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5/"/>
    </mc:Choice>
  </mc:AlternateContent>
  <xr:revisionPtr revIDLastSave="0" documentId="8_{44A6C0ED-04F0-9944-B4C7-452FBD3F44DC}" xr6:coauthVersionLast="47" xr6:coauthVersionMax="47" xr10:uidLastSave="{00000000-0000-0000-0000-000000000000}"/>
  <bookViews>
    <workbookView xWindow="240" yWindow="134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/>
  <c r="AA13" i="1" s="1"/>
  <c r="K13" i="1"/>
  <c r="L13" i="1"/>
  <c r="M13" i="1"/>
  <c r="N13" i="1"/>
  <c r="O13" i="1"/>
  <c r="P13" i="1"/>
  <c r="A14" i="1"/>
  <c r="B14" i="1"/>
  <c r="C14" i="1"/>
  <c r="D14" i="1"/>
  <c r="X14" i="1"/>
  <c r="E14" i="1"/>
  <c r="F14" i="1"/>
  <c r="R14" i="1" s="1"/>
  <c r="S14" i="1" s="1"/>
  <c r="G14" i="1"/>
  <c r="H14" i="1"/>
  <c r="Y14" i="1"/>
  <c r="AE14" i="1"/>
  <c r="I14" i="1"/>
  <c r="J14" i="1"/>
  <c r="Z14" i="1"/>
  <c r="AA14" i="1" s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T16" i="1" s="1"/>
  <c r="AC16" i="1" s="1"/>
  <c r="AD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R18" i="1" s="1"/>
  <c r="S18" i="1" s="1"/>
  <c r="G18" i="1"/>
  <c r="H18" i="1"/>
  <c r="Y18" i="1" s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R19" i="1" s="1"/>
  <c r="S19" i="1" s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R20" i="1" s="1"/>
  <c r="S20" i="1" s="1"/>
  <c r="G20" i="1"/>
  <c r="H20" i="1"/>
  <c r="Y20" i="1" s="1"/>
  <c r="AE20" i="1" s="1"/>
  <c r="I20" i="1"/>
  <c r="J20" i="1"/>
  <c r="Z20" i="1" s="1"/>
  <c r="AA20" i="1" s="1"/>
  <c r="K20" i="1"/>
  <c r="L20" i="1"/>
  <c r="T20" i="1"/>
  <c r="AC20" i="1" s="1"/>
  <c r="AD20" i="1" s="1"/>
  <c r="AF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AA22" i="1" s="1"/>
  <c r="K22" i="1"/>
  <c r="L22" i="1"/>
  <c r="T22" i="1" s="1"/>
  <c r="M22" i="1"/>
  <c r="N22" i="1"/>
  <c r="O22" i="1"/>
  <c r="P22" i="1"/>
  <c r="A23" i="1"/>
  <c r="B23" i="1"/>
  <c r="C23" i="1"/>
  <c r="D23" i="1" s="1"/>
  <c r="X23" i="1" s="1"/>
  <c r="E23" i="1"/>
  <c r="R23" i="1" s="1"/>
  <c r="S23" i="1" s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/>
  <c r="AA24" i="1" s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R25" i="1"/>
  <c r="S25" i="1" s="1"/>
  <c r="G25" i="1"/>
  <c r="H25" i="1"/>
  <c r="Y25" i="1"/>
  <c r="AE25" i="1"/>
  <c r="I25" i="1"/>
  <c r="J25" i="1"/>
  <c r="Z25" i="1"/>
  <c r="AA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R26" i="1" s="1"/>
  <c r="S26" i="1" s="1"/>
  <c r="G26" i="1"/>
  <c r="H26" i="1"/>
  <c r="Y26" i="1" s="1"/>
  <c r="AE26" i="1" s="1"/>
  <c r="I26" i="1"/>
  <c r="J26" i="1"/>
  <c r="Z26" i="1" s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AA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 s="1"/>
  <c r="AA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/>
  <c r="I33" i="1"/>
  <c r="J33" i="1"/>
  <c r="Z33" i="1"/>
  <c r="AA33" i="1" s="1"/>
  <c r="K33" i="1"/>
  <c r="L33" i="1"/>
  <c r="M33" i="1"/>
  <c r="N33" i="1"/>
  <c r="O33" i="1"/>
  <c r="P33" i="1"/>
  <c r="A34" i="1"/>
  <c r="B34" i="1"/>
  <c r="C34" i="1"/>
  <c r="D34" i="1" s="1"/>
  <c r="X34" i="1" s="1"/>
  <c r="E34" i="1"/>
  <c r="F34" i="1"/>
  <c r="R34" i="1" s="1"/>
  <c r="S34" i="1" s="1"/>
  <c r="G34" i="1"/>
  <c r="H34" i="1"/>
  <c r="Y34" i="1" s="1"/>
  <c r="AE34" i="1" s="1"/>
  <c r="I34" i="1"/>
  <c r="J34" i="1"/>
  <c r="Z34" i="1" s="1"/>
  <c r="AA34" i="1" s="1"/>
  <c r="K34" i="1"/>
  <c r="L34" i="1"/>
  <c r="M34" i="1"/>
  <c r="N34" i="1"/>
  <c r="O34" i="1"/>
  <c r="P34" i="1"/>
  <c r="A35" i="1"/>
  <c r="B35" i="1"/>
  <c r="C35" i="1"/>
  <c r="D35" i="1" s="1"/>
  <c r="X35" i="1" s="1"/>
  <c r="E35" i="1"/>
  <c r="F35" i="1"/>
  <c r="R35" i="1" s="1"/>
  <c r="S35" i="1" s="1"/>
  <c r="G35" i="1"/>
  <c r="H35" i="1"/>
  <c r="Y35" i="1" s="1"/>
  <c r="AE35" i="1" s="1"/>
  <c r="I35" i="1"/>
  <c r="J35" i="1"/>
  <c r="Z35" i="1" s="1"/>
  <c r="AA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AA37" i="1" s="1"/>
  <c r="K37" i="1"/>
  <c r="L37" i="1"/>
  <c r="T37" i="1" s="1"/>
  <c r="M37" i="1"/>
  <c r="N37" i="1"/>
  <c r="O37" i="1"/>
  <c r="P37" i="1"/>
  <c r="A38" i="1"/>
  <c r="B38" i="1"/>
  <c r="C38" i="1"/>
  <c r="D38" i="1" s="1"/>
  <c r="X38" i="1" s="1"/>
  <c r="E38" i="1"/>
  <c r="R38" i="1" s="1"/>
  <c r="S38" i="1" s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AA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 s="1"/>
  <c r="AA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/>
  <c r="AA42" i="1" s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AA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AA44" i="1" s="1"/>
  <c r="K44" i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AA45" i="1" s="1"/>
  <c r="K45" i="1"/>
  <c r="L45" i="1"/>
  <c r="T45" i="1" s="1"/>
  <c r="AB45" i="1" s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 s="1"/>
  <c r="AA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R47" i="1" s="1"/>
  <c r="S47" i="1" s="1"/>
  <c r="G47" i="1"/>
  <c r="H47" i="1"/>
  <c r="Y47" i="1" s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S48" i="1"/>
  <c r="F48" i="1"/>
  <c r="R48" i="1" s="1"/>
  <c r="G48" i="1"/>
  <c r="H48" i="1"/>
  <c r="Y48" i="1" s="1"/>
  <c r="AE48" i="1" s="1"/>
  <c r="I48" i="1"/>
  <c r="J48" i="1"/>
  <c r="Z48" i="1"/>
  <c r="AA48" i="1" s="1"/>
  <c r="K48" i="1"/>
  <c r="L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R50" i="1" s="1"/>
  <c r="S50" i="1"/>
  <c r="F50" i="1"/>
  <c r="G50" i="1"/>
  <c r="H50" i="1"/>
  <c r="Y50" i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I51" i="1"/>
  <c r="J51" i="1"/>
  <c r="Z51" i="1"/>
  <c r="K51" i="1"/>
  <c r="L51" i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T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 s="1"/>
  <c r="K55" i="1"/>
  <c r="L55" i="1"/>
  <c r="M55" i="1"/>
  <c r="N55" i="1"/>
  <c r="O55" i="1"/>
  <c r="P55" i="1"/>
  <c r="A56" i="1"/>
  <c r="B56" i="1"/>
  <c r="C56" i="1"/>
  <c r="D56" i="1" s="1"/>
  <c r="X56" i="1" s="1"/>
  <c r="E56" i="1"/>
  <c r="F56" i="1"/>
  <c r="R56" i="1"/>
  <c r="G56" i="1"/>
  <c r="H56" i="1"/>
  <c r="Y56" i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AA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R58" i="1"/>
  <c r="S58" i="1" s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T59" i="1" s="1"/>
  <c r="U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I60" i="1"/>
  <c r="J60" i="1"/>
  <c r="Z60" i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/>
  <c r="I62" i="1"/>
  <c r="J62" i="1"/>
  <c r="Z62" i="1"/>
  <c r="AA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T64" i="1" s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 s="1"/>
  <c r="AE65" i="1" s="1"/>
  <c r="I65" i="1"/>
  <c r="J65" i="1"/>
  <c r="Z65" i="1" s="1"/>
  <c r="AA65" i="1" s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 s="1"/>
  <c r="I68" i="1"/>
  <c r="J68" i="1"/>
  <c r="Z68" i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/>
  <c r="I70" i="1"/>
  <c r="J70" i="1"/>
  <c r="Z70" i="1" s="1"/>
  <c r="AA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/>
  <c r="AE72" i="1" s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/>
  <c r="AE75" i="1"/>
  <c r="I75" i="1"/>
  <c r="J75" i="1"/>
  <c r="Z75" i="1" s="1"/>
  <c r="AA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/>
  <c r="I77" i="1"/>
  <c r="J77" i="1"/>
  <c r="Z77" i="1" s="1"/>
  <c r="K77" i="1"/>
  <c r="L77" i="1"/>
  <c r="T77" i="1"/>
  <c r="U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/>
  <c r="I78" i="1"/>
  <c r="J78" i="1"/>
  <c r="Z78" i="1"/>
  <c r="K78" i="1"/>
  <c r="L78" i="1"/>
  <c r="M78" i="1"/>
  <c r="N78" i="1"/>
  <c r="O78" i="1"/>
  <c r="P78" i="1"/>
  <c r="A79" i="1"/>
  <c r="B79" i="1"/>
  <c r="C79" i="1"/>
  <c r="D79" i="1" s="1"/>
  <c r="X79" i="1" s="1"/>
  <c r="AA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AA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 s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/>
  <c r="I91" i="1"/>
  <c r="J91" i="1"/>
  <c r="Z91" i="1" s="1"/>
  <c r="AA91" i="1" s="1"/>
  <c r="K91" i="1"/>
  <c r="L91" i="1"/>
  <c r="T91" i="1" s="1"/>
  <c r="V91" i="1"/>
  <c r="M91" i="1"/>
  <c r="N91" i="1"/>
  <c r="O91" i="1"/>
  <c r="P91" i="1"/>
  <c r="A92" i="1"/>
  <c r="B92" i="1"/>
  <c r="C92" i="1"/>
  <c r="D92" i="1"/>
  <c r="X92" i="1"/>
  <c r="E92" i="1"/>
  <c r="R92" i="1" s="1"/>
  <c r="S92" i="1" s="1"/>
  <c r="F92" i="1"/>
  <c r="G92" i="1"/>
  <c r="H92" i="1"/>
  <c r="Y92" i="1"/>
  <c r="AE92" i="1" s="1"/>
  <c r="I92" i="1"/>
  <c r="J92" i="1"/>
  <c r="Z92" i="1" s="1"/>
  <c r="K92" i="1"/>
  <c r="L92" i="1"/>
  <c r="T92" i="1" s="1"/>
  <c r="U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R94" i="1" s="1"/>
  <c r="S94" i="1" s="1"/>
  <c r="G94" i="1"/>
  <c r="H94" i="1"/>
  <c r="Y94" i="1" s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/>
  <c r="I96" i="1"/>
  <c r="J96" i="1"/>
  <c r="Z96" i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R97" i="1" s="1"/>
  <c r="G97" i="1"/>
  <c r="H97" i="1"/>
  <c r="Y97" i="1" s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R99" i="1" s="1"/>
  <c r="S99" i="1" s="1"/>
  <c r="G99" i="1"/>
  <c r="H99" i="1"/>
  <c r="Y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R102" i="1" s="1"/>
  <c r="G102" i="1"/>
  <c r="H102" i="1"/>
  <c r="Y102" i="1"/>
  <c r="AE102" i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R103" i="1"/>
  <c r="S103" i="1" s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R109" i="1"/>
  <c r="S109" i="1" s="1"/>
  <c r="G109" i="1"/>
  <c r="H109" i="1"/>
  <c r="Y109" i="1" s="1"/>
  <c r="AE109" i="1" s="1"/>
  <c r="I109" i="1"/>
  <c r="J109" i="1"/>
  <c r="Z109" i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/>
  <c r="I111" i="1"/>
  <c r="J111" i="1"/>
  <c r="Z111" i="1"/>
  <c r="AA111" i="1" s="1"/>
  <c r="K111" i="1"/>
  <c r="T111" i="1" s="1"/>
  <c r="L111" i="1"/>
  <c r="M111" i="1"/>
  <c r="N111" i="1"/>
  <c r="O111" i="1"/>
  <c r="P111" i="1"/>
  <c r="A112" i="1"/>
  <c r="B112" i="1"/>
  <c r="C112" i="1"/>
  <c r="D112" i="1" s="1"/>
  <c r="X112" i="1"/>
  <c r="E112" i="1"/>
  <c r="F112" i="1"/>
  <c r="R112" i="1" s="1"/>
  <c r="S112" i="1" s="1"/>
  <c r="G112" i="1"/>
  <c r="H112" i="1"/>
  <c r="Y112" i="1" s="1"/>
  <c r="I112" i="1"/>
  <c r="J112" i="1"/>
  <c r="Z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AA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R115" i="1" s="1"/>
  <c r="S115" i="1" s="1"/>
  <c r="G115" i="1"/>
  <c r="H115" i="1"/>
  <c r="Y115" i="1" s="1"/>
  <c r="AE115" i="1"/>
  <c r="I115" i="1"/>
  <c r="J115" i="1"/>
  <c r="Z115" i="1" s="1"/>
  <c r="AA115" i="1" s="1"/>
  <c r="K115" i="1"/>
  <c r="L115" i="1"/>
  <c r="T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AE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R118" i="1" s="1"/>
  <c r="S118" i="1" s="1"/>
  <c r="G118" i="1"/>
  <c r="H118" i="1"/>
  <c r="Y118" i="1"/>
  <c r="AE118" i="1" s="1"/>
  <c r="I118" i="1"/>
  <c r="J118" i="1"/>
  <c r="Z118" i="1"/>
  <c r="K118" i="1"/>
  <c r="L118" i="1"/>
  <c r="T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 s="1"/>
  <c r="K119" i="1"/>
  <c r="T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R121" i="1" s="1"/>
  <c r="S121" i="1"/>
  <c r="G121" i="1"/>
  <c r="H121" i="1"/>
  <c r="Y121" i="1" s="1"/>
  <c r="AE121" i="1" s="1"/>
  <c r="I121" i="1"/>
  <c r="J121" i="1"/>
  <c r="Z121" i="1" s="1"/>
  <c r="K121" i="1"/>
  <c r="L121" i="1"/>
  <c r="T121" i="1"/>
  <c r="M121" i="1"/>
  <c r="N121" i="1"/>
  <c r="O121" i="1"/>
  <c r="P121" i="1"/>
  <c r="A122" i="1"/>
  <c r="B122" i="1"/>
  <c r="C122" i="1"/>
  <c r="D122" i="1"/>
  <c r="X122" i="1" s="1"/>
  <c r="E122" i="1"/>
  <c r="F122" i="1"/>
  <c r="R122" i="1" s="1"/>
  <c r="S122" i="1"/>
  <c r="G122" i="1"/>
  <c r="H122" i="1"/>
  <c r="Y122" i="1" s="1"/>
  <c r="AE122" i="1" s="1"/>
  <c r="I122" i="1"/>
  <c r="J122" i="1"/>
  <c r="Z122" i="1" s="1"/>
  <c r="K122" i="1"/>
  <c r="L122" i="1"/>
  <c r="V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/>
  <c r="X124" i="1" s="1"/>
  <c r="E124" i="1"/>
  <c r="F124" i="1"/>
  <c r="R124" i="1" s="1"/>
  <c r="S124" i="1" s="1"/>
  <c r="G124" i="1"/>
  <c r="H124" i="1"/>
  <c r="Y124" i="1"/>
  <c r="AE124" i="1" s="1"/>
  <c r="I124" i="1"/>
  <c r="J124" i="1"/>
  <c r="Z124" i="1" s="1"/>
  <c r="AA124" i="1" s="1"/>
  <c r="K124" i="1"/>
  <c r="L124" i="1"/>
  <c r="V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AE126" i="1" s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R128" i="1"/>
  <c r="S128" i="1" s="1"/>
  <c r="G128" i="1"/>
  <c r="H128" i="1"/>
  <c r="Y128" i="1"/>
  <c r="AE128" i="1" s="1"/>
  <c r="I128" i="1"/>
  <c r="J128" i="1"/>
  <c r="Z128" i="1" s="1"/>
  <c r="AA128" i="1" s="1"/>
  <c r="K128" i="1"/>
  <c r="L128" i="1"/>
  <c r="T128" i="1" s="1"/>
  <c r="U128" i="1" s="1"/>
  <c r="M128" i="1"/>
  <c r="N128" i="1"/>
  <c r="O128" i="1"/>
  <c r="P128" i="1"/>
  <c r="A129" i="1"/>
  <c r="B129" i="1"/>
  <c r="C129" i="1"/>
  <c r="D129" i="1" s="1"/>
  <c r="X129" i="1" s="1"/>
  <c r="E129" i="1"/>
  <c r="R129" i="1"/>
  <c r="S129" i="1"/>
  <c r="F129" i="1"/>
  <c r="G129" i="1"/>
  <c r="H129" i="1"/>
  <c r="Y129" i="1" s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AA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 s="1"/>
  <c r="I131" i="1"/>
  <c r="J131" i="1"/>
  <c r="Z131" i="1"/>
  <c r="AA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 s="1"/>
  <c r="I132" i="1"/>
  <c r="J132" i="1"/>
  <c r="Z132" i="1" s="1"/>
  <c r="K132" i="1"/>
  <c r="T132" i="1" s="1"/>
  <c r="U132" i="1" s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R133" i="1"/>
  <c r="S133" i="1"/>
  <c r="G133" i="1"/>
  <c r="H133" i="1"/>
  <c r="Y133" i="1" s="1"/>
  <c r="AE133" i="1" s="1"/>
  <c r="I133" i="1"/>
  <c r="J133" i="1"/>
  <c r="Z133" i="1"/>
  <c r="AA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/>
  <c r="S134" i="1" s="1"/>
  <c r="G134" i="1"/>
  <c r="H134" i="1"/>
  <c r="Y134" i="1" s="1"/>
  <c r="AE134" i="1" s="1"/>
  <c r="I134" i="1"/>
  <c r="J134" i="1"/>
  <c r="Z134" i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R136" i="1"/>
  <c r="S136" i="1" s="1"/>
  <c r="G136" i="1"/>
  <c r="H136" i="1"/>
  <c r="Y136" i="1" s="1"/>
  <c r="AE136" i="1" s="1"/>
  <c r="I136" i="1"/>
  <c r="J136" i="1"/>
  <c r="Z136" i="1"/>
  <c r="AA136" i="1" s="1"/>
  <c r="K136" i="1"/>
  <c r="L136" i="1"/>
  <c r="M136" i="1"/>
  <c r="N136" i="1"/>
  <c r="O136" i="1"/>
  <c r="P136" i="1"/>
  <c r="A137" i="1"/>
  <c r="B137" i="1"/>
  <c r="C137" i="1"/>
  <c r="D137" i="1" s="1"/>
  <c r="X137" i="1"/>
  <c r="E137" i="1"/>
  <c r="F137" i="1"/>
  <c r="G137" i="1"/>
  <c r="H137" i="1"/>
  <c r="Y137" i="1" s="1"/>
  <c r="AE137" i="1" s="1"/>
  <c r="I137" i="1"/>
  <c r="J137" i="1"/>
  <c r="Z137" i="1"/>
  <c r="AA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I139" i="1"/>
  <c r="J139" i="1"/>
  <c r="Z139" i="1" s="1"/>
  <c r="AA139" i="1" s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R140" i="1" s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AA141" i="1" s="1"/>
  <c r="K141" i="1"/>
  <c r="T141" i="1" s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R142" i="1"/>
  <c r="S142" i="1" s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R143" i="1" s="1"/>
  <c r="S143" i="1" s="1"/>
  <c r="F143" i="1"/>
  <c r="G143" i="1"/>
  <c r="H143" i="1"/>
  <c r="Y143" i="1"/>
  <c r="AE143" i="1" s="1"/>
  <c r="I143" i="1"/>
  <c r="J143" i="1"/>
  <c r="Z143" i="1" s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 s="1"/>
  <c r="AA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R145" i="1" s="1"/>
  <c r="S145" i="1" s="1"/>
  <c r="G145" i="1"/>
  <c r="H145" i="1"/>
  <c r="Y145" i="1" s="1"/>
  <c r="AE145" i="1" s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 s="1"/>
  <c r="AA146" i="1" s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R148" i="1" s="1"/>
  <c r="S148" i="1" s="1"/>
  <c r="G148" i="1"/>
  <c r="H148" i="1"/>
  <c r="Y148" i="1"/>
  <c r="AE148" i="1" s="1"/>
  <c r="I148" i="1"/>
  <c r="J148" i="1"/>
  <c r="Z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 s="1"/>
  <c r="AA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 s="1"/>
  <c r="AA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AA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R152" i="1" s="1"/>
  <c r="S152" i="1" s="1"/>
  <c r="G152" i="1"/>
  <c r="H152" i="1"/>
  <c r="Y152" i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 s="1"/>
  <c r="G153" i="1"/>
  <c r="H153" i="1"/>
  <c r="Y153" i="1" s="1"/>
  <c r="AE153" i="1" s="1"/>
  <c r="I153" i="1"/>
  <c r="J153" i="1"/>
  <c r="Z153" i="1" s="1"/>
  <c r="AA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AA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 s="1"/>
  <c r="AA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 s="1"/>
  <c r="E156" i="1"/>
  <c r="R156" i="1" s="1"/>
  <c r="S156" i="1" s="1"/>
  <c r="F156" i="1"/>
  <c r="G156" i="1"/>
  <c r="H156" i="1"/>
  <c r="Y156" i="1"/>
  <c r="AE156" i="1" s="1"/>
  <c r="I156" i="1"/>
  <c r="J156" i="1"/>
  <c r="Z156" i="1" s="1"/>
  <c r="AA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R157" i="1"/>
  <c r="S157" i="1" s="1"/>
  <c r="F157" i="1"/>
  <c r="G157" i="1"/>
  <c r="H157" i="1"/>
  <c r="Y157" i="1"/>
  <c r="I157" i="1"/>
  <c r="J157" i="1"/>
  <c r="Z157" i="1" s="1"/>
  <c r="AA157" i="1" s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/>
  <c r="I160" i="1"/>
  <c r="J160" i="1"/>
  <c r="Z160" i="1"/>
  <c r="AA160" i="1" s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/>
  <c r="E161" i="1"/>
  <c r="F161" i="1"/>
  <c r="G161" i="1"/>
  <c r="H161" i="1"/>
  <c r="Y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R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S164" i="1"/>
  <c r="F164" i="1"/>
  <c r="R164" i="1" s="1"/>
  <c r="G164" i="1"/>
  <c r="H164" i="1"/>
  <c r="Y164" i="1" s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G166" i="1"/>
  <c r="H166" i="1"/>
  <c r="Y166" i="1" s="1"/>
  <c r="AE166" i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 s="1"/>
  <c r="S167" i="1" s="1"/>
  <c r="G167" i="1"/>
  <c r="H167" i="1"/>
  <c r="Y167" i="1"/>
  <c r="AE167" i="1" s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/>
  <c r="X168" i="1" s="1"/>
  <c r="E168" i="1"/>
  <c r="F168" i="1"/>
  <c r="R168" i="1" s="1"/>
  <c r="S168" i="1" s="1"/>
  <c r="G168" i="1"/>
  <c r="H168" i="1"/>
  <c r="Y168" i="1"/>
  <c r="AE168" i="1"/>
  <c r="I168" i="1"/>
  <c r="J168" i="1"/>
  <c r="Z168" i="1" s="1"/>
  <c r="K168" i="1"/>
  <c r="T168" i="1" s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R171" i="1"/>
  <c r="F171" i="1"/>
  <c r="G171" i="1"/>
  <c r="H171" i="1"/>
  <c r="Y171" i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/>
  <c r="I176" i="1"/>
  <c r="J176" i="1"/>
  <c r="Z176" i="1" s="1"/>
  <c r="K176" i="1"/>
  <c r="L176" i="1"/>
  <c r="T176" i="1" s="1"/>
  <c r="U176" i="1" s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 s="1"/>
  <c r="K178" i="1"/>
  <c r="L178" i="1"/>
  <c r="M178" i="1"/>
  <c r="N178" i="1"/>
  <c r="O178" i="1"/>
  <c r="P178" i="1"/>
  <c r="A179" i="1"/>
  <c r="B179" i="1"/>
  <c r="C179" i="1"/>
  <c r="D179" i="1"/>
  <c r="X179" i="1"/>
  <c r="E179" i="1"/>
  <c r="F179" i="1"/>
  <c r="R179" i="1" s="1"/>
  <c r="S179" i="1" s="1"/>
  <c r="G179" i="1"/>
  <c r="H179" i="1"/>
  <c r="Y179" i="1" s="1"/>
  <c r="AE179" i="1" s="1"/>
  <c r="I179" i="1"/>
  <c r="J179" i="1"/>
  <c r="Z179" i="1"/>
  <c r="K179" i="1"/>
  <c r="L179" i="1"/>
  <c r="M179" i="1"/>
  <c r="N179" i="1"/>
  <c r="O179" i="1"/>
  <c r="P179" i="1"/>
  <c r="A180" i="1"/>
  <c r="B180" i="1"/>
  <c r="C180" i="1"/>
  <c r="D180" i="1" s="1"/>
  <c r="X180" i="1" s="1"/>
  <c r="E180" i="1"/>
  <c r="F180" i="1"/>
  <c r="R180" i="1"/>
  <c r="S180" i="1" s="1"/>
  <c r="G180" i="1"/>
  <c r="H180" i="1"/>
  <c r="Y180" i="1" s="1"/>
  <c r="AE180" i="1" s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 s="1"/>
  <c r="I181" i="1"/>
  <c r="J181" i="1"/>
  <c r="Z181" i="1"/>
  <c r="K181" i="1"/>
  <c r="L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 s="1"/>
  <c r="AE183" i="1" s="1"/>
  <c r="I183" i="1"/>
  <c r="J183" i="1"/>
  <c r="Z183" i="1"/>
  <c r="K183" i="1"/>
  <c r="L183" i="1"/>
  <c r="V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 s="1"/>
  <c r="S184" i="1" s="1"/>
  <c r="G184" i="1"/>
  <c r="H184" i="1"/>
  <c r="Y184" i="1" s="1"/>
  <c r="I184" i="1"/>
  <c r="J184" i="1"/>
  <c r="Z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I186" i="1"/>
  <c r="J186" i="1"/>
  <c r="Z186" i="1" s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 s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/>
  <c r="S189" i="1" s="1"/>
  <c r="G189" i="1"/>
  <c r="H189" i="1"/>
  <c r="Y189" i="1" s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R190" i="1" s="1"/>
  <c r="G190" i="1"/>
  <c r="H190" i="1"/>
  <c r="Y190" i="1"/>
  <c r="AE190" i="1" s="1"/>
  <c r="I190" i="1"/>
  <c r="J190" i="1"/>
  <c r="Z190" i="1"/>
  <c r="K190" i="1"/>
  <c r="L190" i="1"/>
  <c r="T190" i="1" s="1"/>
  <c r="U190" i="1" s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/>
  <c r="AE191" i="1" s="1"/>
  <c r="I191" i="1"/>
  <c r="J191" i="1"/>
  <c r="Z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I192" i="1"/>
  <c r="J192" i="1"/>
  <c r="Z192" i="1"/>
  <c r="K192" i="1"/>
  <c r="T192" i="1"/>
  <c r="U192" i="1" s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R193" i="1"/>
  <c r="S193" i="1" s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R197" i="1"/>
  <c r="S197" i="1"/>
  <c r="F197" i="1"/>
  <c r="G197" i="1"/>
  <c r="H197" i="1"/>
  <c r="Y197" i="1" s="1"/>
  <c r="AE197" i="1" s="1"/>
  <c r="I197" i="1"/>
  <c r="J197" i="1"/>
  <c r="Z197" i="1"/>
  <c r="AA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K198" i="1"/>
  <c r="L198" i="1"/>
  <c r="T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AE199" i="1" s="1"/>
  <c r="I199" i="1"/>
  <c r="J199" i="1"/>
  <c r="Z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AA201" i="1" s="1"/>
  <c r="E201" i="1"/>
  <c r="F201" i="1"/>
  <c r="R201" i="1"/>
  <c r="S201" i="1"/>
  <c r="G201" i="1"/>
  <c r="H201" i="1"/>
  <c r="Y201" i="1" s="1"/>
  <c r="AE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AA202" i="1" s="1"/>
  <c r="E202" i="1"/>
  <c r="F202" i="1"/>
  <c r="G202" i="1"/>
  <c r="H202" i="1"/>
  <c r="Y202" i="1"/>
  <c r="AE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 s="1"/>
  <c r="S203" i="1" s="1"/>
  <c r="G203" i="1"/>
  <c r="H203" i="1"/>
  <c r="Y203" i="1"/>
  <c r="AE203" i="1"/>
  <c r="I203" i="1"/>
  <c r="J203" i="1"/>
  <c r="Z203" i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S204" i="1" s="1"/>
  <c r="G204" i="1"/>
  <c r="H204" i="1"/>
  <c r="Y204" i="1"/>
  <c r="AE204" i="1"/>
  <c r="I204" i="1"/>
  <c r="J204" i="1"/>
  <c r="Z204" i="1" s="1"/>
  <c r="AA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R205" i="1" s="1"/>
  <c r="S205" i="1" s="1"/>
  <c r="G205" i="1"/>
  <c r="H205" i="1"/>
  <c r="Y205" i="1" s="1"/>
  <c r="AE205" i="1" s="1"/>
  <c r="I205" i="1"/>
  <c r="J205" i="1"/>
  <c r="Z205" i="1" s="1"/>
  <c r="K205" i="1"/>
  <c r="L205" i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/>
  <c r="AA206" i="1" s="1"/>
  <c r="K206" i="1"/>
  <c r="AB206" i="1" s="1"/>
  <c r="T206" i="1"/>
  <c r="U206" i="1" s="1"/>
  <c r="L206" i="1"/>
  <c r="M206" i="1"/>
  <c r="N206" i="1"/>
  <c r="O206" i="1"/>
  <c r="P206" i="1"/>
  <c r="A207" i="1"/>
  <c r="B207" i="1"/>
  <c r="C207" i="1"/>
  <c r="D207" i="1" s="1"/>
  <c r="X207" i="1" s="1"/>
  <c r="E207" i="1"/>
  <c r="F207" i="1"/>
  <c r="R207" i="1" s="1"/>
  <c r="S207" i="1" s="1"/>
  <c r="G207" i="1"/>
  <c r="H207" i="1"/>
  <c r="Y207" i="1" s="1"/>
  <c r="AE207" i="1" s="1"/>
  <c r="I207" i="1"/>
  <c r="J207" i="1"/>
  <c r="Z207" i="1"/>
  <c r="K207" i="1"/>
  <c r="L207" i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/>
  <c r="E209" i="1"/>
  <c r="F209" i="1"/>
  <c r="R209" i="1" s="1"/>
  <c r="S209" i="1" s="1"/>
  <c r="G209" i="1"/>
  <c r="H209" i="1"/>
  <c r="Y209" i="1" s="1"/>
  <c r="AE209" i="1"/>
  <c r="I209" i="1"/>
  <c r="J209" i="1"/>
  <c r="Z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R212" i="1"/>
  <c r="S212" i="1" s="1"/>
  <c r="G212" i="1"/>
  <c r="H212" i="1"/>
  <c r="Y212" i="1"/>
  <c r="AE212" i="1" s="1"/>
  <c r="I212" i="1"/>
  <c r="J212" i="1"/>
  <c r="Z212" i="1"/>
  <c r="K212" i="1"/>
  <c r="L212" i="1"/>
  <c r="V212" i="1" s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V215" i="1"/>
  <c r="M215" i="1"/>
  <c r="N215" i="1"/>
  <c r="O215" i="1"/>
  <c r="P215" i="1"/>
  <c r="A216" i="1"/>
  <c r="B216" i="1"/>
  <c r="C216" i="1"/>
  <c r="D216" i="1"/>
  <c r="X216" i="1"/>
  <c r="AA216" i="1" s="1"/>
  <c r="E216" i="1"/>
  <c r="F216" i="1"/>
  <c r="G216" i="1"/>
  <c r="H216" i="1"/>
  <c r="Y216" i="1"/>
  <c r="AE216" i="1"/>
  <c r="I216" i="1"/>
  <c r="J216" i="1"/>
  <c r="Z216" i="1" s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R218" i="1" s="1"/>
  <c r="S218" i="1" s="1"/>
  <c r="F218" i="1"/>
  <c r="G218" i="1"/>
  <c r="H218" i="1"/>
  <c r="Y218" i="1" s="1"/>
  <c r="AE218" i="1" s="1"/>
  <c r="I218" i="1"/>
  <c r="J218" i="1"/>
  <c r="Z218" i="1"/>
  <c r="K218" i="1"/>
  <c r="L218" i="1"/>
  <c r="T218" i="1" s="1"/>
  <c r="M218" i="1"/>
  <c r="N218" i="1"/>
  <c r="O218" i="1"/>
  <c r="P218" i="1"/>
  <c r="A219" i="1"/>
  <c r="B219" i="1"/>
  <c r="C219" i="1"/>
  <c r="D219" i="1" s="1"/>
  <c r="X219" i="1" s="1"/>
  <c r="E219" i="1"/>
  <c r="F219" i="1"/>
  <c r="R219" i="1"/>
  <c r="S219" i="1" s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 s="1"/>
  <c r="K221" i="1"/>
  <c r="T221" i="1"/>
  <c r="L221" i="1"/>
  <c r="M221" i="1"/>
  <c r="N221" i="1"/>
  <c r="O221" i="1"/>
  <c r="P221" i="1"/>
  <c r="A222" i="1"/>
  <c r="B222" i="1"/>
  <c r="C222" i="1"/>
  <c r="D222" i="1" s="1"/>
  <c r="X222" i="1" s="1"/>
  <c r="AA222" i="1" s="1"/>
  <c r="E222" i="1"/>
  <c r="F222" i="1"/>
  <c r="G222" i="1"/>
  <c r="H222" i="1"/>
  <c r="Y222" i="1" s="1"/>
  <c r="AE222" i="1" s="1"/>
  <c r="I222" i="1"/>
  <c r="J222" i="1"/>
  <c r="Z222" i="1" s="1"/>
  <c r="K222" i="1"/>
  <c r="L222" i="1"/>
  <c r="M222" i="1"/>
  <c r="N222" i="1"/>
  <c r="O222" i="1"/>
  <c r="P222" i="1"/>
  <c r="A223" i="1"/>
  <c r="B223" i="1"/>
  <c r="C223" i="1"/>
  <c r="D223" i="1"/>
  <c r="X223" i="1" s="1"/>
  <c r="E223" i="1"/>
  <c r="R223" i="1"/>
  <c r="S223" i="1" s="1"/>
  <c r="F223" i="1"/>
  <c r="G223" i="1"/>
  <c r="H223" i="1"/>
  <c r="Y223" i="1" s="1"/>
  <c r="AE223" i="1" s="1"/>
  <c r="I223" i="1"/>
  <c r="J223" i="1"/>
  <c r="Z223" i="1" s="1"/>
  <c r="K223" i="1"/>
  <c r="L223" i="1"/>
  <c r="T223" i="1" s="1"/>
  <c r="M223" i="1"/>
  <c r="N223" i="1"/>
  <c r="O223" i="1"/>
  <c r="P223" i="1"/>
  <c r="A224" i="1"/>
  <c r="B224" i="1"/>
  <c r="C224" i="1"/>
  <c r="D224" i="1" s="1"/>
  <c r="X224" i="1"/>
  <c r="E224" i="1"/>
  <c r="F224" i="1"/>
  <c r="G224" i="1"/>
  <c r="H224" i="1"/>
  <c r="Y224" i="1" s="1"/>
  <c r="AE224" i="1" s="1"/>
  <c r="I224" i="1"/>
  <c r="J224" i="1"/>
  <c r="Z224" i="1"/>
  <c r="K224" i="1"/>
  <c r="L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R226" i="1" s="1"/>
  <c r="S226" i="1"/>
  <c r="G226" i="1"/>
  <c r="H226" i="1"/>
  <c r="Y226" i="1" s="1"/>
  <c r="AA226" i="1" s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R227" i="1" s="1"/>
  <c r="S227" i="1" s="1"/>
  <c r="G227" i="1"/>
  <c r="H227" i="1"/>
  <c r="Y227" i="1"/>
  <c r="AE227" i="1" s="1"/>
  <c r="I227" i="1"/>
  <c r="J227" i="1"/>
  <c r="Z227" i="1"/>
  <c r="AA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/>
  <c r="E229" i="1"/>
  <c r="R229" i="1" s="1"/>
  <c r="S229" i="1" s="1"/>
  <c r="F229" i="1"/>
  <c r="G229" i="1"/>
  <c r="H229" i="1"/>
  <c r="Y229" i="1" s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R231" i="1" s="1"/>
  <c r="S231" i="1" s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R232" i="1" s="1"/>
  <c r="S232" i="1" s="1"/>
  <c r="G232" i="1"/>
  <c r="H232" i="1"/>
  <c r="Y232" i="1"/>
  <c r="AE232" i="1" s="1"/>
  <c r="I232" i="1"/>
  <c r="J232" i="1"/>
  <c r="Z232" i="1" s="1"/>
  <c r="AA232" i="1" s="1"/>
  <c r="K232" i="1"/>
  <c r="L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K233" i="1"/>
  <c r="L233" i="1"/>
  <c r="V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 s="1"/>
  <c r="I235" i="1"/>
  <c r="J235" i="1"/>
  <c r="Z235" i="1" s="1"/>
  <c r="AA235" i="1" s="1"/>
  <c r="K235" i="1"/>
  <c r="T235" i="1" s="1"/>
  <c r="L235" i="1"/>
  <c r="V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 s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AA237" i="1" s="1"/>
  <c r="K237" i="1"/>
  <c r="L237" i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 s="1"/>
  <c r="I238" i="1"/>
  <c r="J238" i="1"/>
  <c r="Z238" i="1"/>
  <c r="K238" i="1"/>
  <c r="L238" i="1"/>
  <c r="M238" i="1"/>
  <c r="N238" i="1"/>
  <c r="O238" i="1"/>
  <c r="P238" i="1"/>
  <c r="A239" i="1"/>
  <c r="B239" i="1"/>
  <c r="C239" i="1"/>
  <c r="D239" i="1" s="1"/>
  <c r="X239" i="1" s="1"/>
  <c r="E239" i="1"/>
  <c r="R239" i="1" s="1"/>
  <c r="S239" i="1" s="1"/>
  <c r="F239" i="1"/>
  <c r="G239" i="1"/>
  <c r="H239" i="1"/>
  <c r="Y239" i="1" s="1"/>
  <c r="AE239" i="1" s="1"/>
  <c r="I239" i="1"/>
  <c r="J239" i="1"/>
  <c r="Z239" i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 s="1"/>
  <c r="X242" i="1"/>
  <c r="E242" i="1"/>
  <c r="F242" i="1"/>
  <c r="G242" i="1"/>
  <c r="H242" i="1"/>
  <c r="Y242" i="1" s="1"/>
  <c r="AE242" i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R243" i="1" s="1"/>
  <c r="S243" i="1" s="1"/>
  <c r="F243" i="1"/>
  <c r="G243" i="1"/>
  <c r="H243" i="1"/>
  <c r="Y243" i="1" s="1"/>
  <c r="AE243" i="1" s="1"/>
  <c r="I243" i="1"/>
  <c r="J243" i="1"/>
  <c r="Z243" i="1"/>
  <c r="AA243" i="1" s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 s="1"/>
  <c r="AA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 s="1"/>
  <c r="I247" i="1"/>
  <c r="J247" i="1"/>
  <c r="Z247" i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R250" i="1"/>
  <c r="S250" i="1" s="1"/>
  <c r="G250" i="1"/>
  <c r="H250" i="1"/>
  <c r="Y250" i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/>
  <c r="E252" i="1"/>
  <c r="F252" i="1"/>
  <c r="R252" i="1" s="1"/>
  <c r="G252" i="1"/>
  <c r="H252" i="1"/>
  <c r="Y252" i="1" s="1"/>
  <c r="AE252" i="1" s="1"/>
  <c r="I252" i="1"/>
  <c r="J252" i="1"/>
  <c r="Z252" i="1"/>
  <c r="K252" i="1"/>
  <c r="L252" i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 s="1"/>
  <c r="S253" i="1" s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R254" i="1" s="1"/>
  <c r="S254" i="1" s="1"/>
  <c r="F254" i="1"/>
  <c r="G254" i="1"/>
  <c r="H254" i="1"/>
  <c r="Y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R255" i="1" s="1"/>
  <c r="S255" i="1" s="1"/>
  <c r="G255" i="1"/>
  <c r="H255" i="1"/>
  <c r="Y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/>
  <c r="E256" i="1"/>
  <c r="R256" i="1"/>
  <c r="S256" i="1" s="1"/>
  <c r="F256" i="1"/>
  <c r="G256" i="1"/>
  <c r="H256" i="1"/>
  <c r="Y256" i="1" s="1"/>
  <c r="AE256" i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/>
  <c r="K258" i="1"/>
  <c r="L258" i="1"/>
  <c r="M258" i="1"/>
  <c r="N258" i="1"/>
  <c r="O258" i="1"/>
  <c r="P258" i="1"/>
  <c r="A259" i="1"/>
  <c r="B259" i="1"/>
  <c r="C259" i="1"/>
  <c r="D259" i="1"/>
  <c r="X259" i="1" s="1"/>
  <c r="E259" i="1"/>
  <c r="F259" i="1"/>
  <c r="R259" i="1" s="1"/>
  <c r="S259" i="1" s="1"/>
  <c r="G259" i="1"/>
  <c r="H259" i="1"/>
  <c r="Y259" i="1"/>
  <c r="AE259" i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/>
  <c r="AE260" i="1"/>
  <c r="I260" i="1"/>
  <c r="J260" i="1"/>
  <c r="Z260" i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R262" i="1"/>
  <c r="S262" i="1" s="1"/>
  <c r="G262" i="1"/>
  <c r="H262" i="1"/>
  <c r="Y262" i="1" s="1"/>
  <c r="AE262" i="1" s="1"/>
  <c r="I262" i="1"/>
  <c r="J262" i="1"/>
  <c r="Z262" i="1"/>
  <c r="K262" i="1"/>
  <c r="L262" i="1"/>
  <c r="T262" i="1"/>
  <c r="M262" i="1"/>
  <c r="N262" i="1"/>
  <c r="O262" i="1"/>
  <c r="P262" i="1"/>
  <c r="A263" i="1"/>
  <c r="B263" i="1"/>
  <c r="C263" i="1"/>
  <c r="D263" i="1"/>
  <c r="X263" i="1"/>
  <c r="E263" i="1"/>
  <c r="R263" i="1" s="1"/>
  <c r="F263" i="1"/>
  <c r="G263" i="1"/>
  <c r="H263" i="1"/>
  <c r="Y263" i="1"/>
  <c r="AE263" i="1"/>
  <c r="I263" i="1"/>
  <c r="J263" i="1"/>
  <c r="Z263" i="1" s="1"/>
  <c r="K263" i="1"/>
  <c r="T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R264" i="1" s="1"/>
  <c r="S264" i="1" s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AA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R267" i="1"/>
  <c r="S267" i="1" s="1"/>
  <c r="G267" i="1"/>
  <c r="H267" i="1"/>
  <c r="Y267" i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 s="1"/>
  <c r="X269" i="1" s="1"/>
  <c r="AA269" i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AA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R271" i="1" s="1"/>
  <c r="S271" i="1" s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AA272" i="1"/>
  <c r="AB272" i="1"/>
  <c r="K272" i="1"/>
  <c r="L272" i="1"/>
  <c r="T272" i="1" s="1"/>
  <c r="U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K273" i="1"/>
  <c r="L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/>
  <c r="AA274" i="1" s="1"/>
  <c r="AB274" i="1" s="1"/>
  <c r="K274" i="1"/>
  <c r="L274" i="1"/>
  <c r="V274" i="1"/>
  <c r="T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 s="1"/>
  <c r="AA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R277" i="1"/>
  <c r="S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/>
  <c r="AA278" i="1"/>
  <c r="K278" i="1"/>
  <c r="L278" i="1"/>
  <c r="M278" i="1"/>
  <c r="N278" i="1"/>
  <c r="O278" i="1"/>
  <c r="P278" i="1"/>
  <c r="A279" i="1"/>
  <c r="B279" i="1"/>
  <c r="C279" i="1"/>
  <c r="D279" i="1"/>
  <c r="X279" i="1"/>
  <c r="E279" i="1"/>
  <c r="R279" i="1" s="1"/>
  <c r="S279" i="1" s="1"/>
  <c r="F279" i="1"/>
  <c r="G279" i="1"/>
  <c r="H279" i="1"/>
  <c r="Y279" i="1" s="1"/>
  <c r="AE279" i="1" s="1"/>
  <c r="I279" i="1"/>
  <c r="J279" i="1"/>
  <c r="Z279" i="1" s="1"/>
  <c r="AA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R280" i="1" s="1"/>
  <c r="S280" i="1" s="1"/>
  <c r="F280" i="1"/>
  <c r="G280" i="1"/>
  <c r="H280" i="1"/>
  <c r="Y280" i="1"/>
  <c r="AE280" i="1" s="1"/>
  <c r="I280" i="1"/>
  <c r="J280" i="1"/>
  <c r="Z280" i="1" s="1"/>
  <c r="AA280" i="1" s="1"/>
  <c r="K280" i="1"/>
  <c r="L280" i="1"/>
  <c r="V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AA281" i="1" s="1"/>
  <c r="K281" i="1"/>
  <c r="L281" i="1"/>
  <c r="M281" i="1"/>
  <c r="N281" i="1"/>
  <c r="O281" i="1"/>
  <c r="P281" i="1"/>
  <c r="A282" i="1"/>
  <c r="B282" i="1"/>
  <c r="C282" i="1"/>
  <c r="D282" i="1"/>
  <c r="X282" i="1"/>
  <c r="E282" i="1"/>
  <c r="R282" i="1" s="1"/>
  <c r="S282" i="1" s="1"/>
  <c r="F282" i="1"/>
  <c r="G282" i="1"/>
  <c r="H282" i="1"/>
  <c r="Y282" i="1"/>
  <c r="AE282" i="1"/>
  <c r="I282" i="1"/>
  <c r="J282" i="1"/>
  <c r="Z282" i="1"/>
  <c r="AA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V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 s="1"/>
  <c r="AA284" i="1" s="1"/>
  <c r="K284" i="1"/>
  <c r="L284" i="1"/>
  <c r="M284" i="1"/>
  <c r="N284" i="1"/>
  <c r="O284" i="1"/>
  <c r="P284" i="1"/>
  <c r="A285" i="1"/>
  <c r="B285" i="1"/>
  <c r="C285" i="1"/>
  <c r="D285" i="1"/>
  <c r="X285" i="1"/>
  <c r="E285" i="1"/>
  <c r="F285" i="1"/>
  <c r="R285" i="1"/>
  <c r="S285" i="1" s="1"/>
  <c r="G285" i="1"/>
  <c r="H285" i="1"/>
  <c r="Y285" i="1"/>
  <c r="AE285" i="1"/>
  <c r="I285" i="1"/>
  <c r="J285" i="1"/>
  <c r="Z285" i="1" s="1"/>
  <c r="AA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 s="1"/>
  <c r="S286" i="1" s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/>
  <c r="AA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R288" i="1"/>
  <c r="S288" i="1" s="1"/>
  <c r="F288" i="1"/>
  <c r="G288" i="1"/>
  <c r="H288" i="1"/>
  <c r="Y288" i="1"/>
  <c r="AE288" i="1" s="1"/>
  <c r="I288" i="1"/>
  <c r="J288" i="1"/>
  <c r="Z288" i="1"/>
  <c r="AA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R289" i="1"/>
  <c r="S289" i="1"/>
  <c r="G289" i="1"/>
  <c r="H289" i="1"/>
  <c r="Y289" i="1" s="1"/>
  <c r="AE289" i="1" s="1"/>
  <c r="I289" i="1"/>
  <c r="J289" i="1"/>
  <c r="Z289" i="1" s="1"/>
  <c r="AA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/>
  <c r="AA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R291" i="1" s="1"/>
  <c r="F291" i="1"/>
  <c r="S291" i="1"/>
  <c r="G291" i="1"/>
  <c r="H291" i="1"/>
  <c r="Y291" i="1"/>
  <c r="AE291" i="1" s="1"/>
  <c r="I291" i="1"/>
  <c r="J291" i="1"/>
  <c r="Z291" i="1"/>
  <c r="AA291" i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R292" i="1" s="1"/>
  <c r="S292" i="1" s="1"/>
  <c r="G292" i="1"/>
  <c r="H292" i="1"/>
  <c r="Y292" i="1"/>
  <c r="AE292" i="1" s="1"/>
  <c r="I292" i="1"/>
  <c r="J292" i="1"/>
  <c r="Z292" i="1" s="1"/>
  <c r="AA292" i="1" s="1"/>
  <c r="K292" i="1"/>
  <c r="L292" i="1"/>
  <c r="T292" i="1" s="1"/>
  <c r="M292" i="1"/>
  <c r="N292" i="1"/>
  <c r="O292" i="1"/>
  <c r="P292" i="1"/>
  <c r="A293" i="1"/>
  <c r="B293" i="1"/>
  <c r="C293" i="1"/>
  <c r="D293" i="1"/>
  <c r="X293" i="1" s="1"/>
  <c r="E293" i="1"/>
  <c r="R293" i="1" s="1"/>
  <c r="F293" i="1"/>
  <c r="S293" i="1"/>
  <c r="G293" i="1"/>
  <c r="H293" i="1"/>
  <c r="Y293" i="1"/>
  <c r="AE293" i="1"/>
  <c r="I293" i="1"/>
  <c r="J293" i="1"/>
  <c r="Z293" i="1"/>
  <c r="AA293" i="1"/>
  <c r="K293" i="1"/>
  <c r="L293" i="1"/>
  <c r="T293" i="1"/>
  <c r="V293" i="1"/>
  <c r="M293" i="1"/>
  <c r="N293" i="1"/>
  <c r="O293" i="1"/>
  <c r="P293" i="1"/>
  <c r="A294" i="1"/>
  <c r="B294" i="1"/>
  <c r="C294" i="1"/>
  <c r="D294" i="1"/>
  <c r="X294" i="1" s="1"/>
  <c r="E294" i="1"/>
  <c r="F294" i="1"/>
  <c r="R294" i="1"/>
  <c r="S294" i="1" s="1"/>
  <c r="G294" i="1"/>
  <c r="H294" i="1"/>
  <c r="Y294" i="1"/>
  <c r="AE294" i="1"/>
  <c r="I294" i="1"/>
  <c r="J294" i="1"/>
  <c r="Z294" i="1"/>
  <c r="AA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/>
  <c r="AA295" i="1"/>
  <c r="AB295" i="1" s="1"/>
  <c r="K295" i="1"/>
  <c r="L295" i="1"/>
  <c r="T295" i="1" s="1"/>
  <c r="V295" i="1"/>
  <c r="M295" i="1"/>
  <c r="N295" i="1"/>
  <c r="O295" i="1"/>
  <c r="P295" i="1"/>
  <c r="A296" i="1"/>
  <c r="B296" i="1"/>
  <c r="C296" i="1"/>
  <c r="D296" i="1"/>
  <c r="X296" i="1" s="1"/>
  <c r="E296" i="1"/>
  <c r="F296" i="1"/>
  <c r="R296" i="1" s="1"/>
  <c r="G296" i="1"/>
  <c r="H296" i="1"/>
  <c r="Y296" i="1"/>
  <c r="AE296" i="1"/>
  <c r="I296" i="1"/>
  <c r="J296" i="1"/>
  <c r="Z296" i="1"/>
  <c r="AA296" i="1"/>
  <c r="K296" i="1"/>
  <c r="T296" i="1" s="1"/>
  <c r="L296" i="1"/>
  <c r="M296" i="1"/>
  <c r="N296" i="1"/>
  <c r="O296" i="1"/>
  <c r="P296" i="1"/>
  <c r="A297" i="1"/>
  <c r="B297" i="1"/>
  <c r="C297" i="1"/>
  <c r="D297" i="1"/>
  <c r="X297" i="1"/>
  <c r="E297" i="1"/>
  <c r="F297" i="1"/>
  <c r="R297" i="1"/>
  <c r="S297" i="1"/>
  <c r="G297" i="1"/>
  <c r="H297" i="1"/>
  <c r="Y297" i="1"/>
  <c r="AE297" i="1"/>
  <c r="I297" i="1"/>
  <c r="J297" i="1"/>
  <c r="Z297" i="1"/>
  <c r="AA297" i="1"/>
  <c r="K297" i="1"/>
  <c r="T297" i="1" s="1"/>
  <c r="L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 s="1"/>
  <c r="AA298" i="1" s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R299" i="1" s="1"/>
  <c r="S299" i="1" s="1"/>
  <c r="F299" i="1"/>
  <c r="G299" i="1"/>
  <c r="H299" i="1"/>
  <c r="Y299" i="1" s="1"/>
  <c r="AE299" i="1" s="1"/>
  <c r="I299" i="1"/>
  <c r="J299" i="1"/>
  <c r="Z299" i="1" s="1"/>
  <c r="AA299" i="1" s="1"/>
  <c r="K299" i="1"/>
  <c r="L299" i="1"/>
  <c r="T299" i="1"/>
  <c r="V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/>
  <c r="I300" i="1"/>
  <c r="J300" i="1"/>
  <c r="Z300" i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/>
  <c r="I301" i="1"/>
  <c r="J301" i="1"/>
  <c r="Z301" i="1"/>
  <c r="AA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AA302" i="1" s="1"/>
  <c r="K302" i="1"/>
  <c r="T302" i="1" s="1"/>
  <c r="L302" i="1"/>
  <c r="M302" i="1"/>
  <c r="N302" i="1"/>
  <c r="O302" i="1"/>
  <c r="P302" i="1"/>
  <c r="A303" i="1"/>
  <c r="B303" i="1"/>
  <c r="C303" i="1"/>
  <c r="D303" i="1"/>
  <c r="X303" i="1"/>
  <c r="E303" i="1"/>
  <c r="R303" i="1" s="1"/>
  <c r="S303" i="1" s="1"/>
  <c r="F303" i="1"/>
  <c r="G303" i="1"/>
  <c r="H303" i="1"/>
  <c r="Y303" i="1"/>
  <c r="AE303" i="1"/>
  <c r="I303" i="1"/>
  <c r="J303" i="1"/>
  <c r="Z303" i="1"/>
  <c r="AA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R304" i="1" s="1"/>
  <c r="S304" i="1"/>
  <c r="G304" i="1"/>
  <c r="H304" i="1"/>
  <c r="Y304" i="1" s="1"/>
  <c r="AE304" i="1" s="1"/>
  <c r="I304" i="1"/>
  <c r="J304" i="1"/>
  <c r="Z304" i="1"/>
  <c r="AA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AA305" i="1" s="1"/>
  <c r="K305" i="1"/>
  <c r="L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AA306" i="1" s="1"/>
  <c r="K306" i="1"/>
  <c r="L306" i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/>
  <c r="I307" i="1"/>
  <c r="J307" i="1"/>
  <c r="Z307" i="1"/>
  <c r="AA307" i="1"/>
  <c r="K307" i="1"/>
  <c r="L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/>
  <c r="AA308" i="1"/>
  <c r="K308" i="1"/>
  <c r="L308" i="1"/>
  <c r="T308" i="1" s="1"/>
  <c r="AB308" i="1" s="1"/>
  <c r="M308" i="1"/>
  <c r="N308" i="1"/>
  <c r="O308" i="1"/>
  <c r="P308" i="1"/>
  <c r="A309" i="1"/>
  <c r="B309" i="1"/>
  <c r="C309" i="1"/>
  <c r="D309" i="1"/>
  <c r="X309" i="1" s="1"/>
  <c r="E309" i="1"/>
  <c r="S309" i="1"/>
  <c r="F309" i="1"/>
  <c r="R309" i="1" s="1"/>
  <c r="G309" i="1"/>
  <c r="H309" i="1"/>
  <c r="Y309" i="1" s="1"/>
  <c r="AE309" i="1" s="1"/>
  <c r="I309" i="1"/>
  <c r="J309" i="1"/>
  <c r="Z309" i="1"/>
  <c r="AA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R310" i="1"/>
  <c r="S310" i="1"/>
  <c r="G310" i="1"/>
  <c r="H310" i="1"/>
  <c r="Y310" i="1"/>
  <c r="AE310" i="1"/>
  <c r="I310" i="1"/>
  <c r="J310" i="1"/>
  <c r="Z310" i="1"/>
  <c r="AA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R311" i="1" s="1"/>
  <c r="S311" i="1" s="1"/>
  <c r="G311" i="1"/>
  <c r="H311" i="1"/>
  <c r="Y311" i="1"/>
  <c r="AE311" i="1" s="1"/>
  <c r="I311" i="1"/>
  <c r="J311" i="1"/>
  <c r="Z311" i="1" s="1"/>
  <c r="K311" i="1"/>
  <c r="L311" i="1"/>
  <c r="V311" i="1"/>
  <c r="M311" i="1"/>
  <c r="N311" i="1"/>
  <c r="O311" i="1"/>
  <c r="P311" i="1"/>
  <c r="A312" i="1"/>
  <c r="B312" i="1"/>
  <c r="C312" i="1"/>
  <c r="D312" i="1"/>
  <c r="X312" i="1"/>
  <c r="E312" i="1"/>
  <c r="R312" i="1" s="1"/>
  <c r="S312" i="1" s="1"/>
  <c r="F312" i="1"/>
  <c r="G312" i="1"/>
  <c r="H312" i="1"/>
  <c r="Y312" i="1"/>
  <c r="AE312" i="1"/>
  <c r="I312" i="1"/>
  <c r="J312" i="1"/>
  <c r="Z312" i="1" s="1"/>
  <c r="AA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AA313" i="1" s="1"/>
  <c r="K313" i="1"/>
  <c r="L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 s="1"/>
  <c r="AA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/>
  <c r="I316" i="1"/>
  <c r="J316" i="1"/>
  <c r="Z316" i="1" s="1"/>
  <c r="AA316" i="1" s="1"/>
  <c r="K316" i="1"/>
  <c r="L316" i="1"/>
  <c r="V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/>
  <c r="E318" i="1"/>
  <c r="R318" i="1" s="1"/>
  <c r="S318" i="1" s="1"/>
  <c r="F318" i="1"/>
  <c r="G318" i="1"/>
  <c r="H318" i="1"/>
  <c r="Y318" i="1" s="1"/>
  <c r="AE318" i="1" s="1"/>
  <c r="I318" i="1"/>
  <c r="J318" i="1"/>
  <c r="Z318" i="1"/>
  <c r="AA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/>
  <c r="I319" i="1"/>
  <c r="J319" i="1"/>
  <c r="Z319" i="1"/>
  <c r="AA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 s="1"/>
  <c r="AA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 s="1"/>
  <c r="G321" i="1"/>
  <c r="H321" i="1"/>
  <c r="Y321" i="1"/>
  <c r="AE321" i="1"/>
  <c r="I321" i="1"/>
  <c r="J321" i="1"/>
  <c r="Z321" i="1" s="1"/>
  <c r="AA321" i="1" s="1"/>
  <c r="K321" i="1"/>
  <c r="L321" i="1"/>
  <c r="V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/>
  <c r="I323" i="1"/>
  <c r="J323" i="1"/>
  <c r="Z323" i="1"/>
  <c r="AA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/>
  <c r="K324" i="1"/>
  <c r="L324" i="1"/>
  <c r="V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AA325" i="1"/>
  <c r="K325" i="1"/>
  <c r="L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 s="1"/>
  <c r="AA326" i="1" s="1"/>
  <c r="K326" i="1"/>
  <c r="L326" i="1"/>
  <c r="V326" i="1" s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/>
  <c r="AA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/>
  <c r="I332" i="1"/>
  <c r="J332" i="1"/>
  <c r="Z332" i="1"/>
  <c r="K332" i="1"/>
  <c r="L332" i="1"/>
  <c r="V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 s="1"/>
  <c r="I335" i="1"/>
  <c r="J335" i="1"/>
  <c r="Z335" i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R337" i="1"/>
  <c r="S337" i="1" s="1"/>
  <c r="G337" i="1"/>
  <c r="H337" i="1"/>
  <c r="Y337" i="1"/>
  <c r="AE337" i="1" s="1"/>
  <c r="I337" i="1"/>
  <c r="J337" i="1"/>
  <c r="Z337" i="1"/>
  <c r="K337" i="1"/>
  <c r="L337" i="1"/>
  <c r="T337" i="1" s="1"/>
  <c r="V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/>
  <c r="I340" i="1"/>
  <c r="J340" i="1"/>
  <c r="Z340" i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 s="1"/>
  <c r="AA341" i="1" s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 s="1"/>
  <c r="I342" i="1"/>
  <c r="J342" i="1"/>
  <c r="Z342" i="1"/>
  <c r="AA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R346" i="1" s="1"/>
  <c r="S346" i="1" s="1"/>
  <c r="F346" i="1"/>
  <c r="G346" i="1"/>
  <c r="H346" i="1"/>
  <c r="Y346" i="1" s="1"/>
  <c r="AE346" i="1" s="1"/>
  <c r="I346" i="1"/>
  <c r="J346" i="1"/>
  <c r="Z346" i="1" s="1"/>
  <c r="AA346" i="1" s="1"/>
  <c r="K346" i="1"/>
  <c r="L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/>
  <c r="I347" i="1"/>
  <c r="J347" i="1"/>
  <c r="Z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F348" i="1"/>
  <c r="R348" i="1" s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/>
  <c r="I349" i="1"/>
  <c r="J349" i="1"/>
  <c r="Z349" i="1"/>
  <c r="K349" i="1"/>
  <c r="L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AA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 s="1"/>
  <c r="AE353" i="1" s="1"/>
  <c r="I353" i="1"/>
  <c r="J353" i="1"/>
  <c r="Z353" i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 s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/>
  <c r="I355" i="1"/>
  <c r="J355" i="1"/>
  <c r="Z355" i="1"/>
  <c r="AA355" i="1" s="1"/>
  <c r="K355" i="1"/>
  <c r="L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I356" i="1"/>
  <c r="J356" i="1"/>
  <c r="Z356" i="1" s="1"/>
  <c r="K356" i="1"/>
  <c r="T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 s="1"/>
  <c r="I357" i="1"/>
  <c r="J357" i="1"/>
  <c r="Z357" i="1"/>
  <c r="K357" i="1"/>
  <c r="L357" i="1"/>
  <c r="M357" i="1"/>
  <c r="N357" i="1"/>
  <c r="O357" i="1"/>
  <c r="P357" i="1"/>
  <c r="A358" i="1"/>
  <c r="B358" i="1"/>
  <c r="C358" i="1"/>
  <c r="D358" i="1" s="1"/>
  <c r="X358" i="1"/>
  <c r="E358" i="1"/>
  <c r="F358" i="1"/>
  <c r="G358" i="1"/>
  <c r="H358" i="1"/>
  <c r="Y358" i="1"/>
  <c r="AE358" i="1"/>
  <c r="I358" i="1"/>
  <c r="J358" i="1"/>
  <c r="Z358" i="1" s="1"/>
  <c r="K358" i="1"/>
  <c r="L358" i="1"/>
  <c r="V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V361" i="1" s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/>
  <c r="E363" i="1"/>
  <c r="F363" i="1"/>
  <c r="G363" i="1"/>
  <c r="H363" i="1"/>
  <c r="Y363" i="1"/>
  <c r="AE363" i="1" s="1"/>
  <c r="I363" i="1"/>
  <c r="J363" i="1"/>
  <c r="Z363" i="1"/>
  <c r="AA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/>
  <c r="AE364" i="1"/>
  <c r="I364" i="1"/>
  <c r="J364" i="1"/>
  <c r="Z364" i="1" s="1"/>
  <c r="AA364" i="1" s="1"/>
  <c r="K364" i="1"/>
  <c r="L364" i="1"/>
  <c r="V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K365" i="1"/>
  <c r="T365" i="1" s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 s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R367" i="1" s="1"/>
  <c r="S367" i="1" s="1"/>
  <c r="G367" i="1"/>
  <c r="H367" i="1"/>
  <c r="Y367" i="1"/>
  <c r="AE367" i="1"/>
  <c r="I367" i="1"/>
  <c r="J367" i="1"/>
  <c r="Z367" i="1"/>
  <c r="K367" i="1"/>
  <c r="L367" i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R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/>
  <c r="E370" i="1"/>
  <c r="F370" i="1"/>
  <c r="G370" i="1"/>
  <c r="H370" i="1"/>
  <c r="Y370" i="1"/>
  <c r="AE370" i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AE371" i="1" s="1"/>
  <c r="I371" i="1"/>
  <c r="J371" i="1"/>
  <c r="Z371" i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/>
  <c r="I374" i="1"/>
  <c r="J374" i="1"/>
  <c r="Z374" i="1"/>
  <c r="K374" i="1"/>
  <c r="L374" i="1"/>
  <c r="V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S376" i="1"/>
  <c r="F376" i="1"/>
  <c r="R376" i="1" s="1"/>
  <c r="G376" i="1"/>
  <c r="H376" i="1"/>
  <c r="Y376" i="1" s="1"/>
  <c r="AE376" i="1" s="1"/>
  <c r="I376" i="1"/>
  <c r="J376" i="1"/>
  <c r="Z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V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T380" i="1" s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/>
  <c r="AE381" i="1" s="1"/>
  <c r="I381" i="1"/>
  <c r="J381" i="1"/>
  <c r="Z381" i="1" s="1"/>
  <c r="K381" i="1"/>
  <c r="L381" i="1"/>
  <c r="T381" i="1" s="1"/>
  <c r="M381" i="1"/>
  <c r="N381" i="1"/>
  <c r="O381" i="1"/>
  <c r="P381" i="1"/>
  <c r="A382" i="1"/>
  <c r="B382" i="1"/>
  <c r="C382" i="1"/>
  <c r="D382" i="1" s="1"/>
  <c r="X382" i="1"/>
  <c r="E382" i="1"/>
  <c r="F382" i="1"/>
  <c r="G382" i="1"/>
  <c r="H382" i="1"/>
  <c r="Y382" i="1" s="1"/>
  <c r="AE382" i="1" s="1"/>
  <c r="I382" i="1"/>
  <c r="J382" i="1"/>
  <c r="Z382" i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 s="1"/>
  <c r="E383" i="1"/>
  <c r="F383" i="1"/>
  <c r="G383" i="1"/>
  <c r="H383" i="1"/>
  <c r="Y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 s="1"/>
  <c r="I385" i="1"/>
  <c r="J385" i="1"/>
  <c r="Z385" i="1" s="1"/>
  <c r="AA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/>
  <c r="I386" i="1"/>
  <c r="J386" i="1"/>
  <c r="Z386" i="1" s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 s="1"/>
  <c r="AA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/>
  <c r="AA390" i="1" s="1"/>
  <c r="K390" i="1"/>
  <c r="L390" i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 s="1"/>
  <c r="I391" i="1"/>
  <c r="J391" i="1"/>
  <c r="Z391" i="1"/>
  <c r="AA391" i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 s="1"/>
  <c r="I393" i="1"/>
  <c r="J393" i="1"/>
  <c r="Z393" i="1"/>
  <c r="AA393" i="1" s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AA395" i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 s="1"/>
  <c r="AE397" i="1" s="1"/>
  <c r="I397" i="1"/>
  <c r="J397" i="1"/>
  <c r="Z397" i="1"/>
  <c r="AA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/>
  <c r="I399" i="1"/>
  <c r="J399" i="1"/>
  <c r="Z399" i="1" s="1"/>
  <c r="K399" i="1"/>
  <c r="L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R401" i="1" s="1"/>
  <c r="S401" i="1" s="1"/>
  <c r="G401" i="1"/>
  <c r="H401" i="1"/>
  <c r="Y401" i="1"/>
  <c r="AE401" i="1" s="1"/>
  <c r="I401" i="1"/>
  <c r="J401" i="1"/>
  <c r="Z401" i="1"/>
  <c r="K401" i="1"/>
  <c r="T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 s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R404" i="1"/>
  <c r="G404" i="1"/>
  <c r="H404" i="1"/>
  <c r="Y404" i="1" s="1"/>
  <c r="AE404" i="1" s="1"/>
  <c r="I404" i="1"/>
  <c r="J404" i="1"/>
  <c r="Z404" i="1"/>
  <c r="K404" i="1"/>
  <c r="L404" i="1"/>
  <c r="V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/>
  <c r="AA406" i="1" s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AA411" i="1" s="1"/>
  <c r="K411" i="1"/>
  <c r="L411" i="1"/>
  <c r="T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/>
  <c r="AE413" i="1"/>
  <c r="I413" i="1"/>
  <c r="J413" i="1"/>
  <c r="Z413" i="1" s="1"/>
  <c r="AA413" i="1" s="1"/>
  <c r="K413" i="1"/>
  <c r="L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S414" i="1" s="1"/>
  <c r="G414" i="1"/>
  <c r="H414" i="1"/>
  <c r="Y414" i="1"/>
  <c r="AE414" i="1"/>
  <c r="I414" i="1"/>
  <c r="J414" i="1"/>
  <c r="Z414" i="1" s="1"/>
  <c r="AA414" i="1" s="1"/>
  <c r="K414" i="1"/>
  <c r="L414" i="1"/>
  <c r="V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/>
  <c r="AA415" i="1"/>
  <c r="K415" i="1"/>
  <c r="T415" i="1" s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/>
  <c r="AA416" i="1" s="1"/>
  <c r="K416" i="1"/>
  <c r="L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R419" i="1" s="1"/>
  <c r="S419" i="1" s="1"/>
  <c r="F419" i="1"/>
  <c r="G419" i="1"/>
  <c r="H419" i="1"/>
  <c r="Y419" i="1"/>
  <c r="AE419" i="1"/>
  <c r="I419" i="1"/>
  <c r="J419" i="1"/>
  <c r="Z419" i="1"/>
  <c r="AA419" i="1" s="1"/>
  <c r="K419" i="1"/>
  <c r="L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/>
  <c r="K420" i="1"/>
  <c r="T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S423" i="1"/>
  <c r="G423" i="1"/>
  <c r="H423" i="1"/>
  <c r="Y423" i="1"/>
  <c r="AE423" i="1" s="1"/>
  <c r="I423" i="1"/>
  <c r="J423" i="1"/>
  <c r="Z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AE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S425" i="1" s="1"/>
  <c r="G425" i="1"/>
  <c r="H425" i="1"/>
  <c r="Y425" i="1"/>
  <c r="AE425" i="1"/>
  <c r="I425" i="1"/>
  <c r="J425" i="1"/>
  <c r="Z425" i="1" s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/>
  <c r="S426" i="1" s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R427" i="1"/>
  <c r="S427" i="1" s="1"/>
  <c r="F427" i="1"/>
  <c r="G427" i="1"/>
  <c r="H427" i="1"/>
  <c r="Y427" i="1" s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 s="1"/>
  <c r="AA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/>
  <c r="AE430" i="1"/>
  <c r="I430" i="1"/>
  <c r="J430" i="1"/>
  <c r="Z430" i="1"/>
  <c r="AA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/>
  <c r="E431" i="1"/>
  <c r="R431" i="1" s="1"/>
  <c r="S431" i="1" s="1"/>
  <c r="F431" i="1"/>
  <c r="G431" i="1"/>
  <c r="H431" i="1"/>
  <c r="Y431" i="1"/>
  <c r="AE431" i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 s="1"/>
  <c r="I432" i="1"/>
  <c r="J432" i="1"/>
  <c r="Z432" i="1"/>
  <c r="K432" i="1"/>
  <c r="L432" i="1"/>
  <c r="V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T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 s="1"/>
  <c r="AE434" i="1" s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/>
  <c r="X435" i="1" s="1"/>
  <c r="E435" i="1"/>
  <c r="F435" i="1"/>
  <c r="R435" i="1" s="1"/>
  <c r="S435" i="1"/>
  <c r="G435" i="1"/>
  <c r="H435" i="1"/>
  <c r="Y435" i="1" s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F436" i="1"/>
  <c r="R436" i="1" s="1"/>
  <c r="S436" i="1" s="1"/>
  <c r="G436" i="1"/>
  <c r="H436" i="1"/>
  <c r="Y436" i="1"/>
  <c r="AE436" i="1"/>
  <c r="I436" i="1"/>
  <c r="J436" i="1"/>
  <c r="Z436" i="1" s="1"/>
  <c r="AA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/>
  <c r="E437" i="1"/>
  <c r="R437" i="1" s="1"/>
  <c r="S437" i="1" s="1"/>
  <c r="F437" i="1"/>
  <c r="G437" i="1"/>
  <c r="H437" i="1"/>
  <c r="Y437" i="1" s="1"/>
  <c r="AE437" i="1" s="1"/>
  <c r="I437" i="1"/>
  <c r="J437" i="1"/>
  <c r="Z437" i="1" s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R438" i="1"/>
  <c r="S438" i="1" s="1"/>
  <c r="G438" i="1"/>
  <c r="H438" i="1"/>
  <c r="Y438" i="1" s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/>
  <c r="S439" i="1"/>
  <c r="G439" i="1"/>
  <c r="H439" i="1"/>
  <c r="Y439" i="1"/>
  <c r="AE439" i="1" s="1"/>
  <c r="I439" i="1"/>
  <c r="J439" i="1"/>
  <c r="Z439" i="1"/>
  <c r="AA439" i="1"/>
  <c r="K439" i="1"/>
  <c r="L439" i="1"/>
  <c r="M439" i="1"/>
  <c r="N439" i="1"/>
  <c r="O439" i="1"/>
  <c r="P439" i="1"/>
  <c r="A440" i="1"/>
  <c r="B440" i="1"/>
  <c r="C440" i="1"/>
  <c r="D440" i="1"/>
  <c r="X440" i="1" s="1"/>
  <c r="E440" i="1"/>
  <c r="R440" i="1" s="1"/>
  <c r="S440" i="1" s="1"/>
  <c r="F440" i="1"/>
  <c r="G440" i="1"/>
  <c r="H440" i="1"/>
  <c r="Y440" i="1"/>
  <c r="AE440" i="1" s="1"/>
  <c r="I440" i="1"/>
  <c r="J440" i="1"/>
  <c r="Z440" i="1"/>
  <c r="AA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/>
  <c r="AE441" i="1" s="1"/>
  <c r="I441" i="1"/>
  <c r="J441" i="1"/>
  <c r="Z441" i="1" s="1"/>
  <c r="AA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 s="1"/>
  <c r="AA442" i="1" s="1"/>
  <c r="K442" i="1"/>
  <c r="L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 s="1"/>
  <c r="S444" i="1" s="1"/>
  <c r="G444" i="1"/>
  <c r="H444" i="1"/>
  <c r="Y444" i="1" s="1"/>
  <c r="AE444" i="1" s="1"/>
  <c r="I444" i="1"/>
  <c r="J444" i="1"/>
  <c r="Z444" i="1"/>
  <c r="AA444" i="1"/>
  <c r="K444" i="1"/>
  <c r="L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 s="1"/>
  <c r="AE445" i="1" s="1"/>
  <c r="I445" i="1"/>
  <c r="J445" i="1"/>
  <c r="Z445" i="1" s="1"/>
  <c r="AA445" i="1" s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 s="1"/>
  <c r="AA446" i="1" s="1"/>
  <c r="K446" i="1"/>
  <c r="L446" i="1"/>
  <c r="M446" i="1"/>
  <c r="N446" i="1"/>
  <c r="O446" i="1"/>
  <c r="P446" i="1"/>
  <c r="A447" i="1"/>
  <c r="B447" i="1"/>
  <c r="C447" i="1"/>
  <c r="D447" i="1"/>
  <c r="X447" i="1"/>
  <c r="E447" i="1"/>
  <c r="F447" i="1"/>
  <c r="R447" i="1"/>
  <c r="S447" i="1" s="1"/>
  <c r="G447" i="1"/>
  <c r="H447" i="1"/>
  <c r="Y447" i="1"/>
  <c r="AE447" i="1"/>
  <c r="I447" i="1"/>
  <c r="J447" i="1"/>
  <c r="Z447" i="1"/>
  <c r="AA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AA448" i="1" s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/>
  <c r="S449" i="1"/>
  <c r="G449" i="1"/>
  <c r="H449" i="1"/>
  <c r="Y449" i="1" s="1"/>
  <c r="AE449" i="1" s="1"/>
  <c r="I449" i="1"/>
  <c r="J449" i="1"/>
  <c r="Z449" i="1"/>
  <c r="AA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 s="1"/>
  <c r="I450" i="1"/>
  <c r="J450" i="1"/>
  <c r="Z450" i="1" s="1"/>
  <c r="AA450" i="1" s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/>
  <c r="I451" i="1"/>
  <c r="J451" i="1"/>
  <c r="Z451" i="1"/>
  <c r="AA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R452" i="1"/>
  <c r="S452" i="1" s="1"/>
  <c r="G452" i="1"/>
  <c r="H452" i="1"/>
  <c r="Y452" i="1"/>
  <c r="AE452" i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/>
  <c r="I466" i="1"/>
  <c r="J466" i="1"/>
  <c r="Z466" i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/>
  <c r="K468" i="1"/>
  <c r="T468" i="1" s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AE478" i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R481" i="1"/>
  <c r="S481" i="1" s="1"/>
  <c r="G481" i="1"/>
  <c r="H481" i="1"/>
  <c r="Y481" i="1"/>
  <c r="AE481" i="1"/>
  <c r="I481" i="1"/>
  <c r="J481" i="1"/>
  <c r="Z481" i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V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/>
  <c r="I489" i="1"/>
  <c r="J489" i="1"/>
  <c r="Z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/>
  <c r="I492" i="1"/>
  <c r="J492" i="1"/>
  <c r="Z492" i="1" s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/>
  <c r="I494" i="1"/>
  <c r="J494" i="1"/>
  <c r="Z494" i="1" s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K500" i="1"/>
  <c r="L500" i="1"/>
  <c r="V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/>
  <c r="AE501" i="1"/>
  <c r="I501" i="1"/>
  <c r="J501" i="1"/>
  <c r="Z501" i="1"/>
  <c r="AA501" i="1" s="1"/>
  <c r="K501" i="1"/>
  <c r="L501" i="1"/>
  <c r="V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/>
  <c r="I505" i="1"/>
  <c r="J505" i="1"/>
  <c r="Z505" i="1"/>
  <c r="AA505" i="1" s="1"/>
  <c r="K505" i="1"/>
  <c r="L505" i="1"/>
  <c r="T505" i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/>
  <c r="I514" i="1"/>
  <c r="J514" i="1"/>
  <c r="Z514" i="1" s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 s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 s="1"/>
  <c r="S540" i="1" s="1"/>
  <c r="F540" i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R542" i="1"/>
  <c r="S542" i="1" s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K548" i="1"/>
  <c r="L548" i="1"/>
  <c r="T548" i="1" s="1"/>
  <c r="AC548" i="1" s="1"/>
  <c r="AD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/>
  <c r="E553" i="1"/>
  <c r="R553" i="1" s="1"/>
  <c r="S553" i="1" s="1"/>
  <c r="F553" i="1"/>
  <c r="G553" i="1"/>
  <c r="H553" i="1"/>
  <c r="Y553" i="1" s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G556" i="1"/>
  <c r="H556" i="1"/>
  <c r="Y556" i="1"/>
  <c r="AE556" i="1"/>
  <c r="I556" i="1"/>
  <c r="J556" i="1"/>
  <c r="Z556" i="1" s="1"/>
  <c r="AA556" i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/>
  <c r="I562" i="1"/>
  <c r="J562" i="1"/>
  <c r="Z562" i="1" s="1"/>
  <c r="AA562" i="1" s="1"/>
  <c r="K562" i="1"/>
  <c r="L562" i="1"/>
  <c r="T562" i="1" s="1"/>
  <c r="AC562" i="1" s="1"/>
  <c r="AD562" i="1" s="1"/>
  <c r="M562" i="1"/>
  <c r="N562" i="1"/>
  <c r="O562" i="1"/>
  <c r="P562" i="1"/>
  <c r="A563" i="1"/>
  <c r="B563" i="1"/>
  <c r="C563" i="1"/>
  <c r="D563" i="1" s="1"/>
  <c r="X563" i="1" s="1"/>
  <c r="E563" i="1"/>
  <c r="R563" i="1" s="1"/>
  <c r="S563" i="1" s="1"/>
  <c r="F563" i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R568" i="1" s="1"/>
  <c r="S568" i="1" s="1"/>
  <c r="F568" i="1"/>
  <c r="G568" i="1"/>
  <c r="H568" i="1"/>
  <c r="Y568" i="1" s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 s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 s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R591" i="1" s="1"/>
  <c r="S591" i="1" s="1"/>
  <c r="F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V598" i="1" s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 s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/>
  <c r="K606" i="1"/>
  <c r="T606" i="1" s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 s="1"/>
  <c r="K614" i="1"/>
  <c r="L614" i="1"/>
  <c r="V614" i="1" s="1"/>
  <c r="M614" i="1"/>
  <c r="N614" i="1"/>
  <c r="O614" i="1"/>
  <c r="P614" i="1"/>
  <c r="AA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 s="1"/>
  <c r="S649" i="1" s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T651" i="1"/>
  <c r="AB651" i="1" s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I652" i="1"/>
  <c r="J652" i="1"/>
  <c r="Z652" i="1"/>
  <c r="AA652" i="1"/>
  <c r="K652" i="1"/>
  <c r="L652" i="1"/>
  <c r="M652" i="1"/>
  <c r="N652" i="1"/>
  <c r="O652" i="1"/>
  <c r="P652" i="1"/>
  <c r="T652" i="1"/>
  <c r="AC652" i="1" s="1"/>
  <c r="AD652" i="1" s="1"/>
  <c r="U652" i="1"/>
  <c r="V652" i="1"/>
  <c r="AE652" i="1"/>
  <c r="AF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/>
  <c r="S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R659" i="1" s="1"/>
  <c r="S659" i="1" s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V659" i="1" s="1"/>
  <c r="M659" i="1"/>
  <c r="N659" i="1"/>
  <c r="O659" i="1"/>
  <c r="P659" i="1"/>
  <c r="T659" i="1"/>
  <c r="AB659" i="1" s="1"/>
  <c r="X659" i="1"/>
  <c r="A660" i="1"/>
  <c r="B660" i="1"/>
  <c r="C660" i="1"/>
  <c r="D660" i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T660" i="1" s="1"/>
  <c r="L660" i="1"/>
  <c r="M660" i="1"/>
  <c r="N660" i="1"/>
  <c r="O660" i="1"/>
  <c r="P660" i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/>
  <c r="AE674" i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/>
  <c r="AE676" i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/>
  <c r="E680" i="1"/>
  <c r="F680" i="1"/>
  <c r="R680" i="1"/>
  <c r="S680" i="1"/>
  <c r="G680" i="1"/>
  <c r="H680" i="1"/>
  <c r="Y680" i="1"/>
  <c r="AE680" i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R682" i="1" s="1"/>
  <c r="S682" i="1" s="1"/>
  <c r="F682" i="1"/>
  <c r="G682" i="1"/>
  <c r="H682" i="1"/>
  <c r="Y682" i="1"/>
  <c r="AE682" i="1"/>
  <c r="I682" i="1"/>
  <c r="J682" i="1"/>
  <c r="Z682" i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/>
  <c r="E683" i="1"/>
  <c r="F683" i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R683" i="1"/>
  <c r="S683" i="1" s="1"/>
  <c r="V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/>
  <c r="I684" i="1"/>
  <c r="J684" i="1"/>
  <c r="Z684" i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R685" i="1"/>
  <c r="S685" i="1"/>
  <c r="G685" i="1"/>
  <c r="H685" i="1"/>
  <c r="Y685" i="1"/>
  <c r="AE685" i="1" s="1"/>
  <c r="I685" i="1"/>
  <c r="J685" i="1"/>
  <c r="Z685" i="1" s="1"/>
  <c r="AA685" i="1" s="1"/>
  <c r="K685" i="1"/>
  <c r="L685" i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/>
  <c r="Z687" i="1"/>
  <c r="AA687" i="1" s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/>
  <c r="S691" i="1" s="1"/>
  <c r="G691" i="1"/>
  <c r="H691" i="1"/>
  <c r="Y691" i="1"/>
  <c r="I691" i="1"/>
  <c r="J691" i="1"/>
  <c r="Z691" i="1" s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R692" i="1" s="1"/>
  <c r="S692" i="1" s="1"/>
  <c r="F692" i="1"/>
  <c r="G692" i="1"/>
  <c r="H692" i="1"/>
  <c r="Y692" i="1"/>
  <c r="AE692" i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/>
  <c r="E696" i="1"/>
  <c r="F696" i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R699" i="1" s="1"/>
  <c r="S699" i="1" s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/>
  <c r="AA701" i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G703" i="1"/>
  <c r="H703" i="1"/>
  <c r="Y703" i="1" s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/>
  <c r="E704" i="1"/>
  <c r="F704" i="1"/>
  <c r="R704" i="1"/>
  <c r="S704" i="1"/>
  <c r="G704" i="1"/>
  <c r="H704" i="1"/>
  <c r="Y704" i="1"/>
  <c r="AE704" i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/>
  <c r="X705" i="1"/>
  <c r="E705" i="1"/>
  <c r="F705" i="1"/>
  <c r="R705" i="1"/>
  <c r="S705" i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F706" i="1"/>
  <c r="G706" i="1"/>
  <c r="H706" i="1"/>
  <c r="Y706" i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/>
  <c r="V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 s="1"/>
  <c r="E708" i="1"/>
  <c r="F708" i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 s="1"/>
  <c r="E711" i="1"/>
  <c r="R711" i="1" s="1"/>
  <c r="S711" i="1" s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A712" i="1"/>
  <c r="B712" i="1"/>
  <c r="C712" i="1"/>
  <c r="D712" i="1"/>
  <c r="X712" i="1"/>
  <c r="E712" i="1"/>
  <c r="F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/>
  <c r="X716" i="1"/>
  <c r="E716" i="1"/>
  <c r="R716" i="1"/>
  <c r="S716" i="1" s="1"/>
  <c r="F716" i="1"/>
  <c r="G716" i="1"/>
  <c r="H716" i="1"/>
  <c r="Y716" i="1"/>
  <c r="AE716" i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/>
  <c r="E719" i="1"/>
  <c r="F719" i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/>
  <c r="E720" i="1"/>
  <c r="F720" i="1"/>
  <c r="R720" i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R721" i="1" s="1"/>
  <c r="S721" i="1" s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R722" i="1" s="1"/>
  <c r="G722" i="1"/>
  <c r="H722" i="1"/>
  <c r="Y722" i="1" s="1"/>
  <c r="AE722" i="1" s="1"/>
  <c r="I722" i="1"/>
  <c r="J722" i="1"/>
  <c r="Z722" i="1"/>
  <c r="AA722" i="1"/>
  <c r="K722" i="1"/>
  <c r="L722" i="1"/>
  <c r="V722" i="1" s="1"/>
  <c r="M722" i="1"/>
  <c r="N722" i="1"/>
  <c r="O722" i="1"/>
  <c r="P722" i="1"/>
  <c r="S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AE723" i="1" s="1"/>
  <c r="I723" i="1"/>
  <c r="J723" i="1"/>
  <c r="Z723" i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/>
  <c r="S728" i="1" s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 s="1"/>
  <c r="G730" i="1"/>
  <c r="H730" i="1"/>
  <c r="Y730" i="1"/>
  <c r="I730" i="1"/>
  <c r="J730" i="1"/>
  <c r="Z730" i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 s="1"/>
  <c r="I731" i="1"/>
  <c r="J731" i="1"/>
  <c r="Z731" i="1"/>
  <c r="AA731" i="1"/>
  <c r="K731" i="1"/>
  <c r="L731" i="1"/>
  <c r="M731" i="1"/>
  <c r="N731" i="1"/>
  <c r="O731" i="1"/>
  <c r="P731" i="1"/>
  <c r="AE731" i="1"/>
  <c r="A732" i="1"/>
  <c r="B732" i="1"/>
  <c r="C732" i="1"/>
  <c r="D732" i="1"/>
  <c r="X732" i="1"/>
  <c r="E732" i="1"/>
  <c r="F732" i="1"/>
  <c r="R732" i="1" s="1"/>
  <c r="S732" i="1" s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G733" i="1"/>
  <c r="H733" i="1"/>
  <c r="Y733" i="1" s="1"/>
  <c r="AE733" i="1" s="1"/>
  <c r="I733" i="1"/>
  <c r="J733" i="1"/>
  <c r="K733" i="1"/>
  <c r="T733" i="1" s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R734" i="1"/>
  <c r="S734" i="1" s="1"/>
  <c r="F734" i="1"/>
  <c r="G734" i="1"/>
  <c r="H734" i="1"/>
  <c r="Y734" i="1" s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 s="1"/>
  <c r="X735" i="1" s="1"/>
  <c r="E735" i="1"/>
  <c r="F735" i="1"/>
  <c r="G735" i="1"/>
  <c r="H735" i="1"/>
  <c r="Y735" i="1"/>
  <c r="AE735" i="1" s="1"/>
  <c r="I735" i="1"/>
  <c r="J735" i="1"/>
  <c r="K735" i="1"/>
  <c r="L735" i="1"/>
  <c r="T735" i="1" s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/>
  <c r="AE743" i="1" s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/>
  <c r="X744" i="1"/>
  <c r="E744" i="1"/>
  <c r="F744" i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AA745" i="1" s="1"/>
  <c r="K745" i="1"/>
  <c r="L745" i="1"/>
  <c r="M745" i="1"/>
  <c r="N745" i="1"/>
  <c r="O745" i="1"/>
  <c r="P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/>
  <c r="AE746" i="1" s="1"/>
  <c r="I746" i="1"/>
  <c r="J746" i="1"/>
  <c r="K746" i="1"/>
  <c r="L746" i="1"/>
  <c r="T746" i="1"/>
  <c r="AC746" i="1"/>
  <c r="AD746" i="1"/>
  <c r="M746" i="1"/>
  <c r="N746" i="1"/>
  <c r="O746" i="1"/>
  <c r="P746" i="1"/>
  <c r="Z746" i="1"/>
  <c r="AA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 s="1"/>
  <c r="E748" i="1"/>
  <c r="F748" i="1"/>
  <c r="R748" i="1"/>
  <c r="S748" i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G749" i="1"/>
  <c r="H749" i="1"/>
  <c r="Y749" i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/>
  <c r="AE750" i="1"/>
  <c r="I750" i="1"/>
  <c r="J750" i="1"/>
  <c r="Z750" i="1" s="1"/>
  <c r="K750" i="1"/>
  <c r="L750" i="1"/>
  <c r="T750" i="1" s="1"/>
  <c r="AC750" i="1" s="1"/>
  <c r="AD750" i="1"/>
  <c r="M750" i="1"/>
  <c r="N750" i="1"/>
  <c r="O750" i="1"/>
  <c r="P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T752" i="1" s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R753" i="1" s="1"/>
  <c r="S753" i="1" s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/>
  <c r="M754" i="1"/>
  <c r="N754" i="1"/>
  <c r="O754" i="1"/>
  <c r="P754" i="1"/>
  <c r="R754" i="1"/>
  <c r="S754" i="1" s="1"/>
  <c r="A755" i="1"/>
  <c r="B755" i="1"/>
  <c r="C755" i="1"/>
  <c r="D755" i="1" s="1"/>
  <c r="X755" i="1"/>
  <c r="E755" i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/>
  <c r="AC758" i="1"/>
  <c r="AD758" i="1"/>
  <c r="M758" i="1"/>
  <c r="N758" i="1"/>
  <c r="O758" i="1"/>
  <c r="P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/>
  <c r="I760" i="1"/>
  <c r="J760" i="1"/>
  <c r="Z760" i="1" s="1"/>
  <c r="K760" i="1"/>
  <c r="L760" i="1"/>
  <c r="M760" i="1"/>
  <c r="N760" i="1"/>
  <c r="O760" i="1"/>
  <c r="P760" i="1"/>
  <c r="AA760" i="1"/>
  <c r="A761" i="1"/>
  <c r="B761" i="1"/>
  <c r="C761" i="1"/>
  <c r="D761" i="1" s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T761" i="1"/>
  <c r="AC761" i="1"/>
  <c r="AD761" i="1"/>
  <c r="M761" i="1"/>
  <c r="N761" i="1"/>
  <c r="O761" i="1"/>
  <c r="P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T763" i="1" s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/>
  <c r="AE764" i="1"/>
  <c r="I764" i="1"/>
  <c r="J764" i="1"/>
  <c r="Z764" i="1" s="1"/>
  <c r="K764" i="1"/>
  <c r="L764" i="1"/>
  <c r="T764" i="1" s="1"/>
  <c r="AC764" i="1" s="1"/>
  <c r="AD764" i="1" s="1"/>
  <c r="M764" i="1"/>
  <c r="N764" i="1"/>
  <c r="O764" i="1"/>
  <c r="P764" i="1"/>
  <c r="AA764" i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 s="1"/>
  <c r="X766" i="1" s="1"/>
  <c r="E766" i="1"/>
  <c r="F766" i="1"/>
  <c r="R766" i="1" s="1"/>
  <c r="S766" i="1"/>
  <c r="G766" i="1"/>
  <c r="H766" i="1"/>
  <c r="Y766" i="1" s="1"/>
  <c r="AE766" i="1" s="1"/>
  <c r="I766" i="1"/>
  <c r="J766" i="1"/>
  <c r="Z766" i="1" s="1"/>
  <c r="AA766" i="1"/>
  <c r="K766" i="1"/>
  <c r="L766" i="1"/>
  <c r="T766" i="1" s="1"/>
  <c r="M766" i="1"/>
  <c r="N766" i="1"/>
  <c r="O766" i="1"/>
  <c r="P766" i="1"/>
  <c r="A767" i="1"/>
  <c r="B767" i="1"/>
  <c r="C767" i="1"/>
  <c r="D767" i="1"/>
  <c r="X767" i="1"/>
  <c r="E767" i="1"/>
  <c r="F767" i="1"/>
  <c r="G767" i="1"/>
  <c r="H767" i="1"/>
  <c r="Y767" i="1"/>
  <c r="AE767" i="1"/>
  <c r="I767" i="1"/>
  <c r="J767" i="1"/>
  <c r="Z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A767" i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 s="1"/>
  <c r="AE768" i="1" s="1"/>
  <c r="I768" i="1"/>
  <c r="J768" i="1"/>
  <c r="K768" i="1"/>
  <c r="L768" i="1"/>
  <c r="T768" i="1"/>
  <c r="AC768" i="1"/>
  <c r="AD768" i="1" s="1"/>
  <c r="M768" i="1"/>
  <c r="N768" i="1"/>
  <c r="O768" i="1"/>
  <c r="P768" i="1"/>
  <c r="Z768" i="1"/>
  <c r="AA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/>
  <c r="G772" i="1"/>
  <c r="H772" i="1"/>
  <c r="Y772" i="1" s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 s="1"/>
  <c r="AE774" i="1"/>
  <c r="I774" i="1"/>
  <c r="J774" i="1"/>
  <c r="K774" i="1"/>
  <c r="L774" i="1"/>
  <c r="M774" i="1"/>
  <c r="N774" i="1"/>
  <c r="O774" i="1"/>
  <c r="P774" i="1"/>
  <c r="R774" i="1"/>
  <c r="S774" i="1"/>
  <c r="Z774" i="1"/>
  <c r="AA774" i="1" s="1"/>
  <c r="A775" i="1"/>
  <c r="B775" i="1"/>
  <c r="C775" i="1"/>
  <c r="D775" i="1"/>
  <c r="X775" i="1"/>
  <c r="E775" i="1"/>
  <c r="F775" i="1"/>
  <c r="R775" i="1" s="1"/>
  <c r="S775" i="1" s="1"/>
  <c r="G775" i="1"/>
  <c r="H775" i="1"/>
  <c r="Y775" i="1"/>
  <c r="AE775" i="1" s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A776" i="1"/>
  <c r="B776" i="1"/>
  <c r="C776" i="1"/>
  <c r="D776" i="1"/>
  <c r="X776" i="1" s="1"/>
  <c r="E776" i="1"/>
  <c r="F776" i="1"/>
  <c r="G776" i="1"/>
  <c r="H776" i="1"/>
  <c r="Y776" i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 s="1"/>
  <c r="A777" i="1"/>
  <c r="B777" i="1"/>
  <c r="C777" i="1"/>
  <c r="D777" i="1"/>
  <c r="X777" i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 s="1"/>
  <c r="AE778" i="1" s="1"/>
  <c r="I778" i="1"/>
  <c r="J778" i="1"/>
  <c r="K778" i="1"/>
  <c r="L778" i="1"/>
  <c r="T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/>
  <c r="X779" i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/>
  <c r="E781" i="1"/>
  <c r="F781" i="1"/>
  <c r="R781" i="1" s="1"/>
  <c r="S781" i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/>
  <c r="AE782" i="1" s="1"/>
  <c r="I782" i="1"/>
  <c r="J782" i="1"/>
  <c r="Z782" i="1" s="1"/>
  <c r="K782" i="1"/>
  <c r="L782" i="1"/>
  <c r="T782" i="1"/>
  <c r="AC782" i="1" s="1"/>
  <c r="AD782" i="1"/>
  <c r="M782" i="1"/>
  <c r="N782" i="1"/>
  <c r="O782" i="1"/>
  <c r="P782" i="1"/>
  <c r="AA782" i="1"/>
  <c r="A783" i="1"/>
  <c r="B783" i="1"/>
  <c r="C783" i="1"/>
  <c r="D783" i="1"/>
  <c r="X783" i="1" s="1"/>
  <c r="E783" i="1"/>
  <c r="R783" i="1" s="1"/>
  <c r="F783" i="1"/>
  <c r="G783" i="1"/>
  <c r="H783" i="1"/>
  <c r="Y783" i="1"/>
  <c r="AE783" i="1" s="1"/>
  <c r="I783" i="1"/>
  <c r="J783" i="1"/>
  <c r="K783" i="1"/>
  <c r="L783" i="1"/>
  <c r="T783" i="1"/>
  <c r="AC783" i="1"/>
  <c r="AD783" i="1"/>
  <c r="M783" i="1"/>
  <c r="N783" i="1"/>
  <c r="O783" i="1"/>
  <c r="P783" i="1"/>
  <c r="S783" i="1"/>
  <c r="Z783" i="1"/>
  <c r="AA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/>
  <c r="E786" i="1"/>
  <c r="R786" i="1" s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S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K787" i="1"/>
  <c r="L787" i="1"/>
  <c r="T787" i="1" s="1"/>
  <c r="U787" i="1"/>
  <c r="M787" i="1"/>
  <c r="N787" i="1"/>
  <c r="O787" i="1"/>
  <c r="P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R790" i="1"/>
  <c r="S790" i="1" s="1"/>
  <c r="A791" i="1"/>
  <c r="B791" i="1"/>
  <c r="C791" i="1"/>
  <c r="D791" i="1"/>
  <c r="X791" i="1"/>
  <c r="E791" i="1"/>
  <c r="R791" i="1" s="1"/>
  <c r="S791" i="1" s="1"/>
  <c r="F791" i="1"/>
  <c r="G791" i="1"/>
  <c r="H791" i="1"/>
  <c r="Y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E791" i="1"/>
  <c r="A792" i="1"/>
  <c r="B792" i="1"/>
  <c r="C792" i="1"/>
  <c r="D792" i="1"/>
  <c r="X792" i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V792" i="1" s="1"/>
  <c r="M792" i="1"/>
  <c r="N792" i="1"/>
  <c r="O792" i="1"/>
  <c r="P792" i="1"/>
  <c r="Y792" i="1"/>
  <c r="AE792" i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 s="1"/>
  <c r="I793" i="1"/>
  <c r="J793" i="1"/>
  <c r="Z793" i="1" s="1"/>
  <c r="K793" i="1"/>
  <c r="L793" i="1"/>
  <c r="V793" i="1"/>
  <c r="M793" i="1"/>
  <c r="N793" i="1"/>
  <c r="O793" i="1"/>
  <c r="P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AB794" i="1" s="1"/>
  <c r="K794" i="1"/>
  <c r="L794" i="1"/>
  <c r="V794" i="1"/>
  <c r="M794" i="1"/>
  <c r="N794" i="1"/>
  <c r="O794" i="1"/>
  <c r="P794" i="1"/>
  <c r="R794" i="1"/>
  <c r="S794" i="1" s="1"/>
  <c r="A795" i="1"/>
  <c r="B795" i="1"/>
  <c r="C795" i="1"/>
  <c r="D795" i="1"/>
  <c r="X795" i="1" s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R796" i="1" s="1"/>
  <c r="S796" i="1" s="1"/>
  <c r="F796" i="1"/>
  <c r="G796" i="1"/>
  <c r="H796" i="1"/>
  <c r="Y796" i="1" s="1"/>
  <c r="I796" i="1"/>
  <c r="J796" i="1"/>
  <c r="Z796" i="1"/>
  <c r="AA796" i="1" s="1"/>
  <c r="K796" i="1"/>
  <c r="L796" i="1"/>
  <c r="M796" i="1"/>
  <c r="N796" i="1"/>
  <c r="O796" i="1"/>
  <c r="P796" i="1"/>
  <c r="V796" i="1"/>
  <c r="AE796" i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 s="1"/>
  <c r="AE797" i="1" s="1"/>
  <c r="I797" i="1"/>
  <c r="J797" i="1"/>
  <c r="Z797" i="1" s="1"/>
  <c r="K797" i="1"/>
  <c r="L797" i="1"/>
  <c r="V797" i="1"/>
  <c r="M797" i="1"/>
  <c r="N797" i="1"/>
  <c r="O797" i="1"/>
  <c r="P797" i="1"/>
  <c r="AA797" i="1"/>
  <c r="A798" i="1"/>
  <c r="B798" i="1"/>
  <c r="C798" i="1"/>
  <c r="D798" i="1"/>
  <c r="X798" i="1"/>
  <c r="E798" i="1"/>
  <c r="R798" i="1" s="1"/>
  <c r="F798" i="1"/>
  <c r="G798" i="1"/>
  <c r="H798" i="1"/>
  <c r="Y798" i="1" s="1"/>
  <c r="AE798" i="1" s="1"/>
  <c r="I798" i="1"/>
  <c r="J798" i="1"/>
  <c r="Z798" i="1" s="1"/>
  <c r="K798" i="1"/>
  <c r="L798" i="1"/>
  <c r="V798" i="1"/>
  <c r="M798" i="1"/>
  <c r="N798" i="1"/>
  <c r="O798" i="1"/>
  <c r="P798" i="1"/>
  <c r="S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I799" i="1"/>
  <c r="J799" i="1"/>
  <c r="Z799" i="1"/>
  <c r="AA799" i="1" s="1"/>
  <c r="K799" i="1"/>
  <c r="L799" i="1"/>
  <c r="M799" i="1"/>
  <c r="N799" i="1"/>
  <c r="O799" i="1"/>
  <c r="P799" i="1"/>
  <c r="AE799" i="1"/>
  <c r="A800" i="1"/>
  <c r="B800" i="1"/>
  <c r="C800" i="1"/>
  <c r="D800" i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/>
  <c r="X801" i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/>
  <c r="E802" i="1"/>
  <c r="F802" i="1"/>
  <c r="G802" i="1"/>
  <c r="H802" i="1"/>
  <c r="I802" i="1"/>
  <c r="J802" i="1"/>
  <c r="Z802" i="1" s="1"/>
  <c r="AA802" i="1" s="1"/>
  <c r="K802" i="1"/>
  <c r="L802" i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 s="1"/>
  <c r="E803" i="1"/>
  <c r="R803" i="1" s="1"/>
  <c r="S803" i="1" s="1"/>
  <c r="F803" i="1"/>
  <c r="G803" i="1"/>
  <c r="H803" i="1"/>
  <c r="Y803" i="1" s="1"/>
  <c r="I803" i="1"/>
  <c r="J803" i="1"/>
  <c r="Z803" i="1"/>
  <c r="AA803" i="1" s="1"/>
  <c r="K803" i="1"/>
  <c r="L803" i="1"/>
  <c r="M803" i="1"/>
  <c r="N803" i="1"/>
  <c r="O803" i="1"/>
  <c r="P803" i="1"/>
  <c r="V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R808" i="1" s="1"/>
  <c r="S808" i="1" s="1"/>
  <c r="G808" i="1"/>
  <c r="H808" i="1"/>
  <c r="Y808" i="1" s="1"/>
  <c r="I808" i="1"/>
  <c r="J808" i="1"/>
  <c r="Z808" i="1"/>
  <c r="K808" i="1"/>
  <c r="L808" i="1"/>
  <c r="V808" i="1" s="1"/>
  <c r="M808" i="1"/>
  <c r="N808" i="1"/>
  <c r="O808" i="1"/>
  <c r="P808" i="1"/>
  <c r="AA808" i="1"/>
  <c r="AE808" i="1"/>
  <c r="A809" i="1"/>
  <c r="B809" i="1"/>
  <c r="C809" i="1"/>
  <c r="D809" i="1"/>
  <c r="X809" i="1"/>
  <c r="E809" i="1"/>
  <c r="F809" i="1"/>
  <c r="R809" i="1" s="1"/>
  <c r="G809" i="1"/>
  <c r="H809" i="1"/>
  <c r="Y809" i="1" s="1"/>
  <c r="AE809" i="1" s="1"/>
  <c r="I809" i="1"/>
  <c r="J809" i="1"/>
  <c r="K809" i="1"/>
  <c r="T809" i="1" s="1"/>
  <c r="U809" i="1" s="1"/>
  <c r="L809" i="1"/>
  <c r="V809" i="1"/>
  <c r="M809" i="1"/>
  <c r="N809" i="1"/>
  <c r="O809" i="1"/>
  <c r="P809" i="1"/>
  <c r="S809" i="1"/>
  <c r="Z809" i="1"/>
  <c r="AA809" i="1" s="1"/>
  <c r="A810" i="1"/>
  <c r="B810" i="1"/>
  <c r="C810" i="1"/>
  <c r="D810" i="1"/>
  <c r="X810" i="1"/>
  <c r="E810" i="1"/>
  <c r="F810" i="1"/>
  <c r="R810" i="1" s="1"/>
  <c r="S810" i="1" s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/>
  <c r="E814" i="1"/>
  <c r="F814" i="1"/>
  <c r="R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S814" i="1"/>
  <c r="Z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I815" i="1"/>
  <c r="J815" i="1"/>
  <c r="Z815" i="1"/>
  <c r="AA815" i="1" s="1"/>
  <c r="K815" i="1"/>
  <c r="T815" i="1" s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G816" i="1"/>
  <c r="H816" i="1"/>
  <c r="I816" i="1"/>
  <c r="J816" i="1"/>
  <c r="Z816" i="1"/>
  <c r="K816" i="1"/>
  <c r="L816" i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AE818" i="1"/>
  <c r="Z818" i="1"/>
  <c r="AA818" i="1" s="1"/>
  <c r="A819" i="1"/>
  <c r="B819" i="1"/>
  <c r="C819" i="1"/>
  <c r="D819" i="1"/>
  <c r="X819" i="1"/>
  <c r="E819" i="1"/>
  <c r="F819" i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Y819" i="1"/>
  <c r="AE819" i="1" s="1"/>
  <c r="A820" i="1"/>
  <c r="B820" i="1"/>
  <c r="C820" i="1"/>
  <c r="D820" i="1"/>
  <c r="X820" i="1"/>
  <c r="E820" i="1"/>
  <c r="F820" i="1"/>
  <c r="R820" i="1" s="1"/>
  <c r="S820" i="1"/>
  <c r="G820" i="1"/>
  <c r="H820" i="1"/>
  <c r="I820" i="1"/>
  <c r="J820" i="1"/>
  <c r="Z820" i="1"/>
  <c r="AA820" i="1" s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R822" i="1" s="1"/>
  <c r="G822" i="1"/>
  <c r="H822" i="1"/>
  <c r="Y822" i="1" s="1"/>
  <c r="AE822" i="1" s="1"/>
  <c r="I822" i="1"/>
  <c r="J822" i="1"/>
  <c r="K822" i="1"/>
  <c r="T822" i="1" s="1"/>
  <c r="L822" i="1"/>
  <c r="V822" i="1"/>
  <c r="M822" i="1"/>
  <c r="N822" i="1"/>
  <c r="O822" i="1"/>
  <c r="P822" i="1"/>
  <c r="S822" i="1"/>
  <c r="Z822" i="1"/>
  <c r="AA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/>
  <c r="AE825" i="1" s="1"/>
  <c r="I825" i="1"/>
  <c r="J825" i="1"/>
  <c r="Z825" i="1" s="1"/>
  <c r="AA825" i="1" s="1"/>
  <c r="K825" i="1"/>
  <c r="L825" i="1"/>
  <c r="T825" i="1" s="1"/>
  <c r="M825" i="1"/>
  <c r="N825" i="1"/>
  <c r="O825" i="1"/>
  <c r="P825" i="1"/>
  <c r="A826" i="1"/>
  <c r="B826" i="1"/>
  <c r="C826" i="1"/>
  <c r="D826" i="1"/>
  <c r="X826" i="1"/>
  <c r="E826" i="1"/>
  <c r="F826" i="1"/>
  <c r="G826" i="1"/>
  <c r="H826" i="1"/>
  <c r="Y826" i="1"/>
  <c r="AE826" i="1"/>
  <c r="I826" i="1"/>
  <c r="J826" i="1"/>
  <c r="Z826" i="1" s="1"/>
  <c r="AA826" i="1" s="1"/>
  <c r="AB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 s="1"/>
  <c r="I828" i="1"/>
  <c r="J828" i="1"/>
  <c r="Z828" i="1"/>
  <c r="AA828" i="1"/>
  <c r="K828" i="1"/>
  <c r="L828" i="1"/>
  <c r="V828" i="1" s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R832" i="1" s="1"/>
  <c r="S832" i="1" s="1"/>
  <c r="F832" i="1"/>
  <c r="G832" i="1"/>
  <c r="H832" i="1"/>
  <c r="Y832" i="1"/>
  <c r="AE832" i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R835" i="1" s="1"/>
  <c r="S835" i="1" s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R836" i="1" s="1"/>
  <c r="S836" i="1" s="1"/>
  <c r="F836" i="1"/>
  <c r="G836" i="1"/>
  <c r="H836" i="1"/>
  <c r="Y836" i="1" s="1"/>
  <c r="AE836" i="1" s="1"/>
  <c r="I836" i="1"/>
  <c r="J836" i="1"/>
  <c r="Z836" i="1"/>
  <c r="AA836" i="1"/>
  <c r="K836" i="1"/>
  <c r="L836" i="1"/>
  <c r="T836" i="1" s="1"/>
  <c r="U836" i="1" s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/>
  <c r="AE838" i="1"/>
  <c r="I838" i="1"/>
  <c r="J838" i="1"/>
  <c r="Z838" i="1" s="1"/>
  <c r="AA838" i="1" s="1"/>
  <c r="K838" i="1"/>
  <c r="L838" i="1"/>
  <c r="T838" i="1" s="1"/>
  <c r="M838" i="1"/>
  <c r="N838" i="1"/>
  <c r="O838" i="1"/>
  <c r="P838" i="1"/>
  <c r="A839" i="1"/>
  <c r="B839" i="1"/>
  <c r="C839" i="1"/>
  <c r="D839" i="1" s="1"/>
  <c r="X839" i="1" s="1"/>
  <c r="E839" i="1"/>
  <c r="F839" i="1"/>
  <c r="R839" i="1" s="1"/>
  <c r="G839" i="1"/>
  <c r="H839" i="1"/>
  <c r="Y839" i="1"/>
  <c r="AE839" i="1" s="1"/>
  <c r="I839" i="1"/>
  <c r="J839" i="1"/>
  <c r="Z839" i="1" s="1"/>
  <c r="AA839" i="1" s="1"/>
  <c r="K839" i="1"/>
  <c r="L839" i="1"/>
  <c r="T839" i="1" s="1"/>
  <c r="AB839" i="1" s="1"/>
  <c r="M839" i="1"/>
  <c r="N839" i="1"/>
  <c r="O839" i="1"/>
  <c r="P839" i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S845" i="1" s="1"/>
  <c r="G845" i="1"/>
  <c r="H845" i="1"/>
  <c r="Y845" i="1" s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 s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/>
  <c r="I847" i="1"/>
  <c r="J847" i="1"/>
  <c r="Z847" i="1" s="1"/>
  <c r="AA847" i="1" s="1"/>
  <c r="AB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 s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 s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R855" i="1" s="1"/>
  <c r="F855" i="1"/>
  <c r="G855" i="1"/>
  <c r="H855" i="1"/>
  <c r="Y855" i="1"/>
  <c r="AE855" i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/>
  <c r="AE856" i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V860" i="1" s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V863" i="1" s="1"/>
  <c r="M863" i="1"/>
  <c r="N863" i="1"/>
  <c r="O863" i="1"/>
  <c r="P863" i="1"/>
  <c r="A864" i="1"/>
  <c r="B864" i="1"/>
  <c r="C864" i="1"/>
  <c r="D864" i="1" s="1"/>
  <c r="X864" i="1" s="1"/>
  <c r="E864" i="1"/>
  <c r="R864" i="1" s="1"/>
  <c r="S864" i="1" s="1"/>
  <c r="F864" i="1"/>
  <c r="G864" i="1"/>
  <c r="H864" i="1"/>
  <c r="Y864" i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R866" i="1" s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/>
  <c r="K868" i="1"/>
  <c r="T868" i="1" s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R870" i="1" s="1"/>
  <c r="S870" i="1" s="1"/>
  <c r="G870" i="1"/>
  <c r="H870" i="1"/>
  <c r="Y870" i="1"/>
  <c r="AE870" i="1"/>
  <c r="I870" i="1"/>
  <c r="J870" i="1"/>
  <c r="Z870" i="1" s="1"/>
  <c r="AA870" i="1" s="1"/>
  <c r="K870" i="1"/>
  <c r="L870" i="1"/>
  <c r="V870" i="1" s="1"/>
  <c r="M870" i="1"/>
  <c r="N870" i="1"/>
  <c r="O870" i="1"/>
  <c r="P870" i="1"/>
  <c r="A871" i="1"/>
  <c r="B871" i="1"/>
  <c r="C871" i="1"/>
  <c r="D871" i="1" s="1"/>
  <c r="X871" i="1" s="1"/>
  <c r="E871" i="1"/>
  <c r="F871" i="1"/>
  <c r="R871" i="1" s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/>
  <c r="E872" i="1"/>
  <c r="R872" i="1" s="1"/>
  <c r="S872" i="1" s="1"/>
  <c r="F872" i="1"/>
  <c r="G872" i="1"/>
  <c r="H872" i="1"/>
  <c r="Y872" i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AB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 s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R876" i="1" s="1"/>
  <c r="S876" i="1" s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K877" i="1"/>
  <c r="T877" i="1" s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R879" i="1" s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/>
  <c r="E883" i="1"/>
  <c r="F883" i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R884" i="1" s="1"/>
  <c r="S884" i="1" s="1"/>
  <c r="F884" i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R887" i="1" s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AA889" i="1" s="1"/>
  <c r="AB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K891" i="1"/>
  <c r="L891" i="1"/>
  <c r="V891" i="1" s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R895" i="1" s="1"/>
  <c r="S895" i="1" s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R896" i="1" s="1"/>
  <c r="S896" i="1" s="1"/>
  <c r="F896" i="1"/>
  <c r="G896" i="1"/>
  <c r="H896" i="1"/>
  <c r="Y896" i="1"/>
  <c r="AE896" i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/>
  <c r="AF897" i="1" s="1"/>
  <c r="AG897" i="1" s="1"/>
  <c r="AH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AA898" i="1" s="1"/>
  <c r="K898" i="1"/>
  <c r="T898" i="1" s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R902" i="1" s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R903" i="1" s="1"/>
  <c r="G903" i="1"/>
  <c r="H903" i="1"/>
  <c r="Y903" i="1"/>
  <c r="AE903" i="1" s="1"/>
  <c r="I903" i="1"/>
  <c r="J903" i="1"/>
  <c r="Z903" i="1" s="1"/>
  <c r="AA903" i="1" s="1"/>
  <c r="K903" i="1"/>
  <c r="L903" i="1"/>
  <c r="V903" i="1" s="1"/>
  <c r="M903" i="1"/>
  <c r="N903" i="1"/>
  <c r="O903" i="1"/>
  <c r="P903" i="1"/>
  <c r="A904" i="1"/>
  <c r="B904" i="1"/>
  <c r="C904" i="1"/>
  <c r="D904" i="1"/>
  <c r="X904" i="1" s="1"/>
  <c r="E904" i="1"/>
  <c r="R904" i="1" s="1"/>
  <c r="S904" i="1" s="1"/>
  <c r="F904" i="1"/>
  <c r="G904" i="1"/>
  <c r="H904" i="1"/>
  <c r="Y904" i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R905" i="1" s="1"/>
  <c r="S905" i="1" s="1"/>
  <c r="F905" i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V909" i="1" s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G911" i="1"/>
  <c r="H911" i="1"/>
  <c r="Y911" i="1"/>
  <c r="AE911" i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/>
  <c r="E912" i="1"/>
  <c r="F912" i="1"/>
  <c r="R912" i="1"/>
  <c r="S912" i="1" s="1"/>
  <c r="G912" i="1"/>
  <c r="H912" i="1"/>
  <c r="Y912" i="1"/>
  <c r="AE912" i="1"/>
  <c r="I912" i="1"/>
  <c r="J912" i="1"/>
  <c r="Z912" i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AB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R915" i="1" s="1"/>
  <c r="F915" i="1"/>
  <c r="G915" i="1"/>
  <c r="H915" i="1"/>
  <c r="Y915" i="1"/>
  <c r="AE915" i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 s="1"/>
  <c r="AB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R919" i="1" s="1"/>
  <c r="F919" i="1"/>
  <c r="G919" i="1"/>
  <c r="H919" i="1"/>
  <c r="Y919" i="1"/>
  <c r="AE919" i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/>
  <c r="I922" i="1"/>
  <c r="J922" i="1"/>
  <c r="Z922" i="1" s="1"/>
  <c r="AA922" i="1" s="1"/>
  <c r="AB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/>
  <c r="I926" i="1"/>
  <c r="J926" i="1"/>
  <c r="K926" i="1"/>
  <c r="T926" i="1" s="1"/>
  <c r="U926" i="1" s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/>
  <c r="G928" i="1"/>
  <c r="H928" i="1"/>
  <c r="Y928" i="1"/>
  <c r="AE928" i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 s="1"/>
  <c r="X931" i="1" s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R935" i="1" s="1"/>
  <c r="G935" i="1"/>
  <c r="H935" i="1"/>
  <c r="Y935" i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R941" i="1" s="1"/>
  <c r="F941" i="1"/>
  <c r="G941" i="1"/>
  <c r="H941" i="1"/>
  <c r="Y941" i="1" s="1"/>
  <c r="AE941" i="1" s="1"/>
  <c r="I941" i="1"/>
  <c r="J941" i="1"/>
  <c r="Z941" i="1" s="1"/>
  <c r="AA941" i="1" s="1"/>
  <c r="K941" i="1"/>
  <c r="T941" i="1" s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R946" i="1" s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R948" i="1" s="1"/>
  <c r="S948" i="1" s="1"/>
  <c r="F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/>
  <c r="AF950" i="1" s="1"/>
  <c r="AG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R951" i="1" s="1"/>
  <c r="F951" i="1"/>
  <c r="G951" i="1"/>
  <c r="H951" i="1"/>
  <c r="Y951" i="1"/>
  <c r="AE951" i="1" s="1"/>
  <c r="I951" i="1"/>
  <c r="J951" i="1"/>
  <c r="Z951" i="1" s="1"/>
  <c r="AA951" i="1" s="1"/>
  <c r="K951" i="1"/>
  <c r="T951" i="1" s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/>
  <c r="G952" i="1"/>
  <c r="H952" i="1"/>
  <c r="Y952" i="1"/>
  <c r="AE952" i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V953" i="1" s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 s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B957" i="1" s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/>
  <c r="G966" i="1"/>
  <c r="H966" i="1"/>
  <c r="Y966" i="1"/>
  <c r="AE966" i="1"/>
  <c r="I966" i="1"/>
  <c r="J966" i="1"/>
  <c r="K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/>
  <c r="G968" i="1"/>
  <c r="H968" i="1"/>
  <c r="Y968" i="1"/>
  <c r="AE968" i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U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 s="1"/>
  <c r="AF970" i="1" s="1"/>
  <c r="I970" i="1"/>
  <c r="J970" i="1"/>
  <c r="Z970" i="1" s="1"/>
  <c r="AA970" i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/>
  <c r="AE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/>
  <c r="AE974" i="1" s="1"/>
  <c r="AF974" i="1" s="1"/>
  <c r="AG974" i="1" s="1"/>
  <c r="AH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 s="1"/>
  <c r="K975" i="1"/>
  <c r="T975" i="1"/>
  <c r="U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L976" i="1"/>
  <c r="V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Z977" i="1" s="1"/>
  <c r="AA977" i="1" s="1"/>
  <c r="K977" i="1"/>
  <c r="T977" i="1"/>
  <c r="U977" i="1"/>
  <c r="L977" i="1"/>
  <c r="V977" i="1" s="1"/>
  <c r="M977" i="1"/>
  <c r="N977" i="1"/>
  <c r="O977" i="1"/>
  <c r="P977" i="1"/>
  <c r="A978" i="1"/>
  <c r="B978" i="1"/>
  <c r="C978" i="1"/>
  <c r="D978" i="1"/>
  <c r="X978" i="1" s="1"/>
  <c r="E978" i="1"/>
  <c r="R978" i="1" s="1"/>
  <c r="S978" i="1" s="1"/>
  <c r="F978" i="1"/>
  <c r="G978" i="1"/>
  <c r="H978" i="1"/>
  <c r="Y978" i="1"/>
  <c r="AE978" i="1" s="1"/>
  <c r="I978" i="1"/>
  <c r="J978" i="1"/>
  <c r="K978" i="1"/>
  <c r="L978" i="1"/>
  <c r="T978" i="1" s="1"/>
  <c r="M978" i="1"/>
  <c r="N978" i="1"/>
  <c r="O978" i="1"/>
  <c r="P978" i="1"/>
  <c r="Z978" i="1"/>
  <c r="AA978" i="1" s="1"/>
  <c r="AB978" i="1" s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/>
  <c r="AE980" i="1"/>
  <c r="I980" i="1"/>
  <c r="J980" i="1"/>
  <c r="Z980" i="1" s="1"/>
  <c r="K980" i="1"/>
  <c r="L980" i="1"/>
  <c r="M980" i="1"/>
  <c r="N980" i="1"/>
  <c r="O980" i="1"/>
  <c r="P980" i="1"/>
  <c r="AA980" i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A982" i="1"/>
  <c r="B982" i="1"/>
  <c r="C982" i="1"/>
  <c r="D982" i="1"/>
  <c r="X982" i="1"/>
  <c r="E982" i="1"/>
  <c r="F982" i="1"/>
  <c r="R982" i="1"/>
  <c r="S982" i="1" s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U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F985" i="1"/>
  <c r="G985" i="1"/>
  <c r="H985" i="1"/>
  <c r="Y985" i="1" s="1"/>
  <c r="AE985" i="1" s="1"/>
  <c r="AF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R986" i="1" s="1"/>
  <c r="G986" i="1"/>
  <c r="H986" i="1"/>
  <c r="Y986" i="1"/>
  <c r="AE986" i="1" s="1"/>
  <c r="I986" i="1"/>
  <c r="J986" i="1"/>
  <c r="K986" i="1"/>
  <c r="L986" i="1"/>
  <c r="V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K987" i="1"/>
  <c r="L987" i="1"/>
  <c r="V987" i="1" s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T989" i="1"/>
  <c r="AC989" i="1" s="1"/>
  <c r="U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992" i="1"/>
  <c r="B992" i="1"/>
  <c r="C992" i="1"/>
  <c r="D992" i="1"/>
  <c r="X992" i="1"/>
  <c r="E992" i="1"/>
  <c r="F992" i="1"/>
  <c r="G992" i="1"/>
  <c r="H992" i="1"/>
  <c r="Y992" i="1"/>
  <c r="AE992" i="1"/>
  <c r="I992" i="1"/>
  <c r="J992" i="1"/>
  <c r="Z992" i="1" s="1"/>
  <c r="AA992" i="1" s="1"/>
  <c r="AB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 s="1"/>
  <c r="I993" i="1"/>
  <c r="J993" i="1"/>
  <c r="Z993" i="1" s="1"/>
  <c r="AA993" i="1" s="1"/>
  <c r="AB993" i="1" s="1"/>
  <c r="K993" i="1"/>
  <c r="T993" i="1" s="1"/>
  <c r="L993" i="1"/>
  <c r="V993" i="1" s="1"/>
  <c r="M993" i="1"/>
  <c r="N993" i="1"/>
  <c r="O993" i="1"/>
  <c r="P993" i="1"/>
  <c r="U993" i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U995" i="1"/>
  <c r="A996" i="1"/>
  <c r="B996" i="1"/>
  <c r="C996" i="1"/>
  <c r="D996" i="1" s="1"/>
  <c r="X996" i="1" s="1"/>
  <c r="E996" i="1"/>
  <c r="F996" i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V997" i="1" s="1"/>
  <c r="M997" i="1"/>
  <c r="N997" i="1"/>
  <c r="O997" i="1"/>
  <c r="P997" i="1"/>
  <c r="Z997" i="1"/>
  <c r="AA997" i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M1000" i="1"/>
  <c r="N1000" i="1"/>
  <c r="O1000" i="1"/>
  <c r="P1000" i="1"/>
  <c r="T643" i="1"/>
  <c r="T629" i="1"/>
  <c r="T619" i="1"/>
  <c r="T637" i="1"/>
  <c r="T612" i="1"/>
  <c r="AC612" i="1"/>
  <c r="AD612" i="1"/>
  <c r="T611" i="1"/>
  <c r="U611" i="1"/>
  <c r="V605" i="1"/>
  <c r="T596" i="1"/>
  <c r="T555" i="1"/>
  <c r="T554" i="1"/>
  <c r="V547" i="1"/>
  <c r="T647" i="1"/>
  <c r="T646" i="1"/>
  <c r="T644" i="1"/>
  <c r="T634" i="1"/>
  <c r="T626" i="1"/>
  <c r="U626" i="1" s="1"/>
  <c r="T614" i="1"/>
  <c r="AB614" i="1"/>
  <c r="T613" i="1"/>
  <c r="AB613" i="1" s="1"/>
  <c r="T561" i="1"/>
  <c r="AC561" i="1"/>
  <c r="AD561" i="1"/>
  <c r="AF561" i="1" s="1"/>
  <c r="U548" i="1"/>
  <c r="R521" i="1"/>
  <c r="S521" i="1"/>
  <c r="V515" i="1"/>
  <c r="T696" i="1"/>
  <c r="V696" i="1"/>
  <c r="V998" i="1"/>
  <c r="S986" i="1"/>
  <c r="V980" i="1"/>
  <c r="T967" i="1"/>
  <c r="R957" i="1"/>
  <c r="S957" i="1" s="1"/>
  <c r="S941" i="1"/>
  <c r="R925" i="1"/>
  <c r="S925" i="1" s="1"/>
  <c r="R909" i="1"/>
  <c r="S909" i="1"/>
  <c r="R893" i="1"/>
  <c r="S893" i="1" s="1"/>
  <c r="R877" i="1"/>
  <c r="S877" i="1"/>
  <c r="R861" i="1"/>
  <c r="S861" i="1"/>
  <c r="R829" i="1"/>
  <c r="S829" i="1" s="1"/>
  <c r="T786" i="1"/>
  <c r="AC786" i="1"/>
  <c r="AD786" i="1"/>
  <c r="T771" i="1"/>
  <c r="AC771" i="1"/>
  <c r="AD771" i="1" s="1"/>
  <c r="T749" i="1"/>
  <c r="AC749" i="1" s="1"/>
  <c r="AD749" i="1"/>
  <c r="T695" i="1"/>
  <c r="V695" i="1"/>
  <c r="T689" i="1"/>
  <c r="AB689" i="1" s="1"/>
  <c r="V689" i="1"/>
  <c r="V663" i="1"/>
  <c r="T663" i="1"/>
  <c r="V655" i="1"/>
  <c r="T655" i="1"/>
  <c r="AB655" i="1" s="1"/>
  <c r="V982" i="1"/>
  <c r="T982" i="1"/>
  <c r="U982" i="1"/>
  <c r="U974" i="1"/>
  <c r="AC974" i="1"/>
  <c r="AD974" i="1" s="1"/>
  <c r="V992" i="1"/>
  <c r="T992" i="1"/>
  <c r="U992" i="1"/>
  <c r="V962" i="1"/>
  <c r="T962" i="1"/>
  <c r="T702" i="1"/>
  <c r="V702" i="1"/>
  <c r="T676" i="1"/>
  <c r="V676" i="1"/>
  <c r="T669" i="1"/>
  <c r="V669" i="1"/>
  <c r="V994" i="1"/>
  <c r="T994" i="1"/>
  <c r="AC994" i="1" s="1"/>
  <c r="U994" i="1"/>
  <c r="V984" i="1"/>
  <c r="T984" i="1"/>
  <c r="V971" i="1"/>
  <c r="T971" i="1"/>
  <c r="AB971" i="1" s="1"/>
  <c r="U971" i="1"/>
  <c r="AC970" i="1"/>
  <c r="AD970" i="1" s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V996" i="1"/>
  <c r="T996" i="1"/>
  <c r="U996" i="1" s="1"/>
  <c r="V990" i="1"/>
  <c r="T990" i="1"/>
  <c r="AD989" i="1"/>
  <c r="T985" i="1"/>
  <c r="V978" i="1"/>
  <c r="U978" i="1"/>
  <c r="AC977" i="1"/>
  <c r="AD977" i="1"/>
  <c r="AF977" i="1" s="1"/>
  <c r="V973" i="1"/>
  <c r="T965" i="1"/>
  <c r="U965" i="1"/>
  <c r="R953" i="1"/>
  <c r="S953" i="1" s="1"/>
  <c r="R937" i="1"/>
  <c r="S937" i="1" s="1"/>
  <c r="R921" i="1"/>
  <c r="S921" i="1" s="1"/>
  <c r="R889" i="1"/>
  <c r="S889" i="1"/>
  <c r="R873" i="1"/>
  <c r="S873" i="1" s="1"/>
  <c r="R841" i="1"/>
  <c r="S841" i="1" s="1"/>
  <c r="T774" i="1"/>
  <c r="AC774" i="1"/>
  <c r="AD774" i="1"/>
  <c r="T760" i="1"/>
  <c r="AC760" i="1"/>
  <c r="AD760" i="1"/>
  <c r="T753" i="1"/>
  <c r="AC753" i="1"/>
  <c r="AD753" i="1"/>
  <c r="T728" i="1"/>
  <c r="U728" i="1" s="1"/>
  <c r="V728" i="1"/>
  <c r="T708" i="1"/>
  <c r="V708" i="1"/>
  <c r="T701" i="1"/>
  <c r="V701" i="1"/>
  <c r="T670" i="1"/>
  <c r="V670" i="1"/>
  <c r="V645" i="1"/>
  <c r="T645" i="1"/>
  <c r="U645" i="1" s="1"/>
  <c r="T742" i="1"/>
  <c r="T739" i="1"/>
  <c r="AC739" i="1"/>
  <c r="AD739" i="1"/>
  <c r="AC735" i="1"/>
  <c r="AD735" i="1"/>
  <c r="T726" i="1"/>
  <c r="AC726" i="1" s="1"/>
  <c r="V726" i="1"/>
  <c r="AB723" i="1"/>
  <c r="T720" i="1"/>
  <c r="T719" i="1"/>
  <c r="V719" i="1"/>
  <c r="T713" i="1"/>
  <c r="AB713" i="1"/>
  <c r="T694" i="1"/>
  <c r="AC694" i="1" s="1"/>
  <c r="V694" i="1"/>
  <c r="T688" i="1"/>
  <c r="T687" i="1"/>
  <c r="AB687" i="1" s="1"/>
  <c r="V687" i="1"/>
  <c r="T681" i="1"/>
  <c r="T664" i="1"/>
  <c r="AB660" i="1"/>
  <c r="R660" i="1"/>
  <c r="S660" i="1" s="1"/>
  <c r="T658" i="1"/>
  <c r="U658" i="1" s="1"/>
  <c r="T656" i="1"/>
  <c r="AB652" i="1"/>
  <c r="R652" i="1"/>
  <c r="S652" i="1"/>
  <c r="T650" i="1"/>
  <c r="AB650" i="1" s="1"/>
  <c r="T648" i="1"/>
  <c r="AB648" i="1" s="1"/>
  <c r="T642" i="1"/>
  <c r="U642" i="1"/>
  <c r="T640" i="1"/>
  <c r="R636" i="1"/>
  <c r="S636" i="1" s="1"/>
  <c r="R631" i="1"/>
  <c r="S631" i="1" s="1"/>
  <c r="R628" i="1"/>
  <c r="S628" i="1" s="1"/>
  <c r="T600" i="1"/>
  <c r="AC600" i="1"/>
  <c r="AD600" i="1" s="1"/>
  <c r="AF600" i="1"/>
  <c r="T599" i="1"/>
  <c r="T594" i="1"/>
  <c r="V594" i="1"/>
  <c r="V564" i="1"/>
  <c r="R547" i="1"/>
  <c r="S547" i="1" s="1"/>
  <c r="V541" i="1"/>
  <c r="T541" i="1"/>
  <c r="V507" i="1"/>
  <c r="R959" i="1"/>
  <c r="S959" i="1" s="1"/>
  <c r="R955" i="1"/>
  <c r="S955" i="1" s="1"/>
  <c r="S951" i="1"/>
  <c r="R947" i="1"/>
  <c r="S947" i="1" s="1"/>
  <c r="R943" i="1"/>
  <c r="S943" i="1"/>
  <c r="R939" i="1"/>
  <c r="S939" i="1" s="1"/>
  <c r="S935" i="1"/>
  <c r="R931" i="1"/>
  <c r="S931" i="1"/>
  <c r="R927" i="1"/>
  <c r="S927" i="1" s="1"/>
  <c r="R923" i="1"/>
  <c r="S923" i="1" s="1"/>
  <c r="S919" i="1"/>
  <c r="S915" i="1"/>
  <c r="R911" i="1"/>
  <c r="S911" i="1"/>
  <c r="R907" i="1"/>
  <c r="S907" i="1" s="1"/>
  <c r="S903" i="1"/>
  <c r="R899" i="1"/>
  <c r="S899" i="1" s="1"/>
  <c r="R891" i="1"/>
  <c r="S891" i="1"/>
  <c r="S887" i="1"/>
  <c r="R883" i="1"/>
  <c r="S883" i="1"/>
  <c r="S879" i="1"/>
  <c r="R875" i="1"/>
  <c r="S875" i="1"/>
  <c r="S871" i="1"/>
  <c r="R867" i="1"/>
  <c r="S867" i="1"/>
  <c r="R863" i="1"/>
  <c r="S863" i="1" s="1"/>
  <c r="R859" i="1"/>
  <c r="S859" i="1" s="1"/>
  <c r="S855" i="1"/>
  <c r="R851" i="1"/>
  <c r="S851" i="1"/>
  <c r="R847" i="1"/>
  <c r="S847" i="1"/>
  <c r="R843" i="1"/>
  <c r="S843" i="1"/>
  <c r="S839" i="1"/>
  <c r="R831" i="1"/>
  <c r="S831" i="1"/>
  <c r="T784" i="1"/>
  <c r="AC784" i="1"/>
  <c r="AD784" i="1" s="1"/>
  <c r="T780" i="1"/>
  <c r="AC780" i="1"/>
  <c r="AD780" i="1"/>
  <c r="T776" i="1"/>
  <c r="T772" i="1"/>
  <c r="T769" i="1"/>
  <c r="AC769" i="1" s="1"/>
  <c r="AD769" i="1" s="1"/>
  <c r="T765" i="1"/>
  <c r="AC765" i="1" s="1"/>
  <c r="AD765" i="1" s="1"/>
  <c r="R763" i="1"/>
  <c r="S763" i="1"/>
  <c r="T762" i="1"/>
  <c r="AC762" i="1"/>
  <c r="AD762" i="1" s="1"/>
  <c r="T759" i="1"/>
  <c r="AC759" i="1" s="1"/>
  <c r="AD759" i="1"/>
  <c r="T755" i="1"/>
  <c r="AC755" i="1"/>
  <c r="AD755" i="1" s="1"/>
  <c r="T751" i="1"/>
  <c r="AC751" i="1"/>
  <c r="AD751" i="1" s="1"/>
  <c r="T747" i="1"/>
  <c r="AC747" i="1"/>
  <c r="AD747" i="1" s="1"/>
  <c r="AF747" i="1" s="1"/>
  <c r="V739" i="1"/>
  <c r="T737" i="1"/>
  <c r="AC737" i="1" s="1"/>
  <c r="AD737" i="1" s="1"/>
  <c r="V735" i="1"/>
  <c r="T729" i="1"/>
  <c r="AC729" i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T678" i="1"/>
  <c r="U678" i="1" s="1"/>
  <c r="V678" i="1"/>
  <c r="T672" i="1"/>
  <c r="T671" i="1"/>
  <c r="AB671" i="1" s="1"/>
  <c r="V671" i="1"/>
  <c r="V668" i="1"/>
  <c r="AB656" i="1"/>
  <c r="V638" i="1"/>
  <c r="T638" i="1"/>
  <c r="AC638" i="1"/>
  <c r="AD638" i="1" s="1"/>
  <c r="R637" i="1"/>
  <c r="S637" i="1"/>
  <c r="V630" i="1"/>
  <c r="T630" i="1"/>
  <c r="R629" i="1"/>
  <c r="S629" i="1" s="1"/>
  <c r="T627" i="1"/>
  <c r="T616" i="1"/>
  <c r="T615" i="1"/>
  <c r="AC615" i="1"/>
  <c r="AD615" i="1" s="1"/>
  <c r="AF615" i="1"/>
  <c r="U614" i="1"/>
  <c r="T603" i="1"/>
  <c r="AB602" i="1"/>
  <c r="T565" i="1"/>
  <c r="T549" i="1"/>
  <c r="V538" i="1"/>
  <c r="T538" i="1"/>
  <c r="U538" i="1" s="1"/>
  <c r="R985" i="1"/>
  <c r="S985" i="1" s="1"/>
  <c r="R969" i="1"/>
  <c r="S969" i="1"/>
  <c r="R967" i="1"/>
  <c r="S967" i="1"/>
  <c r="R965" i="1"/>
  <c r="S965" i="1"/>
  <c r="R963" i="1"/>
  <c r="S963" i="1"/>
  <c r="R954" i="1"/>
  <c r="S954" i="1"/>
  <c r="R950" i="1"/>
  <c r="S950" i="1"/>
  <c r="S946" i="1"/>
  <c r="R942" i="1"/>
  <c r="S942" i="1"/>
  <c r="R938" i="1"/>
  <c r="S938" i="1"/>
  <c r="R934" i="1"/>
  <c r="S934" i="1" s="1"/>
  <c r="S930" i="1"/>
  <c r="R926" i="1"/>
  <c r="S926" i="1"/>
  <c r="R922" i="1"/>
  <c r="S922" i="1"/>
  <c r="R918" i="1"/>
  <c r="S918" i="1"/>
  <c r="R914" i="1"/>
  <c r="S914" i="1"/>
  <c r="R910" i="1"/>
  <c r="S910" i="1"/>
  <c r="R906" i="1"/>
  <c r="S906" i="1"/>
  <c r="S902" i="1"/>
  <c r="R894" i="1"/>
  <c r="S894" i="1" s="1"/>
  <c r="R890" i="1"/>
  <c r="S890" i="1" s="1"/>
  <c r="R886" i="1"/>
  <c r="S886" i="1"/>
  <c r="R882" i="1"/>
  <c r="S882" i="1"/>
  <c r="R878" i="1"/>
  <c r="S878" i="1" s="1"/>
  <c r="R874" i="1"/>
  <c r="S874" i="1" s="1"/>
  <c r="S866" i="1"/>
  <c r="R862" i="1"/>
  <c r="S862" i="1"/>
  <c r="R858" i="1"/>
  <c r="S858" i="1"/>
  <c r="R854" i="1"/>
  <c r="S854" i="1" s="1"/>
  <c r="R850" i="1"/>
  <c r="S850" i="1"/>
  <c r="R846" i="1"/>
  <c r="S846" i="1"/>
  <c r="R838" i="1"/>
  <c r="S838" i="1" s="1"/>
  <c r="R830" i="1"/>
  <c r="S830" i="1" s="1"/>
  <c r="R826" i="1"/>
  <c r="S826" i="1"/>
  <c r="T785" i="1"/>
  <c r="AC785" i="1"/>
  <c r="AD785" i="1" s="1"/>
  <c r="T781" i="1"/>
  <c r="AC781" i="1" s="1"/>
  <c r="AD781" i="1" s="1"/>
  <c r="T777" i="1"/>
  <c r="AC777" i="1"/>
  <c r="AD777" i="1"/>
  <c r="AF777" i="1" s="1"/>
  <c r="T773" i="1"/>
  <c r="AC773" i="1" s="1"/>
  <c r="AD773" i="1"/>
  <c r="T770" i="1"/>
  <c r="AC766" i="1"/>
  <c r="AD766" i="1"/>
  <c r="AC763" i="1"/>
  <c r="AD763" i="1" s="1"/>
  <c r="AF763" i="1" s="1"/>
  <c r="T756" i="1"/>
  <c r="AC756" i="1"/>
  <c r="AD756" i="1" s="1"/>
  <c r="AC752" i="1"/>
  <c r="AD752" i="1" s="1"/>
  <c r="T748" i="1"/>
  <c r="AC748" i="1"/>
  <c r="AD748" i="1" s="1"/>
  <c r="T744" i="1"/>
  <c r="AC744" i="1"/>
  <c r="AD744" i="1" s="1"/>
  <c r="AF744" i="1" s="1"/>
  <c r="T741" i="1"/>
  <c r="AC741" i="1" s="1"/>
  <c r="AD741" i="1"/>
  <c r="T740" i="1"/>
  <c r="AC740" i="1"/>
  <c r="AD740" i="1" s="1"/>
  <c r="AF740" i="1" s="1"/>
  <c r="T736" i="1"/>
  <c r="AC736" i="1"/>
  <c r="AD736" i="1" s="1"/>
  <c r="AF736" i="1" s="1"/>
  <c r="AC733" i="1"/>
  <c r="AD733" i="1"/>
  <c r="T732" i="1"/>
  <c r="AC732" i="1"/>
  <c r="AD732" i="1" s="1"/>
  <c r="V732" i="1"/>
  <c r="V720" i="1"/>
  <c r="T718" i="1"/>
  <c r="V718" i="1"/>
  <c r="V713" i="1"/>
  <c r="T712" i="1"/>
  <c r="T711" i="1"/>
  <c r="V711" i="1"/>
  <c r="T705" i="1"/>
  <c r="AB705" i="1" s="1"/>
  <c r="V688" i="1"/>
  <c r="T686" i="1"/>
  <c r="V686" i="1"/>
  <c r="V681" i="1"/>
  <c r="T680" i="1"/>
  <c r="AC680" i="1" s="1"/>
  <c r="AD680" i="1" s="1"/>
  <c r="T679" i="1"/>
  <c r="AB679" i="1" s="1"/>
  <c r="V679" i="1"/>
  <c r="T673" i="1"/>
  <c r="AB673" i="1" s="1"/>
  <c r="V664" i="1"/>
  <c r="T662" i="1"/>
  <c r="U662" i="1"/>
  <c r="R661" i="1"/>
  <c r="S661" i="1"/>
  <c r="U659" i="1"/>
  <c r="AC659" i="1"/>
  <c r="AD659" i="1"/>
  <c r="V658" i="1"/>
  <c r="V656" i="1"/>
  <c r="T654" i="1"/>
  <c r="AB654" i="1" s="1"/>
  <c r="R653" i="1"/>
  <c r="S653" i="1" s="1"/>
  <c r="U651" i="1"/>
  <c r="AG651" i="1" s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U606" i="1"/>
  <c r="R605" i="1"/>
  <c r="S605" i="1" s="1"/>
  <c r="T588" i="1"/>
  <c r="V588" i="1"/>
  <c r="T544" i="1"/>
  <c r="V526" i="1"/>
  <c r="T734" i="1"/>
  <c r="AC734" i="1"/>
  <c r="AD734" i="1"/>
  <c r="T730" i="1"/>
  <c r="AC730" i="1" s="1"/>
  <c r="AD730" i="1"/>
  <c r="AB725" i="1"/>
  <c r="T723" i="1"/>
  <c r="T722" i="1"/>
  <c r="AB717" i="1"/>
  <c r="T715" i="1"/>
  <c r="AB715" i="1"/>
  <c r="T714" i="1"/>
  <c r="AB709" i="1"/>
  <c r="T707" i="1"/>
  <c r="T706" i="1"/>
  <c r="T699" i="1"/>
  <c r="AB699" i="1"/>
  <c r="T698" i="1"/>
  <c r="AB693" i="1"/>
  <c r="T691" i="1"/>
  <c r="AB691" i="1"/>
  <c r="T690" i="1"/>
  <c r="T683" i="1"/>
  <c r="AB683" i="1"/>
  <c r="T682" i="1"/>
  <c r="U682" i="1" s="1"/>
  <c r="AB677" i="1"/>
  <c r="T675" i="1"/>
  <c r="AB675" i="1"/>
  <c r="T674" i="1"/>
  <c r="AB669" i="1"/>
  <c r="T667" i="1"/>
  <c r="AB667" i="1"/>
  <c r="T666" i="1"/>
  <c r="U666" i="1" s="1"/>
  <c r="R662" i="1"/>
  <c r="S662" i="1" s="1"/>
  <c r="R654" i="1"/>
  <c r="S654" i="1" s="1"/>
  <c r="R647" i="1"/>
  <c r="S647" i="1" s="1"/>
  <c r="R644" i="1"/>
  <c r="S644" i="1"/>
  <c r="R643" i="1"/>
  <c r="S643" i="1"/>
  <c r="R642" i="1"/>
  <c r="S642" i="1" s="1"/>
  <c r="R641" i="1"/>
  <c r="S641" i="1"/>
  <c r="R640" i="1"/>
  <c r="S640" i="1" s="1"/>
  <c r="T636" i="1"/>
  <c r="T635" i="1"/>
  <c r="AB635" i="1" s="1"/>
  <c r="T631" i="1"/>
  <c r="U631" i="1" s="1"/>
  <c r="T628" i="1"/>
  <c r="AC628" i="1"/>
  <c r="AD628" i="1"/>
  <c r="AF628" i="1" s="1"/>
  <c r="R620" i="1"/>
  <c r="S620" i="1" s="1"/>
  <c r="T610" i="1"/>
  <c r="U610" i="1"/>
  <c r="T608" i="1"/>
  <c r="AB608" i="1"/>
  <c r="R604" i="1"/>
  <c r="S604" i="1"/>
  <c r="T545" i="1"/>
  <c r="U545" i="1" s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/>
  <c r="T620" i="1"/>
  <c r="AC620" i="1"/>
  <c r="AD620" i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/>
  <c r="R608" i="1"/>
  <c r="S608" i="1"/>
  <c r="T604" i="1"/>
  <c r="U604" i="1"/>
  <c r="R603" i="1"/>
  <c r="S603" i="1" s="1"/>
  <c r="R602" i="1"/>
  <c r="S602" i="1"/>
  <c r="R601" i="1"/>
  <c r="S601" i="1"/>
  <c r="R600" i="1"/>
  <c r="S600" i="1"/>
  <c r="R599" i="1"/>
  <c r="S599" i="1" s="1"/>
  <c r="T595" i="1"/>
  <c r="R594" i="1"/>
  <c r="S594" i="1" s="1"/>
  <c r="R588" i="1"/>
  <c r="S588" i="1" s="1"/>
  <c r="T571" i="1"/>
  <c r="U571" i="1" s="1"/>
  <c r="R554" i="1"/>
  <c r="S554" i="1" s="1"/>
  <c r="T553" i="1"/>
  <c r="U553" i="1"/>
  <c r="T552" i="1"/>
  <c r="T546" i="1"/>
  <c r="R545" i="1"/>
  <c r="S545" i="1"/>
  <c r="V502" i="1"/>
  <c r="R597" i="1"/>
  <c r="S597" i="1" s="1"/>
  <c r="R587" i="1"/>
  <c r="S587" i="1"/>
  <c r="R583" i="1"/>
  <c r="S583" i="1"/>
  <c r="R566" i="1"/>
  <c r="S566" i="1"/>
  <c r="R560" i="1"/>
  <c r="S560" i="1" s="1"/>
  <c r="R546" i="1"/>
  <c r="S546" i="1"/>
  <c r="R538" i="1"/>
  <c r="S538" i="1" s="1"/>
  <c r="U636" i="1"/>
  <c r="AC636" i="1"/>
  <c r="AD636" i="1" s="1"/>
  <c r="AF636" i="1" s="1"/>
  <c r="AG636" i="1" s="1"/>
  <c r="AH636" i="1" s="1"/>
  <c r="U635" i="1"/>
  <c r="AC631" i="1"/>
  <c r="AD631" i="1"/>
  <c r="AF631" i="1" s="1"/>
  <c r="U628" i="1"/>
  <c r="AC553" i="1"/>
  <c r="AD553" i="1"/>
  <c r="AF553" i="1"/>
  <c r="U596" i="1"/>
  <c r="AC596" i="1"/>
  <c r="AD596" i="1"/>
  <c r="U624" i="1"/>
  <c r="AC624" i="1"/>
  <c r="AD624" i="1"/>
  <c r="AF624" i="1" s="1"/>
  <c r="U623" i="1"/>
  <c r="AB623" i="1"/>
  <c r="AC623" i="1"/>
  <c r="AD623" i="1" s="1"/>
  <c r="U615" i="1"/>
  <c r="AG615" i="1" s="1"/>
  <c r="AH615" i="1" s="1"/>
  <c r="AB615" i="1"/>
  <c r="AC608" i="1"/>
  <c r="AD608" i="1"/>
  <c r="U600" i="1"/>
  <c r="U556" i="1"/>
  <c r="AD556" i="1"/>
  <c r="AF556" i="1" s="1"/>
  <c r="U643" i="1"/>
  <c r="AC643" i="1"/>
  <c r="AD643" i="1"/>
  <c r="AF643" i="1"/>
  <c r="AB643" i="1"/>
  <c r="U639" i="1"/>
  <c r="AB639" i="1"/>
  <c r="AC639" i="1"/>
  <c r="AD639" i="1"/>
  <c r="AF639" i="1"/>
  <c r="AG639" i="1" s="1"/>
  <c r="AH639" i="1" s="1"/>
  <c r="U632" i="1"/>
  <c r="AC632" i="1"/>
  <c r="AD632" i="1"/>
  <c r="AF632" i="1"/>
  <c r="AG632" i="1" s="1"/>
  <c r="AB626" i="1"/>
  <c r="AB618" i="1"/>
  <c r="U612" i="1"/>
  <c r="AB611" i="1"/>
  <c r="U603" i="1"/>
  <c r="AC603" i="1"/>
  <c r="AD603" i="1"/>
  <c r="AF603" i="1" s="1"/>
  <c r="AG603" i="1" s="1"/>
  <c r="AH603" i="1" s="1"/>
  <c r="AB603" i="1"/>
  <c r="AB636" i="1"/>
  <c r="V529" i="1"/>
  <c r="V634" i="1"/>
  <c r="AB632" i="1"/>
  <c r="V62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/>
  <c r="R614" i="1"/>
  <c r="S614" i="1"/>
  <c r="R606" i="1"/>
  <c r="S606" i="1"/>
  <c r="R598" i="1"/>
  <c r="S598" i="1" s="1"/>
  <c r="V597" i="1"/>
  <c r="AC595" i="1"/>
  <c r="AD595" i="1" s="1"/>
  <c r="T592" i="1"/>
  <c r="T557" i="1"/>
  <c r="U557" i="1" s="1"/>
  <c r="V551" i="1"/>
  <c r="T550" i="1"/>
  <c r="AB550" i="1" s="1"/>
  <c r="V527" i="1"/>
  <c r="V522" i="1"/>
  <c r="AB596" i="1"/>
  <c r="R596" i="1"/>
  <c r="S596" i="1" s="1"/>
  <c r="R559" i="1"/>
  <c r="S559" i="1"/>
  <c r="R558" i="1"/>
  <c r="S558" i="1" s="1"/>
  <c r="R557" i="1"/>
  <c r="S557" i="1" s="1"/>
  <c r="R550" i="1"/>
  <c r="S550" i="1"/>
  <c r="R549" i="1"/>
  <c r="S549" i="1" s="1"/>
  <c r="T528" i="1"/>
  <c r="AC528" i="1"/>
  <c r="AD528" i="1" s="1"/>
  <c r="AF528" i="1" s="1"/>
  <c r="T520" i="1"/>
  <c r="AF989" i="1"/>
  <c r="AG989" i="1"/>
  <c r="AH989" i="1" s="1"/>
  <c r="AG977" i="1"/>
  <c r="AH977" i="1"/>
  <c r="AG970" i="1"/>
  <c r="AH970" i="1"/>
  <c r="AC993" i="1"/>
  <c r="AD993" i="1" s="1"/>
  <c r="AC992" i="1"/>
  <c r="AD992" i="1"/>
  <c r="AC975" i="1"/>
  <c r="AD975" i="1" s="1"/>
  <c r="AC971" i="1"/>
  <c r="AD971" i="1" s="1"/>
  <c r="AC969" i="1"/>
  <c r="AD969" i="1"/>
  <c r="AC963" i="1"/>
  <c r="AD963" i="1" s="1"/>
  <c r="AB822" i="1"/>
  <c r="T818" i="1"/>
  <c r="U818" i="1" s="1"/>
  <c r="T798" i="1"/>
  <c r="AB798" i="1"/>
  <c r="T794" i="1"/>
  <c r="AF782" i="1"/>
  <c r="AF758" i="1"/>
  <c r="AF746" i="1"/>
  <c r="AC716" i="1"/>
  <c r="AD716" i="1" s="1"/>
  <c r="U716" i="1"/>
  <c r="AC708" i="1"/>
  <c r="AD708" i="1" s="1"/>
  <c r="U708" i="1"/>
  <c r="AG708" i="1" s="1"/>
  <c r="AH708" i="1" s="1"/>
  <c r="AC700" i="1"/>
  <c r="AD700" i="1" s="1"/>
  <c r="U700" i="1"/>
  <c r="AC692" i="1"/>
  <c r="AD692" i="1" s="1"/>
  <c r="U692" i="1"/>
  <c r="AC684" i="1"/>
  <c r="AD684" i="1"/>
  <c r="U684" i="1"/>
  <c r="AC676" i="1"/>
  <c r="AD676" i="1"/>
  <c r="U676" i="1"/>
  <c r="AC668" i="1"/>
  <c r="AD668" i="1"/>
  <c r="U668" i="1"/>
  <c r="V905" i="1"/>
  <c r="V904" i="1"/>
  <c r="T904" i="1"/>
  <c r="AB904" i="1" s="1"/>
  <c r="V901" i="1"/>
  <c r="T901" i="1"/>
  <c r="AB901" i="1" s="1"/>
  <c r="V898" i="1"/>
  <c r="V896" i="1"/>
  <c r="T896" i="1"/>
  <c r="V890" i="1"/>
  <c r="T890" i="1"/>
  <c r="V883" i="1"/>
  <c r="T883" i="1"/>
  <c r="V882" i="1"/>
  <c r="T882" i="1"/>
  <c r="AB882" i="1" s="1"/>
  <c r="V881" i="1"/>
  <c r="T881" i="1"/>
  <c r="V879" i="1"/>
  <c r="T879" i="1"/>
  <c r="AB879" i="1" s="1"/>
  <c r="V878" i="1"/>
  <c r="T878" i="1"/>
  <c r="AB878" i="1"/>
  <c r="V877" i="1"/>
  <c r="V876" i="1"/>
  <c r="T876" i="1"/>
  <c r="AB876" i="1" s="1"/>
  <c r="V875" i="1"/>
  <c r="T875" i="1"/>
  <c r="V874" i="1"/>
  <c r="T874" i="1"/>
  <c r="V873" i="1"/>
  <c r="T873" i="1"/>
  <c r="V872" i="1"/>
  <c r="T872" i="1"/>
  <c r="V871" i="1"/>
  <c r="T871" i="1"/>
  <c r="T870" i="1"/>
  <c r="U870" i="1" s="1"/>
  <c r="AB870" i="1"/>
  <c r="V869" i="1"/>
  <c r="T869" i="1"/>
  <c r="AB869" i="1" s="1"/>
  <c r="V868" i="1"/>
  <c r="V867" i="1"/>
  <c r="T867" i="1"/>
  <c r="V866" i="1"/>
  <c r="T866" i="1"/>
  <c r="V865" i="1"/>
  <c r="T865" i="1"/>
  <c r="AB865" i="1" s="1"/>
  <c r="V864" i="1"/>
  <c r="T864" i="1"/>
  <c r="T863" i="1"/>
  <c r="V862" i="1"/>
  <c r="T862" i="1"/>
  <c r="AB862" i="1"/>
  <c r="V861" i="1"/>
  <c r="T861" i="1"/>
  <c r="T860" i="1"/>
  <c r="V859" i="1"/>
  <c r="T859" i="1"/>
  <c r="V858" i="1"/>
  <c r="T858" i="1"/>
  <c r="AB858" i="1"/>
  <c r="V857" i="1"/>
  <c r="T857" i="1"/>
  <c r="V856" i="1"/>
  <c r="T856" i="1"/>
  <c r="V855" i="1"/>
  <c r="T855" i="1"/>
  <c r="V854" i="1"/>
  <c r="T854" i="1"/>
  <c r="U854" i="1" s="1"/>
  <c r="V853" i="1"/>
  <c r="T853" i="1"/>
  <c r="V852" i="1"/>
  <c r="T852" i="1"/>
  <c r="V851" i="1"/>
  <c r="T851" i="1"/>
  <c r="AB851" i="1" s="1"/>
  <c r="V850" i="1"/>
  <c r="T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AC843" i="1" s="1"/>
  <c r="V842" i="1"/>
  <c r="T842" i="1"/>
  <c r="AB842" i="1"/>
  <c r="V841" i="1"/>
  <c r="T841" i="1"/>
  <c r="V840" i="1"/>
  <c r="V839" i="1"/>
  <c r="V838" i="1"/>
  <c r="V837" i="1"/>
  <c r="T837" i="1"/>
  <c r="AB837" i="1" s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AB830" i="1"/>
  <c r="V829" i="1"/>
  <c r="T829" i="1"/>
  <c r="T828" i="1"/>
  <c r="AC828" i="1" s="1"/>
  <c r="AD828" i="1" s="1"/>
  <c r="AF828" i="1" s="1"/>
  <c r="V827" i="1"/>
  <c r="T827" i="1"/>
  <c r="V826" i="1"/>
  <c r="T826" i="1"/>
  <c r="V825" i="1"/>
  <c r="V824" i="1"/>
  <c r="T824" i="1"/>
  <c r="AB823" i="1"/>
  <c r="T823" i="1"/>
  <c r="AB815" i="1"/>
  <c r="AB811" i="1"/>
  <c r="T811" i="1"/>
  <c r="AB807" i="1"/>
  <c r="T807" i="1"/>
  <c r="T803" i="1"/>
  <c r="AB803" i="1" s="1"/>
  <c r="AB795" i="1"/>
  <c r="T795" i="1"/>
  <c r="AC795" i="1" s="1"/>
  <c r="AD795" i="1" s="1"/>
  <c r="T791" i="1"/>
  <c r="AF779" i="1"/>
  <c r="AF775" i="1"/>
  <c r="AF771" i="1"/>
  <c r="AG771" i="1" s="1"/>
  <c r="AH771" i="1" s="1"/>
  <c r="AF767" i="1"/>
  <c r="AG767" i="1" s="1"/>
  <c r="AH767" i="1" s="1"/>
  <c r="AF759" i="1"/>
  <c r="AG759" i="1"/>
  <c r="AH759" i="1" s="1"/>
  <c r="AF738" i="1"/>
  <c r="AF659" i="1"/>
  <c r="AF651" i="1"/>
  <c r="AH651" i="1"/>
  <c r="AF595" i="1"/>
  <c r="AG595" i="1" s="1"/>
  <c r="AH595" i="1" s="1"/>
  <c r="AC995" i="1"/>
  <c r="AD995" i="1" s="1"/>
  <c r="AF995" i="1" s="1"/>
  <c r="AD994" i="1"/>
  <c r="AF994" i="1" s="1"/>
  <c r="AC983" i="1"/>
  <c r="AD983" i="1" s="1"/>
  <c r="AC982" i="1"/>
  <c r="AD982" i="1"/>
  <c r="AC981" i="1"/>
  <c r="AD981" i="1" s="1"/>
  <c r="AC972" i="1"/>
  <c r="AD972" i="1"/>
  <c r="AC965" i="1"/>
  <c r="AD965" i="1" s="1"/>
  <c r="T810" i="1"/>
  <c r="T806" i="1"/>
  <c r="AB806" i="1" s="1"/>
  <c r="AF774" i="1"/>
  <c r="AF735" i="1"/>
  <c r="V958" i="1"/>
  <c r="V957" i="1"/>
  <c r="T957" i="1"/>
  <c r="V956" i="1"/>
  <c r="T956" i="1"/>
  <c r="V955" i="1"/>
  <c r="T955" i="1"/>
  <c r="V954" i="1"/>
  <c r="T954" i="1"/>
  <c r="AB954" i="1"/>
  <c r="V952" i="1"/>
  <c r="T952" i="1"/>
  <c r="AB952" i="1"/>
  <c r="V951" i="1"/>
  <c r="V950" i="1"/>
  <c r="T950" i="1"/>
  <c r="AB950" i="1" s="1"/>
  <c r="V948" i="1"/>
  <c r="T948" i="1"/>
  <c r="AB948" i="1"/>
  <c r="V946" i="1"/>
  <c r="T946" i="1"/>
  <c r="AB946" i="1" s="1"/>
  <c r="V945" i="1"/>
  <c r="T945" i="1"/>
  <c r="V939" i="1"/>
  <c r="T939" i="1"/>
  <c r="AB939" i="1"/>
  <c r="V935" i="1"/>
  <c r="T935" i="1"/>
  <c r="V934" i="1"/>
  <c r="T934" i="1"/>
  <c r="V926" i="1"/>
  <c r="V924" i="1"/>
  <c r="T924" i="1"/>
  <c r="AB924" i="1"/>
  <c r="V921" i="1"/>
  <c r="T921" i="1"/>
  <c r="AB921" i="1" s="1"/>
  <c r="V920" i="1"/>
  <c r="T920" i="1"/>
  <c r="V919" i="1"/>
  <c r="T919" i="1"/>
  <c r="AB919" i="1" s="1"/>
  <c r="V918" i="1"/>
  <c r="T918" i="1"/>
  <c r="AB918" i="1"/>
  <c r="V917" i="1"/>
  <c r="T917" i="1"/>
  <c r="V916" i="1"/>
  <c r="T916" i="1"/>
  <c r="AB916" i="1"/>
  <c r="V914" i="1"/>
  <c r="T914" i="1"/>
  <c r="V913" i="1"/>
  <c r="T913" i="1"/>
  <c r="V910" i="1"/>
  <c r="T910" i="1"/>
  <c r="AB910" i="1" s="1"/>
  <c r="V907" i="1"/>
  <c r="T907" i="1"/>
  <c r="V906" i="1"/>
  <c r="T906" i="1"/>
  <c r="U906" i="1" s="1"/>
  <c r="V899" i="1"/>
  <c r="T899" i="1"/>
  <c r="V895" i="1"/>
  <c r="T895" i="1"/>
  <c r="AB895" i="1" s="1"/>
  <c r="V893" i="1"/>
  <c r="T893" i="1"/>
  <c r="AB893" i="1"/>
  <c r="V892" i="1"/>
  <c r="T892" i="1"/>
  <c r="AB892" i="1" s="1"/>
  <c r="V889" i="1"/>
  <c r="T889" i="1"/>
  <c r="V888" i="1"/>
  <c r="T888" i="1"/>
  <c r="V887" i="1"/>
  <c r="T887" i="1"/>
  <c r="AB887" i="1" s="1"/>
  <c r="V885" i="1"/>
  <c r="T885" i="1"/>
  <c r="AB885" i="1"/>
  <c r="V880" i="1"/>
  <c r="T880" i="1"/>
  <c r="AB880" i="1"/>
  <c r="AB989" i="1"/>
  <c r="AB985" i="1"/>
  <c r="AB983" i="1"/>
  <c r="AB982" i="1"/>
  <c r="AB977" i="1"/>
  <c r="AB975" i="1"/>
  <c r="AB974" i="1"/>
  <c r="AB972" i="1"/>
  <c r="AB970" i="1"/>
  <c r="AB969" i="1"/>
  <c r="AB967" i="1"/>
  <c r="AB965" i="1"/>
  <c r="AB963" i="1"/>
  <c r="AB962" i="1"/>
  <c r="AB961" i="1"/>
  <c r="AB907" i="1"/>
  <c r="AB898" i="1"/>
  <c r="AB896" i="1"/>
  <c r="AB881" i="1"/>
  <c r="AB875" i="1"/>
  <c r="AB873" i="1"/>
  <c r="AB871" i="1"/>
  <c r="AB868" i="1"/>
  <c r="AB867" i="1"/>
  <c r="AB864" i="1"/>
  <c r="AB861" i="1"/>
  <c r="AB860" i="1"/>
  <c r="AB857" i="1"/>
  <c r="AB856" i="1"/>
  <c r="AB853" i="1"/>
  <c r="AB852" i="1"/>
  <c r="AB845" i="1"/>
  <c r="AB843" i="1"/>
  <c r="AB836" i="1"/>
  <c r="AB832" i="1"/>
  <c r="AB831" i="1"/>
  <c r="AB827" i="1"/>
  <c r="AB825" i="1"/>
  <c r="T820" i="1"/>
  <c r="AB820" i="1" s="1"/>
  <c r="T812" i="1"/>
  <c r="AB812" i="1" s="1"/>
  <c r="T808" i="1"/>
  <c r="T804" i="1"/>
  <c r="AB804" i="1" s="1"/>
  <c r="AB800" i="1"/>
  <c r="T800" i="1"/>
  <c r="T796" i="1"/>
  <c r="AB796" i="1" s="1"/>
  <c r="T792" i="1"/>
  <c r="AC792" i="1" s="1"/>
  <c r="T788" i="1"/>
  <c r="AF784" i="1"/>
  <c r="AF780" i="1"/>
  <c r="AF768" i="1"/>
  <c r="AF764" i="1"/>
  <c r="AF752" i="1"/>
  <c r="AG752" i="1" s="1"/>
  <c r="AH752" i="1" s="1"/>
  <c r="AF733" i="1"/>
  <c r="AG733" i="1"/>
  <c r="AH733" i="1" s="1"/>
  <c r="AF729" i="1"/>
  <c r="AC728" i="1"/>
  <c r="AD728" i="1" s="1"/>
  <c r="AC720" i="1"/>
  <c r="AD720" i="1"/>
  <c r="U720" i="1"/>
  <c r="AC712" i="1"/>
  <c r="AD712" i="1"/>
  <c r="U712" i="1"/>
  <c r="AC704" i="1"/>
  <c r="AD704" i="1"/>
  <c r="U704" i="1"/>
  <c r="AC696" i="1"/>
  <c r="AD696" i="1" s="1"/>
  <c r="AF696" i="1" s="1"/>
  <c r="U696" i="1"/>
  <c r="AC688" i="1"/>
  <c r="AD688" i="1" s="1"/>
  <c r="U688" i="1"/>
  <c r="U680" i="1"/>
  <c r="AC672" i="1"/>
  <c r="AD672" i="1" s="1"/>
  <c r="U672" i="1"/>
  <c r="AC999" i="1"/>
  <c r="AD999" i="1"/>
  <c r="AC978" i="1"/>
  <c r="AD978" i="1"/>
  <c r="AC961" i="1"/>
  <c r="AD961" i="1"/>
  <c r="AF961" i="1" s="1"/>
  <c r="T790" i="1"/>
  <c r="AF754" i="1"/>
  <c r="AF750" i="1"/>
  <c r="V960" i="1"/>
  <c r="T960" i="1"/>
  <c r="AB960" i="1" s="1"/>
  <c r="V959" i="1"/>
  <c r="T959" i="1"/>
  <c r="U959" i="1" s="1"/>
  <c r="V949" i="1"/>
  <c r="T949" i="1"/>
  <c r="V947" i="1"/>
  <c r="T947" i="1"/>
  <c r="U947" i="1" s="1"/>
  <c r="V944" i="1"/>
  <c r="T944" i="1"/>
  <c r="V943" i="1"/>
  <c r="T943" i="1"/>
  <c r="V942" i="1"/>
  <c r="T942" i="1"/>
  <c r="V941" i="1"/>
  <c r="V940" i="1"/>
  <c r="T940" i="1"/>
  <c r="AB940" i="1" s="1"/>
  <c r="V937" i="1"/>
  <c r="T937" i="1"/>
  <c r="V936" i="1"/>
  <c r="T936" i="1"/>
  <c r="AB936" i="1"/>
  <c r="V933" i="1"/>
  <c r="T933" i="1"/>
  <c r="AB933" i="1" s="1"/>
  <c r="V932" i="1"/>
  <c r="T932" i="1"/>
  <c r="AB932" i="1"/>
  <c r="V931" i="1"/>
  <c r="T931" i="1"/>
  <c r="V930" i="1"/>
  <c r="T930" i="1"/>
  <c r="V928" i="1"/>
  <c r="T928" i="1"/>
  <c r="V927" i="1"/>
  <c r="T927" i="1"/>
  <c r="V925" i="1"/>
  <c r="T925" i="1"/>
  <c r="V923" i="1"/>
  <c r="T923" i="1"/>
  <c r="V922" i="1"/>
  <c r="T922" i="1"/>
  <c r="V915" i="1"/>
  <c r="T915" i="1"/>
  <c r="V912" i="1"/>
  <c r="T912" i="1"/>
  <c r="V911" i="1"/>
  <c r="T911" i="1"/>
  <c r="T909" i="1"/>
  <c r="V908" i="1"/>
  <c r="T908" i="1"/>
  <c r="AB908" i="1"/>
  <c r="T903" i="1"/>
  <c r="U903" i="1" s="1"/>
  <c r="V900" i="1"/>
  <c r="T900" i="1"/>
  <c r="AB900" i="1"/>
  <c r="V897" i="1"/>
  <c r="T897" i="1"/>
  <c r="V894" i="1"/>
  <c r="T894" i="1"/>
  <c r="AB894" i="1"/>
  <c r="V886" i="1"/>
  <c r="T886" i="1"/>
  <c r="V884" i="1"/>
  <c r="T884" i="1"/>
  <c r="AB884" i="1" s="1"/>
  <c r="AB999" i="1"/>
  <c r="AB995" i="1"/>
  <c r="AB994" i="1"/>
  <c r="T821" i="1"/>
  <c r="AB821" i="1" s="1"/>
  <c r="T817" i="1"/>
  <c r="T813" i="1"/>
  <c r="AC813" i="1" s="1"/>
  <c r="AD813" i="1" s="1"/>
  <c r="T805" i="1"/>
  <c r="AB805" i="1"/>
  <c r="T801" i="1"/>
  <c r="T797" i="1"/>
  <c r="AB797" i="1" s="1"/>
  <c r="T793" i="1"/>
  <c r="AC793" i="1" s="1"/>
  <c r="T789" i="1"/>
  <c r="AF781" i="1"/>
  <c r="AF765" i="1"/>
  <c r="AF761" i="1"/>
  <c r="AF757" i="1"/>
  <c r="AF753" i="1"/>
  <c r="AF749" i="1"/>
  <c r="AF741" i="1"/>
  <c r="AF732" i="1"/>
  <c r="AB728" i="1"/>
  <c r="AC727" i="1"/>
  <c r="AD727" i="1"/>
  <c r="U727" i="1"/>
  <c r="AC723" i="1"/>
  <c r="AD723" i="1"/>
  <c r="U723" i="1"/>
  <c r="AB720" i="1"/>
  <c r="U719" i="1"/>
  <c r="AB716" i="1"/>
  <c r="AB712" i="1"/>
  <c r="U711" i="1"/>
  <c r="AB708" i="1"/>
  <c r="U707" i="1"/>
  <c r="AB704" i="1"/>
  <c r="AB700" i="1"/>
  <c r="AC699" i="1"/>
  <c r="AD699" i="1"/>
  <c r="U699" i="1"/>
  <c r="AG699" i="1" s="1"/>
  <c r="AH699" i="1" s="1"/>
  <c r="AB696" i="1"/>
  <c r="AB692" i="1"/>
  <c r="AC691" i="1"/>
  <c r="AD691" i="1"/>
  <c r="U691" i="1"/>
  <c r="AB688" i="1"/>
  <c r="AC687" i="1"/>
  <c r="AD687" i="1"/>
  <c r="U687" i="1"/>
  <c r="AB684" i="1"/>
  <c r="AC683" i="1"/>
  <c r="AD683" i="1"/>
  <c r="U683" i="1"/>
  <c r="AB680" i="1"/>
  <c r="AC679" i="1"/>
  <c r="AD679" i="1"/>
  <c r="U679" i="1"/>
  <c r="AB676" i="1"/>
  <c r="AC675" i="1"/>
  <c r="AD675" i="1"/>
  <c r="U675" i="1"/>
  <c r="AB672" i="1"/>
  <c r="AC671" i="1"/>
  <c r="AD671" i="1"/>
  <c r="U671" i="1"/>
  <c r="AB668" i="1"/>
  <c r="AC667" i="1"/>
  <c r="AD667" i="1"/>
  <c r="AF667" i="1" s="1"/>
  <c r="U667" i="1"/>
  <c r="U661" i="1"/>
  <c r="U653" i="1"/>
  <c r="AC653" i="1"/>
  <c r="AD653" i="1"/>
  <c r="AC645" i="1"/>
  <c r="AD645" i="1" s="1"/>
  <c r="U637" i="1"/>
  <c r="AC637" i="1"/>
  <c r="AD637" i="1" s="1"/>
  <c r="U621" i="1"/>
  <c r="AC621" i="1"/>
  <c r="AD621" i="1" s="1"/>
  <c r="U613" i="1"/>
  <c r="AC613" i="1"/>
  <c r="AD613" i="1" s="1"/>
  <c r="AF613" i="1" s="1"/>
  <c r="U605" i="1"/>
  <c r="AC605" i="1"/>
  <c r="AD605" i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V744" i="1"/>
  <c r="AB744" i="1"/>
  <c r="V743" i="1"/>
  <c r="V742" i="1"/>
  <c r="V741" i="1"/>
  <c r="AB741" i="1"/>
  <c r="V740" i="1"/>
  <c r="AB740" i="1"/>
  <c r="AB739" i="1"/>
  <c r="AB738" i="1"/>
  <c r="AB736" i="1"/>
  <c r="AB735" i="1"/>
  <c r="AB734" i="1"/>
  <c r="AB733" i="1"/>
  <c r="AB732" i="1"/>
  <c r="AB730" i="1"/>
  <c r="AB729" i="1"/>
  <c r="AD726" i="1"/>
  <c r="U726" i="1"/>
  <c r="AC722" i="1"/>
  <c r="AD722" i="1"/>
  <c r="U722" i="1"/>
  <c r="AC718" i="1"/>
  <c r="AD718" i="1"/>
  <c r="U718" i="1"/>
  <c r="AC714" i="1"/>
  <c r="AD714" i="1" s="1"/>
  <c r="U714" i="1"/>
  <c r="AC706" i="1"/>
  <c r="AD706" i="1"/>
  <c r="U706" i="1"/>
  <c r="AC702" i="1"/>
  <c r="AD702" i="1" s="1"/>
  <c r="AD694" i="1"/>
  <c r="AF694" i="1" s="1"/>
  <c r="U694" i="1"/>
  <c r="AC690" i="1"/>
  <c r="AD690" i="1"/>
  <c r="AG690" i="1" s="1"/>
  <c r="AH690" i="1" s="1"/>
  <c r="U690" i="1"/>
  <c r="AC686" i="1"/>
  <c r="AD686" i="1"/>
  <c r="U686" i="1"/>
  <c r="AC682" i="1"/>
  <c r="AD682" i="1" s="1"/>
  <c r="AF682" i="1" s="1"/>
  <c r="AC678" i="1"/>
  <c r="AD678" i="1"/>
  <c r="AC674" i="1"/>
  <c r="AD674" i="1"/>
  <c r="U674" i="1"/>
  <c r="AC666" i="1"/>
  <c r="AD666" i="1" s="1"/>
  <c r="AF666" i="1" s="1"/>
  <c r="T593" i="1"/>
  <c r="U593" i="1" s="1"/>
  <c r="AC787" i="1"/>
  <c r="AD787" i="1"/>
  <c r="U786" i="1"/>
  <c r="U785" i="1"/>
  <c r="U784" i="1"/>
  <c r="U783" i="1"/>
  <c r="U782" i="1"/>
  <c r="U781" i="1"/>
  <c r="U780" i="1"/>
  <c r="U779" i="1"/>
  <c r="U777" i="1"/>
  <c r="AG777" i="1" s="1"/>
  <c r="AH777" i="1" s="1"/>
  <c r="U775" i="1"/>
  <c r="U774" i="1"/>
  <c r="AG774" i="1" s="1"/>
  <c r="AH774" i="1" s="1"/>
  <c r="U773" i="1"/>
  <c r="U771" i="1"/>
  <c r="U769" i="1"/>
  <c r="U768" i="1"/>
  <c r="AG768" i="1" s="1"/>
  <c r="AH768" i="1" s="1"/>
  <c r="U767" i="1"/>
  <c r="U766" i="1"/>
  <c r="U765" i="1"/>
  <c r="AG765" i="1" s="1"/>
  <c r="AH765" i="1" s="1"/>
  <c r="U764" i="1"/>
  <c r="U763" i="1"/>
  <c r="U762" i="1"/>
  <c r="U761" i="1"/>
  <c r="AG761" i="1" s="1"/>
  <c r="AH761" i="1" s="1"/>
  <c r="U760" i="1"/>
  <c r="U759" i="1"/>
  <c r="U758" i="1"/>
  <c r="U757" i="1"/>
  <c r="U756" i="1"/>
  <c r="U755" i="1"/>
  <c r="U754" i="1"/>
  <c r="AG754" i="1"/>
  <c r="AH754" i="1" s="1"/>
  <c r="U753" i="1"/>
  <c r="AG753" i="1" s="1"/>
  <c r="AH753" i="1" s="1"/>
  <c r="U752" i="1"/>
  <c r="U751" i="1"/>
  <c r="U750" i="1"/>
  <c r="U749" i="1"/>
  <c r="AG749" i="1"/>
  <c r="AH749" i="1"/>
  <c r="U748" i="1"/>
  <c r="U747" i="1"/>
  <c r="AG747" i="1" s="1"/>
  <c r="AH747" i="1" s="1"/>
  <c r="U746" i="1"/>
  <c r="U744" i="1"/>
  <c r="U742" i="1"/>
  <c r="U741" i="1"/>
  <c r="AG741" i="1" s="1"/>
  <c r="AH741" i="1" s="1"/>
  <c r="U740" i="1"/>
  <c r="AG740" i="1"/>
  <c r="AH740" i="1" s="1"/>
  <c r="U739" i="1"/>
  <c r="U738" i="1"/>
  <c r="U736" i="1"/>
  <c r="AG736" i="1"/>
  <c r="AH736" i="1" s="1"/>
  <c r="U735" i="1"/>
  <c r="U734" i="1"/>
  <c r="U733" i="1"/>
  <c r="U732" i="1"/>
  <c r="U730" i="1"/>
  <c r="U729" i="1"/>
  <c r="AB726" i="1"/>
  <c r="AC725" i="1"/>
  <c r="AD725" i="1"/>
  <c r="U725" i="1"/>
  <c r="AB722" i="1"/>
  <c r="AC721" i="1"/>
  <c r="AD721" i="1" s="1"/>
  <c r="U721" i="1"/>
  <c r="AB718" i="1"/>
  <c r="AC717" i="1"/>
  <c r="AD717" i="1"/>
  <c r="U717" i="1"/>
  <c r="AB714" i="1"/>
  <c r="AC713" i="1"/>
  <c r="AD713" i="1" s="1"/>
  <c r="U713" i="1"/>
  <c r="AC709" i="1"/>
  <c r="AD709" i="1"/>
  <c r="U709" i="1"/>
  <c r="AB706" i="1"/>
  <c r="AC705" i="1"/>
  <c r="AD705" i="1" s="1"/>
  <c r="U705" i="1"/>
  <c r="U701" i="1"/>
  <c r="AC697" i="1"/>
  <c r="AD697" i="1" s="1"/>
  <c r="U697" i="1"/>
  <c r="AB694" i="1"/>
  <c r="AC693" i="1"/>
  <c r="AD693" i="1"/>
  <c r="U693" i="1"/>
  <c r="AB690" i="1"/>
  <c r="AC689" i="1"/>
  <c r="AD689" i="1" s="1"/>
  <c r="U689" i="1"/>
  <c r="AB686" i="1"/>
  <c r="AB682" i="1"/>
  <c r="AB678" i="1"/>
  <c r="AC677" i="1"/>
  <c r="AD677" i="1"/>
  <c r="U677" i="1"/>
  <c r="AG677" i="1" s="1"/>
  <c r="AH677" i="1" s="1"/>
  <c r="AB674" i="1"/>
  <c r="AC673" i="1"/>
  <c r="AD673" i="1" s="1"/>
  <c r="AF673" i="1" s="1"/>
  <c r="U673" i="1"/>
  <c r="AC669" i="1"/>
  <c r="AD669" i="1"/>
  <c r="U669" i="1"/>
  <c r="AB666" i="1"/>
  <c r="T665" i="1"/>
  <c r="AB665" i="1" s="1"/>
  <c r="T657" i="1"/>
  <c r="AB653" i="1"/>
  <c r="T649" i="1"/>
  <c r="AB649" i="1"/>
  <c r="AB645" i="1"/>
  <c r="T641" i="1"/>
  <c r="AB637" i="1"/>
  <c r="T633" i="1"/>
  <c r="AB633" i="1"/>
  <c r="T625" i="1"/>
  <c r="AC625" i="1" s="1"/>
  <c r="AB621" i="1"/>
  <c r="T617" i="1"/>
  <c r="U617" i="1" s="1"/>
  <c r="T609" i="1"/>
  <c r="AB605" i="1"/>
  <c r="T601" i="1"/>
  <c r="AB601" i="1"/>
  <c r="AB597" i="1"/>
  <c r="T589" i="1"/>
  <c r="AB589" i="1"/>
  <c r="AG652" i="1"/>
  <c r="AH652" i="1" s="1"/>
  <c r="T590" i="1"/>
  <c r="AB590" i="1"/>
  <c r="T582" i="1"/>
  <c r="U582" i="1" s="1"/>
  <c r="AC662" i="1"/>
  <c r="AD662" i="1" s="1"/>
  <c r="AF662" i="1" s="1"/>
  <c r="AC658" i="1"/>
  <c r="AD658" i="1"/>
  <c r="AC650" i="1"/>
  <c r="AD650" i="1" s="1"/>
  <c r="AC634" i="1"/>
  <c r="AD634" i="1"/>
  <c r="AC622" i="1"/>
  <c r="AD622" i="1" s="1"/>
  <c r="AC618" i="1"/>
  <c r="AD618" i="1"/>
  <c r="AC610" i="1"/>
  <c r="AD610" i="1" s="1"/>
  <c r="AC606" i="1"/>
  <c r="AD606" i="1" s="1"/>
  <c r="AC602" i="1"/>
  <c r="AD602" i="1"/>
  <c r="AF602" i="1" s="1"/>
  <c r="AB592" i="1"/>
  <c r="T591" i="1"/>
  <c r="AB591" i="1"/>
  <c r="T587" i="1"/>
  <c r="AB587" i="1"/>
  <c r="T579" i="1"/>
  <c r="AA547" i="1"/>
  <c r="AB547" i="1"/>
  <c r="AA542" i="1"/>
  <c r="AA536" i="1"/>
  <c r="U528" i="1"/>
  <c r="AA525" i="1"/>
  <c r="V433" i="1"/>
  <c r="V421" i="1"/>
  <c r="AF612" i="1"/>
  <c r="AG612" i="1"/>
  <c r="AH612" i="1" s="1"/>
  <c r="AC611" i="1"/>
  <c r="AD611" i="1"/>
  <c r="AC594" i="1"/>
  <c r="AD594" i="1" s="1"/>
  <c r="AC626" i="1"/>
  <c r="AD626" i="1" s="1"/>
  <c r="AC642" i="1"/>
  <c r="AD642" i="1" s="1"/>
  <c r="AF642" i="1" s="1"/>
  <c r="AG642" i="1"/>
  <c r="AH642" i="1" s="1"/>
  <c r="AC568" i="1"/>
  <c r="AD568" i="1"/>
  <c r="U549" i="1"/>
  <c r="AB619" i="1"/>
  <c r="U608" i="1"/>
  <c r="U640" i="1"/>
  <c r="AC604" i="1"/>
  <c r="AD604" i="1" s="1"/>
  <c r="AB631" i="1"/>
  <c r="AB600" i="1"/>
  <c r="AC614" i="1"/>
  <c r="AD614" i="1"/>
  <c r="AF614" i="1" s="1"/>
  <c r="AC630" i="1"/>
  <c r="AD630" i="1"/>
  <c r="AB612" i="1"/>
  <c r="AB642" i="1"/>
  <c r="AG758" i="1"/>
  <c r="AH758" i="1" s="1"/>
  <c r="AG744" i="1"/>
  <c r="AH744" i="1" s="1"/>
  <c r="AB628" i="1"/>
  <c r="AB620" i="1"/>
  <c r="U599" i="1"/>
  <c r="U620" i="1"/>
  <c r="AB610" i="1"/>
  <c r="AB606" i="1"/>
  <c r="AB658" i="1"/>
  <c r="U962" i="1"/>
  <c r="AC962" i="1"/>
  <c r="AD962" i="1"/>
  <c r="AF962" i="1"/>
  <c r="U655" i="1"/>
  <c r="AC655" i="1"/>
  <c r="AD655" i="1" s="1"/>
  <c r="AG600" i="1"/>
  <c r="AH600" i="1" s="1"/>
  <c r="AG738" i="1"/>
  <c r="AH738" i="1" s="1"/>
  <c r="AG746" i="1"/>
  <c r="AH746" i="1" s="1"/>
  <c r="U595" i="1"/>
  <c r="AB595" i="1"/>
  <c r="AB662" i="1"/>
  <c r="AG624" i="1"/>
  <c r="AH624" i="1"/>
  <c r="U648" i="1"/>
  <c r="AC648" i="1"/>
  <c r="AD648" i="1" s="1"/>
  <c r="AF648" i="1" s="1"/>
  <c r="U656" i="1"/>
  <c r="AC656" i="1"/>
  <c r="AD656" i="1" s="1"/>
  <c r="U664" i="1"/>
  <c r="AC664" i="1"/>
  <c r="AD664" i="1"/>
  <c r="U985" i="1"/>
  <c r="AC985" i="1"/>
  <c r="AD985" i="1"/>
  <c r="U984" i="1"/>
  <c r="AC984" i="1"/>
  <c r="AD984" i="1"/>
  <c r="U663" i="1"/>
  <c r="AC663" i="1"/>
  <c r="AD663" i="1" s="1"/>
  <c r="AB663" i="1"/>
  <c r="AG757" i="1"/>
  <c r="AH757" i="1" s="1"/>
  <c r="AG764" i="1"/>
  <c r="AH764" i="1"/>
  <c r="AG780" i="1"/>
  <c r="AH780" i="1"/>
  <c r="AG763" i="1"/>
  <c r="AH763" i="1" s="1"/>
  <c r="AG779" i="1"/>
  <c r="AH779" i="1"/>
  <c r="AB664" i="1"/>
  <c r="AF611" i="1"/>
  <c r="AH632" i="1"/>
  <c r="U550" i="1"/>
  <c r="U592" i="1"/>
  <c r="AC592" i="1"/>
  <c r="AD592" i="1"/>
  <c r="U607" i="1"/>
  <c r="AB607" i="1"/>
  <c r="AC607" i="1"/>
  <c r="AD607" i="1"/>
  <c r="AF618" i="1"/>
  <c r="AF630" i="1"/>
  <c r="AG662" i="1"/>
  <c r="AH662" i="1" s="1"/>
  <c r="AF677" i="1"/>
  <c r="AF693" i="1"/>
  <c r="AG693" i="1"/>
  <c r="AH693" i="1" s="1"/>
  <c r="AF709" i="1"/>
  <c r="AF725" i="1"/>
  <c r="AF787" i="1"/>
  <c r="AG787" i="1" s="1"/>
  <c r="AH787" i="1" s="1"/>
  <c r="AG666" i="1"/>
  <c r="AH666" i="1" s="1"/>
  <c r="AG682" i="1"/>
  <c r="AH682" i="1" s="1"/>
  <c r="AF690" i="1"/>
  <c r="AF706" i="1"/>
  <c r="AF722" i="1"/>
  <c r="AG722" i="1"/>
  <c r="AH722" i="1" s="1"/>
  <c r="AG613" i="1"/>
  <c r="AH613" i="1"/>
  <c r="AF675" i="1"/>
  <c r="AG675" i="1" s="1"/>
  <c r="AH675" i="1" s="1"/>
  <c r="AF691" i="1"/>
  <c r="AF723" i="1"/>
  <c r="AG723" i="1" s="1"/>
  <c r="AH723" i="1"/>
  <c r="AD792" i="1"/>
  <c r="AC800" i="1"/>
  <c r="AD800" i="1" s="1"/>
  <c r="U800" i="1"/>
  <c r="AF965" i="1"/>
  <c r="AG995" i="1"/>
  <c r="AH995" i="1" s="1"/>
  <c r="AC803" i="1"/>
  <c r="AD803" i="1"/>
  <c r="U803" i="1"/>
  <c r="AC811" i="1"/>
  <c r="AD811" i="1"/>
  <c r="AF811" i="1" s="1"/>
  <c r="U811" i="1"/>
  <c r="AC826" i="1"/>
  <c r="AD826" i="1" s="1"/>
  <c r="U826" i="1"/>
  <c r="U828" i="1"/>
  <c r="AC830" i="1"/>
  <c r="AD830" i="1" s="1"/>
  <c r="U830" i="1"/>
  <c r="AC832" i="1"/>
  <c r="AD832" i="1"/>
  <c r="U832" i="1"/>
  <c r="AC834" i="1"/>
  <c r="AD834" i="1"/>
  <c r="U834" i="1"/>
  <c r="AC836" i="1"/>
  <c r="AD836" i="1" s="1"/>
  <c r="AC838" i="1"/>
  <c r="AD838" i="1" s="1"/>
  <c r="AC842" i="1"/>
  <c r="AD842" i="1" s="1"/>
  <c r="AF842" i="1" s="1"/>
  <c r="U842" i="1"/>
  <c r="AC846" i="1"/>
  <c r="AD846" i="1" s="1"/>
  <c r="AF846" i="1" s="1"/>
  <c r="U846" i="1"/>
  <c r="AC848" i="1"/>
  <c r="AD848" i="1" s="1"/>
  <c r="U850" i="1"/>
  <c r="AC852" i="1"/>
  <c r="AD852" i="1" s="1"/>
  <c r="U852" i="1"/>
  <c r="AC854" i="1"/>
  <c r="AD854" i="1" s="1"/>
  <c r="AF854" i="1" s="1"/>
  <c r="AC856" i="1"/>
  <c r="AD856" i="1"/>
  <c r="U856" i="1"/>
  <c r="AC858" i="1"/>
  <c r="AD858" i="1"/>
  <c r="U858" i="1"/>
  <c r="AC860" i="1"/>
  <c r="AD860" i="1" s="1"/>
  <c r="U860" i="1"/>
  <c r="AC862" i="1"/>
  <c r="AD862" i="1"/>
  <c r="U862" i="1"/>
  <c r="AC864" i="1"/>
  <c r="AD864" i="1"/>
  <c r="U864" i="1"/>
  <c r="U866" i="1"/>
  <c r="AC868" i="1"/>
  <c r="AD868" i="1"/>
  <c r="U868" i="1"/>
  <c r="AC870" i="1"/>
  <c r="AD870" i="1"/>
  <c r="AC872" i="1"/>
  <c r="AD872" i="1" s="1"/>
  <c r="AC874" i="1"/>
  <c r="AD874" i="1"/>
  <c r="U874" i="1"/>
  <c r="AC876" i="1"/>
  <c r="AD876" i="1" s="1"/>
  <c r="AF876" i="1" s="1"/>
  <c r="U876" i="1"/>
  <c r="AC878" i="1"/>
  <c r="AD878" i="1"/>
  <c r="U878" i="1"/>
  <c r="AC881" i="1"/>
  <c r="AD881" i="1"/>
  <c r="U881" i="1"/>
  <c r="AC883" i="1"/>
  <c r="AD883" i="1"/>
  <c r="U883" i="1"/>
  <c r="AG883" i="1" s="1"/>
  <c r="AH883" i="1" s="1"/>
  <c r="AC896" i="1"/>
  <c r="AD896" i="1" s="1"/>
  <c r="U896" i="1"/>
  <c r="AC901" i="1"/>
  <c r="AD901" i="1" s="1"/>
  <c r="U901" i="1"/>
  <c r="AC794" i="1"/>
  <c r="AD794" i="1" s="1"/>
  <c r="U794" i="1"/>
  <c r="AC822" i="1"/>
  <c r="AD822" i="1" s="1"/>
  <c r="AF822" i="1" s="1"/>
  <c r="AG822" i="1" s="1"/>
  <c r="AH822" i="1" s="1"/>
  <c r="U822" i="1"/>
  <c r="U609" i="1"/>
  <c r="AC609" i="1"/>
  <c r="AD609" i="1" s="1"/>
  <c r="U625" i="1"/>
  <c r="AD625" i="1"/>
  <c r="U657" i="1"/>
  <c r="AC657" i="1"/>
  <c r="AD657" i="1"/>
  <c r="AF657" i="1" s="1"/>
  <c r="AG673" i="1"/>
  <c r="AH673" i="1" s="1"/>
  <c r="AF705" i="1"/>
  <c r="AG705" i="1"/>
  <c r="AH705" i="1" s="1"/>
  <c r="AF721" i="1"/>
  <c r="AG721" i="1" s="1"/>
  <c r="AH721" i="1" s="1"/>
  <c r="AB625" i="1"/>
  <c r="AB657" i="1"/>
  <c r="AD793" i="1"/>
  <c r="AF793" i="1" s="1"/>
  <c r="AG793" i="1" s="1"/>
  <c r="AH793" i="1" s="1"/>
  <c r="U793" i="1"/>
  <c r="AC801" i="1"/>
  <c r="AD801" i="1" s="1"/>
  <c r="AF801" i="1" s="1"/>
  <c r="U801" i="1"/>
  <c r="AC809" i="1"/>
  <c r="AD809" i="1"/>
  <c r="AC817" i="1"/>
  <c r="AD817" i="1"/>
  <c r="AF817" i="1" s="1"/>
  <c r="AG817" i="1" s="1"/>
  <c r="AH817" i="1" s="1"/>
  <c r="U817" i="1"/>
  <c r="AC886" i="1"/>
  <c r="AD886" i="1" s="1"/>
  <c r="AF886" i="1" s="1"/>
  <c r="U886" i="1"/>
  <c r="AC897" i="1"/>
  <c r="AD897" i="1" s="1"/>
  <c r="U897" i="1"/>
  <c r="AC909" i="1"/>
  <c r="AD909" i="1" s="1"/>
  <c r="U909" i="1"/>
  <c r="AC912" i="1"/>
  <c r="AD912" i="1"/>
  <c r="U912" i="1"/>
  <c r="AC922" i="1"/>
  <c r="AD922" i="1" s="1"/>
  <c r="AF922" i="1" s="1"/>
  <c r="U922" i="1"/>
  <c r="AC925" i="1"/>
  <c r="AD925" i="1" s="1"/>
  <c r="AF925" i="1" s="1"/>
  <c r="U925" i="1"/>
  <c r="U928" i="1"/>
  <c r="AC930" i="1"/>
  <c r="AD930" i="1"/>
  <c r="U930" i="1"/>
  <c r="AC936" i="1"/>
  <c r="AD936" i="1" s="1"/>
  <c r="U936" i="1"/>
  <c r="AC943" i="1"/>
  <c r="AD943" i="1" s="1"/>
  <c r="U943" i="1"/>
  <c r="AC947" i="1"/>
  <c r="AD947" i="1" s="1"/>
  <c r="AF947" i="1" s="1"/>
  <c r="AC959" i="1"/>
  <c r="AD959" i="1" s="1"/>
  <c r="U790" i="1"/>
  <c r="AF680" i="1"/>
  <c r="AG680" i="1" s="1"/>
  <c r="AH680" i="1" s="1"/>
  <c r="AG696" i="1"/>
  <c r="AH696" i="1"/>
  <c r="AF712" i="1"/>
  <c r="AF728" i="1"/>
  <c r="AG728" i="1" s="1"/>
  <c r="AH728" i="1" s="1"/>
  <c r="AB897" i="1"/>
  <c r="AB909" i="1"/>
  <c r="AB925" i="1"/>
  <c r="AB941" i="1"/>
  <c r="AC885" i="1"/>
  <c r="AD885" i="1" s="1"/>
  <c r="U885" i="1"/>
  <c r="U888" i="1"/>
  <c r="AC893" i="1"/>
  <c r="AD893" i="1" s="1"/>
  <c r="U893" i="1"/>
  <c r="AC899" i="1"/>
  <c r="AD899" i="1"/>
  <c r="U899" i="1"/>
  <c r="AC910" i="1"/>
  <c r="AD910" i="1" s="1"/>
  <c r="U910" i="1"/>
  <c r="AC917" i="1"/>
  <c r="AD917" i="1" s="1"/>
  <c r="U917" i="1"/>
  <c r="AC921" i="1"/>
  <c r="AD921" i="1"/>
  <c r="U921" i="1"/>
  <c r="AC926" i="1"/>
  <c r="AD926" i="1" s="1"/>
  <c r="AC945" i="1"/>
  <c r="AD945" i="1"/>
  <c r="AF945" i="1" s="1"/>
  <c r="U945" i="1"/>
  <c r="AC948" i="1"/>
  <c r="AD948" i="1" s="1"/>
  <c r="U948" i="1"/>
  <c r="AC955" i="1"/>
  <c r="AD955" i="1"/>
  <c r="AG955" i="1" s="1"/>
  <c r="AH955" i="1" s="1"/>
  <c r="U955" i="1"/>
  <c r="AC957" i="1"/>
  <c r="AD957" i="1"/>
  <c r="U957" i="1"/>
  <c r="AC810" i="1"/>
  <c r="AD810" i="1"/>
  <c r="AF810" i="1" s="1"/>
  <c r="U810" i="1"/>
  <c r="AF982" i="1"/>
  <c r="AG982" i="1" s="1"/>
  <c r="AH982" i="1"/>
  <c r="AF676" i="1"/>
  <c r="AG676" i="1"/>
  <c r="AH676" i="1" s="1"/>
  <c r="AF708" i="1"/>
  <c r="AF622" i="1"/>
  <c r="AF638" i="1"/>
  <c r="AF669" i="1"/>
  <c r="AG669" i="1"/>
  <c r="AH669" i="1"/>
  <c r="AF717" i="1"/>
  <c r="AG717" i="1" s="1"/>
  <c r="AH717" i="1" s="1"/>
  <c r="AF686" i="1"/>
  <c r="AG686" i="1"/>
  <c r="AH686" i="1"/>
  <c r="AG694" i="1"/>
  <c r="AH694" i="1" s="1"/>
  <c r="AF718" i="1"/>
  <c r="AG718" i="1" s="1"/>
  <c r="AH718" i="1" s="1"/>
  <c r="AF597" i="1"/>
  <c r="AG667" i="1"/>
  <c r="AH667" i="1" s="1"/>
  <c r="AF683" i="1"/>
  <c r="AG683" i="1" s="1"/>
  <c r="AH683" i="1" s="1"/>
  <c r="AF699" i="1"/>
  <c r="AB793" i="1"/>
  <c r="AB801" i="1"/>
  <c r="AB809" i="1"/>
  <c r="AB817" i="1"/>
  <c r="AC796" i="1"/>
  <c r="AD796" i="1" s="1"/>
  <c r="AF796" i="1" s="1"/>
  <c r="U796" i="1"/>
  <c r="AC804" i="1"/>
  <c r="AD804" i="1"/>
  <c r="U804" i="1"/>
  <c r="AC812" i="1"/>
  <c r="AD812" i="1"/>
  <c r="U812" i="1"/>
  <c r="AC820" i="1"/>
  <c r="AD820" i="1"/>
  <c r="U820" i="1"/>
  <c r="AB886" i="1"/>
  <c r="AB906" i="1"/>
  <c r="AB926" i="1"/>
  <c r="AB810" i="1"/>
  <c r="AC791" i="1"/>
  <c r="AD791" i="1"/>
  <c r="AF791" i="1" s="1"/>
  <c r="AC807" i="1"/>
  <c r="AD807" i="1"/>
  <c r="U807" i="1"/>
  <c r="AC815" i="1"/>
  <c r="AD815" i="1" s="1"/>
  <c r="U815" i="1"/>
  <c r="AC823" i="1"/>
  <c r="AD823" i="1" s="1"/>
  <c r="U823" i="1"/>
  <c r="AC825" i="1"/>
  <c r="AD825" i="1"/>
  <c r="U825" i="1"/>
  <c r="AC827" i="1"/>
  <c r="AD827" i="1"/>
  <c r="U827" i="1"/>
  <c r="AC829" i="1"/>
  <c r="AD829" i="1" s="1"/>
  <c r="AF829" i="1" s="1"/>
  <c r="U829" i="1"/>
  <c r="AC831" i="1"/>
  <c r="AD831" i="1" s="1"/>
  <c r="U831" i="1"/>
  <c r="AC833" i="1"/>
  <c r="AD833" i="1" s="1"/>
  <c r="U833" i="1"/>
  <c r="AC837" i="1"/>
  <c r="AD837" i="1" s="1"/>
  <c r="U837" i="1"/>
  <c r="AC839" i="1"/>
  <c r="AD839" i="1"/>
  <c r="U839" i="1"/>
  <c r="AD843" i="1"/>
  <c r="U843" i="1"/>
  <c r="AC845" i="1"/>
  <c r="AD845" i="1"/>
  <c r="AF845" i="1" s="1"/>
  <c r="U845" i="1"/>
  <c r="AC847" i="1"/>
  <c r="AD847" i="1" s="1"/>
  <c r="AF847" i="1" s="1"/>
  <c r="U847" i="1"/>
  <c r="AC849" i="1"/>
  <c r="AD849" i="1"/>
  <c r="U849" i="1"/>
  <c r="AC851" i="1"/>
  <c r="AD851" i="1"/>
  <c r="U851" i="1"/>
  <c r="AC853" i="1"/>
  <c r="AD853" i="1" s="1"/>
  <c r="U853" i="1"/>
  <c r="U855" i="1"/>
  <c r="AC857" i="1"/>
  <c r="AD857" i="1" s="1"/>
  <c r="AF857" i="1" s="1"/>
  <c r="U857" i="1"/>
  <c r="AC861" i="1"/>
  <c r="AD861" i="1"/>
  <c r="U861" i="1"/>
  <c r="AC863" i="1"/>
  <c r="AD863" i="1"/>
  <c r="AF863" i="1" s="1"/>
  <c r="AC865" i="1"/>
  <c r="AD865" i="1" s="1"/>
  <c r="AF865" i="1" s="1"/>
  <c r="U865" i="1"/>
  <c r="AC867" i="1"/>
  <c r="AD867" i="1"/>
  <c r="U867" i="1"/>
  <c r="AC869" i="1"/>
  <c r="AD869" i="1" s="1"/>
  <c r="U869" i="1"/>
  <c r="AC871" i="1"/>
  <c r="AD871" i="1" s="1"/>
  <c r="U871" i="1"/>
  <c r="AC873" i="1"/>
  <c r="AD873" i="1"/>
  <c r="U873" i="1"/>
  <c r="AC875" i="1"/>
  <c r="AD875" i="1"/>
  <c r="U875" i="1"/>
  <c r="AC879" i="1"/>
  <c r="AD879" i="1"/>
  <c r="AC882" i="1"/>
  <c r="AD882" i="1" s="1"/>
  <c r="AF882" i="1" s="1"/>
  <c r="U882" i="1"/>
  <c r="AC898" i="1"/>
  <c r="AD898" i="1"/>
  <c r="U898" i="1"/>
  <c r="AC798" i="1"/>
  <c r="AD798" i="1"/>
  <c r="U798" i="1"/>
  <c r="AG798" i="1" s="1"/>
  <c r="AH798" i="1" s="1"/>
  <c r="AC818" i="1"/>
  <c r="AD818" i="1" s="1"/>
  <c r="AF818" i="1" s="1"/>
  <c r="AF975" i="1"/>
  <c r="AG975" i="1"/>
  <c r="AH975" i="1"/>
  <c r="AF992" i="1"/>
  <c r="AG992" i="1" s="1"/>
  <c r="AH992" i="1" s="1"/>
  <c r="U591" i="1"/>
  <c r="AC591" i="1"/>
  <c r="AD591" i="1"/>
  <c r="AF594" i="1"/>
  <c r="AF610" i="1"/>
  <c r="AG610" i="1" s="1"/>
  <c r="AH610" i="1" s="1"/>
  <c r="AF658" i="1"/>
  <c r="AG658" i="1"/>
  <c r="AH658" i="1"/>
  <c r="U590" i="1"/>
  <c r="AC590" i="1"/>
  <c r="AD590" i="1"/>
  <c r="U601" i="1"/>
  <c r="AC601" i="1"/>
  <c r="AD601" i="1" s="1"/>
  <c r="U633" i="1"/>
  <c r="AC633" i="1"/>
  <c r="AD633" i="1" s="1"/>
  <c r="U649" i="1"/>
  <c r="AC649" i="1"/>
  <c r="AD649" i="1" s="1"/>
  <c r="U665" i="1"/>
  <c r="AC665" i="1"/>
  <c r="AD665" i="1" s="1"/>
  <c r="AF697" i="1"/>
  <c r="AG697" i="1"/>
  <c r="AH697" i="1" s="1"/>
  <c r="AF713" i="1"/>
  <c r="AG713" i="1" s="1"/>
  <c r="AH713" i="1" s="1"/>
  <c r="AC593" i="1"/>
  <c r="AD593" i="1" s="1"/>
  <c r="AF593" i="1" s="1"/>
  <c r="AB609" i="1"/>
  <c r="AF621" i="1"/>
  <c r="AF653" i="1"/>
  <c r="AG653" i="1"/>
  <c r="AH653" i="1" s="1"/>
  <c r="AF679" i="1"/>
  <c r="AG679" i="1"/>
  <c r="AH679" i="1" s="1"/>
  <c r="AF727" i="1"/>
  <c r="AG727" i="1" s="1"/>
  <c r="AH727" i="1" s="1"/>
  <c r="U789" i="1"/>
  <c r="AC797" i="1"/>
  <c r="AD797" i="1"/>
  <c r="U797" i="1"/>
  <c r="AC805" i="1"/>
  <c r="AD805" i="1" s="1"/>
  <c r="U805" i="1"/>
  <c r="U813" i="1"/>
  <c r="AC821" i="1"/>
  <c r="AD821" i="1" s="1"/>
  <c r="AF821" i="1" s="1"/>
  <c r="U821" i="1"/>
  <c r="AC884" i="1"/>
  <c r="AD884" i="1"/>
  <c r="U884" i="1"/>
  <c r="AC894" i="1"/>
  <c r="AD894" i="1"/>
  <c r="U894" i="1"/>
  <c r="AC900" i="1"/>
  <c r="AD900" i="1" s="1"/>
  <c r="U900" i="1"/>
  <c r="AC908" i="1"/>
  <c r="AD908" i="1" s="1"/>
  <c r="U908" i="1"/>
  <c r="AC911" i="1"/>
  <c r="AD911" i="1"/>
  <c r="U911" i="1"/>
  <c r="AC923" i="1"/>
  <c r="AD923" i="1"/>
  <c r="U923" i="1"/>
  <c r="AC927" i="1"/>
  <c r="AD927" i="1" s="1"/>
  <c r="AC931" i="1"/>
  <c r="AD931" i="1"/>
  <c r="AF931" i="1" s="1"/>
  <c r="U931" i="1"/>
  <c r="AC933" i="1"/>
  <c r="AD933" i="1" s="1"/>
  <c r="U933" i="1"/>
  <c r="U937" i="1"/>
  <c r="AC940" i="1"/>
  <c r="AD940" i="1" s="1"/>
  <c r="U940" i="1"/>
  <c r="AC942" i="1"/>
  <c r="AD942" i="1" s="1"/>
  <c r="U942" i="1"/>
  <c r="AC944" i="1"/>
  <c r="AD944" i="1"/>
  <c r="AF944" i="1" s="1"/>
  <c r="U944" i="1"/>
  <c r="AC949" i="1"/>
  <c r="AD949" i="1" s="1"/>
  <c r="AF949" i="1" s="1"/>
  <c r="U949" i="1"/>
  <c r="AC960" i="1"/>
  <c r="AD960" i="1"/>
  <c r="U960" i="1"/>
  <c r="AG961" i="1"/>
  <c r="AH961" i="1" s="1"/>
  <c r="AF672" i="1"/>
  <c r="AG672" i="1"/>
  <c r="AH672" i="1" s="1"/>
  <c r="AF704" i="1"/>
  <c r="AG704" i="1"/>
  <c r="AH704" i="1" s="1"/>
  <c r="AF720" i="1"/>
  <c r="AG720" i="1"/>
  <c r="AH720" i="1" s="1"/>
  <c r="AB899" i="1"/>
  <c r="AB911" i="1"/>
  <c r="AB915" i="1"/>
  <c r="AB923" i="1"/>
  <c r="AB931" i="1"/>
  <c r="AB943" i="1"/>
  <c r="AB947" i="1"/>
  <c r="AB951" i="1"/>
  <c r="AB955" i="1"/>
  <c r="AB959" i="1"/>
  <c r="AC880" i="1"/>
  <c r="AD880" i="1" s="1"/>
  <c r="U880" i="1"/>
  <c r="AC887" i="1"/>
  <c r="AD887" i="1"/>
  <c r="AF887" i="1" s="1"/>
  <c r="U887" i="1"/>
  <c r="AC889" i="1"/>
  <c r="AD889" i="1"/>
  <c r="AF889" i="1" s="1"/>
  <c r="U889" i="1"/>
  <c r="AC892" i="1"/>
  <c r="AD892" i="1"/>
  <c r="U892" i="1"/>
  <c r="AC895" i="1"/>
  <c r="AD895" i="1"/>
  <c r="AF895" i="1" s="1"/>
  <c r="U895" i="1"/>
  <c r="AC907" i="1"/>
  <c r="AD907" i="1" s="1"/>
  <c r="AF907" i="1" s="1"/>
  <c r="U907" i="1"/>
  <c r="AC913" i="1"/>
  <c r="AD913" i="1" s="1"/>
  <c r="U913" i="1"/>
  <c r="AC916" i="1"/>
  <c r="AD916" i="1" s="1"/>
  <c r="U916" i="1"/>
  <c r="AC918" i="1"/>
  <c r="AD918" i="1"/>
  <c r="U918" i="1"/>
  <c r="AC920" i="1"/>
  <c r="AD920" i="1" s="1"/>
  <c r="U920" i="1"/>
  <c r="AC934" i="1"/>
  <c r="AD934" i="1"/>
  <c r="U934" i="1"/>
  <c r="AC939" i="1"/>
  <c r="AD939" i="1" s="1"/>
  <c r="U939" i="1"/>
  <c r="AC946" i="1"/>
  <c r="AD946" i="1" s="1"/>
  <c r="U946" i="1"/>
  <c r="AC950" i="1"/>
  <c r="AD950" i="1"/>
  <c r="U950" i="1"/>
  <c r="AC952" i="1"/>
  <c r="AD952" i="1" s="1"/>
  <c r="U952" i="1"/>
  <c r="AC954" i="1"/>
  <c r="AD954" i="1"/>
  <c r="U954" i="1"/>
  <c r="AC956" i="1"/>
  <c r="AD956" i="1"/>
  <c r="U956" i="1"/>
  <c r="AC806" i="1"/>
  <c r="AD806" i="1"/>
  <c r="U806" i="1"/>
  <c r="AF668" i="1"/>
  <c r="AG668" i="1" s="1"/>
  <c r="AH668" i="1" s="1"/>
  <c r="AF684" i="1"/>
  <c r="AG684" i="1"/>
  <c r="AH684" i="1"/>
  <c r="AF700" i="1"/>
  <c r="AG700" i="1" s="1"/>
  <c r="AH700" i="1" s="1"/>
  <c r="AF716" i="1"/>
  <c r="AG716" i="1"/>
  <c r="AH716" i="1" s="1"/>
  <c r="AF969" i="1"/>
  <c r="AG969" i="1" s="1"/>
  <c r="AH969" i="1" s="1"/>
  <c r="AF663" i="1"/>
  <c r="AG663" i="1" s="1"/>
  <c r="AH663" i="1" s="1"/>
  <c r="AF664" i="1"/>
  <c r="AF607" i="1"/>
  <c r="AG607" i="1" s="1"/>
  <c r="AH607" i="1"/>
  <c r="AF894" i="1"/>
  <c r="AF798" i="1"/>
  <c r="AF871" i="1"/>
  <c r="AG847" i="1"/>
  <c r="AH847" i="1"/>
  <c r="AF843" i="1"/>
  <c r="AG843" i="1"/>
  <c r="AH843" i="1" s="1"/>
  <c r="AF831" i="1"/>
  <c r="AG831" i="1" s="1"/>
  <c r="AH831" i="1" s="1"/>
  <c r="AF823" i="1"/>
  <c r="AF807" i="1"/>
  <c r="AG807" i="1" s="1"/>
  <c r="AH807" i="1"/>
  <c r="AH950" i="1"/>
  <c r="AF939" i="1"/>
  <c r="AF892" i="1"/>
  <c r="AG892" i="1"/>
  <c r="AH892" i="1" s="1"/>
  <c r="AG887" i="1"/>
  <c r="AH887" i="1" s="1"/>
  <c r="AF609" i="1"/>
  <c r="AF881" i="1"/>
  <c r="AG881" i="1" s="1"/>
  <c r="AH881" i="1" s="1"/>
  <c r="AG876" i="1"/>
  <c r="AH876" i="1" s="1"/>
  <c r="AF872" i="1"/>
  <c r="AF868" i="1"/>
  <c r="AG868" i="1" s="1"/>
  <c r="AH868" i="1" s="1"/>
  <c r="AF864" i="1"/>
  <c r="AF860" i="1"/>
  <c r="AG860" i="1"/>
  <c r="AH860" i="1"/>
  <c r="AF856" i="1"/>
  <c r="AG856" i="1" s="1"/>
  <c r="AH856" i="1"/>
  <c r="AF848" i="1"/>
  <c r="AF832" i="1"/>
  <c r="AG828" i="1"/>
  <c r="AH828" i="1" s="1"/>
  <c r="AF795" i="1"/>
  <c r="AF800" i="1"/>
  <c r="AG800" i="1"/>
  <c r="AH800" i="1" s="1"/>
  <c r="AF911" i="1"/>
  <c r="AF813" i="1"/>
  <c r="AG857" i="1"/>
  <c r="AH857" i="1" s="1"/>
  <c r="AF957" i="1"/>
  <c r="AG957" i="1" s="1"/>
  <c r="AH957" i="1" s="1"/>
  <c r="AF884" i="1"/>
  <c r="AG884" i="1" s="1"/>
  <c r="AH884" i="1" s="1"/>
  <c r="AF590" i="1"/>
  <c r="AG590" i="1" s="1"/>
  <c r="AH590" i="1" s="1"/>
  <c r="AF853" i="1"/>
  <c r="AG853" i="1" s="1"/>
  <c r="AH853" i="1" s="1"/>
  <c r="AG796" i="1"/>
  <c r="AH796" i="1"/>
  <c r="AF948" i="1"/>
  <c r="AF917" i="1"/>
  <c r="AG917" i="1" s="1"/>
  <c r="AH917" i="1" s="1"/>
  <c r="AF885" i="1"/>
  <c r="AG885" i="1"/>
  <c r="AH885" i="1"/>
  <c r="AF956" i="1"/>
  <c r="AG956" i="1" s="1"/>
  <c r="AH956" i="1" s="1"/>
  <c r="AF934" i="1"/>
  <c r="AG934" i="1"/>
  <c r="AH934" i="1" s="1"/>
  <c r="AF916" i="1"/>
  <c r="AG907" i="1"/>
  <c r="AH907" i="1" s="1"/>
  <c r="AG895" i="1"/>
  <c r="AH895" i="1" s="1"/>
  <c r="AF880" i="1"/>
  <c r="AG593" i="1"/>
  <c r="AH593" i="1"/>
  <c r="AG657" i="1"/>
  <c r="AH657" i="1" s="1"/>
  <c r="AF625" i="1"/>
  <c r="AG625" i="1"/>
  <c r="AH625" i="1"/>
  <c r="AF901" i="1"/>
  <c r="AF883" i="1"/>
  <c r="AF874" i="1"/>
  <c r="AG874" i="1" s="1"/>
  <c r="AH874" i="1" s="1"/>
  <c r="AF862" i="1"/>
  <c r="AG862" i="1"/>
  <c r="AH862" i="1" s="1"/>
  <c r="AF838" i="1"/>
  <c r="AF834" i="1"/>
  <c r="AG834" i="1" s="1"/>
  <c r="AH834" i="1"/>
  <c r="AF830" i="1"/>
  <c r="AF826" i="1"/>
  <c r="AF803" i="1"/>
  <c r="AG803" i="1" s="1"/>
  <c r="AH803" i="1" s="1"/>
  <c r="AF792" i="1"/>
  <c r="AF960" i="1"/>
  <c r="AG960" i="1" s="1"/>
  <c r="AH960" i="1" s="1"/>
  <c r="AF923" i="1"/>
  <c r="AG923" i="1" s="1"/>
  <c r="AH923" i="1" s="1"/>
  <c r="AF900" i="1"/>
  <c r="AG900" i="1"/>
  <c r="AH900" i="1" s="1"/>
  <c r="AF649" i="1"/>
  <c r="AG818" i="1"/>
  <c r="AH818" i="1" s="1"/>
  <c r="AG882" i="1"/>
  <c r="AH882" i="1"/>
  <c r="AG865" i="1"/>
  <c r="AH865" i="1" s="1"/>
  <c r="AF861" i="1"/>
  <c r="AG861" i="1" s="1"/>
  <c r="AH861" i="1" s="1"/>
  <c r="AF837" i="1"/>
  <c r="AG837" i="1" s="1"/>
  <c r="AH837" i="1"/>
  <c r="AF825" i="1"/>
  <c r="AG825" i="1" s="1"/>
  <c r="AH825" i="1" s="1"/>
  <c r="AF812" i="1"/>
  <c r="AG812" i="1"/>
  <c r="AH812" i="1"/>
  <c r="AF921" i="1"/>
  <c r="AG921" i="1" s="1"/>
  <c r="AH921" i="1" s="1"/>
  <c r="AF910" i="1"/>
  <c r="AG910" i="1"/>
  <c r="AH910" i="1"/>
  <c r="AF959" i="1"/>
  <c r="AG922" i="1"/>
  <c r="AH922" i="1" s="1"/>
  <c r="AF805" i="1"/>
  <c r="AG805" i="1"/>
  <c r="AH805" i="1"/>
  <c r="AF665" i="1"/>
  <c r="AG665" i="1" s="1"/>
  <c r="AH665" i="1" s="1"/>
  <c r="AF875" i="1"/>
  <c r="AG875" i="1"/>
  <c r="AH875" i="1"/>
  <c r="AF839" i="1"/>
  <c r="AG839" i="1" s="1"/>
  <c r="AH839" i="1" s="1"/>
  <c r="AF827" i="1"/>
  <c r="AG827" i="1" s="1"/>
  <c r="AH827" i="1" s="1"/>
  <c r="AF955" i="1"/>
  <c r="AG945" i="1"/>
  <c r="AH945" i="1" s="1"/>
  <c r="AF893" i="1"/>
  <c r="AG947" i="1"/>
  <c r="AH947" i="1"/>
  <c r="AF936" i="1"/>
  <c r="AG936" i="1" s="1"/>
  <c r="AH936" i="1" s="1"/>
  <c r="AF930" i="1"/>
  <c r="AG930" i="1" s="1"/>
  <c r="AH930" i="1" s="1"/>
  <c r="AF912" i="1"/>
  <c r="AG912" i="1" s="1"/>
  <c r="AH912" i="1" s="1"/>
  <c r="AG886" i="1"/>
  <c r="AH886" i="1" s="1"/>
  <c r="AF809" i="1"/>
  <c r="AG809" i="1"/>
  <c r="AH809" i="1"/>
  <c r="R509" i="1"/>
  <c r="S509" i="1" s="1"/>
  <c r="R480" i="1"/>
  <c r="S480" i="1"/>
  <c r="T465" i="1"/>
  <c r="AB465" i="1" s="1"/>
  <c r="U465" i="1"/>
  <c r="T463" i="1"/>
  <c r="T423" i="1"/>
  <c r="T466" i="1"/>
  <c r="V468" i="1"/>
  <c r="V505" i="1"/>
  <c r="T507" i="1"/>
  <c r="AC507" i="1" s="1"/>
  <c r="R485" i="1"/>
  <c r="S485" i="1" s="1"/>
  <c r="R488" i="1"/>
  <c r="S488" i="1"/>
  <c r="AA479" i="1"/>
  <c r="T503" i="1"/>
  <c r="U503" i="1"/>
  <c r="T456" i="1"/>
  <c r="U456" i="1"/>
  <c r="R505" i="1"/>
  <c r="S505" i="1"/>
  <c r="T502" i="1"/>
  <c r="R534" i="1"/>
  <c r="S534" i="1"/>
  <c r="R516" i="1"/>
  <c r="S516" i="1" s="1"/>
  <c r="R508" i="1"/>
  <c r="S508" i="1"/>
  <c r="T504" i="1"/>
  <c r="R502" i="1"/>
  <c r="S502" i="1"/>
  <c r="T499" i="1"/>
  <c r="AB499" i="1"/>
  <c r="AC499" i="1"/>
  <c r="AD499" i="1" s="1"/>
  <c r="AF499" i="1"/>
  <c r="R494" i="1"/>
  <c r="S494" i="1" s="1"/>
  <c r="R487" i="1"/>
  <c r="S487" i="1"/>
  <c r="AA486" i="1"/>
  <c r="AB486" i="1" s="1"/>
  <c r="T485" i="1"/>
  <c r="R484" i="1"/>
  <c r="S484" i="1" s="1"/>
  <c r="R529" i="1"/>
  <c r="S529" i="1"/>
  <c r="T518" i="1"/>
  <c r="R504" i="1"/>
  <c r="S504" i="1" s="1"/>
  <c r="R503" i="1"/>
  <c r="S503" i="1"/>
  <c r="R466" i="1"/>
  <c r="S466" i="1" s="1"/>
  <c r="R458" i="1"/>
  <c r="S458" i="1"/>
  <c r="R429" i="1"/>
  <c r="S429" i="1"/>
  <c r="T500" i="1"/>
  <c r="AC500" i="1" s="1"/>
  <c r="AD500" i="1" s="1"/>
  <c r="AF500" i="1" s="1"/>
  <c r="U500" i="1"/>
  <c r="V473" i="1"/>
  <c r="T473" i="1"/>
  <c r="U473" i="1"/>
  <c r="T475" i="1"/>
  <c r="AC475" i="1" s="1"/>
  <c r="AD475" i="1" s="1"/>
  <c r="AF475" i="1" s="1"/>
  <c r="U475" i="1"/>
  <c r="V475" i="1"/>
  <c r="V467" i="1"/>
  <c r="T467" i="1"/>
  <c r="T438" i="1"/>
  <c r="R532" i="1"/>
  <c r="S532" i="1"/>
  <c r="T529" i="1"/>
  <c r="AC529" i="1" s="1"/>
  <c r="AD529" i="1" s="1"/>
  <c r="AF529" i="1" s="1"/>
  <c r="U529" i="1"/>
  <c r="R525" i="1"/>
  <c r="S525" i="1"/>
  <c r="R515" i="1"/>
  <c r="S515" i="1" s="1"/>
  <c r="R454" i="1"/>
  <c r="S454" i="1"/>
  <c r="R453" i="1"/>
  <c r="S453" i="1"/>
  <c r="R448" i="1"/>
  <c r="S448" i="1"/>
  <c r="R535" i="1"/>
  <c r="S535" i="1" s="1"/>
  <c r="R526" i="1"/>
  <c r="S526" i="1"/>
  <c r="AA453" i="1"/>
  <c r="AA404" i="1"/>
  <c r="T530" i="1"/>
  <c r="U530" i="1"/>
  <c r="R528" i="1"/>
  <c r="S528" i="1"/>
  <c r="R527" i="1"/>
  <c r="S527" i="1" s="1"/>
  <c r="R491" i="1"/>
  <c r="S491" i="1" s="1"/>
  <c r="R490" i="1"/>
  <c r="S490" i="1"/>
  <c r="T516" i="1"/>
  <c r="T478" i="1"/>
  <c r="T457" i="1"/>
  <c r="U457" i="1"/>
  <c r="T464" i="1"/>
  <c r="U464" i="1" s="1"/>
  <c r="AA535" i="1"/>
  <c r="T534" i="1"/>
  <c r="U534" i="1"/>
  <c r="T531" i="1"/>
  <c r="R530" i="1"/>
  <c r="S530" i="1" s="1"/>
  <c r="R524" i="1"/>
  <c r="S524" i="1"/>
  <c r="R519" i="1"/>
  <c r="S519" i="1"/>
  <c r="R514" i="1"/>
  <c r="S514" i="1" s="1"/>
  <c r="R513" i="1"/>
  <c r="S513" i="1" s="1"/>
  <c r="R510" i="1"/>
  <c r="S510" i="1"/>
  <c r="T508" i="1"/>
  <c r="U508" i="1"/>
  <c r="R507" i="1"/>
  <c r="S507" i="1" s="1"/>
  <c r="R497" i="1"/>
  <c r="S497" i="1"/>
  <c r="AA493" i="1"/>
  <c r="R493" i="1"/>
  <c r="S493" i="1"/>
  <c r="R486" i="1"/>
  <c r="S486" i="1"/>
  <c r="T480" i="1"/>
  <c r="U480" i="1"/>
  <c r="AA478" i="1"/>
  <c r="R478" i="1"/>
  <c r="S478" i="1"/>
  <c r="R477" i="1"/>
  <c r="S477" i="1"/>
  <c r="R474" i="1"/>
  <c r="S474" i="1" s="1"/>
  <c r="R471" i="1"/>
  <c r="S471" i="1" s="1"/>
  <c r="R470" i="1"/>
  <c r="S470" i="1"/>
  <c r="R469" i="1"/>
  <c r="S469" i="1"/>
  <c r="R467" i="1"/>
  <c r="S467" i="1" s="1"/>
  <c r="R459" i="1"/>
  <c r="S459" i="1" s="1"/>
  <c r="T458" i="1"/>
  <c r="U458" i="1"/>
  <c r="U468" i="1"/>
  <c r="V488" i="1"/>
  <c r="T488" i="1"/>
  <c r="V452" i="1"/>
  <c r="T452" i="1"/>
  <c r="AB452" i="1" s="1"/>
  <c r="V535" i="1"/>
  <c r="T535" i="1"/>
  <c r="T474" i="1"/>
  <c r="AC474" i="1" s="1"/>
  <c r="AD474" i="1" s="1"/>
  <c r="AF474" i="1" s="1"/>
  <c r="U474" i="1"/>
  <c r="V486" i="1"/>
  <c r="T486" i="1"/>
  <c r="U486" i="1"/>
  <c r="R483" i="1"/>
  <c r="S483" i="1" s="1"/>
  <c r="T481" i="1"/>
  <c r="AB481" i="1" s="1"/>
  <c r="U481" i="1"/>
  <c r="AA471" i="1"/>
  <c r="AB471" i="1" s="1"/>
  <c r="AA468" i="1"/>
  <c r="AB468" i="1" s="1"/>
  <c r="AC468" i="1"/>
  <c r="AD468" i="1" s="1"/>
  <c r="AA467" i="1"/>
  <c r="R537" i="1"/>
  <c r="S537" i="1" s="1"/>
  <c r="V512" i="1"/>
  <c r="T512" i="1"/>
  <c r="U512" i="1"/>
  <c r="R492" i="1"/>
  <c r="S492" i="1" s="1"/>
  <c r="V491" i="1"/>
  <c r="T491" i="1"/>
  <c r="AB491" i="1" s="1"/>
  <c r="R456" i="1"/>
  <c r="S456" i="1"/>
  <c r="T454" i="1"/>
  <c r="AB454" i="1" s="1"/>
  <c r="U454" i="1"/>
  <c r="T471" i="1"/>
  <c r="U471" i="1"/>
  <c r="V511" i="1"/>
  <c r="T511" i="1"/>
  <c r="AC511" i="1"/>
  <c r="AD511" i="1"/>
  <c r="AF511" i="1"/>
  <c r="T496" i="1"/>
  <c r="T509" i="1"/>
  <c r="AB509" i="1"/>
  <c r="R536" i="1"/>
  <c r="S536" i="1"/>
  <c r="V533" i="1"/>
  <c r="T533" i="1"/>
  <c r="U533" i="1" s="1"/>
  <c r="V532" i="1"/>
  <c r="T532" i="1"/>
  <c r="AC532" i="1" s="1"/>
  <c r="AD532" i="1" s="1"/>
  <c r="U532" i="1"/>
  <c r="AA485" i="1"/>
  <c r="V446" i="1"/>
  <c r="R531" i="1"/>
  <c r="S531" i="1"/>
  <c r="R522" i="1"/>
  <c r="S522" i="1" s="1"/>
  <c r="T521" i="1"/>
  <c r="AC521" i="1" s="1"/>
  <c r="R520" i="1"/>
  <c r="S520" i="1"/>
  <c r="R518" i="1"/>
  <c r="S518" i="1"/>
  <c r="R512" i="1"/>
  <c r="S512" i="1" s="1"/>
  <c r="T510" i="1"/>
  <c r="T506" i="1"/>
  <c r="T501" i="1"/>
  <c r="U501" i="1"/>
  <c r="T492" i="1"/>
  <c r="AC492" i="1" s="1"/>
  <c r="AD492" i="1" s="1"/>
  <c r="T477" i="1"/>
  <c r="AA474" i="1"/>
  <c r="AB474" i="1" s="1"/>
  <c r="AA469" i="1"/>
  <c r="AB469" i="1" s="1"/>
  <c r="AA460" i="1"/>
  <c r="AA452" i="1"/>
  <c r="T441" i="1"/>
  <c r="AC441" i="1"/>
  <c r="R533" i="1"/>
  <c r="S533" i="1"/>
  <c r="T526" i="1"/>
  <c r="R501" i="1"/>
  <c r="S501" i="1"/>
  <c r="R496" i="1"/>
  <c r="S496" i="1"/>
  <c r="R495" i="1"/>
  <c r="S495" i="1"/>
  <c r="T493" i="1"/>
  <c r="T483" i="1"/>
  <c r="U483" i="1" s="1"/>
  <c r="AA482" i="1"/>
  <c r="AA477" i="1"/>
  <c r="T482" i="1"/>
  <c r="U482" i="1"/>
  <c r="V495" i="1"/>
  <c r="T495" i="1"/>
  <c r="AC495" i="1"/>
  <c r="AD495" i="1" s="1"/>
  <c r="R479" i="1"/>
  <c r="S479" i="1"/>
  <c r="AA455" i="1"/>
  <c r="AB455" i="1" s="1"/>
  <c r="R455" i="1"/>
  <c r="S455" i="1" s="1"/>
  <c r="V476" i="1"/>
  <c r="T476" i="1"/>
  <c r="AC476" i="1" s="1"/>
  <c r="T487" i="1"/>
  <c r="U487" i="1"/>
  <c r="T498" i="1"/>
  <c r="AC498" i="1" s="1"/>
  <c r="AD498" i="1" s="1"/>
  <c r="AF498" i="1" s="1"/>
  <c r="U498" i="1"/>
  <c r="T489" i="1"/>
  <c r="AA496" i="1"/>
  <c r="V470" i="1"/>
  <c r="T470" i="1"/>
  <c r="U470" i="1"/>
  <c r="V460" i="1"/>
  <c r="T460" i="1"/>
  <c r="AC460" i="1" s="1"/>
  <c r="AD460" i="1" s="1"/>
  <c r="AF460" i="1" s="1"/>
  <c r="T494" i="1"/>
  <c r="U494" i="1"/>
  <c r="AA461" i="1"/>
  <c r="T459" i="1"/>
  <c r="U459" i="1"/>
  <c r="R473" i="1"/>
  <c r="S473" i="1"/>
  <c r="R465" i="1"/>
  <c r="S465" i="1"/>
  <c r="R464" i="1"/>
  <c r="S464" i="1" s="1"/>
  <c r="R461" i="1"/>
  <c r="S461" i="1"/>
  <c r="AA456" i="1"/>
  <c r="AA432" i="1"/>
  <c r="AB432" i="1" s="1"/>
  <c r="V420" i="1"/>
  <c r="R499" i="1"/>
  <c r="S499" i="1" s="1"/>
  <c r="AA475" i="1"/>
  <c r="R422" i="1"/>
  <c r="S422" i="1"/>
  <c r="AC571" i="1"/>
  <c r="AD571" i="1" s="1"/>
  <c r="AG528" i="1"/>
  <c r="AH528" i="1" s="1"/>
  <c r="U561" i="1"/>
  <c r="U511" i="1"/>
  <c r="U546" i="1"/>
  <c r="AB546" i="1"/>
  <c r="AC546" i="1"/>
  <c r="AD546" i="1" s="1"/>
  <c r="T569" i="1"/>
  <c r="AC569" i="1" s="1"/>
  <c r="AD569" i="1" s="1"/>
  <c r="AB569" i="1"/>
  <c r="U564" i="1"/>
  <c r="AC564" i="1"/>
  <c r="AD564" i="1"/>
  <c r="AF564" i="1"/>
  <c r="AG564" i="1" s="1"/>
  <c r="AH564" i="1" s="1"/>
  <c r="AB561" i="1"/>
  <c r="V543" i="1"/>
  <c r="T543" i="1"/>
  <c r="AB543" i="1"/>
  <c r="AB541" i="1"/>
  <c r="V540" i="1"/>
  <c r="T540" i="1"/>
  <c r="AB585" i="1"/>
  <c r="U585" i="1"/>
  <c r="T577" i="1"/>
  <c r="AB577" i="1" s="1"/>
  <c r="AB562" i="1"/>
  <c r="U565" i="1"/>
  <c r="AC565" i="1"/>
  <c r="AD565" i="1" s="1"/>
  <c r="AF565" i="1" s="1"/>
  <c r="AC555" i="1"/>
  <c r="AD555" i="1" s="1"/>
  <c r="U555" i="1"/>
  <c r="V583" i="1"/>
  <c r="T583" i="1"/>
  <c r="AB583" i="1" s="1"/>
  <c r="V581" i="1"/>
  <c r="T581" i="1"/>
  <c r="V580" i="1"/>
  <c r="T580" i="1"/>
  <c r="V572" i="1"/>
  <c r="T572" i="1"/>
  <c r="AC572" i="1" s="1"/>
  <c r="AD572" i="1" s="1"/>
  <c r="AF572" i="1" s="1"/>
  <c r="T525" i="1"/>
  <c r="AB525" i="1"/>
  <c r="AC518" i="1"/>
  <c r="AD518" i="1" s="1"/>
  <c r="U518" i="1"/>
  <c r="AC493" i="1"/>
  <c r="AD493" i="1" s="1"/>
  <c r="V453" i="1"/>
  <c r="T453" i="1"/>
  <c r="V449" i="1"/>
  <c r="T432" i="1"/>
  <c r="T430" i="1"/>
  <c r="AB430" i="1" s="1"/>
  <c r="U430" i="1"/>
  <c r="U541" i="1"/>
  <c r="AC541" i="1"/>
  <c r="AD541" i="1"/>
  <c r="AF541" i="1"/>
  <c r="AC585" i="1"/>
  <c r="AD585" i="1" s="1"/>
  <c r="V574" i="1"/>
  <c r="T574" i="1"/>
  <c r="AB565" i="1"/>
  <c r="AB501" i="1"/>
  <c r="AC501" i="1"/>
  <c r="AD501" i="1"/>
  <c r="AB518" i="1"/>
  <c r="AB542" i="1"/>
  <c r="AC542" i="1"/>
  <c r="AD542" i="1" s="1"/>
  <c r="T586" i="1"/>
  <c r="AB586" i="1"/>
  <c r="T536" i="1"/>
  <c r="AC536" i="1" s="1"/>
  <c r="AD536" i="1" s="1"/>
  <c r="AF536" i="1" s="1"/>
  <c r="U536" i="1"/>
  <c r="V568" i="1"/>
  <c r="AB556" i="1"/>
  <c r="V563" i="1"/>
  <c r="R586" i="1"/>
  <c r="S586" i="1"/>
  <c r="T570" i="1"/>
  <c r="AA545" i="1"/>
  <c r="AA528" i="1"/>
  <c r="AB528" i="1" s="1"/>
  <c r="AA489" i="1"/>
  <c r="AB572" i="1"/>
  <c r="AB571" i="1"/>
  <c r="AB564" i="1"/>
  <c r="V556" i="1"/>
  <c r="R585" i="1"/>
  <c r="S585" i="1"/>
  <c r="R584" i="1"/>
  <c r="S584" i="1"/>
  <c r="R582" i="1"/>
  <c r="S582" i="1" s="1"/>
  <c r="R577" i="1"/>
  <c r="S577" i="1"/>
  <c r="AB576" i="1"/>
  <c r="R567" i="1"/>
  <c r="S567" i="1" s="1"/>
  <c r="AA524" i="1"/>
  <c r="AB524" i="1" s="1"/>
  <c r="R541" i="1"/>
  <c r="S541" i="1" s="1"/>
  <c r="AB538" i="1"/>
  <c r="AC538" i="1"/>
  <c r="AD538" i="1"/>
  <c r="AA527" i="1"/>
  <c r="AB527" i="1" s="1"/>
  <c r="R523" i="1"/>
  <c r="S523" i="1"/>
  <c r="T517" i="1"/>
  <c r="AB517" i="1" s="1"/>
  <c r="R506" i="1"/>
  <c r="S506" i="1"/>
  <c r="R489" i="1"/>
  <c r="S489" i="1"/>
  <c r="AA457" i="1"/>
  <c r="R574" i="1"/>
  <c r="S574" i="1"/>
  <c r="R573" i="1"/>
  <c r="S573" i="1" s="1"/>
  <c r="R571" i="1"/>
  <c r="S571" i="1"/>
  <c r="R555" i="1"/>
  <c r="S555" i="1"/>
  <c r="T527" i="1"/>
  <c r="U527" i="1"/>
  <c r="T522" i="1"/>
  <c r="R517" i="1"/>
  <c r="S517" i="1"/>
  <c r="T514" i="1"/>
  <c r="AC514" i="1" s="1"/>
  <c r="R511" i="1"/>
  <c r="S511" i="1" s="1"/>
  <c r="AA500" i="1"/>
  <c r="AB500" i="1" s="1"/>
  <c r="AA480" i="1"/>
  <c r="T479" i="1"/>
  <c r="AC479" i="1" s="1"/>
  <c r="R462" i="1"/>
  <c r="S462" i="1"/>
  <c r="R457" i="1"/>
  <c r="S457" i="1" s="1"/>
  <c r="R424" i="1"/>
  <c r="S424" i="1"/>
  <c r="AA511" i="1"/>
  <c r="AB511" i="1" s="1"/>
  <c r="R468" i="1"/>
  <c r="S468" i="1"/>
  <c r="T455" i="1"/>
  <c r="U455" i="1" s="1"/>
  <c r="T451" i="1"/>
  <c r="AB451" i="1" s="1"/>
  <c r="T89" i="1"/>
  <c r="U89" i="1"/>
  <c r="AF518" i="1"/>
  <c r="AG529" i="1"/>
  <c r="AH529" i="1" s="1"/>
  <c r="AE473" i="1"/>
  <c r="AF473" i="1" s="1"/>
  <c r="AA473" i="1"/>
  <c r="AB473" i="1" s="1"/>
  <c r="V462" i="1"/>
  <c r="T462" i="1"/>
  <c r="V461" i="1"/>
  <c r="T461" i="1"/>
  <c r="V66" i="1"/>
  <c r="AB516" i="1"/>
  <c r="AC516" i="1"/>
  <c r="AD516" i="1"/>
  <c r="AF516" i="1" s="1"/>
  <c r="U516" i="1"/>
  <c r="U544" i="1"/>
  <c r="AB544" i="1"/>
  <c r="AC544" i="1"/>
  <c r="AD544" i="1"/>
  <c r="AC549" i="1"/>
  <c r="AD549" i="1"/>
  <c r="AB549" i="1"/>
  <c r="T578" i="1"/>
  <c r="V578" i="1"/>
  <c r="V573" i="1"/>
  <c r="T573" i="1"/>
  <c r="U573" i="1" s="1"/>
  <c r="U563" i="1"/>
  <c r="AB563" i="1"/>
  <c r="V472" i="1"/>
  <c r="T472" i="1"/>
  <c r="AF585" i="1"/>
  <c r="AG585" i="1"/>
  <c r="AH585" i="1" s="1"/>
  <c r="V42" i="1"/>
  <c r="AF548" i="1"/>
  <c r="AG548" i="1" s="1"/>
  <c r="AH548" i="1" s="1"/>
  <c r="U520" i="1"/>
  <c r="AB520" i="1"/>
  <c r="AC520" i="1"/>
  <c r="AD520" i="1" s="1"/>
  <c r="U505" i="1"/>
  <c r="AB505" i="1"/>
  <c r="AC505" i="1"/>
  <c r="AD505" i="1"/>
  <c r="AG553" i="1"/>
  <c r="AH553" i="1"/>
  <c r="AC554" i="1"/>
  <c r="AD554" i="1" s="1"/>
  <c r="AF554" i="1" s="1"/>
  <c r="U554" i="1"/>
  <c r="AB554" i="1"/>
  <c r="T523" i="1"/>
  <c r="AC523" i="1" s="1"/>
  <c r="AD523" i="1" s="1"/>
  <c r="AF562" i="1"/>
  <c r="AG562" i="1" s="1"/>
  <c r="AH562" i="1"/>
  <c r="AB552" i="1"/>
  <c r="AC552" i="1"/>
  <c r="AD552" i="1"/>
  <c r="U552" i="1"/>
  <c r="U507" i="1"/>
  <c r="AB507" i="1"/>
  <c r="AD507" i="1"/>
  <c r="U566" i="1"/>
  <c r="AG566" i="1" s="1"/>
  <c r="AH566" i="1" s="1"/>
  <c r="AC566" i="1"/>
  <c r="AD566" i="1"/>
  <c r="AB566" i="1"/>
  <c r="AA487" i="1"/>
  <c r="AB487" i="1" s="1"/>
  <c r="AB582" i="1"/>
  <c r="AC582" i="1"/>
  <c r="AD582" i="1"/>
  <c r="AF582" i="1" s="1"/>
  <c r="AG582" i="1" s="1"/>
  <c r="AH582" i="1" s="1"/>
  <c r="AB581" i="1"/>
  <c r="AB557" i="1"/>
  <c r="AC557" i="1"/>
  <c r="AD557" i="1" s="1"/>
  <c r="AC563" i="1"/>
  <c r="AD563" i="1" s="1"/>
  <c r="T560" i="1"/>
  <c r="V559" i="1"/>
  <c r="T559" i="1"/>
  <c r="U559" i="1" s="1"/>
  <c r="AG561" i="1"/>
  <c r="AH561" i="1" s="1"/>
  <c r="V584" i="1"/>
  <c r="AA551" i="1"/>
  <c r="R548" i="1"/>
  <c r="S548" i="1" s="1"/>
  <c r="V539" i="1"/>
  <c r="T539" i="1"/>
  <c r="AA523" i="1"/>
  <c r="AA515" i="1"/>
  <c r="AB515" i="1" s="1"/>
  <c r="AC526" i="1"/>
  <c r="AD526" i="1" s="1"/>
  <c r="AC584" i="1"/>
  <c r="AD584" i="1"/>
  <c r="AB584" i="1"/>
  <c r="U576" i="1"/>
  <c r="AC576" i="1"/>
  <c r="AD576" i="1"/>
  <c r="AF576" i="1" s="1"/>
  <c r="AA550" i="1"/>
  <c r="U547" i="1"/>
  <c r="AG547" i="1" s="1"/>
  <c r="AH547" i="1" s="1"/>
  <c r="AC547" i="1"/>
  <c r="AD547" i="1"/>
  <c r="T537" i="1"/>
  <c r="AC537" i="1" s="1"/>
  <c r="V537" i="1"/>
  <c r="T524" i="1"/>
  <c r="V519" i="1"/>
  <c r="T519" i="1"/>
  <c r="V497" i="1"/>
  <c r="T497" i="1"/>
  <c r="U497" i="1" s="1"/>
  <c r="AA465" i="1"/>
  <c r="AC465" i="1"/>
  <c r="AD465" i="1"/>
  <c r="AA464" i="1"/>
  <c r="AA463" i="1"/>
  <c r="AC463" i="1"/>
  <c r="AD463" i="1"/>
  <c r="AB532" i="1"/>
  <c r="U543" i="1"/>
  <c r="AC543" i="1"/>
  <c r="AD543" i="1" s="1"/>
  <c r="AB555" i="1"/>
  <c r="V575" i="1"/>
  <c r="T575" i="1"/>
  <c r="R564" i="1"/>
  <c r="S564" i="1"/>
  <c r="AA470" i="1"/>
  <c r="AB470" i="1" s="1"/>
  <c r="AC470" i="1"/>
  <c r="AD470" i="1"/>
  <c r="T567" i="1"/>
  <c r="T558" i="1"/>
  <c r="AC558" i="1" s="1"/>
  <c r="AD558" i="1" s="1"/>
  <c r="T515" i="1"/>
  <c r="U515" i="1" s="1"/>
  <c r="T513" i="1"/>
  <c r="T490" i="1"/>
  <c r="AC490" i="1" s="1"/>
  <c r="V490" i="1"/>
  <c r="AA483" i="1"/>
  <c r="AA466" i="1"/>
  <c r="AA459" i="1"/>
  <c r="AA435" i="1"/>
  <c r="AB435" i="1" s="1"/>
  <c r="R476" i="1"/>
  <c r="S476" i="1"/>
  <c r="AA472" i="1"/>
  <c r="V463" i="1"/>
  <c r="AA462" i="1"/>
  <c r="AA458" i="1"/>
  <c r="R539" i="1"/>
  <c r="S539" i="1"/>
  <c r="AA481" i="1"/>
  <c r="R500" i="1"/>
  <c r="S500" i="1"/>
  <c r="R498" i="1"/>
  <c r="S498" i="1"/>
  <c r="R482" i="1"/>
  <c r="S482" i="1"/>
  <c r="R475" i="1"/>
  <c r="S475" i="1" s="1"/>
  <c r="T469" i="1"/>
  <c r="U469" i="1" s="1"/>
  <c r="AA454" i="1"/>
  <c r="T484" i="1"/>
  <c r="AC484" i="1" s="1"/>
  <c r="R463" i="1"/>
  <c r="S463" i="1" s="1"/>
  <c r="R460" i="1"/>
  <c r="S460" i="1" s="1"/>
  <c r="V77" i="1"/>
  <c r="V402" i="1"/>
  <c r="V380" i="1"/>
  <c r="V129" i="1"/>
  <c r="AB506" i="1"/>
  <c r="U495" i="1"/>
  <c r="U499" i="1"/>
  <c r="AB503" i="1"/>
  <c r="AC503" i="1"/>
  <c r="AD503" i="1" s="1"/>
  <c r="AB464" i="1"/>
  <c r="AC464" i="1"/>
  <c r="AD464" i="1" s="1"/>
  <c r="AF464" i="1" s="1"/>
  <c r="AC473" i="1"/>
  <c r="AD473" i="1" s="1"/>
  <c r="AB480" i="1"/>
  <c r="AC480" i="1"/>
  <c r="AD480" i="1"/>
  <c r="AB489" i="1"/>
  <c r="AG498" i="1"/>
  <c r="AH498" i="1"/>
  <c r="AB508" i="1"/>
  <c r="AB456" i="1"/>
  <c r="AC456" i="1"/>
  <c r="AD456" i="1" s="1"/>
  <c r="AB457" i="1"/>
  <c r="AC457" i="1"/>
  <c r="AD457" i="1"/>
  <c r="AF457" i="1"/>
  <c r="AC477" i="1"/>
  <c r="AD477" i="1" s="1"/>
  <c r="AB459" i="1"/>
  <c r="AC459" i="1"/>
  <c r="AD459" i="1"/>
  <c r="AF459" i="1"/>
  <c r="AC438" i="1"/>
  <c r="AD438" i="1"/>
  <c r="AC508" i="1"/>
  <c r="AD508" i="1" s="1"/>
  <c r="AF508" i="1" s="1"/>
  <c r="AG508" i="1" s="1"/>
  <c r="AH508" i="1" s="1"/>
  <c r="AC487" i="1"/>
  <c r="AD487" i="1"/>
  <c r="AC478" i="1"/>
  <c r="AD478" i="1" s="1"/>
  <c r="AB495" i="1"/>
  <c r="AB458" i="1"/>
  <c r="AC458" i="1"/>
  <c r="AD458" i="1"/>
  <c r="AF458" i="1"/>
  <c r="AG458" i="1"/>
  <c r="AH458" i="1"/>
  <c r="AC534" i="1"/>
  <c r="AD534" i="1"/>
  <c r="AB475" i="1"/>
  <c r="AG474" i="1"/>
  <c r="AH474" i="1"/>
  <c r="AC527" i="1"/>
  <c r="AD527" i="1" s="1"/>
  <c r="AB533" i="1"/>
  <c r="AC533" i="1"/>
  <c r="AD533" i="1" s="1"/>
  <c r="AF533" i="1"/>
  <c r="AG511" i="1"/>
  <c r="AH511" i="1" s="1"/>
  <c r="AC471" i="1"/>
  <c r="AD471" i="1"/>
  <c r="AB530" i="1"/>
  <c r="AC530" i="1"/>
  <c r="AD530" i="1" s="1"/>
  <c r="AB534" i="1"/>
  <c r="AC454" i="1"/>
  <c r="AD454" i="1"/>
  <c r="AB483" i="1"/>
  <c r="AC483" i="1"/>
  <c r="AD483" i="1" s="1"/>
  <c r="AB498" i="1"/>
  <c r="U510" i="1"/>
  <c r="U492" i="1"/>
  <c r="U535" i="1"/>
  <c r="AC535" i="1"/>
  <c r="AD535" i="1"/>
  <c r="AB492" i="1"/>
  <c r="AC481" i="1"/>
  <c r="AD481" i="1"/>
  <c r="AB535" i="1"/>
  <c r="AB521" i="1"/>
  <c r="AD521" i="1"/>
  <c r="AF521" i="1"/>
  <c r="AC433" i="1"/>
  <c r="AD433" i="1"/>
  <c r="AF433" i="1"/>
  <c r="AC486" i="1"/>
  <c r="AD486" i="1" s="1"/>
  <c r="AB512" i="1"/>
  <c r="AC512" i="1"/>
  <c r="AD512" i="1"/>
  <c r="AF512" i="1" s="1"/>
  <c r="AB460" i="1"/>
  <c r="AB482" i="1"/>
  <c r="AC482" i="1"/>
  <c r="AD482" i="1" s="1"/>
  <c r="U476" i="1"/>
  <c r="AB476" i="1"/>
  <c r="AD476" i="1"/>
  <c r="AG476" i="1" s="1"/>
  <c r="AH476" i="1" s="1"/>
  <c r="AF476" i="1"/>
  <c r="AD514" i="1"/>
  <c r="AC453" i="1"/>
  <c r="AD453" i="1" s="1"/>
  <c r="AC570" i="1"/>
  <c r="AD570" i="1"/>
  <c r="AF570" i="1" s="1"/>
  <c r="U570" i="1"/>
  <c r="AB570" i="1"/>
  <c r="AC525" i="1"/>
  <c r="AD525" i="1" s="1"/>
  <c r="AF525" i="1" s="1"/>
  <c r="U525" i="1"/>
  <c r="AG525" i="1" s="1"/>
  <c r="AH525" i="1" s="1"/>
  <c r="AC583" i="1"/>
  <c r="AD583" i="1"/>
  <c r="U583" i="1"/>
  <c r="AD479" i="1"/>
  <c r="AF479" i="1"/>
  <c r="U517" i="1"/>
  <c r="AC455" i="1"/>
  <c r="AD455" i="1" s="1"/>
  <c r="AF455" i="1"/>
  <c r="AG455" i="1"/>
  <c r="AH455" i="1" s="1"/>
  <c r="U577" i="1"/>
  <c r="AC577" i="1"/>
  <c r="AD577" i="1"/>
  <c r="AF577" i="1" s="1"/>
  <c r="U586" i="1"/>
  <c r="AC586" i="1"/>
  <c r="AD586" i="1"/>
  <c r="AG541" i="1"/>
  <c r="AH541" i="1" s="1"/>
  <c r="AC522" i="1"/>
  <c r="AD522" i="1" s="1"/>
  <c r="AG572" i="1"/>
  <c r="AH572" i="1"/>
  <c r="U572" i="1"/>
  <c r="U581" i="1"/>
  <c r="AC581" i="1"/>
  <c r="AD581" i="1" s="1"/>
  <c r="AF465" i="1"/>
  <c r="AG465" i="1" s="1"/>
  <c r="AH465" i="1" s="1"/>
  <c r="AG516" i="1"/>
  <c r="AH516" i="1"/>
  <c r="AF507" i="1"/>
  <c r="AG507" i="1"/>
  <c r="AH507" i="1" s="1"/>
  <c r="AF481" i="1"/>
  <c r="AG481" i="1" s="1"/>
  <c r="AH481" i="1" s="1"/>
  <c r="AB484" i="1"/>
  <c r="AD484" i="1"/>
  <c r="AF484" i="1" s="1"/>
  <c r="U484" i="1"/>
  <c r="AC469" i="1"/>
  <c r="AD469" i="1"/>
  <c r="AF543" i="1"/>
  <c r="AG543" i="1" s="1"/>
  <c r="AH543" i="1" s="1"/>
  <c r="AB497" i="1"/>
  <c r="AC497" i="1"/>
  <c r="AD497" i="1" s="1"/>
  <c r="AF547" i="1"/>
  <c r="AF584" i="1"/>
  <c r="AG584" i="1"/>
  <c r="AH584" i="1"/>
  <c r="AB559" i="1"/>
  <c r="AC559" i="1"/>
  <c r="AD559" i="1" s="1"/>
  <c r="AF566" i="1"/>
  <c r="AF520" i="1"/>
  <c r="AG520" i="1"/>
  <c r="AH520" i="1" s="1"/>
  <c r="AB472" i="1"/>
  <c r="AC472" i="1"/>
  <c r="AD472" i="1"/>
  <c r="AF472" i="1" s="1"/>
  <c r="U472" i="1"/>
  <c r="U490" i="1"/>
  <c r="AB490" i="1"/>
  <c r="AD490" i="1"/>
  <c r="AF490" i="1" s="1"/>
  <c r="U567" i="1"/>
  <c r="U524" i="1"/>
  <c r="AC524" i="1"/>
  <c r="AD524" i="1" s="1"/>
  <c r="AF552" i="1"/>
  <c r="AG552" i="1" s="1"/>
  <c r="AH552" i="1" s="1"/>
  <c r="AB578" i="1"/>
  <c r="AF549" i="1"/>
  <c r="AG549" i="1" s="1"/>
  <c r="AH549" i="1" s="1"/>
  <c r="AC462" i="1"/>
  <c r="AD462" i="1"/>
  <c r="AF462" i="1" s="1"/>
  <c r="AF470" i="1"/>
  <c r="AG464" i="1"/>
  <c r="AH464" i="1" s="1"/>
  <c r="U539" i="1"/>
  <c r="AF480" i="1"/>
  <c r="AG480" i="1" s="1"/>
  <c r="AH480" i="1" s="1"/>
  <c r="AG554" i="1"/>
  <c r="AH554" i="1"/>
  <c r="AF505" i="1"/>
  <c r="AG505" i="1"/>
  <c r="AH505" i="1"/>
  <c r="AC515" i="1"/>
  <c r="AD515" i="1"/>
  <c r="U537" i="1"/>
  <c r="AB537" i="1"/>
  <c r="AD537" i="1"/>
  <c r="AF537" i="1" s="1"/>
  <c r="AB523" i="1"/>
  <c r="AB461" i="1"/>
  <c r="AC461" i="1"/>
  <c r="AD461" i="1"/>
  <c r="U461" i="1"/>
  <c r="AG475" i="1"/>
  <c r="AH475" i="1"/>
  <c r="AG577" i="1"/>
  <c r="AH577" i="1" s="1"/>
  <c r="AF514" i="1"/>
  <c r="AG472" i="1"/>
  <c r="AH472" i="1"/>
  <c r="AG537" i="1"/>
  <c r="AH537" i="1"/>
  <c r="AF515" i="1"/>
  <c r="AG515" i="1" s="1"/>
  <c r="AH515" i="1" s="1"/>
  <c r="AG490" i="1"/>
  <c r="AH490" i="1"/>
  <c r="AD441" i="1"/>
  <c r="AC432" i="1"/>
  <c r="AD432" i="1" s="1"/>
  <c r="U432" i="1"/>
  <c r="AF438" i="1"/>
  <c r="V349" i="1"/>
  <c r="V338" i="1"/>
  <c r="V393" i="1"/>
  <c r="V391" i="1"/>
  <c r="U423" i="1"/>
  <c r="T446" i="1"/>
  <c r="U446" i="1" s="1"/>
  <c r="T445" i="1"/>
  <c r="V445" i="1"/>
  <c r="V450" i="1"/>
  <c r="T450" i="1"/>
  <c r="T431" i="1"/>
  <c r="AC431" i="1" s="1"/>
  <c r="AD431" i="1" s="1"/>
  <c r="U431" i="1"/>
  <c r="V431" i="1"/>
  <c r="T434" i="1"/>
  <c r="V434" i="1"/>
  <c r="V419" i="1"/>
  <c r="T419" i="1"/>
  <c r="U419" i="1"/>
  <c r="V368" i="1"/>
  <c r="V442" i="1"/>
  <c r="T442" i="1"/>
  <c r="AB442" i="1" s="1"/>
  <c r="T440" i="1"/>
  <c r="R428" i="1"/>
  <c r="S428" i="1" s="1"/>
  <c r="V425" i="1"/>
  <c r="T148" i="1"/>
  <c r="T397" i="1"/>
  <c r="U397" i="1"/>
  <c r="T368" i="1"/>
  <c r="AC368" i="1" s="1"/>
  <c r="AD368" i="1" s="1"/>
  <c r="T359" i="1"/>
  <c r="U359" i="1"/>
  <c r="R17" i="1"/>
  <c r="S17" i="1" s="1"/>
  <c r="V198" i="1"/>
  <c r="AA311" i="1"/>
  <c r="R116" i="1"/>
  <c r="S116" i="1" s="1"/>
  <c r="T86" i="1"/>
  <c r="R84" i="1"/>
  <c r="S84" i="1" s="1"/>
  <c r="T66" i="1"/>
  <c r="U66" i="1"/>
  <c r="R60" i="1"/>
  <c r="S60" i="1"/>
  <c r="S56" i="1"/>
  <c r="V231" i="1"/>
  <c r="R398" i="1"/>
  <c r="S398" i="1" s="1"/>
  <c r="T393" i="1"/>
  <c r="U393" i="1"/>
  <c r="R355" i="1"/>
  <c r="S355" i="1"/>
  <c r="AA158" i="1"/>
  <c r="R106" i="1"/>
  <c r="S106" i="1"/>
  <c r="S102" i="1"/>
  <c r="R98" i="1"/>
  <c r="S98" i="1"/>
  <c r="T414" i="1"/>
  <c r="AC414" i="1"/>
  <c r="AD414" i="1" s="1"/>
  <c r="AA369" i="1"/>
  <c r="R351" i="1"/>
  <c r="S351" i="1"/>
  <c r="T349" i="1"/>
  <c r="U349" i="1"/>
  <c r="AC419" i="1"/>
  <c r="AD419" i="1"/>
  <c r="V370" i="1"/>
  <c r="T370" i="1"/>
  <c r="U370" i="1"/>
  <c r="V348" i="1"/>
  <c r="T348" i="1"/>
  <c r="U348" i="1"/>
  <c r="T395" i="1"/>
  <c r="U395" i="1"/>
  <c r="T404" i="1"/>
  <c r="T340" i="1"/>
  <c r="AB419" i="1"/>
  <c r="V416" i="1"/>
  <c r="T416" i="1"/>
  <c r="R411" i="1"/>
  <c r="S411" i="1" s="1"/>
  <c r="AA344" i="1"/>
  <c r="AB344" i="1" s="1"/>
  <c r="T341" i="1"/>
  <c r="U337" i="1"/>
  <c r="T329" i="1"/>
  <c r="U329" i="1"/>
  <c r="R240" i="1"/>
  <c r="S240" i="1" s="1"/>
  <c r="V52" i="1"/>
  <c r="R416" i="1"/>
  <c r="S416" i="1"/>
  <c r="AA375" i="1"/>
  <c r="AA367" i="1"/>
  <c r="R353" i="1"/>
  <c r="S353" i="1" s="1"/>
  <c r="R329" i="1"/>
  <c r="S329" i="1"/>
  <c r="AA40" i="1"/>
  <c r="V312" i="1"/>
  <c r="AA135" i="1"/>
  <c r="V115" i="1"/>
  <c r="V63" i="1"/>
  <c r="V128" i="1"/>
  <c r="T127" i="1"/>
  <c r="V346" i="1"/>
  <c r="T346" i="1"/>
  <c r="U346" i="1"/>
  <c r="R158" i="1"/>
  <c r="S158" i="1" s="1"/>
  <c r="T112" i="1"/>
  <c r="U112" i="1"/>
  <c r="V20" i="1"/>
  <c r="T372" i="1"/>
  <c r="U372" i="1"/>
  <c r="R370" i="1"/>
  <c r="S370" i="1"/>
  <c r="R349" i="1"/>
  <c r="S349" i="1"/>
  <c r="R192" i="1"/>
  <c r="S192" i="1" s="1"/>
  <c r="R78" i="1"/>
  <c r="S78" i="1"/>
  <c r="T76" i="1"/>
  <c r="U76" i="1" s="1"/>
  <c r="T72" i="1"/>
  <c r="R417" i="1"/>
  <c r="S417" i="1" s="1"/>
  <c r="R410" i="1"/>
  <c r="S410" i="1"/>
  <c r="R408" i="1"/>
  <c r="S408" i="1"/>
  <c r="R405" i="1"/>
  <c r="S405" i="1" s="1"/>
  <c r="T396" i="1"/>
  <c r="U396" i="1"/>
  <c r="AA38" i="1"/>
  <c r="T39" i="1"/>
  <c r="T366" i="1"/>
  <c r="AC366" i="1" s="1"/>
  <c r="AD366" i="1" s="1"/>
  <c r="AF366" i="1" s="1"/>
  <c r="AA152" i="1"/>
  <c r="T353" i="1"/>
  <c r="U353" i="1" s="1"/>
  <c r="V31" i="1"/>
  <c r="R393" i="1"/>
  <c r="S393" i="1"/>
  <c r="R375" i="1"/>
  <c r="S375" i="1" s="1"/>
  <c r="R371" i="1"/>
  <c r="S371" i="1"/>
  <c r="AB393" i="1"/>
  <c r="AC393" i="1"/>
  <c r="AD393" i="1"/>
  <c r="T27" i="1"/>
  <c r="U27" i="1"/>
  <c r="S404" i="1"/>
  <c r="T335" i="1"/>
  <c r="U335" i="1"/>
  <c r="R326" i="1"/>
  <c r="S326" i="1" s="1"/>
  <c r="R29" i="1"/>
  <c r="S29" i="1"/>
  <c r="R392" i="1"/>
  <c r="S392" i="1"/>
  <c r="AA366" i="1"/>
  <c r="AA348" i="1"/>
  <c r="AB348" i="1"/>
  <c r="AC348" i="1"/>
  <c r="AD348" i="1"/>
  <c r="R338" i="1"/>
  <c r="S338" i="1"/>
  <c r="T336" i="1"/>
  <c r="R335" i="1"/>
  <c r="S335" i="1"/>
  <c r="R332" i="1"/>
  <c r="S332" i="1"/>
  <c r="R331" i="1"/>
  <c r="S331" i="1"/>
  <c r="R328" i="1"/>
  <c r="S328" i="1" s="1"/>
  <c r="R199" i="1"/>
  <c r="S199" i="1" s="1"/>
  <c r="R344" i="1"/>
  <c r="S344" i="1"/>
  <c r="R88" i="1"/>
  <c r="S88" i="1"/>
  <c r="AA50" i="1"/>
  <c r="T54" i="1"/>
  <c r="U54" i="1"/>
  <c r="T342" i="1"/>
  <c r="T374" i="1"/>
  <c r="V51" i="1"/>
  <c r="T35" i="1"/>
  <c r="AB35" i="1" s="1"/>
  <c r="V357" i="1"/>
  <c r="T357" i="1"/>
  <c r="AA343" i="1"/>
  <c r="AA331" i="1"/>
  <c r="R360" i="1"/>
  <c r="S360" i="1"/>
  <c r="T358" i="1"/>
  <c r="AB358" i="1" s="1"/>
  <c r="R357" i="1"/>
  <c r="S357" i="1"/>
  <c r="R347" i="1"/>
  <c r="S347" i="1" s="1"/>
  <c r="R345" i="1"/>
  <c r="S345" i="1"/>
  <c r="R341" i="1"/>
  <c r="S341" i="1"/>
  <c r="R68" i="1"/>
  <c r="S68" i="1"/>
  <c r="AA368" i="1"/>
  <c r="R325" i="1"/>
  <c r="S325" i="1"/>
  <c r="T320" i="1"/>
  <c r="U320" i="1" s="1"/>
  <c r="T208" i="1"/>
  <c r="T175" i="1"/>
  <c r="U175" i="1" s="1"/>
  <c r="R146" i="1"/>
  <c r="S146" i="1"/>
  <c r="T75" i="1"/>
  <c r="R73" i="1"/>
  <c r="S73" i="1" s="1"/>
  <c r="AA283" i="1"/>
  <c r="V153" i="1"/>
  <c r="T153" i="1"/>
  <c r="V145" i="1"/>
  <c r="V59" i="1"/>
  <c r="AA333" i="1"/>
  <c r="AA328" i="1"/>
  <c r="T362" i="1"/>
  <c r="AB362" i="1" s="1"/>
  <c r="U362" i="1"/>
  <c r="AG362" i="1" s="1"/>
  <c r="AH362" i="1" s="1"/>
  <c r="V45" i="1"/>
  <c r="V33" i="1"/>
  <c r="AA31" i="1"/>
  <c r="V205" i="1"/>
  <c r="U381" i="1"/>
  <c r="R374" i="1"/>
  <c r="S374" i="1" s="1"/>
  <c r="R366" i="1"/>
  <c r="S366" i="1"/>
  <c r="R365" i="1"/>
  <c r="S365" i="1"/>
  <c r="T345" i="1"/>
  <c r="AC345" i="1" s="1"/>
  <c r="AD345" i="1" s="1"/>
  <c r="U345" i="1"/>
  <c r="T330" i="1"/>
  <c r="U330" i="1" s="1"/>
  <c r="S166" i="1"/>
  <c r="R389" i="1"/>
  <c r="S389" i="1" s="1"/>
  <c r="T386" i="1"/>
  <c r="U386" i="1"/>
  <c r="R377" i="1"/>
  <c r="S377" i="1" s="1"/>
  <c r="R364" i="1"/>
  <c r="S364" i="1" s="1"/>
  <c r="R359" i="1"/>
  <c r="S359" i="1"/>
  <c r="T338" i="1"/>
  <c r="U338" i="1"/>
  <c r="R327" i="1"/>
  <c r="S327" i="1" s="1"/>
  <c r="U416" i="1"/>
  <c r="AC416" i="1"/>
  <c r="AD416" i="1" s="1"/>
  <c r="V323" i="1"/>
  <c r="V381" i="1"/>
  <c r="R394" i="1"/>
  <c r="S394" i="1" s="1"/>
  <c r="V347" i="1"/>
  <c r="T347" i="1"/>
  <c r="AC347" i="1" s="1"/>
  <c r="AD347" i="1" s="1"/>
  <c r="V344" i="1"/>
  <c r="T344" i="1"/>
  <c r="U344" i="1"/>
  <c r="AA317" i="1"/>
  <c r="AB317" i="1" s="1"/>
  <c r="V313" i="1"/>
  <c r="T405" i="1"/>
  <c r="AC405" i="1" s="1"/>
  <c r="AD405" i="1" s="1"/>
  <c r="AF405" i="1" s="1"/>
  <c r="T113" i="1"/>
  <c r="AA334" i="1"/>
  <c r="T332" i="1"/>
  <c r="U332" i="1"/>
  <c r="T409" i="1"/>
  <c r="U409" i="1" s="1"/>
  <c r="R418" i="1"/>
  <c r="S418" i="1"/>
  <c r="R415" i="1"/>
  <c r="S415" i="1"/>
  <c r="AA314" i="1"/>
  <c r="T417" i="1"/>
  <c r="U417" i="1"/>
  <c r="R407" i="1"/>
  <c r="S407" i="1"/>
  <c r="AA401" i="1"/>
  <c r="R386" i="1"/>
  <c r="S386" i="1"/>
  <c r="T379" i="1"/>
  <c r="U379" i="1"/>
  <c r="R379" i="1"/>
  <c r="S379" i="1" s="1"/>
  <c r="AA365" i="1"/>
  <c r="AB365" i="1" s="1"/>
  <c r="R350" i="1"/>
  <c r="S350" i="1" s="1"/>
  <c r="R403" i="1"/>
  <c r="S403" i="1"/>
  <c r="R400" i="1"/>
  <c r="S400" i="1"/>
  <c r="R399" i="1"/>
  <c r="S399" i="1"/>
  <c r="R396" i="1"/>
  <c r="S396" i="1" s="1"/>
  <c r="T391" i="1"/>
  <c r="U391" i="1"/>
  <c r="T376" i="1"/>
  <c r="AC376" i="1" s="1"/>
  <c r="U376" i="1"/>
  <c r="AA373" i="1"/>
  <c r="R385" i="1"/>
  <c r="S385" i="1"/>
  <c r="T382" i="1"/>
  <c r="U382" i="1"/>
  <c r="R382" i="1"/>
  <c r="S382" i="1"/>
  <c r="R381" i="1"/>
  <c r="S381" i="1" s="1"/>
  <c r="R378" i="1"/>
  <c r="S378" i="1" s="1"/>
  <c r="R105" i="1"/>
  <c r="S105" i="1"/>
  <c r="AF441" i="1"/>
  <c r="AG441" i="1"/>
  <c r="AH441" i="1" s="1"/>
  <c r="AE383" i="1"/>
  <c r="AA383" i="1"/>
  <c r="AB441" i="1"/>
  <c r="T394" i="1"/>
  <c r="U394" i="1"/>
  <c r="T413" i="1"/>
  <c r="AB413" i="1" s="1"/>
  <c r="AC413" i="1"/>
  <c r="AD413" i="1" s="1"/>
  <c r="V413" i="1"/>
  <c r="V411" i="1"/>
  <c r="AC411" i="1"/>
  <c r="AD411" i="1" s="1"/>
  <c r="AF411" i="1" s="1"/>
  <c r="AA387" i="1"/>
  <c r="V360" i="1"/>
  <c r="T360" i="1"/>
  <c r="AB360" i="1"/>
  <c r="U441" i="1"/>
  <c r="T363" i="1"/>
  <c r="U363" i="1" s="1"/>
  <c r="AA382" i="1"/>
  <c r="AA358" i="1"/>
  <c r="AA381" i="1"/>
  <c r="AB381" i="1" s="1"/>
  <c r="AA324" i="1"/>
  <c r="T439" i="1"/>
  <c r="AB439" i="1" s="1"/>
  <c r="V439" i="1"/>
  <c r="AC415" i="1"/>
  <c r="AD415" i="1"/>
  <c r="V415" i="1"/>
  <c r="T400" i="1"/>
  <c r="AB400" i="1" s="1"/>
  <c r="V400" i="1"/>
  <c r="AA378" i="1"/>
  <c r="T317" i="1"/>
  <c r="AC317" i="1"/>
  <c r="AD317" i="1"/>
  <c r="V317" i="1"/>
  <c r="R450" i="1"/>
  <c r="S450" i="1" s="1"/>
  <c r="R441" i="1"/>
  <c r="S441" i="1" s="1"/>
  <c r="R434" i="1"/>
  <c r="S434" i="1"/>
  <c r="R432" i="1"/>
  <c r="S432" i="1"/>
  <c r="T425" i="1"/>
  <c r="T422" i="1"/>
  <c r="AA422" i="1"/>
  <c r="R421" i="1"/>
  <c r="S421" i="1" s="1"/>
  <c r="R409" i="1"/>
  <c r="S409" i="1"/>
  <c r="R387" i="1"/>
  <c r="S387" i="1"/>
  <c r="T384" i="1"/>
  <c r="AB384" i="1" s="1"/>
  <c r="U384" i="1"/>
  <c r="R383" i="1"/>
  <c r="S383" i="1" s="1"/>
  <c r="T377" i="1"/>
  <c r="U377" i="1"/>
  <c r="S369" i="1"/>
  <c r="T364" i="1"/>
  <c r="AA362" i="1"/>
  <c r="R362" i="1"/>
  <c r="S362" i="1" s="1"/>
  <c r="R361" i="1"/>
  <c r="S361" i="1"/>
  <c r="R352" i="1"/>
  <c r="S352" i="1" s="1"/>
  <c r="T350" i="1"/>
  <c r="AC350" i="1"/>
  <c r="S348" i="1"/>
  <c r="R343" i="1"/>
  <c r="S343" i="1" s="1"/>
  <c r="R339" i="1"/>
  <c r="S339" i="1"/>
  <c r="R336" i="1"/>
  <c r="S336" i="1"/>
  <c r="R333" i="1"/>
  <c r="S333" i="1"/>
  <c r="T311" i="1"/>
  <c r="T448" i="1"/>
  <c r="U448" i="1" s="1"/>
  <c r="R430" i="1"/>
  <c r="S430" i="1"/>
  <c r="R420" i="1"/>
  <c r="S420" i="1"/>
  <c r="AB416" i="1"/>
  <c r="S402" i="1"/>
  <c r="T398" i="1"/>
  <c r="U398" i="1" s="1"/>
  <c r="R397" i="1"/>
  <c r="S397" i="1" s="1"/>
  <c r="AA389" i="1"/>
  <c r="AA352" i="1"/>
  <c r="AA350" i="1"/>
  <c r="AB350" i="1" s="1"/>
  <c r="AA345" i="1"/>
  <c r="AB345" i="1" s="1"/>
  <c r="T339" i="1"/>
  <c r="U339" i="1"/>
  <c r="AA338" i="1"/>
  <c r="AB338" i="1" s="1"/>
  <c r="AA336" i="1"/>
  <c r="AA330" i="1"/>
  <c r="AB330" i="1" s="1"/>
  <c r="AA329" i="1"/>
  <c r="T436" i="1"/>
  <c r="R433" i="1"/>
  <c r="S433" i="1"/>
  <c r="T410" i="1"/>
  <c r="U410" i="1"/>
  <c r="R406" i="1"/>
  <c r="S406" i="1" s="1"/>
  <c r="R395" i="1"/>
  <c r="S395" i="1"/>
  <c r="R391" i="1"/>
  <c r="S391" i="1" s="1"/>
  <c r="T387" i="1"/>
  <c r="U387" i="1"/>
  <c r="T371" i="1"/>
  <c r="AB371" i="1" s="1"/>
  <c r="AA359" i="1"/>
  <c r="AB359" i="1"/>
  <c r="AC359" i="1"/>
  <c r="AD359" i="1"/>
  <c r="AG359" i="1" s="1"/>
  <c r="AH359" i="1" s="1"/>
  <c r="AA357" i="1"/>
  <c r="T343" i="1"/>
  <c r="U343" i="1" s="1"/>
  <c r="R342" i="1"/>
  <c r="S342" i="1"/>
  <c r="AA339" i="1"/>
  <c r="AA337" i="1"/>
  <c r="AB337" i="1" s="1"/>
  <c r="AA335" i="1"/>
  <c r="AB335" i="1" s="1"/>
  <c r="R334" i="1"/>
  <c r="S334" i="1"/>
  <c r="R324" i="1"/>
  <c r="S324" i="1"/>
  <c r="AA132" i="1"/>
  <c r="AB132" i="1"/>
  <c r="R206" i="1"/>
  <c r="S206" i="1" s="1"/>
  <c r="U223" i="1"/>
  <c r="R74" i="1"/>
  <c r="S74" i="1" s="1"/>
  <c r="AF393" i="1"/>
  <c r="U52" i="1"/>
  <c r="AB414" i="1"/>
  <c r="U414" i="1"/>
  <c r="U368" i="1"/>
  <c r="AG368" i="1" s="1"/>
  <c r="AH368" i="1" s="1"/>
  <c r="U450" i="1"/>
  <c r="AC450" i="1"/>
  <c r="AD450" i="1" s="1"/>
  <c r="AB425" i="1"/>
  <c r="AF419" i="1"/>
  <c r="AB450" i="1"/>
  <c r="AC442" i="1"/>
  <c r="AD442" i="1"/>
  <c r="AF442" i="1" s="1"/>
  <c r="U442" i="1"/>
  <c r="AC446" i="1"/>
  <c r="AD446" i="1" s="1"/>
  <c r="AB446" i="1"/>
  <c r="AC448" i="1"/>
  <c r="AD448" i="1" s="1"/>
  <c r="V443" i="1"/>
  <c r="T443" i="1"/>
  <c r="U435" i="1"/>
  <c r="AC435" i="1"/>
  <c r="AD435" i="1" s="1"/>
  <c r="AF435" i="1" s="1"/>
  <c r="AA427" i="1"/>
  <c r="U420" i="1"/>
  <c r="AA418" i="1"/>
  <c r="V388" i="1"/>
  <c r="T388" i="1"/>
  <c r="T378" i="1"/>
  <c r="U378" i="1" s="1"/>
  <c r="AA376" i="1"/>
  <c r="AA374" i="1"/>
  <c r="V373" i="1"/>
  <c r="T373" i="1"/>
  <c r="AB373" i="1"/>
  <c r="AA372" i="1"/>
  <c r="AB372" i="1" s="1"/>
  <c r="V328" i="1"/>
  <c r="T328" i="1"/>
  <c r="U328" i="1" s="1"/>
  <c r="T177" i="1"/>
  <c r="U177" i="1"/>
  <c r="T412" i="1"/>
  <c r="AC439" i="1"/>
  <c r="AD439" i="1" s="1"/>
  <c r="AC451" i="1"/>
  <c r="AD451" i="1"/>
  <c r="U451" i="1"/>
  <c r="V435" i="1"/>
  <c r="T437" i="1"/>
  <c r="AB437" i="1" s="1"/>
  <c r="AB433" i="1"/>
  <c r="U433" i="1"/>
  <c r="V427" i="1"/>
  <c r="T427" i="1"/>
  <c r="AA426" i="1"/>
  <c r="AA399" i="1"/>
  <c r="AB399" i="1"/>
  <c r="AA394" i="1"/>
  <c r="AA392" i="1"/>
  <c r="AB392" i="1" s="1"/>
  <c r="T383" i="1"/>
  <c r="V240" i="1"/>
  <c r="U438" i="1"/>
  <c r="AB438" i="1"/>
  <c r="T449" i="1"/>
  <c r="AC449" i="1" s="1"/>
  <c r="AD449" i="1" s="1"/>
  <c r="AB449" i="1"/>
  <c r="V447" i="1"/>
  <c r="T447" i="1"/>
  <c r="V444" i="1"/>
  <c r="T444" i="1"/>
  <c r="AC444" i="1" s="1"/>
  <c r="AD444" i="1" s="1"/>
  <c r="V407" i="1"/>
  <c r="V389" i="1"/>
  <c r="T389" i="1"/>
  <c r="AE356" i="1"/>
  <c r="AA356" i="1"/>
  <c r="AA347" i="1"/>
  <c r="V266" i="1"/>
  <c r="AB420" i="1"/>
  <c r="AC420" i="1"/>
  <c r="AD420" i="1"/>
  <c r="AF420" i="1" s="1"/>
  <c r="AC430" i="1"/>
  <c r="AD430" i="1" s="1"/>
  <c r="T140" i="1"/>
  <c r="U140" i="1"/>
  <c r="T428" i="1"/>
  <c r="V428" i="1"/>
  <c r="V426" i="1"/>
  <c r="T426" i="1"/>
  <c r="AA424" i="1"/>
  <c r="T385" i="1"/>
  <c r="T351" i="1"/>
  <c r="AB351" i="1" s="1"/>
  <c r="AA349" i="1"/>
  <c r="AB349" i="1" s="1"/>
  <c r="AB395" i="1"/>
  <c r="AC395" i="1"/>
  <c r="AD395" i="1"/>
  <c r="AF395" i="1" s="1"/>
  <c r="R451" i="1"/>
  <c r="S451" i="1"/>
  <c r="AA417" i="1"/>
  <c r="AA412" i="1"/>
  <c r="AA408" i="1"/>
  <c r="AA402" i="1"/>
  <c r="AA396" i="1"/>
  <c r="V392" i="1"/>
  <c r="T392" i="1"/>
  <c r="AA386" i="1"/>
  <c r="AB386" i="1" s="1"/>
  <c r="AC386" i="1"/>
  <c r="AD386" i="1" s="1"/>
  <c r="AA384" i="1"/>
  <c r="AA380" i="1"/>
  <c r="AB380" i="1" s="1"/>
  <c r="AA377" i="1"/>
  <c r="AA371" i="1"/>
  <c r="V365" i="1"/>
  <c r="V334" i="1"/>
  <c r="T334" i="1"/>
  <c r="AC334" i="1" s="1"/>
  <c r="AD334" i="1" s="1"/>
  <c r="T331" i="1"/>
  <c r="V331" i="1"/>
  <c r="V220" i="1"/>
  <c r="AE157" i="1"/>
  <c r="AE127" i="1"/>
  <c r="T104" i="1"/>
  <c r="U104" i="1"/>
  <c r="R443" i="1"/>
  <c r="S443" i="1"/>
  <c r="AA423" i="1"/>
  <c r="AB423" i="1"/>
  <c r="AC423" i="1"/>
  <c r="AD423" i="1" s="1"/>
  <c r="V418" i="1"/>
  <c r="T418" i="1"/>
  <c r="AC418" i="1" s="1"/>
  <c r="AD418" i="1" s="1"/>
  <c r="AA410" i="1"/>
  <c r="T402" i="1"/>
  <c r="U402" i="1"/>
  <c r="V399" i="1"/>
  <c r="T399" i="1"/>
  <c r="AC399" i="1" s="1"/>
  <c r="AD399" i="1" s="1"/>
  <c r="AA370" i="1"/>
  <c r="AB370" i="1"/>
  <c r="AC370" i="1"/>
  <c r="AD370" i="1" s="1"/>
  <c r="V333" i="1"/>
  <c r="T333" i="1"/>
  <c r="U333" i="1" s="1"/>
  <c r="AC333" i="1"/>
  <c r="AD333" i="1" s="1"/>
  <c r="AF333" i="1" s="1"/>
  <c r="AA332" i="1"/>
  <c r="AB332" i="1" s="1"/>
  <c r="T199" i="1"/>
  <c r="R413" i="1"/>
  <c r="S413" i="1" s="1"/>
  <c r="R412" i="1"/>
  <c r="S412" i="1"/>
  <c r="T408" i="1"/>
  <c r="AB408" i="1" s="1"/>
  <c r="T390" i="1"/>
  <c r="AB390" i="1"/>
  <c r="V390" i="1"/>
  <c r="R390" i="1"/>
  <c r="S390" i="1"/>
  <c r="R363" i="1"/>
  <c r="S363" i="1"/>
  <c r="T361" i="1"/>
  <c r="AC361" i="1" s="1"/>
  <c r="AD361" i="1" s="1"/>
  <c r="AA360" i="1"/>
  <c r="AA354" i="1"/>
  <c r="AA134" i="1"/>
  <c r="R445" i="1"/>
  <c r="S445" i="1"/>
  <c r="T429" i="1"/>
  <c r="AC429" i="1" s="1"/>
  <c r="AD429" i="1" s="1"/>
  <c r="T421" i="1"/>
  <c r="T406" i="1"/>
  <c r="R388" i="1"/>
  <c r="S388" i="1"/>
  <c r="AA379" i="1"/>
  <c r="R373" i="1"/>
  <c r="S373" i="1"/>
  <c r="V369" i="1"/>
  <c r="T369" i="1"/>
  <c r="AC369" i="1" s="1"/>
  <c r="R368" i="1"/>
  <c r="S368" i="1" s="1"/>
  <c r="AA361" i="1"/>
  <c r="R358" i="1"/>
  <c r="S358" i="1"/>
  <c r="AA353" i="1"/>
  <c r="R330" i="1"/>
  <c r="S330" i="1" s="1"/>
  <c r="AE139" i="1"/>
  <c r="R384" i="1"/>
  <c r="S384" i="1"/>
  <c r="R380" i="1"/>
  <c r="S380" i="1"/>
  <c r="R372" i="1"/>
  <c r="S372" i="1"/>
  <c r="R340" i="1"/>
  <c r="S340" i="1" s="1"/>
  <c r="V64" i="1"/>
  <c r="AB397" i="1"/>
  <c r="AC397" i="1"/>
  <c r="AD397" i="1" s="1"/>
  <c r="AB356" i="1"/>
  <c r="AC353" i="1"/>
  <c r="AD353" i="1" s="1"/>
  <c r="AC349" i="1"/>
  <c r="AD349" i="1"/>
  <c r="AC337" i="1"/>
  <c r="AD337" i="1" s="1"/>
  <c r="AF337" i="1" s="1"/>
  <c r="AB346" i="1"/>
  <c r="AC346" i="1"/>
  <c r="AD346" i="1"/>
  <c r="AF346" i="1"/>
  <c r="AC335" i="1"/>
  <c r="AD335" i="1" s="1"/>
  <c r="AB329" i="1"/>
  <c r="AC329" i="1"/>
  <c r="AD329" i="1"/>
  <c r="AF329" i="1" s="1"/>
  <c r="AB379" i="1"/>
  <c r="AC379" i="1"/>
  <c r="AD379" i="1"/>
  <c r="AB376" i="1"/>
  <c r="AD376" i="1"/>
  <c r="U400" i="1"/>
  <c r="AC374" i="1"/>
  <c r="AD374" i="1" s="1"/>
  <c r="AF374" i="1" s="1"/>
  <c r="AC338" i="1"/>
  <c r="AD338" i="1" s="1"/>
  <c r="AC381" i="1"/>
  <c r="AD381" i="1"/>
  <c r="AF381" i="1" s="1"/>
  <c r="AC362" i="1"/>
  <c r="AD362" i="1"/>
  <c r="AC372" i="1"/>
  <c r="AD372" i="1" s="1"/>
  <c r="AF372" i="1" s="1"/>
  <c r="AC330" i="1"/>
  <c r="AD330" i="1" s="1"/>
  <c r="AC364" i="1"/>
  <c r="AD364" i="1" s="1"/>
  <c r="AB401" i="1"/>
  <c r="AB405" i="1"/>
  <c r="AB394" i="1"/>
  <c r="AC394" i="1"/>
  <c r="AD394" i="1"/>
  <c r="AB366" i="1"/>
  <c r="AB382" i="1"/>
  <c r="AC382" i="1"/>
  <c r="AD382" i="1" s="1"/>
  <c r="AF382" i="1" s="1"/>
  <c r="U357" i="1"/>
  <c r="AC358" i="1"/>
  <c r="AD358" i="1" s="1"/>
  <c r="AF358" i="1" s="1"/>
  <c r="AC384" i="1"/>
  <c r="AD384" i="1"/>
  <c r="AF384" i="1"/>
  <c r="AG384" i="1"/>
  <c r="AH384" i="1" s="1"/>
  <c r="AC332" i="1"/>
  <c r="AD332" i="1" s="1"/>
  <c r="AB387" i="1"/>
  <c r="AC387" i="1"/>
  <c r="AD387" i="1" s="1"/>
  <c r="AF387" i="1" s="1"/>
  <c r="AC391" i="1"/>
  <c r="AD391" i="1" s="1"/>
  <c r="AF391" i="1" s="1"/>
  <c r="AB339" i="1"/>
  <c r="AC339" i="1"/>
  <c r="AD339" i="1" s="1"/>
  <c r="AB391" i="1"/>
  <c r="AB410" i="1"/>
  <c r="AC410" i="1"/>
  <c r="AD410" i="1" s="1"/>
  <c r="AB409" i="1"/>
  <c r="AC409" i="1"/>
  <c r="AD409" i="1" s="1"/>
  <c r="AF409" i="1" s="1"/>
  <c r="AG409" i="1" s="1"/>
  <c r="AH409" i="1" s="1"/>
  <c r="AC344" i="1"/>
  <c r="AD344" i="1"/>
  <c r="U350" i="1"/>
  <c r="AD350" i="1"/>
  <c r="U413" i="1"/>
  <c r="AB436" i="1"/>
  <c r="U436" i="1"/>
  <c r="AC436" i="1"/>
  <c r="AD436" i="1" s="1"/>
  <c r="AB398" i="1"/>
  <c r="U411" i="1"/>
  <c r="AG411" i="1"/>
  <c r="AH411" i="1" s="1"/>
  <c r="AB411" i="1"/>
  <c r="AG382" i="1"/>
  <c r="AH382" i="1" s="1"/>
  <c r="AB415" i="1"/>
  <c r="U415" i="1"/>
  <c r="AB427" i="1"/>
  <c r="AC427" i="1"/>
  <c r="AD427" i="1" s="1"/>
  <c r="AF427" i="1" s="1"/>
  <c r="U427" i="1"/>
  <c r="AF415" i="1"/>
  <c r="AB328" i="1"/>
  <c r="AC443" i="1"/>
  <c r="AD443" i="1"/>
  <c r="U443" i="1"/>
  <c r="AG443" i="1" s="1"/>
  <c r="AB443" i="1"/>
  <c r="AF362" i="1"/>
  <c r="AB331" i="1"/>
  <c r="AF397" i="1"/>
  <c r="U351" i="1"/>
  <c r="U369" i="1"/>
  <c r="AB369" i="1"/>
  <c r="AD369" i="1"/>
  <c r="AF369" i="1" s="1"/>
  <c r="U365" i="1"/>
  <c r="AC365" i="1"/>
  <c r="AD365" i="1"/>
  <c r="AF365" i="1" s="1"/>
  <c r="U437" i="1"/>
  <c r="AC437" i="1"/>
  <c r="AD437" i="1"/>
  <c r="AG451" i="1"/>
  <c r="AH451" i="1" s="1"/>
  <c r="AF451" i="1"/>
  <c r="AG442" i="1"/>
  <c r="AH442" i="1"/>
  <c r="AC406" i="1"/>
  <c r="AD406" i="1" s="1"/>
  <c r="U361" i="1"/>
  <c r="AB361" i="1"/>
  <c r="AC390" i="1"/>
  <c r="AD390" i="1"/>
  <c r="U390" i="1"/>
  <c r="AF348" i="1"/>
  <c r="AG348" i="1"/>
  <c r="AH348" i="1" s="1"/>
  <c r="U389" i="1"/>
  <c r="AB421" i="1"/>
  <c r="U408" i="1"/>
  <c r="AB333" i="1"/>
  <c r="U399" i="1"/>
  <c r="U418" i="1"/>
  <c r="AB418" i="1"/>
  <c r="AF359" i="1"/>
  <c r="U444" i="1"/>
  <c r="AB444" i="1"/>
  <c r="AC401" i="1"/>
  <c r="AD401" i="1" s="1"/>
  <c r="U401" i="1"/>
  <c r="AC373" i="1"/>
  <c r="AD373" i="1"/>
  <c r="AF373" i="1" s="1"/>
  <c r="U373" i="1"/>
  <c r="AB429" i="1"/>
  <c r="U429" i="1"/>
  <c r="U392" i="1"/>
  <c r="AC392" i="1"/>
  <c r="AD392" i="1" s="1"/>
  <c r="U428" i="1"/>
  <c r="AF370" i="1"/>
  <c r="AC402" i="1"/>
  <c r="AD402" i="1"/>
  <c r="AB447" i="1"/>
  <c r="U447" i="1"/>
  <c r="AC447" i="1"/>
  <c r="AD447" i="1" s="1"/>
  <c r="U388" i="1"/>
  <c r="AB388" i="1"/>
  <c r="AC388" i="1"/>
  <c r="AD388" i="1" s="1"/>
  <c r="AB402" i="1"/>
  <c r="AF368" i="1"/>
  <c r="AF350" i="1"/>
  <c r="AG350" i="1"/>
  <c r="AH350" i="1" s="1"/>
  <c r="AG436" i="1"/>
  <c r="AH436" i="1" s="1"/>
  <c r="AF436" i="1"/>
  <c r="AF361" i="1"/>
  <c r="AH443" i="1"/>
  <c r="AF443" i="1"/>
  <c r="AF429" i="1"/>
  <c r="AG333" i="1"/>
  <c r="AH333" i="1" s="1"/>
  <c r="AF444" i="1"/>
  <c r="AG444" i="1" s="1"/>
  <c r="AH444" i="1" s="1"/>
  <c r="AF437" i="1"/>
  <c r="V237" i="1"/>
  <c r="T237" i="1"/>
  <c r="V225" i="1"/>
  <c r="T225" i="1"/>
  <c r="U225" i="1"/>
  <c r="AA123" i="1"/>
  <c r="AA64" i="1"/>
  <c r="V60" i="1"/>
  <c r="T60" i="1"/>
  <c r="V238" i="1"/>
  <c r="V234" i="1"/>
  <c r="T234" i="1"/>
  <c r="U234" i="1" s="1"/>
  <c r="V163" i="1"/>
  <c r="T163" i="1"/>
  <c r="U111" i="1"/>
  <c r="V111" i="1"/>
  <c r="V85" i="1"/>
  <c r="T85" i="1"/>
  <c r="V65" i="1"/>
  <c r="T65" i="1"/>
  <c r="U65" i="1"/>
  <c r="T138" i="1"/>
  <c r="T211" i="1"/>
  <c r="U211" i="1"/>
  <c r="U118" i="1"/>
  <c r="V262" i="1"/>
  <c r="T242" i="1"/>
  <c r="U242" i="1"/>
  <c r="V289" i="1"/>
  <c r="V200" i="1"/>
  <c r="T200" i="1"/>
  <c r="U200" i="1"/>
  <c r="V245" i="1"/>
  <c r="T245" i="1"/>
  <c r="AB245" i="1" s="1"/>
  <c r="V179" i="1"/>
  <c r="V158" i="1"/>
  <c r="T158" i="1"/>
  <c r="U158" i="1"/>
  <c r="V250" i="1"/>
  <c r="V226" i="1"/>
  <c r="V195" i="1"/>
  <c r="T195" i="1"/>
  <c r="U195" i="1"/>
  <c r="V168" i="1"/>
  <c r="T107" i="1"/>
  <c r="V79" i="1"/>
  <c r="T79" i="1"/>
  <c r="U79" i="1"/>
  <c r="T130" i="1"/>
  <c r="T47" i="1"/>
  <c r="T150" i="1"/>
  <c r="AC150" i="1" s="1"/>
  <c r="AD150" i="1" s="1"/>
  <c r="U150" i="1"/>
  <c r="T129" i="1"/>
  <c r="U129" i="1" s="1"/>
  <c r="R119" i="1"/>
  <c r="S119" i="1" s="1"/>
  <c r="V16" i="1"/>
  <c r="R13" i="1"/>
  <c r="S13" i="1" s="1"/>
  <c r="R301" i="1"/>
  <c r="S301" i="1"/>
  <c r="S296" i="1"/>
  <c r="T268" i="1"/>
  <c r="R249" i="1"/>
  <c r="S249" i="1"/>
  <c r="T239" i="1"/>
  <c r="U239" i="1" s="1"/>
  <c r="R233" i="1"/>
  <c r="S233" i="1"/>
  <c r="R224" i="1"/>
  <c r="S224" i="1" s="1"/>
  <c r="T220" i="1"/>
  <c r="U220" i="1"/>
  <c r="R216" i="1"/>
  <c r="S216" i="1" s="1"/>
  <c r="T205" i="1"/>
  <c r="U205" i="1"/>
  <c r="T182" i="1"/>
  <c r="T164" i="1"/>
  <c r="U164" i="1" s="1"/>
  <c r="R151" i="1"/>
  <c r="S151" i="1"/>
  <c r="T145" i="1"/>
  <c r="AC145" i="1" s="1"/>
  <c r="AD145" i="1" s="1"/>
  <c r="T144" i="1"/>
  <c r="AB144" i="1"/>
  <c r="T135" i="1"/>
  <c r="V56" i="1"/>
  <c r="T56" i="1"/>
  <c r="T88" i="1"/>
  <c r="T84" i="1"/>
  <c r="V170" i="1"/>
  <c r="T170" i="1"/>
  <c r="V70" i="1"/>
  <c r="T70" i="1"/>
  <c r="V268" i="1"/>
  <c r="T15" i="1"/>
  <c r="AC15" i="1" s="1"/>
  <c r="AD15" i="1" s="1"/>
  <c r="R188" i="1"/>
  <c r="S188" i="1" s="1"/>
  <c r="R261" i="1"/>
  <c r="S261" i="1"/>
  <c r="R245" i="1"/>
  <c r="S245" i="1"/>
  <c r="R241" i="1"/>
  <c r="S241" i="1"/>
  <c r="T217" i="1"/>
  <c r="R161" i="1"/>
  <c r="S161" i="1"/>
  <c r="T152" i="1"/>
  <c r="U152" i="1" s="1"/>
  <c r="AB152" i="1"/>
  <c r="R150" i="1"/>
  <c r="S150" i="1" s="1"/>
  <c r="R117" i="1"/>
  <c r="S117" i="1"/>
  <c r="T58" i="1"/>
  <c r="T19" i="1"/>
  <c r="T212" i="1"/>
  <c r="T210" i="1"/>
  <c r="U210" i="1" s="1"/>
  <c r="R172" i="1"/>
  <c r="S172" i="1" s="1"/>
  <c r="T166" i="1"/>
  <c r="U166" i="1" s="1"/>
  <c r="AA165" i="1"/>
  <c r="R147" i="1"/>
  <c r="S147" i="1"/>
  <c r="R127" i="1"/>
  <c r="S127" i="1"/>
  <c r="R126" i="1"/>
  <c r="S126" i="1" s="1"/>
  <c r="R125" i="1"/>
  <c r="S125" i="1"/>
  <c r="T110" i="1"/>
  <c r="U110" i="1"/>
  <c r="T106" i="1"/>
  <c r="U106" i="1" s="1"/>
  <c r="R104" i="1"/>
  <c r="S104" i="1" s="1"/>
  <c r="R101" i="1"/>
  <c r="S101" i="1"/>
  <c r="R100" i="1"/>
  <c r="S100" i="1" s="1"/>
  <c r="T98" i="1"/>
  <c r="R52" i="1"/>
  <c r="S52" i="1"/>
  <c r="R51" i="1"/>
  <c r="S51" i="1" s="1"/>
  <c r="T46" i="1"/>
  <c r="U46" i="1"/>
  <c r="R44" i="1"/>
  <c r="S44" i="1"/>
  <c r="R42" i="1"/>
  <c r="S42" i="1"/>
  <c r="R32" i="1"/>
  <c r="S32" i="1" s="1"/>
  <c r="R28" i="1"/>
  <c r="S28" i="1" s="1"/>
  <c r="R27" i="1"/>
  <c r="S27" i="1"/>
  <c r="T203" i="1"/>
  <c r="AA76" i="1"/>
  <c r="V123" i="1"/>
  <c r="T123" i="1"/>
  <c r="U317" i="1"/>
  <c r="T124" i="1"/>
  <c r="T26" i="1"/>
  <c r="T185" i="1"/>
  <c r="AC295" i="1"/>
  <c r="AD295" i="1"/>
  <c r="AA148" i="1"/>
  <c r="AB148" i="1"/>
  <c r="T325" i="1"/>
  <c r="R322" i="1"/>
  <c r="S322" i="1"/>
  <c r="V272" i="1"/>
  <c r="T74" i="1"/>
  <c r="U74" i="1"/>
  <c r="V74" i="1"/>
  <c r="R222" i="1"/>
  <c r="S222" i="1"/>
  <c r="T216" i="1"/>
  <c r="AB216" i="1" s="1"/>
  <c r="U216" i="1"/>
  <c r="R213" i="1"/>
  <c r="S213" i="1" s="1"/>
  <c r="R208" i="1"/>
  <c r="S208" i="1"/>
  <c r="R194" i="1"/>
  <c r="S194" i="1"/>
  <c r="S190" i="1"/>
  <c r="T172" i="1"/>
  <c r="R163" i="1"/>
  <c r="S163" i="1" s="1"/>
  <c r="R144" i="1"/>
  <c r="S144" i="1"/>
  <c r="AA107" i="1"/>
  <c r="AA105" i="1"/>
  <c r="R95" i="1"/>
  <c r="S95" i="1"/>
  <c r="R15" i="1"/>
  <c r="S15" i="1" s="1"/>
  <c r="AA147" i="1"/>
  <c r="R96" i="1"/>
  <c r="S96" i="1" s="1"/>
  <c r="R54" i="1"/>
  <c r="S54" i="1"/>
  <c r="R40" i="1"/>
  <c r="S40" i="1" s="1"/>
  <c r="R22" i="1"/>
  <c r="S22" i="1"/>
  <c r="T322" i="1"/>
  <c r="AC322" i="1" s="1"/>
  <c r="AD322" i="1" s="1"/>
  <c r="R319" i="1"/>
  <c r="S319" i="1"/>
  <c r="U198" i="1"/>
  <c r="AA170" i="1"/>
  <c r="AB170" i="1" s="1"/>
  <c r="AC170" i="1" s="1"/>
  <c r="AD170" i="1" s="1"/>
  <c r="S162" i="1"/>
  <c r="S140" i="1"/>
  <c r="R138" i="1"/>
  <c r="S138" i="1"/>
  <c r="R87" i="1"/>
  <c r="S87" i="1"/>
  <c r="T83" i="1"/>
  <c r="U83" i="1"/>
  <c r="AA80" i="1"/>
  <c r="R80" i="1"/>
  <c r="S80" i="1"/>
  <c r="R76" i="1"/>
  <c r="S76" i="1"/>
  <c r="R75" i="1"/>
  <c r="S75" i="1" s="1"/>
  <c r="AA74" i="1"/>
  <c r="AB74" i="1" s="1"/>
  <c r="T71" i="1"/>
  <c r="R70" i="1"/>
  <c r="S70" i="1"/>
  <c r="R67" i="1"/>
  <c r="S67" i="1" s="1"/>
  <c r="R66" i="1"/>
  <c r="S66" i="1"/>
  <c r="R63" i="1"/>
  <c r="S63" i="1" s="1"/>
  <c r="V206" i="1"/>
  <c r="V161" i="1"/>
  <c r="T161" i="1"/>
  <c r="V147" i="1"/>
  <c r="V103" i="1"/>
  <c r="T103" i="1"/>
  <c r="U103" i="1"/>
  <c r="AA103" i="1"/>
  <c r="AB103" i="1"/>
  <c r="AC103" i="1" s="1"/>
  <c r="AD103" i="1" s="1"/>
  <c r="AC325" i="1"/>
  <c r="AD325" i="1" s="1"/>
  <c r="T160" i="1"/>
  <c r="AB160" i="1"/>
  <c r="AC160" i="1"/>
  <c r="AD160" i="1"/>
  <c r="T326" i="1"/>
  <c r="T183" i="1"/>
  <c r="T171" i="1"/>
  <c r="U171" i="1" s="1"/>
  <c r="T187" i="1"/>
  <c r="U187" i="1"/>
  <c r="V325" i="1"/>
  <c r="T165" i="1"/>
  <c r="V292" i="1"/>
  <c r="V271" i="1"/>
  <c r="V228" i="1"/>
  <c r="T228" i="1"/>
  <c r="U228" i="1" s="1"/>
  <c r="V221" i="1"/>
  <c r="V207" i="1"/>
  <c r="T207" i="1"/>
  <c r="U207" i="1"/>
  <c r="V167" i="1"/>
  <c r="T167" i="1"/>
  <c r="R149" i="1"/>
  <c r="S149" i="1" s="1"/>
  <c r="V108" i="1"/>
  <c r="T108" i="1"/>
  <c r="U108" i="1"/>
  <c r="T324" i="1"/>
  <c r="T142" i="1"/>
  <c r="T188" i="1"/>
  <c r="V95" i="1"/>
  <c r="T95" i="1"/>
  <c r="U95" i="1" s="1"/>
  <c r="V53" i="1"/>
  <c r="T53" i="1"/>
  <c r="V49" i="1"/>
  <c r="T49" i="1"/>
  <c r="T48" i="1"/>
  <c r="U48" i="1" s="1"/>
  <c r="V48" i="1"/>
  <c r="V44" i="1"/>
  <c r="T44" i="1"/>
  <c r="T327" i="1"/>
  <c r="T202" i="1"/>
  <c r="T43" i="1"/>
  <c r="U43" i="1" s="1"/>
  <c r="T102" i="1"/>
  <c r="U102" i="1"/>
  <c r="AC152" i="1"/>
  <c r="AD152" i="1"/>
  <c r="V96" i="1"/>
  <c r="V192" i="1"/>
  <c r="V136" i="1"/>
  <c r="T136" i="1"/>
  <c r="AA85" i="1"/>
  <c r="AA84" i="1"/>
  <c r="V78" i="1"/>
  <c r="T78" i="1"/>
  <c r="AA78" i="1"/>
  <c r="AA72" i="1"/>
  <c r="V61" i="1"/>
  <c r="T61" i="1"/>
  <c r="R244" i="1"/>
  <c r="S244" i="1"/>
  <c r="R196" i="1"/>
  <c r="S196" i="1"/>
  <c r="V90" i="1"/>
  <c r="T90" i="1"/>
  <c r="V73" i="1"/>
  <c r="T73" i="1"/>
  <c r="U73" i="1"/>
  <c r="V62" i="1"/>
  <c r="T62" i="1"/>
  <c r="U62" i="1"/>
  <c r="T33" i="1"/>
  <c r="AC33" i="1" s="1"/>
  <c r="AD33" i="1" s="1"/>
  <c r="R31" i="1"/>
  <c r="S31" i="1" s="1"/>
  <c r="R24" i="1"/>
  <c r="S24" i="1"/>
  <c r="AB79" i="1"/>
  <c r="R202" i="1"/>
  <c r="S202" i="1"/>
  <c r="V201" i="1"/>
  <c r="T201" i="1"/>
  <c r="R55" i="1"/>
  <c r="S55" i="1"/>
  <c r="R323" i="1"/>
  <c r="S323" i="1"/>
  <c r="R314" i="1"/>
  <c r="S314" i="1"/>
  <c r="R313" i="1"/>
  <c r="S313" i="1" s="1"/>
  <c r="AA286" i="1"/>
  <c r="T243" i="1"/>
  <c r="AB243" i="1" s="1"/>
  <c r="U243" i="1"/>
  <c r="T233" i="1"/>
  <c r="T94" i="1"/>
  <c r="R82" i="1"/>
  <c r="S82" i="1"/>
  <c r="R71" i="1"/>
  <c r="S71" i="1"/>
  <c r="T57" i="1"/>
  <c r="R46" i="1"/>
  <c r="S46" i="1"/>
  <c r="T40" i="1"/>
  <c r="U40" i="1" s="1"/>
  <c r="T38" i="1"/>
  <c r="AB38" i="1" s="1"/>
  <c r="U38" i="1"/>
  <c r="R37" i="1"/>
  <c r="S37" i="1"/>
  <c r="R36" i="1"/>
  <c r="S36" i="1" s="1"/>
  <c r="T28" i="1"/>
  <c r="T23" i="1"/>
  <c r="U23" i="1" s="1"/>
  <c r="R21" i="1"/>
  <c r="S21" i="1"/>
  <c r="R16" i="1"/>
  <c r="S16" i="1" s="1"/>
  <c r="R320" i="1"/>
  <c r="S320" i="1"/>
  <c r="R317" i="1"/>
  <c r="S317" i="1" s="1"/>
  <c r="R316" i="1"/>
  <c r="S316" i="1"/>
  <c r="R315" i="1"/>
  <c r="S315" i="1" s="1"/>
  <c r="T312" i="1"/>
  <c r="AC312" i="1"/>
  <c r="AD312" i="1"/>
  <c r="AF312" i="1" s="1"/>
  <c r="T300" i="1"/>
  <c r="AC300" i="1"/>
  <c r="AD300" i="1"/>
  <c r="T294" i="1"/>
  <c r="T290" i="1"/>
  <c r="R281" i="1"/>
  <c r="S281" i="1"/>
  <c r="R246" i="1"/>
  <c r="S246" i="1"/>
  <c r="T240" i="1"/>
  <c r="R220" i="1"/>
  <c r="S220" i="1"/>
  <c r="R200" i="1"/>
  <c r="S200" i="1" s="1"/>
  <c r="R198" i="1"/>
  <c r="S198" i="1"/>
  <c r="S171" i="1"/>
  <c r="T151" i="1"/>
  <c r="AC151" i="1" s="1"/>
  <c r="AD151" i="1" s="1"/>
  <c r="R137" i="1"/>
  <c r="S137" i="1"/>
  <c r="R135" i="1"/>
  <c r="S135" i="1" s="1"/>
  <c r="R65" i="1"/>
  <c r="S65" i="1"/>
  <c r="R61" i="1"/>
  <c r="S61" i="1" s="1"/>
  <c r="T323" i="1"/>
  <c r="AB323" i="1"/>
  <c r="T319" i="1"/>
  <c r="AA241" i="1"/>
  <c r="U295" i="1"/>
  <c r="T100" i="1"/>
  <c r="AA95" i="1"/>
  <c r="AB23" i="1"/>
  <c r="AC320" i="1"/>
  <c r="AD320" i="1" s="1"/>
  <c r="AF320" i="1"/>
  <c r="AB320" i="1"/>
  <c r="T321" i="1"/>
  <c r="AB321" i="1"/>
  <c r="V315" i="1"/>
  <c r="T315" i="1"/>
  <c r="AC315" i="1" s="1"/>
  <c r="AD315" i="1" s="1"/>
  <c r="U312" i="1"/>
  <c r="V302" i="1"/>
  <c r="V301" i="1"/>
  <c r="T301" i="1"/>
  <c r="V270" i="1"/>
  <c r="T270" i="1"/>
  <c r="V21" i="1"/>
  <c r="T21" i="1"/>
  <c r="AB21" i="1" s="1"/>
  <c r="U141" i="1"/>
  <c r="AB16" i="1"/>
  <c r="T81" i="1"/>
  <c r="U299" i="1"/>
  <c r="AA273" i="1"/>
  <c r="V181" i="1"/>
  <c r="T181" i="1"/>
  <c r="U181" i="1" s="1"/>
  <c r="AA145" i="1"/>
  <c r="AB145" i="1"/>
  <c r="V82" i="1"/>
  <c r="V80" i="1"/>
  <c r="T80" i="1"/>
  <c r="U80" i="1" s="1"/>
  <c r="T93" i="1"/>
  <c r="AA217" i="1"/>
  <c r="T214" i="1"/>
  <c r="U214" i="1" s="1"/>
  <c r="V214" i="1"/>
  <c r="AA209" i="1"/>
  <c r="AB209" i="1" s="1"/>
  <c r="V169" i="1"/>
  <c r="T316" i="1"/>
  <c r="T313" i="1"/>
  <c r="AB313" i="1"/>
  <c r="T304" i="1"/>
  <c r="U304" i="1" s="1"/>
  <c r="R295" i="1"/>
  <c r="S295" i="1" s="1"/>
  <c r="S252" i="1"/>
  <c r="R242" i="1"/>
  <c r="S242" i="1" s="1"/>
  <c r="AA109" i="1"/>
  <c r="R228" i="1"/>
  <c r="S228" i="1"/>
  <c r="R93" i="1"/>
  <c r="S93" i="1" s="1"/>
  <c r="R49" i="1"/>
  <c r="S49" i="1"/>
  <c r="R225" i="1"/>
  <c r="S225" i="1" s="1"/>
  <c r="R215" i="1"/>
  <c r="S215" i="1"/>
  <c r="AA205" i="1"/>
  <c r="AB205" i="1" s="1"/>
  <c r="AC205" i="1" s="1"/>
  <c r="AD205" i="1" s="1"/>
  <c r="AF205" i="1" s="1"/>
  <c r="R131" i="1"/>
  <c r="S131" i="1" s="1"/>
  <c r="R114" i="1"/>
  <c r="S114" i="1"/>
  <c r="R107" i="1"/>
  <c r="S107" i="1" s="1"/>
  <c r="S97" i="1"/>
  <c r="R83" i="1"/>
  <c r="S83" i="1" s="1"/>
  <c r="T17" i="1"/>
  <c r="AC17" i="1"/>
  <c r="AD17" i="1"/>
  <c r="T230" i="1"/>
  <c r="T204" i="1"/>
  <c r="AB204" i="1" s="1"/>
  <c r="AA138" i="1"/>
  <c r="AE117" i="1"/>
  <c r="AA117" i="1"/>
  <c r="V116" i="1"/>
  <c r="T116" i="1"/>
  <c r="AE112" i="1"/>
  <c r="V18" i="1"/>
  <c r="V13" i="1"/>
  <c r="T13" i="1"/>
  <c r="U26" i="1"/>
  <c r="U161" i="1"/>
  <c r="T314" i="1"/>
  <c r="V314" i="1"/>
  <c r="U313" i="1"/>
  <c r="AC313" i="1"/>
  <c r="AD313" i="1"/>
  <c r="U160" i="1"/>
  <c r="V254" i="1"/>
  <c r="T254" i="1"/>
  <c r="V257" i="1"/>
  <c r="U16" i="1"/>
  <c r="T318" i="1"/>
  <c r="U318" i="1" s="1"/>
  <c r="AB318" i="1"/>
  <c r="U235" i="1"/>
  <c r="T222" i="1"/>
  <c r="U222" i="1" s="1"/>
  <c r="V222" i="1"/>
  <c r="V194" i="1"/>
  <c r="T194" i="1"/>
  <c r="U148" i="1"/>
  <c r="V282" i="1"/>
  <c r="V154" i="1"/>
  <c r="T154" i="1"/>
  <c r="AA140" i="1"/>
  <c r="AB140" i="1"/>
  <c r="AC140" i="1"/>
  <c r="AD140" i="1"/>
  <c r="R187" i="1"/>
  <c r="S187" i="1" s="1"/>
  <c r="R183" i="1"/>
  <c r="S183" i="1"/>
  <c r="R174" i="1"/>
  <c r="S174" i="1"/>
  <c r="R173" i="1"/>
  <c r="S173" i="1"/>
  <c r="R160" i="1"/>
  <c r="S160" i="1" s="1"/>
  <c r="T159" i="1"/>
  <c r="U159" i="1"/>
  <c r="R154" i="1"/>
  <c r="S154" i="1"/>
  <c r="R141" i="1"/>
  <c r="S141" i="1"/>
  <c r="R139" i="1"/>
  <c r="S139" i="1" s="1"/>
  <c r="AA92" i="1"/>
  <c r="AB92" i="1"/>
  <c r="AC92" i="1" s="1"/>
  <c r="AD92" i="1" s="1"/>
  <c r="AF92" i="1" s="1"/>
  <c r="R113" i="1"/>
  <c r="S113" i="1"/>
  <c r="R90" i="1"/>
  <c r="S90" i="1"/>
  <c r="R85" i="1"/>
  <c r="S85" i="1" s="1"/>
  <c r="AA77" i="1"/>
  <c r="AB77" i="1"/>
  <c r="AC77" i="1"/>
  <c r="AD77" i="1"/>
  <c r="R77" i="1"/>
  <c r="S77" i="1"/>
  <c r="R33" i="1"/>
  <c r="S33" i="1"/>
  <c r="AA97" i="1"/>
  <c r="AA61" i="1"/>
  <c r="AA73" i="1"/>
  <c r="AB73" i="1" s="1"/>
  <c r="AC73" i="1"/>
  <c r="AD73" i="1"/>
  <c r="R57" i="1"/>
  <c r="S57" i="1"/>
  <c r="R45" i="1"/>
  <c r="S45" i="1"/>
  <c r="AF402" i="1"/>
  <c r="AF345" i="1"/>
  <c r="AG345" i="1"/>
  <c r="AH345" i="1" s="1"/>
  <c r="U334" i="1"/>
  <c r="AB334" i="1"/>
  <c r="U385" i="1"/>
  <c r="AC385" i="1"/>
  <c r="AD385" i="1"/>
  <c r="AB385" i="1"/>
  <c r="AF317" i="1"/>
  <c r="AG317" i="1"/>
  <c r="AH317" i="1"/>
  <c r="AF376" i="1"/>
  <c r="AG376" i="1"/>
  <c r="AH376" i="1" s="1"/>
  <c r="AG337" i="1"/>
  <c r="AH337" i="1" s="1"/>
  <c r="U145" i="1"/>
  <c r="AC132" i="1"/>
  <c r="AD132" i="1"/>
  <c r="AF339" i="1"/>
  <c r="AB324" i="1"/>
  <c r="AG373" i="1"/>
  <c r="AH373" i="1" s="1"/>
  <c r="AG387" i="1"/>
  <c r="AH387" i="1" s="1"/>
  <c r="AG397" i="1"/>
  <c r="AH397" i="1" s="1"/>
  <c r="U371" i="1"/>
  <c r="AC371" i="1"/>
  <c r="AD371" i="1" s="1"/>
  <c r="AG372" i="1"/>
  <c r="AH372" i="1" s="1"/>
  <c r="U245" i="1"/>
  <c r="V375" i="1"/>
  <c r="T375" i="1"/>
  <c r="AB375" i="1" s="1"/>
  <c r="U356" i="1"/>
  <c r="AC356" i="1"/>
  <c r="AD356" i="1"/>
  <c r="V355" i="1"/>
  <c r="T355" i="1"/>
  <c r="T352" i="1"/>
  <c r="V352" i="1"/>
  <c r="AA265" i="1"/>
  <c r="T264" i="1"/>
  <c r="V253" i="1"/>
  <c r="V191" i="1"/>
  <c r="T191" i="1"/>
  <c r="U191" i="1" s="1"/>
  <c r="AE187" i="1"/>
  <c r="T186" i="1"/>
  <c r="AE184" i="1"/>
  <c r="T173" i="1"/>
  <c r="T157" i="1"/>
  <c r="V157" i="1"/>
  <c r="V143" i="1"/>
  <c r="T143" i="1"/>
  <c r="U143" i="1" s="1"/>
  <c r="AA142" i="1"/>
  <c r="V139" i="1"/>
  <c r="T139" i="1"/>
  <c r="AC139" i="1" s="1"/>
  <c r="AD139" i="1" s="1"/>
  <c r="V109" i="1"/>
  <c r="T109" i="1"/>
  <c r="AB109" i="1"/>
  <c r="AC109" i="1" s="1"/>
  <c r="AD109" i="1" s="1"/>
  <c r="AB312" i="1"/>
  <c r="AB364" i="1"/>
  <c r="U364" i="1"/>
  <c r="AB374" i="1"/>
  <c r="U374" i="1"/>
  <c r="AG329" i="1"/>
  <c r="AH329" i="1" s="1"/>
  <c r="U17" i="1"/>
  <c r="U319" i="1"/>
  <c r="AB368" i="1"/>
  <c r="AG393" i="1"/>
  <c r="AH393" i="1"/>
  <c r="U380" i="1"/>
  <c r="AC380" i="1"/>
  <c r="AD380" i="1"/>
  <c r="AB342" i="1"/>
  <c r="AB322" i="1"/>
  <c r="AB20" i="1"/>
  <c r="U20" i="1"/>
  <c r="AG20" i="1"/>
  <c r="AH20" i="1"/>
  <c r="T403" i="1"/>
  <c r="U403" i="1" s="1"/>
  <c r="V403" i="1"/>
  <c r="AC148" i="1"/>
  <c r="AD148" i="1"/>
  <c r="AF148" i="1"/>
  <c r="AA239" i="1"/>
  <c r="AB239" i="1"/>
  <c r="AC239" i="1"/>
  <c r="AD239" i="1"/>
  <c r="T180" i="1"/>
  <c r="AA185" i="1"/>
  <c r="AB185" i="1" s="1"/>
  <c r="AA89" i="1"/>
  <c r="AB89" i="1" s="1"/>
  <c r="AC89" i="1" s="1"/>
  <c r="AD89" i="1" s="1"/>
  <c r="V32" i="1"/>
  <c r="T32" i="1"/>
  <c r="U32" i="1"/>
  <c r="T31" i="1"/>
  <c r="AC31" i="1"/>
  <c r="AD31" i="1" s="1"/>
  <c r="R30" i="1"/>
  <c r="S30" i="1"/>
  <c r="V14" i="1"/>
  <c r="T14" i="1"/>
  <c r="AC14" i="1"/>
  <c r="AD14" i="1" s="1"/>
  <c r="AB17" i="1"/>
  <c r="AB150" i="1"/>
  <c r="AB138" i="1"/>
  <c r="AC158" i="1"/>
  <c r="AD158" i="1" s="1"/>
  <c r="AC216" i="1"/>
  <c r="AD216" i="1" s="1"/>
  <c r="AF216" i="1" s="1"/>
  <c r="U167" i="1"/>
  <c r="U300" i="1"/>
  <c r="U293" i="1"/>
  <c r="AC293" i="1"/>
  <c r="AD293" i="1" s="1"/>
  <c r="AC327" i="1"/>
  <c r="AD327" i="1" s="1"/>
  <c r="U327" i="1"/>
  <c r="AB327" i="1"/>
  <c r="AB43" i="1"/>
  <c r="AC43" i="1"/>
  <c r="AD43" i="1" s="1"/>
  <c r="U188" i="1"/>
  <c r="AC38" i="1"/>
  <c r="AD38" i="1"/>
  <c r="AF38" i="1" s="1"/>
  <c r="U183" i="1"/>
  <c r="AC243" i="1"/>
  <c r="AD243" i="1"/>
  <c r="AF243" i="1" s="1"/>
  <c r="AC296" i="1"/>
  <c r="AD296" i="1"/>
  <c r="U221" i="1"/>
  <c r="U91" i="1"/>
  <c r="AC302" i="1"/>
  <c r="AD302" i="1"/>
  <c r="AF302" i="1" s="1"/>
  <c r="AB316" i="1"/>
  <c r="U93" i="1"/>
  <c r="AC299" i="1"/>
  <c r="AD299" i="1"/>
  <c r="AF299" i="1" s="1"/>
  <c r="U321" i="1"/>
  <c r="AC321" i="1"/>
  <c r="AD321" i="1"/>
  <c r="AB315" i="1"/>
  <c r="U323" i="1"/>
  <c r="AC323" i="1"/>
  <c r="AD323" i="1"/>
  <c r="AC314" i="1"/>
  <c r="AD314" i="1" s="1"/>
  <c r="AC318" i="1"/>
  <c r="AD318" i="1"/>
  <c r="AC13" i="1"/>
  <c r="AD13" i="1"/>
  <c r="U13" i="1"/>
  <c r="U14" i="1"/>
  <c r="AF385" i="1"/>
  <c r="AF334" i="1"/>
  <c r="U375" i="1"/>
  <c r="AC375" i="1"/>
  <c r="AD375" i="1"/>
  <c r="AF375" i="1" s="1"/>
  <c r="U173" i="1"/>
  <c r="AB31" i="1"/>
  <c r="U31" i="1"/>
  <c r="U355" i="1"/>
  <c r="AC355" i="1"/>
  <c r="AD355" i="1"/>
  <c r="AB355" i="1"/>
  <c r="AC352" i="1"/>
  <c r="AD352" i="1" s="1"/>
  <c r="AF315" i="1"/>
  <c r="AF318" i="1"/>
  <c r="AB44" i="1"/>
  <c r="U47" i="1"/>
  <c r="V308" i="1"/>
  <c r="V307" i="1"/>
  <c r="T307" i="1"/>
  <c r="V291" i="1"/>
  <c r="T291" i="1"/>
  <c r="AC291" i="1"/>
  <c r="AD291" i="1"/>
  <c r="V278" i="1"/>
  <c r="T278" i="1"/>
  <c r="U278" i="1"/>
  <c r="AE206" i="1"/>
  <c r="AC206" i="1"/>
  <c r="AD206" i="1" s="1"/>
  <c r="AC45" i="1"/>
  <c r="AD45" i="1"/>
  <c r="AF45" i="1"/>
  <c r="U45" i="1"/>
  <c r="AG45" i="1" s="1"/>
  <c r="AH45" i="1" s="1"/>
  <c r="U204" i="1"/>
  <c r="AC204" i="1"/>
  <c r="AD204" i="1" s="1"/>
  <c r="AC21" i="1"/>
  <c r="AD21" i="1" s="1"/>
  <c r="AF21" i="1" s="1"/>
  <c r="U58" i="1"/>
  <c r="U264" i="1"/>
  <c r="V298" i="1"/>
  <c r="U135" i="1"/>
  <c r="AB135" i="1"/>
  <c r="AC135" i="1"/>
  <c r="AD135" i="1"/>
  <c r="AB26" i="1"/>
  <c r="AC26" i="1"/>
  <c r="AD26" i="1" s="1"/>
  <c r="T29" i="1"/>
  <c r="U29" i="1" s="1"/>
  <c r="AC29" i="1"/>
  <c r="AD29" i="1"/>
  <c r="U109" i="1"/>
  <c r="U39" i="1"/>
  <c r="AC39" i="1"/>
  <c r="AD39" i="1"/>
  <c r="V36" i="1"/>
  <c r="T279" i="1"/>
  <c r="V273" i="1"/>
  <c r="T273" i="1"/>
  <c r="U273" i="1"/>
  <c r="T271" i="1"/>
  <c r="U186" i="1"/>
  <c r="U119" i="1"/>
  <c r="U53" i="1"/>
  <c r="V306" i="1"/>
  <c r="T306" i="1"/>
  <c r="U306" i="1" s="1"/>
  <c r="AC306" i="1"/>
  <c r="AD306" i="1" s="1"/>
  <c r="V297" i="1"/>
  <c r="U168" i="1"/>
  <c r="V246" i="1"/>
  <c r="T246" i="1"/>
  <c r="U246" i="1"/>
  <c r="AA223" i="1"/>
  <c r="AB223" i="1" s="1"/>
  <c r="AC223" i="1" s="1"/>
  <c r="AD223" i="1" s="1"/>
  <c r="AF223" i="1" s="1"/>
  <c r="V190" i="1"/>
  <c r="AE175" i="1"/>
  <c r="V305" i="1"/>
  <c r="T305" i="1"/>
  <c r="AB305" i="1" s="1"/>
  <c r="V126" i="1"/>
  <c r="T126" i="1"/>
  <c r="U126" i="1" s="1"/>
  <c r="AE110" i="1"/>
  <c r="AA110" i="1"/>
  <c r="AB110" i="1"/>
  <c r="AC110" i="1" s="1"/>
  <c r="AD110" i="1" s="1"/>
  <c r="V55" i="1"/>
  <c r="T55" i="1"/>
  <c r="U127" i="1"/>
  <c r="U86" i="1"/>
  <c r="V309" i="1"/>
  <c r="R306" i="1"/>
  <c r="S306" i="1" s="1"/>
  <c r="V303" i="1"/>
  <c r="T303" i="1"/>
  <c r="AB303" i="1" s="1"/>
  <c r="R300" i="1"/>
  <c r="S300" i="1"/>
  <c r="T289" i="1"/>
  <c r="AB289" i="1" s="1"/>
  <c r="V286" i="1"/>
  <c r="T286" i="1"/>
  <c r="AB286" i="1" s="1"/>
  <c r="V156" i="1"/>
  <c r="T156" i="1"/>
  <c r="U156" i="1"/>
  <c r="R181" i="1"/>
  <c r="S181" i="1"/>
  <c r="V178" i="1"/>
  <c r="T178" i="1"/>
  <c r="U178" i="1" s="1"/>
  <c r="AA169" i="1"/>
  <c r="V133" i="1"/>
  <c r="T133" i="1"/>
  <c r="AC133" i="1"/>
  <c r="AD133" i="1"/>
  <c r="AG133" i="1" s="1"/>
  <c r="AH133" i="1" s="1"/>
  <c r="AA104" i="1"/>
  <c r="AB104" i="1" s="1"/>
  <c r="AC104" i="1" s="1"/>
  <c r="AD104" i="1" s="1"/>
  <c r="S263" i="1"/>
  <c r="T137" i="1"/>
  <c r="AC137" i="1"/>
  <c r="AD137" i="1"/>
  <c r="AF137" i="1"/>
  <c r="R123" i="1"/>
  <c r="S123" i="1" s="1"/>
  <c r="R120" i="1"/>
  <c r="S120" i="1" s="1"/>
  <c r="T97" i="1"/>
  <c r="U97" i="1" s="1"/>
  <c r="V97" i="1"/>
  <c r="AA114" i="1"/>
  <c r="R132" i="1"/>
  <c r="S132" i="1"/>
  <c r="AA119" i="1"/>
  <c r="AB119" i="1" s="1"/>
  <c r="AC119" i="1" s="1"/>
  <c r="AD119" i="1" s="1"/>
  <c r="AA83" i="1"/>
  <c r="AB83" i="1" s="1"/>
  <c r="AC83" i="1" s="1"/>
  <c r="AD83" i="1" s="1"/>
  <c r="R79" i="1"/>
  <c r="S79" i="1"/>
  <c r="T67" i="1"/>
  <c r="T51" i="1"/>
  <c r="AF16" i="1"/>
  <c r="AG16" i="1"/>
  <c r="AH16" i="1" s="1"/>
  <c r="R43" i="1"/>
  <c r="S43" i="1"/>
  <c r="U67" i="1"/>
  <c r="U303" i="1"/>
  <c r="AB156" i="1"/>
  <c r="AC156" i="1"/>
  <c r="AD156" i="1"/>
  <c r="U307" i="1"/>
  <c r="AC307" i="1"/>
  <c r="AD307" i="1" s="1"/>
  <c r="AC273" i="1"/>
  <c r="AD273" i="1" s="1"/>
  <c r="U55" i="1"/>
  <c r="U133" i="1"/>
  <c r="AC289" i="1"/>
  <c r="AD289" i="1" s="1"/>
  <c r="AB97" i="1"/>
  <c r="AB40" i="1"/>
  <c r="T283" i="1"/>
  <c r="AB283" i="1"/>
  <c r="V68" i="1"/>
  <c r="T68" i="1"/>
  <c r="AB68" i="1"/>
  <c r="AC68" i="1" s="1"/>
  <c r="AD68" i="1" s="1"/>
  <c r="AA68" i="1"/>
  <c r="U64" i="1"/>
  <c r="AB64" i="1"/>
  <c r="AC64" i="1" s="1"/>
  <c r="AD64" i="1" s="1"/>
  <c r="AA59" i="1"/>
  <c r="AB59" i="1"/>
  <c r="AC59" i="1"/>
  <c r="AD59" i="1" s="1"/>
  <c r="U194" i="1"/>
  <c r="U78" i="1"/>
  <c r="AB78" i="1"/>
  <c r="AC78" i="1" s="1"/>
  <c r="AD78" i="1" s="1"/>
  <c r="V276" i="1"/>
  <c r="T276" i="1"/>
  <c r="U276" i="1" s="1"/>
  <c r="T250" i="1"/>
  <c r="AB250" i="1" s="1"/>
  <c r="U279" i="1"/>
  <c r="U137" i="1"/>
  <c r="T244" i="1"/>
  <c r="T280" i="1"/>
  <c r="AC280" i="1" s="1"/>
  <c r="AD280" i="1" s="1"/>
  <c r="AC23" i="1"/>
  <c r="AD23" i="1" s="1"/>
  <c r="T288" i="1"/>
  <c r="AA271" i="1"/>
  <c r="T257" i="1"/>
  <c r="AE254" i="1"/>
  <c r="V249" i="1"/>
  <c r="AA248" i="1"/>
  <c r="AB248" i="1" s="1"/>
  <c r="V232" i="1"/>
  <c r="T232" i="1"/>
  <c r="T231" i="1"/>
  <c r="AA230" i="1"/>
  <c r="AB230" i="1"/>
  <c r="AC230" i="1" s="1"/>
  <c r="AD230" i="1" s="1"/>
  <c r="V218" i="1"/>
  <c r="U180" i="1"/>
  <c r="U263" i="1"/>
  <c r="U107" i="1"/>
  <c r="AB107" i="1"/>
  <c r="V265" i="1"/>
  <c r="T265" i="1"/>
  <c r="T179" i="1"/>
  <c r="AA101" i="1"/>
  <c r="AB101" i="1" s="1"/>
  <c r="AC101" i="1" s="1"/>
  <c r="V34" i="1"/>
  <c r="T34" i="1"/>
  <c r="AC34" i="1"/>
  <c r="AD34" i="1" s="1"/>
  <c r="AC279" i="1"/>
  <c r="AD279" i="1" s="1"/>
  <c r="AF279" i="1"/>
  <c r="AG279" i="1"/>
  <c r="AH279" i="1" s="1"/>
  <c r="AB304" i="1"/>
  <c r="AC304" i="1"/>
  <c r="AD304" i="1" s="1"/>
  <c r="U61" i="1"/>
  <c r="AB61" i="1"/>
  <c r="AC61" i="1" s="1"/>
  <c r="AD61" i="1" s="1"/>
  <c r="AG61" i="1" s="1"/>
  <c r="AH61" i="1" s="1"/>
  <c r="U268" i="1"/>
  <c r="V247" i="1"/>
  <c r="T247" i="1"/>
  <c r="U247" i="1" s="1"/>
  <c r="AB247" i="1"/>
  <c r="T229" i="1"/>
  <c r="T162" i="1"/>
  <c r="V162" i="1"/>
  <c r="AA162" i="1"/>
  <c r="U271" i="1"/>
  <c r="AC286" i="1"/>
  <c r="AD286" i="1" s="1"/>
  <c r="AC303" i="1"/>
  <c r="AD303" i="1" s="1"/>
  <c r="AC32" i="1"/>
  <c r="AD32" i="1"/>
  <c r="AG299" i="1"/>
  <c r="AH299" i="1" s="1"/>
  <c r="AF31" i="1"/>
  <c r="AG31" i="1" s="1"/>
  <c r="AH31" i="1" s="1"/>
  <c r="U270" i="1"/>
  <c r="U44" i="1"/>
  <c r="AC44" i="1"/>
  <c r="AD44" i="1"/>
  <c r="AF44" i="1" s="1"/>
  <c r="U49" i="1"/>
  <c r="U124" i="1"/>
  <c r="T251" i="1"/>
  <c r="V267" i="1"/>
  <c r="T267" i="1"/>
  <c r="T260" i="1"/>
  <c r="U260" i="1" s="1"/>
  <c r="AA258" i="1"/>
  <c r="AE99" i="1"/>
  <c r="AA99" i="1"/>
  <c r="T25" i="1"/>
  <c r="V25" i="1"/>
  <c r="AB222" i="1"/>
  <c r="AB14" i="1"/>
  <c r="AB62" i="1"/>
  <c r="AC62" i="1"/>
  <c r="AD62" i="1"/>
  <c r="AB91" i="1"/>
  <c r="AC91" i="1" s="1"/>
  <c r="AD91" i="1" s="1"/>
  <c r="U201" i="1"/>
  <c r="U136" i="1"/>
  <c r="AC136" i="1"/>
  <c r="AD136" i="1"/>
  <c r="R290" i="1"/>
  <c r="S290" i="1"/>
  <c r="AA268" i="1"/>
  <c r="AB268" i="1" s="1"/>
  <c r="AC268" i="1" s="1"/>
  <c r="AD268" i="1" s="1"/>
  <c r="T256" i="1"/>
  <c r="U256" i="1" s="1"/>
  <c r="V256" i="1"/>
  <c r="V255" i="1"/>
  <c r="T255" i="1"/>
  <c r="V236" i="1"/>
  <c r="T236" i="1"/>
  <c r="U236" i="1" s="1"/>
  <c r="R191" i="1"/>
  <c r="S191" i="1" s="1"/>
  <c r="T189" i="1"/>
  <c r="V189" i="1"/>
  <c r="U230" i="1"/>
  <c r="U292" i="1"/>
  <c r="AC292" i="1"/>
  <c r="AD292" i="1"/>
  <c r="U98" i="1"/>
  <c r="U113" i="1"/>
  <c r="R276" i="1"/>
  <c r="S276" i="1"/>
  <c r="U274" i="1"/>
  <c r="V269" i="1"/>
  <c r="T269" i="1"/>
  <c r="R266" i="1"/>
  <c r="S266" i="1" s="1"/>
  <c r="AE255" i="1"/>
  <c r="AA234" i="1"/>
  <c r="AB234" i="1"/>
  <c r="AC234" i="1"/>
  <c r="AD234" i="1"/>
  <c r="AA207" i="1"/>
  <c r="V197" i="1"/>
  <c r="T197" i="1"/>
  <c r="AB197" i="1" s="1"/>
  <c r="AE195" i="1"/>
  <c r="AA195" i="1"/>
  <c r="AB195" i="1" s="1"/>
  <c r="AC195" i="1" s="1"/>
  <c r="AD195" i="1" s="1"/>
  <c r="T193" i="1"/>
  <c r="U193" i="1" s="1"/>
  <c r="V193" i="1"/>
  <c r="AE192" i="1"/>
  <c r="AA192" i="1"/>
  <c r="AB192" i="1"/>
  <c r="AC192" i="1"/>
  <c r="AD192" i="1" s="1"/>
  <c r="AA183" i="1"/>
  <c r="AB183" i="1" s="1"/>
  <c r="AC183" i="1" s="1"/>
  <c r="AD183" i="1" s="1"/>
  <c r="AF183" i="1" s="1"/>
  <c r="V131" i="1"/>
  <c r="T131" i="1"/>
  <c r="AB131" i="1"/>
  <c r="AA116" i="1"/>
  <c r="AB116" i="1"/>
  <c r="R284" i="1"/>
  <c r="S284" i="1"/>
  <c r="V252" i="1"/>
  <c r="T252" i="1"/>
  <c r="V223" i="1"/>
  <c r="AE186" i="1"/>
  <c r="AA186" i="1"/>
  <c r="AB186" i="1" s="1"/>
  <c r="AC186" i="1" s="1"/>
  <c r="AD186" i="1" s="1"/>
  <c r="AF186" i="1" s="1"/>
  <c r="AB39" i="1"/>
  <c r="T284" i="1"/>
  <c r="AC284" i="1" s="1"/>
  <c r="AD284" i="1" s="1"/>
  <c r="V284" i="1"/>
  <c r="V281" i="1"/>
  <c r="T281" i="1"/>
  <c r="R268" i="1"/>
  <c r="S268" i="1" s="1"/>
  <c r="T261" i="1"/>
  <c r="AA233" i="1"/>
  <c r="AB233" i="1"/>
  <c r="T227" i="1"/>
  <c r="V224" i="1"/>
  <c r="T224" i="1"/>
  <c r="V219" i="1"/>
  <c r="T219" i="1"/>
  <c r="R176" i="1"/>
  <c r="S176" i="1" s="1"/>
  <c r="V149" i="1"/>
  <c r="T149" i="1"/>
  <c r="AB111" i="1"/>
  <c r="AC111" i="1" s="1"/>
  <c r="AD111" i="1" s="1"/>
  <c r="R221" i="1"/>
  <c r="S221" i="1"/>
  <c r="AA188" i="1"/>
  <c r="AB188" i="1"/>
  <c r="AC188" i="1"/>
  <c r="AD188" i="1" s="1"/>
  <c r="AA178" i="1"/>
  <c r="AA159" i="1"/>
  <c r="AB159" i="1"/>
  <c r="AC159" i="1"/>
  <c r="AD159" i="1"/>
  <c r="R159" i="1"/>
  <c r="S159" i="1" s="1"/>
  <c r="R248" i="1"/>
  <c r="S248" i="1" s="1"/>
  <c r="AA244" i="1"/>
  <c r="R186" i="1"/>
  <c r="S186" i="1"/>
  <c r="R175" i="1"/>
  <c r="S175" i="1"/>
  <c r="T155" i="1"/>
  <c r="AC155" i="1" s="1"/>
  <c r="AD155" i="1" s="1"/>
  <c r="T146" i="1"/>
  <c r="U146" i="1"/>
  <c r="AA126" i="1"/>
  <c r="R165" i="1"/>
  <c r="S165" i="1"/>
  <c r="AA102" i="1"/>
  <c r="AB102" i="1"/>
  <c r="AC102" i="1" s="1"/>
  <c r="AD102" i="1" s="1"/>
  <c r="AG102" i="1" s="1"/>
  <c r="AH102" i="1" s="1"/>
  <c r="V87" i="1"/>
  <c r="T87" i="1"/>
  <c r="AB87" i="1" s="1"/>
  <c r="AC87" i="1" s="1"/>
  <c r="AD87" i="1" s="1"/>
  <c r="AA54" i="1"/>
  <c r="AB54" i="1"/>
  <c r="AC54" i="1"/>
  <c r="AD54" i="1" s="1"/>
  <c r="AA71" i="1"/>
  <c r="AA63" i="1"/>
  <c r="AB63" i="1" s="1"/>
  <c r="R86" i="1"/>
  <c r="S86" i="1"/>
  <c r="T69" i="1"/>
  <c r="T63" i="1"/>
  <c r="T36" i="1"/>
  <c r="U36" i="1" s="1"/>
  <c r="T42" i="1"/>
  <c r="AB42" i="1" s="1"/>
  <c r="AC42" i="1"/>
  <c r="AD42" i="1"/>
  <c r="U69" i="1"/>
  <c r="U219" i="1"/>
  <c r="U269" i="1"/>
  <c r="AF303" i="1"/>
  <c r="AF304" i="1"/>
  <c r="AG304" i="1" s="1"/>
  <c r="AH304" i="1" s="1"/>
  <c r="AB232" i="1"/>
  <c r="U257" i="1"/>
  <c r="U288" i="1"/>
  <c r="U250" i="1"/>
  <c r="U87" i="1"/>
  <c r="U255" i="1"/>
  <c r="U267" i="1"/>
  <c r="U34" i="1"/>
  <c r="AB34" i="1"/>
  <c r="AC308" i="1"/>
  <c r="AD308" i="1"/>
  <c r="AF308" i="1" s="1"/>
  <c r="AG308" i="1" s="1"/>
  <c r="AH308" i="1" s="1"/>
  <c r="U308" i="1"/>
  <c r="AB276" i="1"/>
  <c r="AC276" i="1" s="1"/>
  <c r="AD276" i="1" s="1"/>
  <c r="AB146" i="1"/>
  <c r="U224" i="1"/>
  <c r="U284" i="1"/>
  <c r="AF292" i="1"/>
  <c r="U229" i="1"/>
  <c r="U63" i="1"/>
  <c r="U252" i="1"/>
  <c r="AC131" i="1"/>
  <c r="AD131" i="1" s="1"/>
  <c r="U131" i="1"/>
  <c r="U162" i="1"/>
  <c r="AB162" i="1"/>
  <c r="AC162" i="1"/>
  <c r="AD162" i="1" s="1"/>
  <c r="U231" i="1"/>
  <c r="U244" i="1"/>
  <c r="AB244" i="1"/>
  <c r="U68" i="1"/>
  <c r="AF234" i="1"/>
  <c r="AG234" i="1"/>
  <c r="AH234" i="1"/>
  <c r="AF102" i="1"/>
  <c r="AG183" i="1"/>
  <c r="AH183" i="1" s="1"/>
  <c r="AC197" i="1"/>
  <c r="AD197" i="1" s="1"/>
  <c r="AB218" i="1"/>
  <c r="AC218" i="1" s="1"/>
  <c r="AD218" i="1"/>
  <c r="U218" i="1"/>
  <c r="U37" i="1"/>
  <c r="AG37" i="1" s="1"/>
  <c r="AH37" i="1" s="1"/>
  <c r="AB37" i="1"/>
  <c r="AC37" i="1"/>
  <c r="AD37" i="1"/>
  <c r="U22" i="1"/>
  <c r="AC22" i="1"/>
  <c r="AD22" i="1"/>
  <c r="AF22" i="1" s="1"/>
  <c r="AF133" i="1"/>
  <c r="AF295" i="1"/>
  <c r="AG295" i="1"/>
  <c r="AH295" i="1" s="1"/>
  <c r="AA267" i="1"/>
  <c r="AB169" i="1"/>
  <c r="AG44" i="1"/>
  <c r="AH44" i="1" s="1"/>
  <c r="AF273" i="1"/>
  <c r="AG273" i="1" s="1"/>
  <c r="AH273" i="1" s="1"/>
  <c r="AF296" i="1"/>
  <c r="AG296" i="1"/>
  <c r="AH296" i="1" s="1"/>
  <c r="AB290" i="1"/>
  <c r="AF61" i="1"/>
  <c r="AF206" i="1"/>
  <c r="AA250" i="1"/>
  <c r="AC250" i="1"/>
  <c r="AD250" i="1" s="1"/>
  <c r="U305" i="1"/>
  <c r="AC305" i="1"/>
  <c r="AD305" i="1"/>
  <c r="AF305" i="1" s="1"/>
  <c r="AG305" i="1" s="1"/>
  <c r="AH305" i="1" s="1"/>
  <c r="U28" i="1"/>
  <c r="AC28" i="1"/>
  <c r="AD28" i="1" s="1"/>
  <c r="AB28" i="1"/>
  <c r="T287" i="1"/>
  <c r="AB287" i="1"/>
  <c r="AA275" i="1"/>
  <c r="AA252" i="1"/>
  <c r="V241" i="1"/>
  <c r="T241" i="1"/>
  <c r="AB241" i="1" s="1"/>
  <c r="T238" i="1"/>
  <c r="U238" i="1" s="1"/>
  <c r="V196" i="1"/>
  <c r="T196" i="1"/>
  <c r="AE171" i="1"/>
  <c r="AA171" i="1"/>
  <c r="AB171" i="1" s="1"/>
  <c r="AC171" i="1" s="1"/>
  <c r="AD171" i="1"/>
  <c r="U121" i="1"/>
  <c r="V117" i="1"/>
  <c r="T117" i="1"/>
  <c r="AC117" i="1" s="1"/>
  <c r="AD117" i="1" s="1"/>
  <c r="T114" i="1"/>
  <c r="V114" i="1"/>
  <c r="AC283" i="1"/>
  <c r="AD283" i="1"/>
  <c r="AB279" i="1"/>
  <c r="AG92" i="1"/>
  <c r="AH92" i="1" s="1"/>
  <c r="AB157" i="1"/>
  <c r="AC157" i="1"/>
  <c r="AD157" i="1" s="1"/>
  <c r="U157" i="1"/>
  <c r="AB93" i="1"/>
  <c r="AC93" i="1" s="1"/>
  <c r="AD93" i="1" s="1"/>
  <c r="AF145" i="1"/>
  <c r="AB151" i="1"/>
  <c r="U19" i="1"/>
  <c r="AC19" i="1"/>
  <c r="AD19" i="1" s="1"/>
  <c r="AG19" i="1" s="1"/>
  <c r="AH19" i="1" s="1"/>
  <c r="AB19" i="1"/>
  <c r="AA218" i="1"/>
  <c r="AA168" i="1"/>
  <c r="AB168" i="1"/>
  <c r="AC168" i="1" s="1"/>
  <c r="AD168" i="1" s="1"/>
  <c r="AE60" i="1"/>
  <c r="AA60" i="1"/>
  <c r="T30" i="1"/>
  <c r="AB30" i="1"/>
  <c r="T18" i="1"/>
  <c r="U283" i="1"/>
  <c r="AB236" i="1"/>
  <c r="AC236" i="1"/>
  <c r="AD236" i="1" s="1"/>
  <c r="AC63" i="1"/>
  <c r="AD63" i="1" s="1"/>
  <c r="AC146" i="1"/>
  <c r="AD146" i="1" s="1"/>
  <c r="AC36" i="1"/>
  <c r="AD36" i="1" s="1"/>
  <c r="AB126" i="1"/>
  <c r="AG148" i="1"/>
  <c r="AH148" i="1" s="1"/>
  <c r="AF140" i="1"/>
  <c r="AG140" i="1" s="1"/>
  <c r="AH140" i="1" s="1"/>
  <c r="AG216" i="1"/>
  <c r="AH216" i="1"/>
  <c r="U208" i="1"/>
  <c r="AB22" i="1"/>
  <c r="AB307" i="1"/>
  <c r="AF33" i="1"/>
  <c r="AB187" i="1"/>
  <c r="AC187" i="1" s="1"/>
  <c r="AD187" i="1" s="1"/>
  <c r="AC301" i="1"/>
  <c r="AD301" i="1"/>
  <c r="AF301" i="1" s="1"/>
  <c r="AB301" i="1"/>
  <c r="U301" i="1"/>
  <c r="AF300" i="1"/>
  <c r="AG300" i="1"/>
  <c r="AH300" i="1"/>
  <c r="V121" i="1"/>
  <c r="AC107" i="1"/>
  <c r="AD107" i="1"/>
  <c r="V310" i="1"/>
  <c r="T310" i="1"/>
  <c r="T298" i="1"/>
  <c r="AB298" i="1" s="1"/>
  <c r="U297" i="1"/>
  <c r="AC297" i="1"/>
  <c r="AD297" i="1"/>
  <c r="V296" i="1"/>
  <c r="AB273" i="1"/>
  <c r="AA242" i="1"/>
  <c r="AA231" i="1"/>
  <c r="AB231" i="1"/>
  <c r="AC231" i="1"/>
  <c r="AD231" i="1"/>
  <c r="AA225" i="1"/>
  <c r="AB225" i="1" s="1"/>
  <c r="AC225" i="1" s="1"/>
  <c r="AD225" i="1" s="1"/>
  <c r="AA211" i="1"/>
  <c r="AB211" i="1"/>
  <c r="AC211" i="1"/>
  <c r="AD211" i="1"/>
  <c r="AA208" i="1"/>
  <c r="AB208" i="1" s="1"/>
  <c r="AC208" i="1" s="1"/>
  <c r="AD208" i="1" s="1"/>
  <c r="AG208" i="1" s="1"/>
  <c r="AH208" i="1" s="1"/>
  <c r="AA194" i="1"/>
  <c r="AB194" i="1" s="1"/>
  <c r="AC194" i="1" s="1"/>
  <c r="AD194" i="1" s="1"/>
  <c r="AA182" i="1"/>
  <c r="AA100" i="1"/>
  <c r="AB100" i="1" s="1"/>
  <c r="V99" i="1"/>
  <c r="T99" i="1"/>
  <c r="AE93" i="1"/>
  <c r="AA93" i="1"/>
  <c r="AC97" i="1"/>
  <c r="AD97" i="1"/>
  <c r="U291" i="1"/>
  <c r="AB291" i="1"/>
  <c r="AF13" i="1"/>
  <c r="AG13" i="1" s="1"/>
  <c r="AH13" i="1" s="1"/>
  <c r="AF17" i="1"/>
  <c r="AG17" i="1" s="1"/>
  <c r="AH17" i="1" s="1"/>
  <c r="AC144" i="1"/>
  <c r="AD144" i="1" s="1"/>
  <c r="U144" i="1"/>
  <c r="U60" i="1"/>
  <c r="T309" i="1"/>
  <c r="AB309" i="1" s="1"/>
  <c r="AA277" i="1"/>
  <c r="U262" i="1"/>
  <c r="V125" i="1"/>
  <c r="T125" i="1"/>
  <c r="AA125" i="1"/>
  <c r="AA193" i="1"/>
  <c r="AB193" i="1"/>
  <c r="AC193" i="1"/>
  <c r="AD193" i="1" s="1"/>
  <c r="AB57" i="1"/>
  <c r="AC57" i="1" s="1"/>
  <c r="AD57" i="1" s="1"/>
  <c r="AF57" i="1" s="1"/>
  <c r="U57" i="1"/>
  <c r="U75" i="1"/>
  <c r="AB75" i="1"/>
  <c r="AC75" i="1"/>
  <c r="AD75" i="1"/>
  <c r="AF75" i="1" s="1"/>
  <c r="T282" i="1"/>
  <c r="T258" i="1"/>
  <c r="V258" i="1"/>
  <c r="AA219" i="1"/>
  <c r="AB137" i="1"/>
  <c r="U51" i="1"/>
  <c r="U139" i="1"/>
  <c r="AB139" i="1"/>
  <c r="T259" i="1"/>
  <c r="AC290" i="1"/>
  <c r="AD290" i="1"/>
  <c r="U290" i="1"/>
  <c r="AB15" i="1"/>
  <c r="U15" i="1"/>
  <c r="U170" i="1"/>
  <c r="U138" i="1"/>
  <c r="AC138" i="1"/>
  <c r="AD138" i="1"/>
  <c r="U199" i="1"/>
  <c r="AB300" i="1"/>
  <c r="U296" i="1"/>
  <c r="AB296" i="1"/>
  <c r="AA264" i="1"/>
  <c r="AB264" i="1" s="1"/>
  <c r="AC264" i="1" s="1"/>
  <c r="AD264" i="1" s="1"/>
  <c r="AA262" i="1"/>
  <c r="AB262" i="1" s="1"/>
  <c r="AC262" i="1" s="1"/>
  <c r="AD262" i="1" s="1"/>
  <c r="AA257" i="1"/>
  <c r="AB257" i="1"/>
  <c r="AC257" i="1"/>
  <c r="AD257" i="1" s="1"/>
  <c r="T253" i="1"/>
  <c r="AB253" i="1" s="1"/>
  <c r="AC253" i="1" s="1"/>
  <c r="AD253" i="1" s="1"/>
  <c r="AG253" i="1" s="1"/>
  <c r="AH253" i="1" s="1"/>
  <c r="R251" i="1"/>
  <c r="S251" i="1" s="1"/>
  <c r="AB67" i="1"/>
  <c r="AC67" i="1"/>
  <c r="AD67" i="1" s="1"/>
  <c r="AB33" i="1"/>
  <c r="U172" i="1"/>
  <c r="AC74" i="1"/>
  <c r="AD74" i="1" s="1"/>
  <c r="AF74" i="1" s="1"/>
  <c r="U185" i="1"/>
  <c r="AC185" i="1"/>
  <c r="AD185" i="1" s="1"/>
  <c r="AC245" i="1"/>
  <c r="AD245" i="1"/>
  <c r="U163" i="1"/>
  <c r="AB72" i="1"/>
  <c r="R307" i="1"/>
  <c r="S307" i="1"/>
  <c r="AB302" i="1"/>
  <c r="U302" i="1"/>
  <c r="AG302" i="1"/>
  <c r="AH302" i="1" s="1"/>
  <c r="AB297" i="1"/>
  <c r="AB293" i="1"/>
  <c r="R274" i="1"/>
  <c r="S274" i="1"/>
  <c r="R270" i="1"/>
  <c r="S270" i="1" s="1"/>
  <c r="T266" i="1"/>
  <c r="AA263" i="1"/>
  <c r="AB263" i="1" s="1"/>
  <c r="AC263" i="1"/>
  <c r="AD263" i="1"/>
  <c r="R257" i="1"/>
  <c r="S257" i="1"/>
  <c r="AA253" i="1"/>
  <c r="AA251" i="1"/>
  <c r="T248" i="1"/>
  <c r="AC248" i="1" s="1"/>
  <c r="AD248" i="1" s="1"/>
  <c r="V248" i="1"/>
  <c r="AA228" i="1"/>
  <c r="AB228" i="1" s="1"/>
  <c r="AC228" i="1" s="1"/>
  <c r="AD228" i="1" s="1"/>
  <c r="AA214" i="1"/>
  <c r="AB214" i="1"/>
  <c r="AC214" i="1"/>
  <c r="AD214" i="1"/>
  <c r="AA189" i="1"/>
  <c r="AB189" i="1"/>
  <c r="V184" i="1"/>
  <c r="T184" i="1"/>
  <c r="R182" i="1"/>
  <c r="S182" i="1"/>
  <c r="AA179" i="1"/>
  <c r="V174" i="1"/>
  <c r="T174" i="1"/>
  <c r="T134" i="1"/>
  <c r="V134" i="1"/>
  <c r="AA118" i="1"/>
  <c r="AB118" i="1"/>
  <c r="AC118" i="1" s="1"/>
  <c r="AD118" i="1" s="1"/>
  <c r="AA112" i="1"/>
  <c r="AB112" i="1"/>
  <c r="AC112" i="1"/>
  <c r="AD112" i="1"/>
  <c r="V105" i="1"/>
  <c r="T105" i="1"/>
  <c r="R81" i="1"/>
  <c r="S81" i="1" s="1"/>
  <c r="U212" i="1"/>
  <c r="AB84" i="1"/>
  <c r="AC84" i="1" s="1"/>
  <c r="AD84" i="1" s="1"/>
  <c r="AF84" i="1" s="1"/>
  <c r="U84" i="1"/>
  <c r="AB27" i="1"/>
  <c r="AC27" i="1"/>
  <c r="AD27" i="1"/>
  <c r="AF27" i="1" s="1"/>
  <c r="AB76" i="1"/>
  <c r="AC76" i="1"/>
  <c r="AD76" i="1"/>
  <c r="R308" i="1"/>
  <c r="S308" i="1"/>
  <c r="R305" i="1"/>
  <c r="S305" i="1" s="1"/>
  <c r="R298" i="1"/>
  <c r="S298" i="1"/>
  <c r="R287" i="1"/>
  <c r="S287" i="1"/>
  <c r="T285" i="1"/>
  <c r="R283" i="1"/>
  <c r="S283" i="1"/>
  <c r="R278" i="1"/>
  <c r="S278" i="1"/>
  <c r="V275" i="1"/>
  <c r="T275" i="1"/>
  <c r="AA260" i="1"/>
  <c r="R260" i="1"/>
  <c r="S260" i="1" s="1"/>
  <c r="AA259" i="1"/>
  <c r="R247" i="1"/>
  <c r="S247" i="1" s="1"/>
  <c r="T226" i="1"/>
  <c r="AA220" i="1"/>
  <c r="AB220" i="1" s="1"/>
  <c r="AC220" i="1" s="1"/>
  <c r="AD220" i="1" s="1"/>
  <c r="T215" i="1"/>
  <c r="AA210" i="1"/>
  <c r="AB210" i="1" s="1"/>
  <c r="AC210" i="1" s="1"/>
  <c r="AD210" i="1"/>
  <c r="R210" i="1"/>
  <c r="S210" i="1"/>
  <c r="AA199" i="1"/>
  <c r="AB199" i="1"/>
  <c r="AC199" i="1"/>
  <c r="AD199" i="1" s="1"/>
  <c r="R195" i="1"/>
  <c r="S195" i="1"/>
  <c r="AA180" i="1"/>
  <c r="AB180" i="1" s="1"/>
  <c r="AC180" i="1" s="1"/>
  <c r="AD180" i="1" s="1"/>
  <c r="AG180" i="1" s="1"/>
  <c r="AH180" i="1" s="1"/>
  <c r="R111" i="1"/>
  <c r="S111" i="1"/>
  <c r="AA108" i="1"/>
  <c r="AB108" i="1" s="1"/>
  <c r="AC108" i="1" s="1"/>
  <c r="AD108" i="1" s="1"/>
  <c r="AG108" i="1" s="1"/>
  <c r="AH108" i="1" s="1"/>
  <c r="T82" i="1"/>
  <c r="AE81" i="1"/>
  <c r="AA81" i="1"/>
  <c r="AB81" i="1"/>
  <c r="R238" i="1"/>
  <c r="S238" i="1" s="1"/>
  <c r="AA224" i="1"/>
  <c r="AB224" i="1"/>
  <c r="AC224" i="1" s="1"/>
  <c r="AD224" i="1" s="1"/>
  <c r="R177" i="1"/>
  <c r="S177" i="1" s="1"/>
  <c r="AA176" i="1"/>
  <c r="AB176" i="1"/>
  <c r="AC176" i="1"/>
  <c r="AD176" i="1"/>
  <c r="AF176" i="1" s="1"/>
  <c r="R169" i="1"/>
  <c r="S169" i="1" s="1"/>
  <c r="V120" i="1"/>
  <c r="AA94" i="1"/>
  <c r="AA66" i="1"/>
  <c r="AB66" i="1"/>
  <c r="AC66" i="1" s="1"/>
  <c r="AD66" i="1" s="1"/>
  <c r="AF66" i="1" s="1"/>
  <c r="AB65" i="1"/>
  <c r="AC65" i="1"/>
  <c r="AD65" i="1"/>
  <c r="AB242" i="1"/>
  <c r="AC242" i="1" s="1"/>
  <c r="AD242" i="1" s="1"/>
  <c r="R217" i="1"/>
  <c r="S217" i="1" s="1"/>
  <c r="T209" i="1"/>
  <c r="AA200" i="1"/>
  <c r="AB200" i="1"/>
  <c r="AC200" i="1"/>
  <c r="AD200" i="1"/>
  <c r="AA196" i="1"/>
  <c r="R185" i="1"/>
  <c r="S185" i="1" s="1"/>
  <c r="AA172" i="1"/>
  <c r="AB172" i="1" s="1"/>
  <c r="AC172" i="1" s="1"/>
  <c r="AD172" i="1" s="1"/>
  <c r="AF172" i="1" s="1"/>
  <c r="T169" i="1"/>
  <c r="AB128" i="1"/>
  <c r="AC128" i="1" s="1"/>
  <c r="AD128" i="1" s="1"/>
  <c r="AA121" i="1"/>
  <c r="AB121" i="1"/>
  <c r="AC121" i="1"/>
  <c r="AD121" i="1"/>
  <c r="T122" i="1"/>
  <c r="U122" i="1" s="1"/>
  <c r="V118" i="1"/>
  <c r="R108" i="1"/>
  <c r="S108" i="1" s="1"/>
  <c r="AA55" i="1"/>
  <c r="AB55" i="1" s="1"/>
  <c r="AC55" i="1" s="1"/>
  <c r="AD55" i="1" s="1"/>
  <c r="AA166" i="1"/>
  <c r="AB166" i="1"/>
  <c r="AC166" i="1"/>
  <c r="AD166" i="1" s="1"/>
  <c r="AF166" i="1" s="1"/>
  <c r="AA163" i="1"/>
  <c r="AB163" i="1" s="1"/>
  <c r="AC163" i="1" s="1"/>
  <c r="AD163" i="1" s="1"/>
  <c r="AF163" i="1" s="1"/>
  <c r="T101" i="1"/>
  <c r="U101" i="1" s="1"/>
  <c r="AA96" i="1"/>
  <c r="R91" i="1"/>
  <c r="S91" i="1" s="1"/>
  <c r="AB48" i="1"/>
  <c r="AC48" i="1"/>
  <c r="AD48" i="1"/>
  <c r="R89" i="1"/>
  <c r="S89" i="1" s="1"/>
  <c r="R64" i="1"/>
  <c r="S64" i="1" s="1"/>
  <c r="R59" i="1"/>
  <c r="S59" i="1" s="1"/>
  <c r="R39" i="1"/>
  <c r="S39" i="1"/>
  <c r="AA69" i="1"/>
  <c r="AB69" i="1"/>
  <c r="R69" i="1"/>
  <c r="S69" i="1"/>
  <c r="AA67" i="1"/>
  <c r="T50" i="1"/>
  <c r="AA49" i="1"/>
  <c r="AB49" i="1"/>
  <c r="AC49" i="1" s="1"/>
  <c r="AD49" i="1" s="1"/>
  <c r="R41" i="1"/>
  <c r="S41" i="1"/>
  <c r="T24" i="1"/>
  <c r="R62" i="1"/>
  <c r="S62" i="1" s="1"/>
  <c r="T41" i="1"/>
  <c r="AF208" i="1"/>
  <c r="AF55" i="1"/>
  <c r="AG55" i="1"/>
  <c r="AH55" i="1"/>
  <c r="AF262" i="1"/>
  <c r="AF218" i="1"/>
  <c r="U248" i="1"/>
  <c r="AF245" i="1"/>
  <c r="AG245" i="1"/>
  <c r="AH245" i="1" s="1"/>
  <c r="U258" i="1"/>
  <c r="AB258" i="1"/>
  <c r="AC258" i="1" s="1"/>
  <c r="AD258" i="1" s="1"/>
  <c r="AF258" i="1" s="1"/>
  <c r="AG301" i="1"/>
  <c r="AH301" i="1"/>
  <c r="AC18" i="1"/>
  <c r="AD18" i="1" s="1"/>
  <c r="U174" i="1"/>
  <c r="U184" i="1"/>
  <c r="AF168" i="1"/>
  <c r="U82" i="1"/>
  <c r="AF180" i="1"/>
  <c r="AF290" i="1"/>
  <c r="AG290" i="1"/>
  <c r="AH290" i="1" s="1"/>
  <c r="U309" i="1"/>
  <c r="AC309" i="1"/>
  <c r="AD309" i="1"/>
  <c r="AF309" i="1" s="1"/>
  <c r="AF110" i="1"/>
  <c r="AG110" i="1"/>
  <c r="AH110" i="1"/>
  <c r="U30" i="1"/>
  <c r="AC30" i="1"/>
  <c r="AD30" i="1"/>
  <c r="AF19" i="1"/>
  <c r="U196" i="1"/>
  <c r="AB196" i="1"/>
  <c r="AC196" i="1"/>
  <c r="AD196" i="1" s="1"/>
  <c r="AF37" i="1"/>
  <c r="AF197" i="1"/>
  <c r="AD101" i="1"/>
  <c r="AF101" i="1" s="1"/>
  <c r="U209" i="1"/>
  <c r="AC209" i="1"/>
  <c r="AD209" i="1"/>
  <c r="U215" i="1"/>
  <c r="AB134" i="1"/>
  <c r="AC134" i="1"/>
  <c r="AD134" i="1"/>
  <c r="U134" i="1"/>
  <c r="AG172" i="1"/>
  <c r="AH172" i="1" s="1"/>
  <c r="U125" i="1"/>
  <c r="AF144" i="1"/>
  <c r="AG144" i="1"/>
  <c r="AH144" i="1"/>
  <c r="AC298" i="1"/>
  <c r="AD298" i="1"/>
  <c r="U298" i="1"/>
  <c r="AF146" i="1"/>
  <c r="AG146" i="1"/>
  <c r="AH146" i="1"/>
  <c r="U117" i="1"/>
  <c r="AB117" i="1"/>
  <c r="U24" i="1"/>
  <c r="AC24" i="1"/>
  <c r="AD24" i="1" s="1"/>
  <c r="AB24" i="1"/>
  <c r="AF128" i="1"/>
  <c r="U275" i="1"/>
  <c r="U285" i="1"/>
  <c r="AC285" i="1"/>
  <c r="AD285" i="1"/>
  <c r="AF285" i="1" s="1"/>
  <c r="U266" i="1"/>
  <c r="AB266" i="1"/>
  <c r="AC266" i="1" s="1"/>
  <c r="AD266" i="1" s="1"/>
  <c r="AF138" i="1"/>
  <c r="U310" i="1"/>
  <c r="AB310" i="1"/>
  <c r="AC310" i="1"/>
  <c r="AD310" i="1"/>
  <c r="AB41" i="1"/>
  <c r="AF49" i="1"/>
  <c r="AG66" i="1"/>
  <c r="AH66" i="1"/>
  <c r="AG176" i="1"/>
  <c r="AH176" i="1" s="1"/>
  <c r="AF108" i="1"/>
  <c r="U226" i="1"/>
  <c r="AF76" i="1"/>
  <c r="AG76" i="1"/>
  <c r="AH76" i="1" s="1"/>
  <c r="U253" i="1"/>
  <c r="U259" i="1"/>
  <c r="AB259" i="1"/>
  <c r="AC259" i="1" s="1"/>
  <c r="AD259" i="1" s="1"/>
  <c r="AB285" i="1"/>
  <c r="U114" i="1"/>
  <c r="AB114" i="1"/>
  <c r="AC114" i="1" s="1"/>
  <c r="AD114" i="1" s="1"/>
  <c r="AF28" i="1"/>
  <c r="AF310" i="1"/>
  <c r="AF248" i="1"/>
  <c r="AF253" i="1"/>
  <c r="AG258" i="1"/>
  <c r="AH258" i="1"/>
  <c r="AF298" i="1"/>
  <c r="AG298" i="1"/>
  <c r="AH298" i="1"/>
  <c r="AG309" i="1"/>
  <c r="AH309" i="1"/>
  <c r="AF117" i="1"/>
  <c r="AF266" i="1" l="1"/>
  <c r="AG266" i="1" s="1"/>
  <c r="AH266" i="1" s="1"/>
  <c r="AF63" i="1"/>
  <c r="AG63" i="1"/>
  <c r="AH63" i="1" s="1"/>
  <c r="AF111" i="1"/>
  <c r="AG111" i="1" s="1"/>
  <c r="AH111" i="1" s="1"/>
  <c r="AG224" i="1"/>
  <c r="AH224" i="1" s="1"/>
  <c r="AF224" i="1"/>
  <c r="AF67" i="1"/>
  <c r="AG67" i="1" s="1"/>
  <c r="AH67" i="1" s="1"/>
  <c r="AF119" i="1"/>
  <c r="AG119" i="1" s="1"/>
  <c r="AH119" i="1" s="1"/>
  <c r="AF54" i="1"/>
  <c r="AG54" i="1" s="1"/>
  <c r="AH54" i="1" s="1"/>
  <c r="AF352" i="1"/>
  <c r="AF242" i="1"/>
  <c r="AG242" i="1"/>
  <c r="AH242" i="1" s="1"/>
  <c r="AF228" i="1"/>
  <c r="AG228" i="1" s="1"/>
  <c r="AH228" i="1" s="1"/>
  <c r="AG157" i="1"/>
  <c r="AH157" i="1" s="1"/>
  <c r="AF188" i="1"/>
  <c r="AG188" i="1" s="1"/>
  <c r="AH188" i="1" s="1"/>
  <c r="AF187" i="1"/>
  <c r="AG187" i="1" s="1"/>
  <c r="AH187" i="1" s="1"/>
  <c r="AF87" i="1"/>
  <c r="AG87" i="1" s="1"/>
  <c r="AH87" i="1" s="1"/>
  <c r="AF195" i="1"/>
  <c r="AG195" i="1"/>
  <c r="AH195" i="1" s="1"/>
  <c r="AG286" i="1"/>
  <c r="AH286" i="1" s="1"/>
  <c r="AF286" i="1"/>
  <c r="AF23" i="1"/>
  <c r="AG23" i="1" s="1"/>
  <c r="AH23" i="1" s="1"/>
  <c r="AF314" i="1"/>
  <c r="AF43" i="1"/>
  <c r="AG43" i="1" s="1"/>
  <c r="AH43" i="1" s="1"/>
  <c r="AF89" i="1"/>
  <c r="AG89" i="1" s="1"/>
  <c r="AH89" i="1" s="1"/>
  <c r="AF114" i="1"/>
  <c r="AG114" i="1"/>
  <c r="AH114" i="1" s="1"/>
  <c r="AF225" i="1"/>
  <c r="AG225" i="1" s="1"/>
  <c r="AH225" i="1" s="1"/>
  <c r="AF131" i="1"/>
  <c r="AG131" i="1" s="1"/>
  <c r="AH131" i="1" s="1"/>
  <c r="AF276" i="1"/>
  <c r="AG276" i="1" s="1"/>
  <c r="AH276" i="1" s="1"/>
  <c r="AF155" i="1"/>
  <c r="AG155" i="1" s="1"/>
  <c r="AH155" i="1" s="1"/>
  <c r="AF104" i="1"/>
  <c r="AG104" i="1" s="1"/>
  <c r="AH104" i="1" s="1"/>
  <c r="AF18" i="1"/>
  <c r="AG18" i="1" s="1"/>
  <c r="AH18" i="1" s="1"/>
  <c r="AG220" i="1"/>
  <c r="AH220" i="1" s="1"/>
  <c r="AF220" i="1"/>
  <c r="AF259" i="1"/>
  <c r="AG259" i="1"/>
  <c r="AH259" i="1" s="1"/>
  <c r="AF306" i="1"/>
  <c r="AG306" i="1" s="1"/>
  <c r="AH306" i="1" s="1"/>
  <c r="AF171" i="1"/>
  <c r="AG171" i="1" s="1"/>
  <c r="AH171" i="1" s="1"/>
  <c r="AF65" i="1"/>
  <c r="AG65" i="1" s="1"/>
  <c r="AH65" i="1" s="1"/>
  <c r="AG168" i="1"/>
  <c r="AH168" i="1" s="1"/>
  <c r="AF42" i="1"/>
  <c r="AG42" i="1"/>
  <c r="AH42" i="1" s="1"/>
  <c r="AG91" i="1"/>
  <c r="AH91" i="1" s="1"/>
  <c r="AF91" i="1"/>
  <c r="AB278" i="1"/>
  <c r="AC278" i="1"/>
  <c r="AD278" i="1" s="1"/>
  <c r="AG49" i="1"/>
  <c r="AH49" i="1" s="1"/>
  <c r="AF39" i="1"/>
  <c r="AG39" i="1"/>
  <c r="AH39" i="1" s="1"/>
  <c r="AC324" i="1"/>
  <c r="AD324" i="1" s="1"/>
  <c r="U324" i="1"/>
  <c r="U123" i="1"/>
  <c r="AB123" i="1"/>
  <c r="AC123" i="1"/>
  <c r="AD123" i="1" s="1"/>
  <c r="U70" i="1"/>
  <c r="U440" i="1"/>
  <c r="AC440" i="1"/>
  <c r="AD440" i="1" s="1"/>
  <c r="AB440" i="1"/>
  <c r="AF157" i="1"/>
  <c r="AG166" i="1"/>
  <c r="AH166" i="1" s="1"/>
  <c r="AG84" i="1"/>
  <c r="AH84" i="1" s="1"/>
  <c r="AF264" i="1"/>
  <c r="AG264" i="1" s="1"/>
  <c r="AH264" i="1" s="1"/>
  <c r="U282" i="1"/>
  <c r="AB282" i="1"/>
  <c r="AC282" i="1"/>
  <c r="AD282" i="1" s="1"/>
  <c r="AF250" i="1"/>
  <c r="AG250" i="1" s="1"/>
  <c r="AH250" i="1" s="1"/>
  <c r="AF62" i="1"/>
  <c r="AG62" i="1" s="1"/>
  <c r="AH62" i="1" s="1"/>
  <c r="AC69" i="1"/>
  <c r="AD69" i="1" s="1"/>
  <c r="AC40" i="1"/>
  <c r="AD40" i="1" s="1"/>
  <c r="AF83" i="1"/>
  <c r="AG83" i="1" s="1"/>
  <c r="AH83" i="1" s="1"/>
  <c r="U286" i="1"/>
  <c r="AC403" i="1"/>
  <c r="AD403" i="1" s="1"/>
  <c r="AF293" i="1"/>
  <c r="AG293" i="1" s="1"/>
  <c r="AH293" i="1" s="1"/>
  <c r="U116" i="1"/>
  <c r="AC116" i="1"/>
  <c r="AD116" i="1" s="1"/>
  <c r="AF410" i="1"/>
  <c r="AG410" i="1" s="1"/>
  <c r="AH410" i="1" s="1"/>
  <c r="AG370" i="1"/>
  <c r="AH370" i="1" s="1"/>
  <c r="AF418" i="1"/>
  <c r="AG418" i="1" s="1"/>
  <c r="AH418" i="1" s="1"/>
  <c r="AF446" i="1"/>
  <c r="AG446" i="1" s="1"/>
  <c r="AH446" i="1" s="1"/>
  <c r="AF559" i="1"/>
  <c r="AG559" i="1"/>
  <c r="AH559" i="1" s="1"/>
  <c r="AF583" i="1"/>
  <c r="AG583" i="1"/>
  <c r="AH583" i="1" s="1"/>
  <c r="AF453" i="1"/>
  <c r="AG453" i="1" s="1"/>
  <c r="AH453" i="1" s="1"/>
  <c r="AG478" i="1"/>
  <c r="AH478" i="1" s="1"/>
  <c r="AF478" i="1"/>
  <c r="AF463" i="1"/>
  <c r="AB478" i="1"/>
  <c r="U478" i="1"/>
  <c r="AF927" i="1"/>
  <c r="AG927" i="1" s="1"/>
  <c r="AH927" i="1" s="1"/>
  <c r="AF908" i="1"/>
  <c r="AG908" i="1" s="1"/>
  <c r="AH908" i="1" s="1"/>
  <c r="AF192" i="1"/>
  <c r="AG192" i="1" s="1"/>
  <c r="AH192" i="1" s="1"/>
  <c r="U251" i="1"/>
  <c r="AB251" i="1"/>
  <c r="AC251" i="1" s="1"/>
  <c r="AD251" i="1" s="1"/>
  <c r="U179" i="1"/>
  <c r="AF280" i="1"/>
  <c r="AF68" i="1"/>
  <c r="AG68" i="1" s="1"/>
  <c r="AH68" i="1" s="1"/>
  <c r="AF156" i="1"/>
  <c r="AG156" i="1" s="1"/>
  <c r="AH156" i="1" s="1"/>
  <c r="AB178" i="1"/>
  <c r="AC178" i="1" s="1"/>
  <c r="AD178" i="1" s="1"/>
  <c r="AF323" i="1"/>
  <c r="AG323" i="1"/>
  <c r="AH323" i="1" s="1"/>
  <c r="U88" i="1"/>
  <c r="AF150" i="1"/>
  <c r="AG150" i="1"/>
  <c r="AH150" i="1" s="1"/>
  <c r="AF406" i="1"/>
  <c r="AB412" i="1"/>
  <c r="U412" i="1"/>
  <c r="AC412" i="1"/>
  <c r="AD412" i="1" s="1"/>
  <c r="U311" i="1"/>
  <c r="AC311" i="1"/>
  <c r="AD311" i="1" s="1"/>
  <c r="AB311" i="1"/>
  <c r="AG469" i="1"/>
  <c r="AH469" i="1" s="1"/>
  <c r="AF469" i="1"/>
  <c r="AF522" i="1"/>
  <c r="AC513" i="1"/>
  <c r="AD513" i="1" s="1"/>
  <c r="U513" i="1"/>
  <c r="AB531" i="1"/>
  <c r="AC531" i="1"/>
  <c r="AD531" i="1" s="1"/>
  <c r="U531" i="1"/>
  <c r="AF655" i="1"/>
  <c r="AG655" i="1"/>
  <c r="AH655" i="1" s="1"/>
  <c r="AF737" i="1"/>
  <c r="AF230" i="1"/>
  <c r="AG230" i="1"/>
  <c r="AH230" i="1" s="1"/>
  <c r="AF29" i="1"/>
  <c r="AG29" i="1" s="1"/>
  <c r="AH29" i="1" s="1"/>
  <c r="AF204" i="1"/>
  <c r="AG204" i="1"/>
  <c r="AH204" i="1" s="1"/>
  <c r="AF158" i="1"/>
  <c r="AG158" i="1"/>
  <c r="AH158" i="1" s="1"/>
  <c r="AB143" i="1"/>
  <c r="AC143" i="1"/>
  <c r="AD143" i="1" s="1"/>
  <c r="AC294" i="1"/>
  <c r="AD294" i="1" s="1"/>
  <c r="U294" i="1"/>
  <c r="AB94" i="1"/>
  <c r="AC94" i="1"/>
  <c r="AD94" i="1" s="1"/>
  <c r="U94" i="1"/>
  <c r="U142" i="1"/>
  <c r="AB142" i="1"/>
  <c r="AC142" i="1"/>
  <c r="AD142" i="1" s="1"/>
  <c r="AG160" i="1"/>
  <c r="AH160" i="1" s="1"/>
  <c r="AF160" i="1"/>
  <c r="U217" i="1"/>
  <c r="AG15" i="1"/>
  <c r="AH15" i="1" s="1"/>
  <c r="AF15" i="1"/>
  <c r="U56" i="1"/>
  <c r="U85" i="1"/>
  <c r="AB85" i="1"/>
  <c r="AC85" i="1" s="1"/>
  <c r="AD85" i="1" s="1"/>
  <c r="AF338" i="1"/>
  <c r="AG338" i="1" s="1"/>
  <c r="AH338" i="1" s="1"/>
  <c r="AF347" i="1"/>
  <c r="AF477" i="1"/>
  <c r="AG477" i="1"/>
  <c r="AH477" i="1" s="1"/>
  <c r="U466" i="1"/>
  <c r="AB466" i="1"/>
  <c r="AC466" i="1"/>
  <c r="AD466" i="1" s="1"/>
  <c r="AC154" i="1"/>
  <c r="AD154" i="1" s="1"/>
  <c r="AB154" i="1"/>
  <c r="U154" i="1"/>
  <c r="AC319" i="1"/>
  <c r="AD319" i="1" s="1"/>
  <c r="AB319" i="1"/>
  <c r="U240" i="1"/>
  <c r="U165" i="1"/>
  <c r="AB165" i="1"/>
  <c r="AC165" i="1" s="1"/>
  <c r="AD165" i="1" s="1"/>
  <c r="AB182" i="1"/>
  <c r="AC182" i="1" s="1"/>
  <c r="AD182" i="1" s="1"/>
  <c r="U182" i="1"/>
  <c r="AB130" i="1"/>
  <c r="AC130" i="1" s="1"/>
  <c r="AD130" i="1" s="1"/>
  <c r="U130" i="1"/>
  <c r="AC60" i="1"/>
  <c r="AD60" i="1" s="1"/>
  <c r="AB60" i="1"/>
  <c r="AF349" i="1"/>
  <c r="AG349" i="1"/>
  <c r="AH349" i="1" s="1"/>
  <c r="AB404" i="1"/>
  <c r="AC404" i="1"/>
  <c r="AD404" i="1" s="1"/>
  <c r="U404" i="1"/>
  <c r="AF414" i="1"/>
  <c r="AG414" i="1" s="1"/>
  <c r="AH414" i="1" s="1"/>
  <c r="U445" i="1"/>
  <c r="AC445" i="1"/>
  <c r="AD445" i="1" s="1"/>
  <c r="AB445" i="1"/>
  <c r="AF527" i="1"/>
  <c r="AG527" i="1" s="1"/>
  <c r="AH527" i="1" s="1"/>
  <c r="AF558" i="1"/>
  <c r="AG558" i="1" s="1"/>
  <c r="AH558" i="1" s="1"/>
  <c r="U560" i="1"/>
  <c r="AC560" i="1"/>
  <c r="AD560" i="1" s="1"/>
  <c r="AB560" i="1"/>
  <c r="AF542" i="1"/>
  <c r="AG542" i="1" s="1"/>
  <c r="AH542" i="1" s="1"/>
  <c r="AF468" i="1"/>
  <c r="AG468" i="1"/>
  <c r="AH468" i="1" s="1"/>
  <c r="AB485" i="1"/>
  <c r="U485" i="1"/>
  <c r="AC485" i="1"/>
  <c r="AD485" i="1" s="1"/>
  <c r="AF833" i="1"/>
  <c r="AG833" i="1"/>
  <c r="AH833" i="1" s="1"/>
  <c r="AF73" i="1"/>
  <c r="AG73" i="1" s="1"/>
  <c r="AH73" i="1" s="1"/>
  <c r="AB341" i="1"/>
  <c r="AC341" i="1"/>
  <c r="AD341" i="1" s="1"/>
  <c r="U341" i="1"/>
  <c r="AC434" i="1"/>
  <c r="AD434" i="1" s="1"/>
  <c r="U434" i="1"/>
  <c r="AB434" i="1"/>
  <c r="AF432" i="1"/>
  <c r="AG432" i="1" s="1"/>
  <c r="AH432" i="1" s="1"/>
  <c r="AG563" i="1"/>
  <c r="AH563" i="1" s="1"/>
  <c r="AF563" i="1"/>
  <c r="AF495" i="1"/>
  <c r="AG495" i="1"/>
  <c r="AH495" i="1" s="1"/>
  <c r="AF913" i="1"/>
  <c r="AG913" i="1" s="1"/>
  <c r="AH913" i="1" s="1"/>
  <c r="AF896" i="1"/>
  <c r="AG896" i="1"/>
  <c r="AH896" i="1" s="1"/>
  <c r="AF878" i="1"/>
  <c r="AG878" i="1" s="1"/>
  <c r="AH878" i="1" s="1"/>
  <c r="AF870" i="1"/>
  <c r="AG870" i="1" s="1"/>
  <c r="AH870" i="1" s="1"/>
  <c r="AG134" i="1"/>
  <c r="AH134" i="1" s="1"/>
  <c r="AF134" i="1"/>
  <c r="AG248" i="1"/>
  <c r="AH248" i="1" s="1"/>
  <c r="AG159" i="1"/>
  <c r="AH159" i="1" s="1"/>
  <c r="AF159" i="1"/>
  <c r="AB265" i="1"/>
  <c r="U265" i="1"/>
  <c r="AF200" i="1"/>
  <c r="AG200" i="1"/>
  <c r="AH200" i="1" s="1"/>
  <c r="AF214" i="1"/>
  <c r="AG214" i="1"/>
  <c r="AH214" i="1" s="1"/>
  <c r="AF289" i="1"/>
  <c r="AF371" i="1"/>
  <c r="AG371" i="1"/>
  <c r="AH371" i="1" s="1"/>
  <c r="AG162" i="1"/>
  <c r="AH162" i="1" s="1"/>
  <c r="AF162" i="1"/>
  <c r="AB288" i="1"/>
  <c r="AC288" i="1"/>
  <c r="AD288" i="1" s="1"/>
  <c r="U81" i="1"/>
  <c r="AC81" i="1"/>
  <c r="AD81" i="1" s="1"/>
  <c r="AB275" i="1"/>
  <c r="AC275" i="1"/>
  <c r="AD275" i="1" s="1"/>
  <c r="AF118" i="1"/>
  <c r="AG118" i="1" s="1"/>
  <c r="AH118" i="1" s="1"/>
  <c r="AG138" i="1"/>
  <c r="AH138" i="1" s="1"/>
  <c r="AB125" i="1"/>
  <c r="AC125" i="1" s="1"/>
  <c r="AD125" i="1" s="1"/>
  <c r="AF36" i="1"/>
  <c r="AG36" i="1"/>
  <c r="AH36" i="1" s="1"/>
  <c r="AB217" i="1"/>
  <c r="AC217" i="1" s="1"/>
  <c r="AD217" i="1" s="1"/>
  <c r="AC287" i="1"/>
  <c r="AD287" i="1" s="1"/>
  <c r="U287" i="1"/>
  <c r="AG186" i="1"/>
  <c r="AH186" i="1" s="1"/>
  <c r="AG34" i="1"/>
  <c r="AH34" i="1" s="1"/>
  <c r="AF34" i="1"/>
  <c r="U232" i="1"/>
  <c r="AC232" i="1"/>
  <c r="AD232" i="1" s="1"/>
  <c r="AG26" i="1"/>
  <c r="AH26" i="1" s="1"/>
  <c r="AF26" i="1"/>
  <c r="AG291" i="1"/>
  <c r="AH291" i="1" s="1"/>
  <c r="AG334" i="1"/>
  <c r="AH334" i="1" s="1"/>
  <c r="AG318" i="1"/>
  <c r="AH318" i="1" s="1"/>
  <c r="AF327" i="1"/>
  <c r="AG327" i="1" s="1"/>
  <c r="AH327" i="1" s="1"/>
  <c r="AF77" i="1"/>
  <c r="AG77" i="1" s="1"/>
  <c r="AH77" i="1" s="1"/>
  <c r="AG320" i="1"/>
  <c r="AH320" i="1" s="1"/>
  <c r="AC202" i="1"/>
  <c r="AD202" i="1" s="1"/>
  <c r="U202" i="1"/>
  <c r="AF390" i="1"/>
  <c r="AG390" i="1"/>
  <c r="AH390" i="1" s="1"/>
  <c r="AF394" i="1"/>
  <c r="AG394" i="1" s="1"/>
  <c r="AH394" i="1" s="1"/>
  <c r="AF335" i="1"/>
  <c r="AG335" i="1"/>
  <c r="AH335" i="1" s="1"/>
  <c r="AF386" i="1"/>
  <c r="AG386" i="1"/>
  <c r="AH386" i="1" s="1"/>
  <c r="AF430" i="1"/>
  <c r="AG430" i="1"/>
  <c r="AH430" i="1" s="1"/>
  <c r="AF449" i="1"/>
  <c r="AG449" i="1"/>
  <c r="AH449" i="1" s="1"/>
  <c r="AB513" i="1"/>
  <c r="AF471" i="1"/>
  <c r="AG471" i="1" s="1"/>
  <c r="AH471" i="1" s="1"/>
  <c r="AF544" i="1"/>
  <c r="AG544" i="1" s="1"/>
  <c r="AH544" i="1" s="1"/>
  <c r="AF555" i="1"/>
  <c r="AG555" i="1" s="1"/>
  <c r="AH555" i="1" s="1"/>
  <c r="AF492" i="1"/>
  <c r="AG492" i="1"/>
  <c r="AH492" i="1" s="1"/>
  <c r="AB467" i="1"/>
  <c r="AC467" i="1"/>
  <c r="AD467" i="1" s="1"/>
  <c r="U467" i="1"/>
  <c r="AF920" i="1"/>
  <c r="AG920" i="1" s="1"/>
  <c r="AH920" i="1" s="1"/>
  <c r="AF591" i="1"/>
  <c r="AG591" i="1"/>
  <c r="AH591" i="1" s="1"/>
  <c r="AF879" i="1"/>
  <c r="AG879" i="1" s="1"/>
  <c r="AH879" i="1" s="1"/>
  <c r="AF193" i="1"/>
  <c r="AG193" i="1"/>
  <c r="AH193" i="1" s="1"/>
  <c r="AF196" i="1"/>
  <c r="AG196" i="1"/>
  <c r="AH196" i="1" s="1"/>
  <c r="U25" i="1"/>
  <c r="AB25" i="1"/>
  <c r="AC25" i="1"/>
  <c r="AD25" i="1" s="1"/>
  <c r="AB179" i="1"/>
  <c r="AC179" i="1" s="1"/>
  <c r="AD179" i="1" s="1"/>
  <c r="AC99" i="1"/>
  <c r="AD99" i="1" s="1"/>
  <c r="AF356" i="1"/>
  <c r="AG356" i="1" s="1"/>
  <c r="AH356" i="1" s="1"/>
  <c r="AF236" i="1"/>
  <c r="AG236" i="1" s="1"/>
  <c r="AH236" i="1" s="1"/>
  <c r="AF32" i="1"/>
  <c r="AG32" i="1" s="1"/>
  <c r="AH32" i="1" s="1"/>
  <c r="AG137" i="1"/>
  <c r="AH137" i="1" s="1"/>
  <c r="AF239" i="1"/>
  <c r="AG239" i="1"/>
  <c r="AH239" i="1" s="1"/>
  <c r="AF151" i="1"/>
  <c r="AG151" i="1"/>
  <c r="AH151" i="1" s="1"/>
  <c r="AB207" i="1"/>
  <c r="AC207" i="1" s="1"/>
  <c r="AD207" i="1" s="1"/>
  <c r="AG310" i="1"/>
  <c r="AH310" i="1" s="1"/>
  <c r="AG75" i="1"/>
  <c r="AH75" i="1" s="1"/>
  <c r="AG285" i="1"/>
  <c r="AH285" i="1" s="1"/>
  <c r="AF199" i="1"/>
  <c r="AG199" i="1" s="1"/>
  <c r="AH199" i="1" s="1"/>
  <c r="U227" i="1"/>
  <c r="AB227" i="1"/>
  <c r="AG292" i="1"/>
  <c r="AH292" i="1" s="1"/>
  <c r="AF64" i="1"/>
  <c r="AG64" i="1" s="1"/>
  <c r="AH64" i="1" s="1"/>
  <c r="AG375" i="1"/>
  <c r="AH375" i="1" s="1"/>
  <c r="AB80" i="1"/>
  <c r="AC80" i="1" s="1"/>
  <c r="AD80" i="1" s="1"/>
  <c r="AF14" i="1"/>
  <c r="AG14" i="1" s="1"/>
  <c r="AH14" i="1" s="1"/>
  <c r="AG374" i="1"/>
  <c r="AH374" i="1" s="1"/>
  <c r="AG385" i="1"/>
  <c r="AH385" i="1" s="1"/>
  <c r="AF332" i="1"/>
  <c r="AG332" i="1" s="1"/>
  <c r="AH332" i="1" s="1"/>
  <c r="U90" i="1"/>
  <c r="AF325" i="1"/>
  <c r="U71" i="1"/>
  <c r="AB71" i="1"/>
  <c r="AC71" i="1" s="1"/>
  <c r="AD71" i="1" s="1"/>
  <c r="AF170" i="1"/>
  <c r="AG170" i="1" s="1"/>
  <c r="AH170" i="1" s="1"/>
  <c r="AF401" i="1"/>
  <c r="AG401" i="1"/>
  <c r="AH401" i="1" s="1"/>
  <c r="AF448" i="1"/>
  <c r="AG448" i="1"/>
  <c r="AH448" i="1" s="1"/>
  <c r="AB422" i="1"/>
  <c r="AC422" i="1"/>
  <c r="AD422" i="1" s="1"/>
  <c r="U422" i="1"/>
  <c r="AF482" i="1"/>
  <c r="AG482" i="1" s="1"/>
  <c r="AH482" i="1" s="1"/>
  <c r="AF483" i="1"/>
  <c r="AG483" i="1" s="1"/>
  <c r="AH483" i="1" s="1"/>
  <c r="AF501" i="1"/>
  <c r="AG501" i="1" s="1"/>
  <c r="AH501" i="1" s="1"/>
  <c r="AB580" i="1"/>
  <c r="U580" i="1"/>
  <c r="AC580" i="1"/>
  <c r="AD580" i="1" s="1"/>
  <c r="AF532" i="1"/>
  <c r="AG532" i="1"/>
  <c r="AH532" i="1" s="1"/>
  <c r="AF954" i="1"/>
  <c r="AG954" i="1" s="1"/>
  <c r="AH954" i="1" s="1"/>
  <c r="AF946" i="1"/>
  <c r="AG946" i="1"/>
  <c r="AH946" i="1" s="1"/>
  <c r="U155" i="1"/>
  <c r="AB155" i="1"/>
  <c r="AG163" i="1"/>
  <c r="AH163" i="1" s="1"/>
  <c r="U189" i="1"/>
  <c r="AC189" i="1"/>
  <c r="AD189" i="1" s="1"/>
  <c r="AF59" i="1"/>
  <c r="AG59" i="1" s="1"/>
  <c r="AH59" i="1" s="1"/>
  <c r="AF355" i="1"/>
  <c r="AG355" i="1" s="1"/>
  <c r="AH355" i="1" s="1"/>
  <c r="AF380" i="1"/>
  <c r="AG380" i="1"/>
  <c r="AH380" i="1" s="1"/>
  <c r="AF210" i="1"/>
  <c r="AG210" i="1" s="1"/>
  <c r="AH210" i="1" s="1"/>
  <c r="AF257" i="1"/>
  <c r="AG257" i="1" s="1"/>
  <c r="AH257" i="1" s="1"/>
  <c r="AG223" i="1"/>
  <c r="AH223" i="1" s="1"/>
  <c r="AC281" i="1"/>
  <c r="AD281" i="1" s="1"/>
  <c r="U281" i="1"/>
  <c r="AB281" i="1"/>
  <c r="AF268" i="1"/>
  <c r="AG268" i="1" s="1"/>
  <c r="AH268" i="1" s="1"/>
  <c r="AF313" i="1"/>
  <c r="AG313" i="1" s="1"/>
  <c r="AH313" i="1" s="1"/>
  <c r="AC122" i="1"/>
  <c r="AD122" i="1" s="1"/>
  <c r="AF185" i="1"/>
  <c r="AG185" i="1" s="1"/>
  <c r="AH185" i="1" s="1"/>
  <c r="AB99" i="1"/>
  <c r="AG101" i="1"/>
  <c r="AH101" i="1" s="1"/>
  <c r="AF211" i="1"/>
  <c r="AG211" i="1" s="1"/>
  <c r="AH211" i="1" s="1"/>
  <c r="AG74" i="1"/>
  <c r="AH74" i="1" s="1"/>
  <c r="AB122" i="1"/>
  <c r="AG205" i="1"/>
  <c r="AH205" i="1" s="1"/>
  <c r="AG22" i="1"/>
  <c r="AH22" i="1" s="1"/>
  <c r="AF209" i="1"/>
  <c r="AG209" i="1" s="1"/>
  <c r="AH209" i="1" s="1"/>
  <c r="AF30" i="1"/>
  <c r="AG30" i="1"/>
  <c r="AH30" i="1" s="1"/>
  <c r="U99" i="1"/>
  <c r="AF112" i="1"/>
  <c r="AG112" i="1" s="1"/>
  <c r="AH112" i="1" s="1"/>
  <c r="U41" i="1"/>
  <c r="AC41" i="1"/>
  <c r="AD41" i="1" s="1"/>
  <c r="U50" i="1"/>
  <c r="AB50" i="1"/>
  <c r="AC50" i="1"/>
  <c r="AD50" i="1" s="1"/>
  <c r="AG128" i="1"/>
  <c r="AH128" i="1" s="1"/>
  <c r="AF97" i="1"/>
  <c r="AG97" i="1" s="1"/>
  <c r="AH97" i="1" s="1"/>
  <c r="AF297" i="1"/>
  <c r="AG297" i="1"/>
  <c r="AH297" i="1" s="1"/>
  <c r="AF107" i="1"/>
  <c r="AG107" i="1" s="1"/>
  <c r="AH107" i="1" s="1"/>
  <c r="AB18" i="1"/>
  <c r="U18" i="1"/>
  <c r="AG117" i="1"/>
  <c r="AH117" i="1" s="1"/>
  <c r="AF24" i="1"/>
  <c r="AG24" i="1" s="1"/>
  <c r="AH24" i="1" s="1"/>
  <c r="AG57" i="1"/>
  <c r="AH57" i="1" s="1"/>
  <c r="AC169" i="1"/>
  <c r="AD169" i="1" s="1"/>
  <c r="U169" i="1"/>
  <c r="AB226" i="1"/>
  <c r="AC226" i="1"/>
  <c r="AD226" i="1" s="1"/>
  <c r="AB105" i="1"/>
  <c r="AC105" i="1"/>
  <c r="AD105" i="1" s="1"/>
  <c r="U105" i="1"/>
  <c r="AF263" i="1"/>
  <c r="AG263" i="1" s="1"/>
  <c r="AH263" i="1" s="1"/>
  <c r="AG262" i="1"/>
  <c r="AH262" i="1" s="1"/>
  <c r="AF194" i="1"/>
  <c r="AG194" i="1"/>
  <c r="AH194" i="1" s="1"/>
  <c r="AF231" i="1"/>
  <c r="AG231" i="1"/>
  <c r="AH231" i="1" s="1"/>
  <c r="AF109" i="1"/>
  <c r="AG109" i="1" s="1"/>
  <c r="AH109" i="1" s="1"/>
  <c r="AC265" i="1"/>
  <c r="AD265" i="1" s="1"/>
  <c r="AG93" i="1"/>
  <c r="AH93" i="1" s="1"/>
  <c r="AF93" i="1"/>
  <c r="AG28" i="1"/>
  <c r="AH28" i="1" s="1"/>
  <c r="AG218" i="1"/>
  <c r="AH218" i="1" s="1"/>
  <c r="AF78" i="1"/>
  <c r="AG78" i="1" s="1"/>
  <c r="AH78" i="1" s="1"/>
  <c r="AC227" i="1"/>
  <c r="AD227" i="1" s="1"/>
  <c r="AB149" i="1"/>
  <c r="AC149" i="1"/>
  <c r="AD149" i="1" s="1"/>
  <c r="U149" i="1"/>
  <c r="AG284" i="1"/>
  <c r="AH284" i="1" s="1"/>
  <c r="AF284" i="1"/>
  <c r="AF136" i="1"/>
  <c r="AG136" i="1"/>
  <c r="AH136" i="1" s="1"/>
  <c r="AG303" i="1"/>
  <c r="AH303" i="1" s="1"/>
  <c r="AC229" i="1"/>
  <c r="AD229" i="1" s="1"/>
  <c r="AF307" i="1"/>
  <c r="AG307" i="1"/>
  <c r="AH307" i="1" s="1"/>
  <c r="AF135" i="1"/>
  <c r="AG135" i="1" s="1"/>
  <c r="AH135" i="1" s="1"/>
  <c r="AB403" i="1"/>
  <c r="AF321" i="1"/>
  <c r="AG321" i="1" s="1"/>
  <c r="AH321" i="1" s="1"/>
  <c r="AF139" i="1"/>
  <c r="AG139" i="1" s="1"/>
  <c r="AH139" i="1" s="1"/>
  <c r="AF103" i="1"/>
  <c r="AG103" i="1" s="1"/>
  <c r="AH103" i="1" s="1"/>
  <c r="AF413" i="1"/>
  <c r="AG413" i="1" s="1"/>
  <c r="AH413" i="1" s="1"/>
  <c r="AF416" i="1"/>
  <c r="AG416" i="1" s="1"/>
  <c r="AH416" i="1" s="1"/>
  <c r="AF431" i="1"/>
  <c r="AG431" i="1" s="1"/>
  <c r="AH431" i="1" s="1"/>
  <c r="AG571" i="1"/>
  <c r="AH571" i="1" s="1"/>
  <c r="AF571" i="1"/>
  <c r="AG649" i="1"/>
  <c r="AH649" i="1" s="1"/>
  <c r="AC271" i="1"/>
  <c r="AD271" i="1" s="1"/>
  <c r="AG132" i="1"/>
  <c r="AH132" i="1" s="1"/>
  <c r="AF48" i="1"/>
  <c r="AG48" i="1" s="1"/>
  <c r="AH48" i="1" s="1"/>
  <c r="AB306" i="1"/>
  <c r="AC35" i="1"/>
  <c r="AD35" i="1" s="1"/>
  <c r="U151" i="1"/>
  <c r="U261" i="1"/>
  <c r="AB36" i="1"/>
  <c r="U42" i="1"/>
  <c r="AB269" i="1"/>
  <c r="AC269" i="1"/>
  <c r="AD269" i="1" s="1"/>
  <c r="AB271" i="1"/>
  <c r="AF152" i="1"/>
  <c r="AG152" i="1" s="1"/>
  <c r="AH152" i="1" s="1"/>
  <c r="AG395" i="1"/>
  <c r="AH395" i="1" s="1"/>
  <c r="AB254" i="1"/>
  <c r="AC254" i="1" s="1"/>
  <c r="AD254" i="1" s="1"/>
  <c r="U326" i="1"/>
  <c r="AC326" i="1"/>
  <c r="AD326" i="1" s="1"/>
  <c r="AB326" i="1"/>
  <c r="U325" i="1"/>
  <c r="AG325" i="1" s="1"/>
  <c r="AH325" i="1" s="1"/>
  <c r="AB325" i="1"/>
  <c r="AF388" i="1"/>
  <c r="AG388" i="1"/>
  <c r="AH388" i="1" s="1"/>
  <c r="AC328" i="1"/>
  <c r="AD328" i="1" s="1"/>
  <c r="AG429" i="1"/>
  <c r="AH429" i="1" s="1"/>
  <c r="U383" i="1"/>
  <c r="AC383" i="1"/>
  <c r="AD383" i="1" s="1"/>
  <c r="AC357" i="1"/>
  <c r="AD357" i="1" s="1"/>
  <c r="AB357" i="1"/>
  <c r="AF524" i="1"/>
  <c r="AG524" i="1"/>
  <c r="AH524" i="1" s="1"/>
  <c r="AF497" i="1"/>
  <c r="AG497" i="1" s="1"/>
  <c r="AH497" i="1" s="1"/>
  <c r="U558" i="1"/>
  <c r="AC517" i="1"/>
  <c r="AD517" i="1" s="1"/>
  <c r="U453" i="1"/>
  <c r="AB453" i="1"/>
  <c r="AB540" i="1"/>
  <c r="AC540" i="1"/>
  <c r="AD540" i="1" s="1"/>
  <c r="U540" i="1"/>
  <c r="AG848" i="1"/>
  <c r="AH848" i="1" s="1"/>
  <c r="AF797" i="1"/>
  <c r="AG797" i="1" s="1"/>
  <c r="AH797" i="1" s="1"/>
  <c r="AF849" i="1"/>
  <c r="AG849" i="1"/>
  <c r="AH849" i="1" s="1"/>
  <c r="AF804" i="1"/>
  <c r="AG804" i="1"/>
  <c r="AH804" i="1" s="1"/>
  <c r="AG909" i="1"/>
  <c r="AH909" i="1" s="1"/>
  <c r="AG872" i="1"/>
  <c r="AH872" i="1" s="1"/>
  <c r="AG864" i="1"/>
  <c r="AH864" i="1" s="1"/>
  <c r="AF858" i="1"/>
  <c r="AG858" i="1" s="1"/>
  <c r="AH858" i="1" s="1"/>
  <c r="AG830" i="1"/>
  <c r="AH830" i="1" s="1"/>
  <c r="AC237" i="1"/>
  <c r="AD237" i="1" s="1"/>
  <c r="U237" i="1"/>
  <c r="AG437" i="1"/>
  <c r="AH437" i="1" s="1"/>
  <c r="AG339" i="1"/>
  <c r="AH339" i="1" s="1"/>
  <c r="AF364" i="1"/>
  <c r="AG364" i="1" s="1"/>
  <c r="AH364" i="1" s="1"/>
  <c r="AG420" i="1"/>
  <c r="AH420" i="1" s="1"/>
  <c r="AB389" i="1"/>
  <c r="AC389" i="1"/>
  <c r="AD389" i="1" s="1"/>
  <c r="U425" i="1"/>
  <c r="AC425" i="1"/>
  <c r="AD425" i="1" s="1"/>
  <c r="AG415" i="1"/>
  <c r="AH415" i="1" s="1"/>
  <c r="AB417" i="1"/>
  <c r="AC417" i="1"/>
  <c r="AD417" i="1" s="1"/>
  <c r="U153" i="1"/>
  <c r="AB153" i="1"/>
  <c r="AC153" i="1"/>
  <c r="AD153" i="1" s="1"/>
  <c r="U358" i="1"/>
  <c r="AG358" i="1" s="1"/>
  <c r="AH358" i="1" s="1"/>
  <c r="AB396" i="1"/>
  <c r="AC396" i="1"/>
  <c r="AD396" i="1" s="1"/>
  <c r="AC72" i="1"/>
  <c r="AD72" i="1" s="1"/>
  <c r="U72" i="1"/>
  <c r="AG419" i="1"/>
  <c r="AH419" i="1" s="1"/>
  <c r="AG433" i="1"/>
  <c r="AH433" i="1" s="1"/>
  <c r="AF487" i="1"/>
  <c r="AG487" i="1"/>
  <c r="AH487" i="1" s="1"/>
  <c r="AG459" i="1"/>
  <c r="AH459" i="1" s="1"/>
  <c r="AF503" i="1"/>
  <c r="AG503" i="1"/>
  <c r="AH503" i="1" s="1"/>
  <c r="AC575" i="1"/>
  <c r="AD575" i="1" s="1"/>
  <c r="U575" i="1"/>
  <c r="AB519" i="1"/>
  <c r="U519" i="1"/>
  <c r="AC519" i="1"/>
  <c r="AD519" i="1" s="1"/>
  <c r="AC573" i="1"/>
  <c r="AD573" i="1" s="1"/>
  <c r="AB573" i="1"/>
  <c r="U479" i="1"/>
  <c r="AF493" i="1"/>
  <c r="AG565" i="1"/>
  <c r="AH565" i="1" s="1"/>
  <c r="AC494" i="1"/>
  <c r="AD494" i="1" s="1"/>
  <c r="AB494" i="1"/>
  <c r="U489" i="1"/>
  <c r="AC489" i="1"/>
  <c r="AD489" i="1" s="1"/>
  <c r="AB477" i="1"/>
  <c r="U477" i="1"/>
  <c r="U491" i="1"/>
  <c r="AC491" i="1"/>
  <c r="AD491" i="1" s="1"/>
  <c r="AB529" i="1"/>
  <c r="AF940" i="1"/>
  <c r="AG940" i="1" s="1"/>
  <c r="AH940" i="1" s="1"/>
  <c r="AG871" i="1"/>
  <c r="AH871" i="1" s="1"/>
  <c r="AG820" i="1"/>
  <c r="AH820" i="1" s="1"/>
  <c r="AF820" i="1"/>
  <c r="AF926" i="1"/>
  <c r="AG926" i="1"/>
  <c r="AH926" i="1" s="1"/>
  <c r="AF637" i="1"/>
  <c r="AG637" i="1"/>
  <c r="AH637" i="1" s="1"/>
  <c r="AG688" i="1"/>
  <c r="AH688" i="1" s="1"/>
  <c r="AF688" i="1"/>
  <c r="AF379" i="1"/>
  <c r="AG379" i="1" s="1"/>
  <c r="AH379" i="1" s="1"/>
  <c r="AB426" i="1"/>
  <c r="AC426" i="1"/>
  <c r="AD426" i="1" s="1"/>
  <c r="AB353" i="1"/>
  <c r="AF581" i="1"/>
  <c r="AG581" i="1"/>
  <c r="AH581" i="1" s="1"/>
  <c r="AG570" i="1"/>
  <c r="AH570" i="1" s="1"/>
  <c r="AF535" i="1"/>
  <c r="AG535" i="1"/>
  <c r="AH535" i="1" s="1"/>
  <c r="AF454" i="1"/>
  <c r="AG454" i="1"/>
  <c r="AH454" i="1" s="1"/>
  <c r="AF530" i="1"/>
  <c r="AG530" i="1" s="1"/>
  <c r="AH530" i="1" s="1"/>
  <c r="AG457" i="1"/>
  <c r="AH457" i="1" s="1"/>
  <c r="AF526" i="1"/>
  <c r="AG526" i="1" s="1"/>
  <c r="AH526" i="1" s="1"/>
  <c r="AF523" i="1"/>
  <c r="U522" i="1"/>
  <c r="AG522" i="1" s="1"/>
  <c r="AH522" i="1" s="1"/>
  <c r="AB522" i="1"/>
  <c r="U460" i="1"/>
  <c r="AG460" i="1" s="1"/>
  <c r="AH460" i="1" s="1"/>
  <c r="U452" i="1"/>
  <c r="U502" i="1"/>
  <c r="AC502" i="1"/>
  <c r="AD502" i="1" s="1"/>
  <c r="AB502" i="1"/>
  <c r="U463" i="1"/>
  <c r="AG463" i="1" s="1"/>
  <c r="AH463" i="1" s="1"/>
  <c r="AB463" i="1"/>
  <c r="AF806" i="1"/>
  <c r="AG806" i="1"/>
  <c r="AH806" i="1" s="1"/>
  <c r="AG939" i="1"/>
  <c r="AH939" i="1" s="1"/>
  <c r="AG821" i="1"/>
  <c r="AH821" i="1" s="1"/>
  <c r="AF633" i="1"/>
  <c r="AG633" i="1"/>
  <c r="AH633" i="1" s="1"/>
  <c r="AG622" i="1"/>
  <c r="AH622" i="1" s="1"/>
  <c r="AF586" i="1"/>
  <c r="AG586" i="1"/>
  <c r="AH586" i="1" s="1"/>
  <c r="AG479" i="1"/>
  <c r="AH479" i="1" s="1"/>
  <c r="AC567" i="1"/>
  <c r="AD567" i="1" s="1"/>
  <c r="AB567" i="1"/>
  <c r="AG518" i="1"/>
  <c r="AH518" i="1" s="1"/>
  <c r="AC452" i="1"/>
  <c r="AD452" i="1" s="1"/>
  <c r="U504" i="1"/>
  <c r="AB504" i="1"/>
  <c r="AC504" i="1"/>
  <c r="AD504" i="1" s="1"/>
  <c r="AG823" i="1"/>
  <c r="AH823" i="1" s="1"/>
  <c r="AF623" i="1"/>
  <c r="AG623" i="1"/>
  <c r="AH623" i="1" s="1"/>
  <c r="AC252" i="1"/>
  <c r="AD252" i="1" s="1"/>
  <c r="AB203" i="1"/>
  <c r="AC203" i="1" s="1"/>
  <c r="AD203" i="1" s="1"/>
  <c r="U203" i="1"/>
  <c r="AG369" i="1"/>
  <c r="AH369" i="1" s="1"/>
  <c r="AG346" i="1"/>
  <c r="AH346" i="1" s="1"/>
  <c r="AF399" i="1"/>
  <c r="AG399" i="1"/>
  <c r="AH399" i="1" s="1"/>
  <c r="U347" i="1"/>
  <c r="AG347" i="1" s="1"/>
  <c r="AH347" i="1" s="1"/>
  <c r="AB347" i="1"/>
  <c r="AC241" i="1"/>
  <c r="AD241" i="1" s="1"/>
  <c r="U35" i="1"/>
  <c r="AF291" i="1"/>
  <c r="AB280" i="1"/>
  <c r="AC244" i="1"/>
  <c r="AD244" i="1" s="1"/>
  <c r="AG312" i="1"/>
  <c r="AH312" i="1" s="1"/>
  <c r="AF353" i="1"/>
  <c r="AG353" i="1" s="1"/>
  <c r="AH353" i="1" s="1"/>
  <c r="AB95" i="1"/>
  <c r="AC95" i="1" s="1"/>
  <c r="AD95" i="1" s="1"/>
  <c r="AC233" i="1"/>
  <c r="AD233" i="1" s="1"/>
  <c r="U233" i="1"/>
  <c r="AF322" i="1"/>
  <c r="AG322" i="1" s="1"/>
  <c r="AH322" i="1" s="1"/>
  <c r="AC79" i="1"/>
  <c r="AD79" i="1" s="1"/>
  <c r="AG391" i="1"/>
  <c r="AH391" i="1" s="1"/>
  <c r="U426" i="1"/>
  <c r="AC351" i="1"/>
  <c r="AD351" i="1" s="1"/>
  <c r="AC378" i="1"/>
  <c r="AD378" i="1" s="1"/>
  <c r="AC398" i="1"/>
  <c r="AD398" i="1" s="1"/>
  <c r="AF330" i="1"/>
  <c r="AG330" i="1"/>
  <c r="AH330" i="1" s="1"/>
  <c r="AB377" i="1"/>
  <c r="AC377" i="1"/>
  <c r="AD377" i="1" s="1"/>
  <c r="U439" i="1"/>
  <c r="U405" i="1"/>
  <c r="AG405" i="1" s="1"/>
  <c r="AH405" i="1" s="1"/>
  <c r="AC342" i="1"/>
  <c r="AD342" i="1" s="1"/>
  <c r="U342" i="1"/>
  <c r="U366" i="1"/>
  <c r="AB575" i="1"/>
  <c r="AB479" i="1"/>
  <c r="AG521" i="1"/>
  <c r="AH521" i="1" s="1"/>
  <c r="AG536" i="1"/>
  <c r="AH536" i="1" s="1"/>
  <c r="AG533" i="1"/>
  <c r="AH533" i="1" s="1"/>
  <c r="AG438" i="1"/>
  <c r="AH438" i="1" s="1"/>
  <c r="AG470" i="1"/>
  <c r="AH470" i="1" s="1"/>
  <c r="AF557" i="1"/>
  <c r="AG557" i="1"/>
  <c r="AH557" i="1" s="1"/>
  <c r="AC578" i="1"/>
  <c r="AD578" i="1" s="1"/>
  <c r="U578" i="1"/>
  <c r="U574" i="1"/>
  <c r="AC574" i="1"/>
  <c r="AD574" i="1" s="1"/>
  <c r="AF569" i="1"/>
  <c r="AG569" i="1" s="1"/>
  <c r="AH569" i="1" s="1"/>
  <c r="U521" i="1"/>
  <c r="U509" i="1"/>
  <c r="AC509" i="1"/>
  <c r="AD509" i="1" s="1"/>
  <c r="AG846" i="1"/>
  <c r="AH846" i="1" s="1"/>
  <c r="AG832" i="1"/>
  <c r="AH832" i="1" s="1"/>
  <c r="AG949" i="1"/>
  <c r="AH949" i="1" s="1"/>
  <c r="AG944" i="1"/>
  <c r="AH944" i="1" s="1"/>
  <c r="AF933" i="1"/>
  <c r="AG933" i="1"/>
  <c r="AH933" i="1" s="1"/>
  <c r="AG894" i="1"/>
  <c r="AH894" i="1" s="1"/>
  <c r="AF601" i="1"/>
  <c r="AG601" i="1" s="1"/>
  <c r="AH601" i="1" s="1"/>
  <c r="AF851" i="1"/>
  <c r="AG851" i="1"/>
  <c r="AH851" i="1" s="1"/>
  <c r="AG794" i="1"/>
  <c r="AH794" i="1" s="1"/>
  <c r="AF794" i="1"/>
  <c r="AC363" i="1"/>
  <c r="AD363" i="1" s="1"/>
  <c r="AB363" i="1"/>
  <c r="U241" i="1"/>
  <c r="AC247" i="1"/>
  <c r="AD247" i="1" s="1"/>
  <c r="U280" i="1"/>
  <c r="AG280" i="1" s="1"/>
  <c r="AH280" i="1" s="1"/>
  <c r="AB219" i="1"/>
  <c r="AC219" i="1" s="1"/>
  <c r="AD219" i="1" s="1"/>
  <c r="AB260" i="1"/>
  <c r="AC260" i="1" s="1"/>
  <c r="AD260" i="1" s="1"/>
  <c r="AF132" i="1"/>
  <c r="AC126" i="1"/>
  <c r="AD126" i="1" s="1"/>
  <c r="AG243" i="1"/>
  <c r="AH243" i="1" s="1"/>
  <c r="AG427" i="1"/>
  <c r="AH427" i="1" s="1"/>
  <c r="AG402" i="1"/>
  <c r="AH402" i="1" s="1"/>
  <c r="AF392" i="1"/>
  <c r="AG392" i="1" s="1"/>
  <c r="AH392" i="1" s="1"/>
  <c r="AB378" i="1"/>
  <c r="U449" i="1"/>
  <c r="AG435" i="1"/>
  <c r="AH435" i="1" s="1"/>
  <c r="AF423" i="1"/>
  <c r="AG423" i="1" s="1"/>
  <c r="AH423" i="1" s="1"/>
  <c r="U406" i="1"/>
  <c r="AG406" i="1" s="1"/>
  <c r="AH406" i="1" s="1"/>
  <c r="AB406" i="1"/>
  <c r="AB428" i="1"/>
  <c r="AC428" i="1"/>
  <c r="AD428" i="1" s="1"/>
  <c r="AB343" i="1"/>
  <c r="AC343" i="1"/>
  <c r="AD343" i="1" s="1"/>
  <c r="AB431" i="1"/>
  <c r="AB336" i="1"/>
  <c r="AC336" i="1"/>
  <c r="AD336" i="1" s="1"/>
  <c r="U336" i="1"/>
  <c r="AG484" i="1"/>
  <c r="AH484" i="1" s="1"/>
  <c r="AG512" i="1"/>
  <c r="AH512" i="1" s="1"/>
  <c r="AF461" i="1"/>
  <c r="AG461" i="1"/>
  <c r="AH461" i="1" s="1"/>
  <c r="U523" i="1"/>
  <c r="AG523" i="1" s="1"/>
  <c r="AH523" i="1" s="1"/>
  <c r="AG500" i="1"/>
  <c r="AH500" i="1" s="1"/>
  <c r="AB558" i="1"/>
  <c r="AB536" i="1"/>
  <c r="AG473" i="1"/>
  <c r="AH473" i="1" s="1"/>
  <c r="AB539" i="1"/>
  <c r="AC539" i="1"/>
  <c r="AD539" i="1" s="1"/>
  <c r="U462" i="1"/>
  <c r="AB462" i="1"/>
  <c r="AF538" i="1"/>
  <c r="AG538" i="1"/>
  <c r="AH538" i="1" s="1"/>
  <c r="AF546" i="1"/>
  <c r="AG546" i="1"/>
  <c r="AH546" i="1" s="1"/>
  <c r="AB526" i="1"/>
  <c r="U526" i="1"/>
  <c r="U506" i="1"/>
  <c r="AC506" i="1"/>
  <c r="AD506" i="1" s="1"/>
  <c r="AB496" i="1"/>
  <c r="AC496" i="1"/>
  <c r="AD496" i="1" s="1"/>
  <c r="U496" i="1"/>
  <c r="U488" i="1"/>
  <c r="AB488" i="1"/>
  <c r="AC488" i="1"/>
  <c r="AD488" i="1" s="1"/>
  <c r="AG889" i="1"/>
  <c r="AH889" i="1" s="1"/>
  <c r="AF952" i="1"/>
  <c r="AG952" i="1" s="1"/>
  <c r="AH952" i="1" s="1"/>
  <c r="AG801" i="1"/>
  <c r="AH801" i="1" s="1"/>
  <c r="AG791" i="1"/>
  <c r="AH791" i="1" s="1"/>
  <c r="AG916" i="1"/>
  <c r="AH916" i="1" s="1"/>
  <c r="AG815" i="1"/>
  <c r="AH815" i="1" s="1"/>
  <c r="AF815" i="1"/>
  <c r="AG959" i="1"/>
  <c r="AH959" i="1" s="1"/>
  <c r="AG609" i="1"/>
  <c r="AH609" i="1" s="1"/>
  <c r="AG27" i="1"/>
  <c r="AH27" i="1" s="1"/>
  <c r="AG381" i="1"/>
  <c r="AH381" i="1" s="1"/>
  <c r="AG462" i="1"/>
  <c r="AH462" i="1" s="1"/>
  <c r="AF283" i="1"/>
  <c r="AG283" i="1" s="1"/>
  <c r="AH283" i="1" s="1"/>
  <c r="AF121" i="1"/>
  <c r="AG121" i="1" s="1"/>
  <c r="AH121" i="1" s="1"/>
  <c r="AG38" i="1"/>
  <c r="AH38" i="1" s="1"/>
  <c r="AB252" i="1"/>
  <c r="U197" i="1"/>
  <c r="AG197" i="1" s="1"/>
  <c r="AH197" i="1" s="1"/>
  <c r="AC222" i="1"/>
  <c r="AD222" i="1" s="1"/>
  <c r="AB267" i="1"/>
  <c r="AC267" i="1" s="1"/>
  <c r="AD267" i="1" s="1"/>
  <c r="U289" i="1"/>
  <c r="AG289" i="1" s="1"/>
  <c r="AH289" i="1" s="1"/>
  <c r="U21" i="1"/>
  <c r="AG21" i="1" s="1"/>
  <c r="AH21" i="1" s="1"/>
  <c r="AG206" i="1"/>
  <c r="AH206" i="1" s="1"/>
  <c r="U315" i="1"/>
  <c r="AG315" i="1" s="1"/>
  <c r="AH315" i="1" s="1"/>
  <c r="U322" i="1"/>
  <c r="AB352" i="1"/>
  <c r="U352" i="1"/>
  <c r="AG352" i="1" s="1"/>
  <c r="AH352" i="1" s="1"/>
  <c r="U254" i="1"/>
  <c r="AB314" i="1"/>
  <c r="U314" i="1"/>
  <c r="AG314" i="1" s="1"/>
  <c r="AH314" i="1" s="1"/>
  <c r="U316" i="1"/>
  <c r="AC316" i="1"/>
  <c r="AD316" i="1" s="1"/>
  <c r="AC100" i="1"/>
  <c r="AD100" i="1" s="1"/>
  <c r="U100" i="1"/>
  <c r="AB46" i="1"/>
  <c r="AC46" i="1" s="1"/>
  <c r="AD46" i="1" s="1"/>
  <c r="AG145" i="1"/>
  <c r="AH145" i="1" s="1"/>
  <c r="AB158" i="1"/>
  <c r="AF447" i="1"/>
  <c r="AG447" i="1" s="1"/>
  <c r="AH447" i="1" s="1"/>
  <c r="AG366" i="1"/>
  <c r="AH366" i="1" s="1"/>
  <c r="AC408" i="1"/>
  <c r="AD408" i="1" s="1"/>
  <c r="AF439" i="1"/>
  <c r="AG439" i="1" s="1"/>
  <c r="AH439" i="1" s="1"/>
  <c r="AF344" i="1"/>
  <c r="AG344" i="1"/>
  <c r="AH344" i="1" s="1"/>
  <c r="AC400" i="1"/>
  <c r="AD400" i="1" s="1"/>
  <c r="AC421" i="1"/>
  <c r="AD421" i="1" s="1"/>
  <c r="U421" i="1"/>
  <c r="AG361" i="1"/>
  <c r="AH361" i="1" s="1"/>
  <c r="AC331" i="1"/>
  <c r="AD331" i="1" s="1"/>
  <c r="U331" i="1"/>
  <c r="AB383" i="1"/>
  <c r="AF450" i="1"/>
  <c r="AG450" i="1"/>
  <c r="AH450" i="1" s="1"/>
  <c r="AB448" i="1"/>
  <c r="AC360" i="1"/>
  <c r="AD360" i="1" s="1"/>
  <c r="U360" i="1"/>
  <c r="U340" i="1"/>
  <c r="AB340" i="1"/>
  <c r="AC340" i="1"/>
  <c r="AD340" i="1" s="1"/>
  <c r="AF534" i="1"/>
  <c r="AG534" i="1" s="1"/>
  <c r="AH534" i="1" s="1"/>
  <c r="AG576" i="1"/>
  <c r="AH576" i="1" s="1"/>
  <c r="AB514" i="1"/>
  <c r="U569" i="1"/>
  <c r="AB574" i="1"/>
  <c r="U514" i="1"/>
  <c r="AG514" i="1" s="1"/>
  <c r="AH514" i="1" s="1"/>
  <c r="AF486" i="1"/>
  <c r="AG486" i="1"/>
  <c r="AH486" i="1" s="1"/>
  <c r="AF456" i="1"/>
  <c r="AG456" i="1"/>
  <c r="AH456" i="1" s="1"/>
  <c r="U493" i="1"/>
  <c r="AG493" i="1" s="1"/>
  <c r="AH493" i="1" s="1"/>
  <c r="AB493" i="1"/>
  <c r="AB510" i="1"/>
  <c r="AC510" i="1"/>
  <c r="AD510" i="1" s="1"/>
  <c r="AG499" i="1"/>
  <c r="AH499" i="1" s="1"/>
  <c r="AF909" i="1"/>
  <c r="AG845" i="1"/>
  <c r="AH845" i="1" s="1"/>
  <c r="AF918" i="1"/>
  <c r="AG918" i="1" s="1"/>
  <c r="AH918" i="1" s="1"/>
  <c r="AF873" i="1"/>
  <c r="AG873" i="1"/>
  <c r="AH873" i="1" s="1"/>
  <c r="AG893" i="1"/>
  <c r="AH893" i="1" s="1"/>
  <c r="AG901" i="1"/>
  <c r="AH901" i="1" s="1"/>
  <c r="AF852" i="1"/>
  <c r="AG852" i="1"/>
  <c r="AH852" i="1" s="1"/>
  <c r="AF606" i="1"/>
  <c r="AG606" i="1" s="1"/>
  <c r="AH606" i="1" s="1"/>
  <c r="AG813" i="1"/>
  <c r="AH813" i="1" s="1"/>
  <c r="AG755" i="1"/>
  <c r="AH755" i="1" s="1"/>
  <c r="AF755" i="1"/>
  <c r="AF867" i="1"/>
  <c r="AG867" i="1"/>
  <c r="AH867" i="1" s="1"/>
  <c r="AF656" i="1"/>
  <c r="AG656" i="1"/>
  <c r="AH656" i="1" s="1"/>
  <c r="AF604" i="1"/>
  <c r="AG604" i="1" s="1"/>
  <c r="AH604" i="1" s="1"/>
  <c r="AF671" i="1"/>
  <c r="AG671" i="1" s="1"/>
  <c r="AH671" i="1" s="1"/>
  <c r="AF983" i="1"/>
  <c r="AG983" i="1"/>
  <c r="AH983" i="1" s="1"/>
  <c r="U835" i="1"/>
  <c r="AC835" i="1"/>
  <c r="AD835" i="1" s="1"/>
  <c r="AF692" i="1"/>
  <c r="AG692" i="1" s="1"/>
  <c r="AH692" i="1" s="1"/>
  <c r="AC711" i="1"/>
  <c r="AD711" i="1" s="1"/>
  <c r="AB711" i="1"/>
  <c r="AB627" i="1"/>
  <c r="U627" i="1"/>
  <c r="AC627" i="1"/>
  <c r="AD627" i="1" s="1"/>
  <c r="AC670" i="1"/>
  <c r="AD670" i="1" s="1"/>
  <c r="U670" i="1"/>
  <c r="AB670" i="1"/>
  <c r="AF899" i="1"/>
  <c r="AG899" i="1" s="1"/>
  <c r="AH899" i="1" s="1"/>
  <c r="AF634" i="1"/>
  <c r="AG634" i="1" s="1"/>
  <c r="AH634" i="1" s="1"/>
  <c r="AF678" i="1"/>
  <c r="AG678" i="1"/>
  <c r="AH678" i="1" s="1"/>
  <c r="AF726" i="1"/>
  <c r="AG726" i="1"/>
  <c r="AH726" i="1" s="1"/>
  <c r="AB789" i="1"/>
  <c r="AC789" i="1"/>
  <c r="AD789" i="1" s="1"/>
  <c r="AF999" i="1"/>
  <c r="AG999" i="1"/>
  <c r="AH999" i="1" s="1"/>
  <c r="AC914" i="1"/>
  <c r="AD914" i="1" s="1"/>
  <c r="AB914" i="1"/>
  <c r="AG965" i="1"/>
  <c r="AH965" i="1" s="1"/>
  <c r="U710" i="1"/>
  <c r="AC710" i="1"/>
  <c r="AD710" i="1" s="1"/>
  <c r="AB737" i="1"/>
  <c r="U737" i="1"/>
  <c r="AG737" i="1" s="1"/>
  <c r="AH737" i="1" s="1"/>
  <c r="AB681" i="1"/>
  <c r="AC681" i="1"/>
  <c r="AD681" i="1" s="1"/>
  <c r="U681" i="1"/>
  <c r="AF739" i="1"/>
  <c r="AG739" i="1"/>
  <c r="AH739" i="1" s="1"/>
  <c r="U990" i="1"/>
  <c r="AB990" i="1"/>
  <c r="AC695" i="1"/>
  <c r="AD695" i="1" s="1"/>
  <c r="U695" i="1"/>
  <c r="AB973" i="1"/>
  <c r="U966" i="1"/>
  <c r="AC966" i="1"/>
  <c r="AD966" i="1" s="1"/>
  <c r="AG880" i="1"/>
  <c r="AH880" i="1" s="1"/>
  <c r="U879" i="1"/>
  <c r="U914" i="1"/>
  <c r="AG985" i="1"/>
  <c r="AH985" i="1" s="1"/>
  <c r="U641" i="1"/>
  <c r="AB641" i="1"/>
  <c r="AC641" i="1"/>
  <c r="AD641" i="1" s="1"/>
  <c r="AB593" i="1"/>
  <c r="AB949" i="1"/>
  <c r="AB790" i="1"/>
  <c r="AC790" i="1"/>
  <c r="AD790" i="1" s="1"/>
  <c r="AC924" i="1"/>
  <c r="AD924" i="1" s="1"/>
  <c r="U924" i="1"/>
  <c r="AB824" i="1"/>
  <c r="U824" i="1"/>
  <c r="AC824" i="1"/>
  <c r="AD824" i="1" s="1"/>
  <c r="AF963" i="1"/>
  <c r="AG963" i="1"/>
  <c r="AH963" i="1" s="1"/>
  <c r="AG643" i="1"/>
  <c r="AH643" i="1" s="1"/>
  <c r="AG730" i="1"/>
  <c r="AH730" i="1" s="1"/>
  <c r="AB588" i="1"/>
  <c r="AC588" i="1"/>
  <c r="AD588" i="1" s="1"/>
  <c r="U588" i="1"/>
  <c r="AB719" i="1"/>
  <c r="AC719" i="1"/>
  <c r="AD719" i="1" s="1"/>
  <c r="AB701" i="1"/>
  <c r="AC701" i="1"/>
  <c r="AD701" i="1" s="1"/>
  <c r="AF760" i="1"/>
  <c r="AG760" i="1" s="1"/>
  <c r="AH760" i="1" s="1"/>
  <c r="AC991" i="1"/>
  <c r="AD991" i="1" s="1"/>
  <c r="AB991" i="1"/>
  <c r="U991" i="1"/>
  <c r="AC941" i="1"/>
  <c r="AD941" i="1" s="1"/>
  <c r="U941" i="1"/>
  <c r="AF783" i="1"/>
  <c r="AG783" i="1" s="1"/>
  <c r="AH783" i="1" s="1"/>
  <c r="AG648" i="1"/>
  <c r="AH648" i="1" s="1"/>
  <c r="AF626" i="1"/>
  <c r="AG626" i="1" s="1"/>
  <c r="AH626" i="1" s="1"/>
  <c r="AC579" i="1"/>
  <c r="AD579" i="1" s="1"/>
  <c r="U579" i="1"/>
  <c r="AF650" i="1"/>
  <c r="AG650" i="1"/>
  <c r="AH650" i="1" s="1"/>
  <c r="AB617" i="1"/>
  <c r="AF605" i="1"/>
  <c r="AG605" i="1" s="1"/>
  <c r="AH605" i="1" s="1"/>
  <c r="AC903" i="1"/>
  <c r="AD903" i="1" s="1"/>
  <c r="AB903" i="1"/>
  <c r="AC919" i="1"/>
  <c r="AD919" i="1" s="1"/>
  <c r="U919" i="1"/>
  <c r="AF972" i="1"/>
  <c r="AG972" i="1"/>
  <c r="AH972" i="1" s="1"/>
  <c r="U904" i="1"/>
  <c r="AC904" i="1"/>
  <c r="AD904" i="1" s="1"/>
  <c r="AF993" i="1"/>
  <c r="AG993" i="1"/>
  <c r="AH993" i="1" s="1"/>
  <c r="AG631" i="1"/>
  <c r="AH631" i="1" s="1"/>
  <c r="U654" i="1"/>
  <c r="AC654" i="1"/>
  <c r="AD654" i="1" s="1"/>
  <c r="AF748" i="1"/>
  <c r="AG748" i="1"/>
  <c r="AH748" i="1" s="1"/>
  <c r="AC770" i="1"/>
  <c r="AD770" i="1" s="1"/>
  <c r="AB770" i="1"/>
  <c r="U770" i="1"/>
  <c r="AC776" i="1"/>
  <c r="AD776" i="1" s="1"/>
  <c r="U776" i="1"/>
  <c r="U594" i="1"/>
  <c r="AG594" i="1" s="1"/>
  <c r="AH594" i="1" s="1"/>
  <c r="AB594" i="1"/>
  <c r="R992" i="1"/>
  <c r="S992" i="1" s="1"/>
  <c r="AG614" i="1"/>
  <c r="AH614" i="1" s="1"/>
  <c r="AF702" i="1"/>
  <c r="U915" i="1"/>
  <c r="AC915" i="1"/>
  <c r="AD915" i="1" s="1"/>
  <c r="U927" i="1"/>
  <c r="AB927" i="1"/>
  <c r="AC937" i="1"/>
  <c r="AD937" i="1" s="1"/>
  <c r="AB937" i="1"/>
  <c r="U808" i="1"/>
  <c r="AC808" i="1"/>
  <c r="AD808" i="1" s="1"/>
  <c r="AC888" i="1"/>
  <c r="AD888" i="1" s="1"/>
  <c r="AB888" i="1"/>
  <c r="AB890" i="1"/>
  <c r="AC890" i="1"/>
  <c r="AD890" i="1" s="1"/>
  <c r="AG596" i="1"/>
  <c r="AH596" i="1" s="1"/>
  <c r="AF596" i="1"/>
  <c r="AF734" i="1"/>
  <c r="AG734" i="1"/>
  <c r="AH734" i="1" s="1"/>
  <c r="AF773" i="1"/>
  <c r="AG773" i="1"/>
  <c r="AH773" i="1" s="1"/>
  <c r="AF762" i="1"/>
  <c r="AG762" i="1" s="1"/>
  <c r="AH762" i="1" s="1"/>
  <c r="AB986" i="1"/>
  <c r="AC270" i="1"/>
  <c r="AD270" i="1" s="1"/>
  <c r="AB270" i="1"/>
  <c r="AB579" i="1"/>
  <c r="AC550" i="1"/>
  <c r="AD550" i="1" s="1"/>
  <c r="AC545" i="1"/>
  <c r="AD545" i="1" s="1"/>
  <c r="AG925" i="1"/>
  <c r="AH925" i="1" s="1"/>
  <c r="AG826" i="1"/>
  <c r="AH826" i="1" s="1"/>
  <c r="AG854" i="1"/>
  <c r="AH854" i="1" s="1"/>
  <c r="AF836" i="1"/>
  <c r="AG836" i="1" s="1"/>
  <c r="AH836" i="1" s="1"/>
  <c r="AF942" i="1"/>
  <c r="AG942" i="1" s="1"/>
  <c r="AH942" i="1" s="1"/>
  <c r="AG911" i="1"/>
  <c r="AH911" i="1" s="1"/>
  <c r="AG621" i="1"/>
  <c r="AH621" i="1" s="1"/>
  <c r="AC617" i="1"/>
  <c r="AD617" i="1" s="1"/>
  <c r="AF898" i="1"/>
  <c r="AG898" i="1" s="1"/>
  <c r="AH898" i="1" s="1"/>
  <c r="AG943" i="1"/>
  <c r="AH943" i="1" s="1"/>
  <c r="AF943" i="1"/>
  <c r="U795" i="1"/>
  <c r="AG795" i="1" s="1"/>
  <c r="AH795" i="1" s="1"/>
  <c r="AF592" i="1"/>
  <c r="AG592" i="1"/>
  <c r="AH592" i="1" s="1"/>
  <c r="AG664" i="1"/>
  <c r="AH664" i="1" s="1"/>
  <c r="AG628" i="1"/>
  <c r="AH628" i="1" s="1"/>
  <c r="U587" i="1"/>
  <c r="AC587" i="1"/>
  <c r="AD587" i="1" s="1"/>
  <c r="U589" i="1"/>
  <c r="AC589" i="1"/>
  <c r="AD589" i="1" s="1"/>
  <c r="AG709" i="1"/>
  <c r="AH709" i="1" s="1"/>
  <c r="AF645" i="1"/>
  <c r="AG645" i="1"/>
  <c r="AH645" i="1" s="1"/>
  <c r="U932" i="1"/>
  <c r="AC932" i="1"/>
  <c r="AD932" i="1" s="1"/>
  <c r="AG978" i="1"/>
  <c r="AH978" i="1" s="1"/>
  <c r="AG729" i="1"/>
  <c r="AH729" i="1" s="1"/>
  <c r="AB788" i="1"/>
  <c r="U788" i="1"/>
  <c r="AC788" i="1"/>
  <c r="AD788" i="1" s="1"/>
  <c r="AB808" i="1"/>
  <c r="AB835" i="1"/>
  <c r="AG981" i="1"/>
  <c r="AH981" i="1" s="1"/>
  <c r="AF981" i="1"/>
  <c r="AG775" i="1"/>
  <c r="AH775" i="1" s="1"/>
  <c r="AB855" i="1"/>
  <c r="AC855" i="1"/>
  <c r="AD855" i="1" s="1"/>
  <c r="AF971" i="1"/>
  <c r="AG971" i="1" s="1"/>
  <c r="AH971" i="1" s="1"/>
  <c r="AF620" i="1"/>
  <c r="AG620" i="1"/>
  <c r="AH620" i="1" s="1"/>
  <c r="U698" i="1"/>
  <c r="AC698" i="1"/>
  <c r="AD698" i="1" s="1"/>
  <c r="AC715" i="1"/>
  <c r="AD715" i="1" s="1"/>
  <c r="U715" i="1"/>
  <c r="AF751" i="1"/>
  <c r="AG751" i="1"/>
  <c r="AH751" i="1" s="1"/>
  <c r="U634" i="1"/>
  <c r="AB634" i="1"/>
  <c r="T979" i="1"/>
  <c r="V979" i="1"/>
  <c r="AG365" i="1"/>
  <c r="AH365" i="1" s="1"/>
  <c r="AB545" i="1"/>
  <c r="AG810" i="1"/>
  <c r="AH810" i="1" s="1"/>
  <c r="AG842" i="1"/>
  <c r="AH842" i="1" s="1"/>
  <c r="AG811" i="1"/>
  <c r="AH811" i="1" s="1"/>
  <c r="AG994" i="1"/>
  <c r="AH994" i="1" s="1"/>
  <c r="AG602" i="1"/>
  <c r="AH602" i="1" s="1"/>
  <c r="AF869" i="1"/>
  <c r="AG869" i="1" s="1"/>
  <c r="AH869" i="1" s="1"/>
  <c r="AG948" i="1"/>
  <c r="AH948" i="1" s="1"/>
  <c r="AF687" i="1"/>
  <c r="AG687" i="1" s="1"/>
  <c r="AH687" i="1" s="1"/>
  <c r="AG691" i="1"/>
  <c r="AH691" i="1" s="1"/>
  <c r="AF984" i="1"/>
  <c r="AG984" i="1"/>
  <c r="AH984" i="1" s="1"/>
  <c r="AG568" i="1"/>
  <c r="AH568" i="1" s="1"/>
  <c r="AF568" i="1"/>
  <c r="AG611" i="1"/>
  <c r="AH611" i="1" s="1"/>
  <c r="AG706" i="1"/>
  <c r="AH706" i="1" s="1"/>
  <c r="AB928" i="1"/>
  <c r="AC928" i="1"/>
  <c r="AD928" i="1" s="1"/>
  <c r="AB966" i="1"/>
  <c r="AB844" i="1"/>
  <c r="AC844" i="1"/>
  <c r="AD844" i="1" s="1"/>
  <c r="U844" i="1"/>
  <c r="AC859" i="1"/>
  <c r="AD859" i="1" s="1"/>
  <c r="AB859" i="1"/>
  <c r="U859" i="1"/>
  <c r="U863" i="1"/>
  <c r="AG863" i="1" s="1"/>
  <c r="AH863" i="1" s="1"/>
  <c r="AB863" i="1"/>
  <c r="AB872" i="1"/>
  <c r="U872" i="1"/>
  <c r="AG556" i="1"/>
  <c r="AH556" i="1" s="1"/>
  <c r="AF756" i="1"/>
  <c r="AG756" i="1" s="1"/>
  <c r="AH756" i="1" s="1"/>
  <c r="AG638" i="1"/>
  <c r="AH638" i="1" s="1"/>
  <c r="AC703" i="1"/>
  <c r="AD703" i="1" s="1"/>
  <c r="U703" i="1"/>
  <c r="AB703" i="1"/>
  <c r="AF786" i="1"/>
  <c r="AG786" i="1" s="1"/>
  <c r="AH786" i="1" s="1"/>
  <c r="AB644" i="1"/>
  <c r="AC644" i="1"/>
  <c r="AD644" i="1" s="1"/>
  <c r="U644" i="1"/>
  <c r="AC619" i="1"/>
  <c r="AD619" i="1" s="1"/>
  <c r="U619" i="1"/>
  <c r="U951" i="1"/>
  <c r="AC951" i="1"/>
  <c r="AD951" i="1" s="1"/>
  <c r="AC877" i="1"/>
  <c r="AD877" i="1" s="1"/>
  <c r="U877" i="1"/>
  <c r="U33" i="1"/>
  <c r="AG33" i="1" s="1"/>
  <c r="AH33" i="1" s="1"/>
  <c r="AC246" i="1"/>
  <c r="AD246" i="1" s="1"/>
  <c r="AB201" i="1"/>
  <c r="AC201" i="1"/>
  <c r="AD201" i="1" s="1"/>
  <c r="AC124" i="1"/>
  <c r="AD124" i="1" s="1"/>
  <c r="AB124" i="1"/>
  <c r="AB113" i="1"/>
  <c r="AC113" i="1"/>
  <c r="AD113" i="1" s="1"/>
  <c r="AG829" i="1"/>
  <c r="AH829" i="1" s="1"/>
  <c r="AG931" i="1"/>
  <c r="AH931" i="1" s="1"/>
  <c r="U890" i="1"/>
  <c r="AC906" i="1"/>
  <c r="AD906" i="1" s="1"/>
  <c r="AF978" i="1"/>
  <c r="U792" i="1"/>
  <c r="AG792" i="1" s="1"/>
  <c r="AH792" i="1" s="1"/>
  <c r="AF714" i="1"/>
  <c r="AG714" i="1" s="1"/>
  <c r="AH714" i="1" s="1"/>
  <c r="AF689" i="1"/>
  <c r="AG689" i="1"/>
  <c r="AH689" i="1" s="1"/>
  <c r="AB698" i="1"/>
  <c r="AB710" i="1"/>
  <c r="AF674" i="1"/>
  <c r="AG674" i="1"/>
  <c r="AH674" i="1" s="1"/>
  <c r="AB813" i="1"/>
  <c r="AC990" i="1"/>
  <c r="AD990" i="1" s="1"/>
  <c r="AG712" i="1"/>
  <c r="AH712" i="1" s="1"/>
  <c r="AB792" i="1"/>
  <c r="U935" i="1"/>
  <c r="AB935" i="1"/>
  <c r="AC935" i="1"/>
  <c r="AD935" i="1" s="1"/>
  <c r="AF730" i="1"/>
  <c r="U791" i="1"/>
  <c r="AB791" i="1"/>
  <c r="U841" i="1"/>
  <c r="AB841" i="1"/>
  <c r="AC841" i="1"/>
  <c r="AD841" i="1" s="1"/>
  <c r="AB848" i="1"/>
  <c r="U848" i="1"/>
  <c r="AB818" i="1"/>
  <c r="AG732" i="1"/>
  <c r="AH732" i="1" s="1"/>
  <c r="U616" i="1"/>
  <c r="AC616" i="1"/>
  <c r="AD616" i="1" s="1"/>
  <c r="AB616" i="1"/>
  <c r="AB638" i="1"/>
  <c r="U638" i="1"/>
  <c r="AG784" i="1"/>
  <c r="AH784" i="1" s="1"/>
  <c r="U650" i="1"/>
  <c r="AG735" i="1"/>
  <c r="AH735" i="1" s="1"/>
  <c r="AC661" i="1"/>
  <c r="AD661" i="1" s="1"/>
  <c r="AB661" i="1"/>
  <c r="AB702" i="1"/>
  <c r="U702" i="1"/>
  <c r="AG702" i="1" s="1"/>
  <c r="AH702" i="1" s="1"/>
  <c r="AC646" i="1"/>
  <c r="AD646" i="1" s="1"/>
  <c r="U646" i="1"/>
  <c r="AB646" i="1"/>
  <c r="U629" i="1"/>
  <c r="AB629" i="1"/>
  <c r="AC629" i="1"/>
  <c r="AD629" i="1" s="1"/>
  <c r="AB953" i="1"/>
  <c r="AG725" i="1"/>
  <c r="AH725" i="1" s="1"/>
  <c r="AG597" i="1"/>
  <c r="AH597" i="1" s="1"/>
  <c r="AC866" i="1"/>
  <c r="AD866" i="1" s="1"/>
  <c r="AB866" i="1"/>
  <c r="AB707" i="1"/>
  <c r="AC707" i="1"/>
  <c r="AD707" i="1" s="1"/>
  <c r="AF785" i="1"/>
  <c r="AG785" i="1"/>
  <c r="AH785" i="1" s="1"/>
  <c r="U772" i="1"/>
  <c r="AC772" i="1"/>
  <c r="AD772" i="1" s="1"/>
  <c r="T997" i="1"/>
  <c r="AC778" i="1"/>
  <c r="AD778" i="1" s="1"/>
  <c r="U778" i="1"/>
  <c r="AB778" i="1"/>
  <c r="V902" i="1"/>
  <c r="T902" i="1"/>
  <c r="AB828" i="1"/>
  <c r="T840" i="1"/>
  <c r="AB905" i="1"/>
  <c r="AB840" i="1"/>
  <c r="V802" i="1"/>
  <c r="T802" i="1"/>
  <c r="AB829" i="1"/>
  <c r="V836" i="1"/>
  <c r="T905" i="1"/>
  <c r="AG782" i="1"/>
  <c r="AH782" i="1" s="1"/>
  <c r="AF608" i="1"/>
  <c r="AG608" i="1"/>
  <c r="AH608" i="1" s="1"/>
  <c r="U630" i="1"/>
  <c r="AG630" i="1" s="1"/>
  <c r="AH630" i="1" s="1"/>
  <c r="AB630" i="1"/>
  <c r="AB640" i="1"/>
  <c r="AC640" i="1"/>
  <c r="AD640" i="1" s="1"/>
  <c r="T988" i="1"/>
  <c r="V988" i="1"/>
  <c r="AB979" i="1"/>
  <c r="T964" i="1"/>
  <c r="V964" i="1"/>
  <c r="T958" i="1"/>
  <c r="AB958" i="1"/>
  <c r="R929" i="1"/>
  <c r="S929" i="1" s="1"/>
  <c r="R888" i="1"/>
  <c r="S888" i="1" s="1"/>
  <c r="R842" i="1"/>
  <c r="S842" i="1" s="1"/>
  <c r="V816" i="1"/>
  <c r="T816" i="1"/>
  <c r="V799" i="1"/>
  <c r="T799" i="1"/>
  <c r="AG618" i="1"/>
  <c r="AH618" i="1" s="1"/>
  <c r="AB877" i="1"/>
  <c r="T891" i="1"/>
  <c r="T953" i="1"/>
  <c r="AF769" i="1"/>
  <c r="AG769" i="1"/>
  <c r="AH769" i="1" s="1"/>
  <c r="AB599" i="1"/>
  <c r="AC599" i="1"/>
  <c r="AD599" i="1" s="1"/>
  <c r="AC742" i="1"/>
  <c r="AD742" i="1" s="1"/>
  <c r="AB742" i="1"/>
  <c r="AB996" i="1"/>
  <c r="AC996" i="1"/>
  <c r="AD996" i="1" s="1"/>
  <c r="U981" i="1"/>
  <c r="AB981" i="1"/>
  <c r="V929" i="1"/>
  <c r="T929" i="1"/>
  <c r="U838" i="1"/>
  <c r="AG838" i="1" s="1"/>
  <c r="AH838" i="1" s="1"/>
  <c r="AB838" i="1"/>
  <c r="T819" i="1"/>
  <c r="V819" i="1"/>
  <c r="AG962" i="1"/>
  <c r="AH962" i="1" s="1"/>
  <c r="AG750" i="1"/>
  <c r="AH750" i="1" s="1"/>
  <c r="AB850" i="1"/>
  <c r="AC850" i="1"/>
  <c r="AD850" i="1" s="1"/>
  <c r="AB854" i="1"/>
  <c r="AF766" i="1"/>
  <c r="AG766" i="1" s="1"/>
  <c r="AH766" i="1" s="1"/>
  <c r="AG781" i="1"/>
  <c r="AH781" i="1" s="1"/>
  <c r="U967" i="1"/>
  <c r="AC967" i="1"/>
  <c r="AD967" i="1" s="1"/>
  <c r="T998" i="1"/>
  <c r="AB998" i="1"/>
  <c r="AB980" i="1"/>
  <c r="V938" i="1"/>
  <c r="T938" i="1"/>
  <c r="T1000" i="1"/>
  <c r="V1000" i="1"/>
  <c r="R996" i="1"/>
  <c r="S996" i="1" s="1"/>
  <c r="T986" i="1"/>
  <c r="T980" i="1"/>
  <c r="T973" i="1"/>
  <c r="R852" i="1"/>
  <c r="S852" i="1" s="1"/>
  <c r="R819" i="1"/>
  <c r="S819" i="1" s="1"/>
  <c r="AC647" i="1"/>
  <c r="AD647" i="1" s="1"/>
  <c r="AB647" i="1"/>
  <c r="AB883" i="1"/>
  <c r="T814" i="1"/>
  <c r="U647" i="1"/>
  <c r="AC635" i="1"/>
  <c r="AD635" i="1" s="1"/>
  <c r="AG659" i="1"/>
  <c r="AH659" i="1" s="1"/>
  <c r="T976" i="1"/>
  <c r="R949" i="1"/>
  <c r="S949" i="1" s="1"/>
  <c r="R807" i="1"/>
  <c r="S807" i="1" s="1"/>
  <c r="R908" i="1"/>
  <c r="S908" i="1" s="1"/>
  <c r="R898" i="1"/>
  <c r="S898" i="1" s="1"/>
  <c r="R816" i="1"/>
  <c r="S816" i="1" s="1"/>
  <c r="R777" i="1"/>
  <c r="S777" i="1" s="1"/>
  <c r="R733" i="1"/>
  <c r="S733" i="1" s="1"/>
  <c r="V685" i="1"/>
  <c r="T685" i="1"/>
  <c r="R696" i="1"/>
  <c r="S696" i="1" s="1"/>
  <c r="AC660" i="1"/>
  <c r="AD660" i="1" s="1"/>
  <c r="U660" i="1"/>
  <c r="T987" i="1"/>
  <c r="R997" i="1"/>
  <c r="S997" i="1" s="1"/>
  <c r="T968" i="1"/>
  <c r="R901" i="1"/>
  <c r="S901" i="1" s="1"/>
  <c r="R844" i="1"/>
  <c r="S844" i="1" s="1"/>
  <c r="R834" i="1"/>
  <c r="S834" i="1" s="1"/>
  <c r="R818" i="1"/>
  <c r="S818" i="1" s="1"/>
  <c r="R806" i="1"/>
  <c r="S806" i="1" s="1"/>
  <c r="V731" i="1"/>
  <c r="T731" i="1"/>
  <c r="T745" i="1"/>
  <c r="R735" i="1"/>
  <c r="S735" i="1" s="1"/>
  <c r="R756" i="1"/>
  <c r="S756" i="1" s="1"/>
  <c r="R744" i="1"/>
  <c r="S744" i="1" s="1"/>
  <c r="R741" i="1"/>
  <c r="S741" i="1" s="1"/>
  <c r="R725" i="1"/>
  <c r="S725" i="1" s="1"/>
  <c r="R719" i="1"/>
  <c r="S719" i="1" s="1"/>
  <c r="R712" i="1"/>
  <c r="S712" i="1" s="1"/>
  <c r="R771" i="1"/>
  <c r="S771" i="1" s="1"/>
  <c r="T743" i="1"/>
  <c r="T724" i="1"/>
  <c r="R670" i="1"/>
  <c r="S670" i="1" s="1"/>
  <c r="R613" i="1"/>
  <c r="S613" i="1" s="1"/>
  <c r="T598" i="1"/>
  <c r="AB553" i="1"/>
  <c r="V548" i="1"/>
  <c r="R572" i="1"/>
  <c r="S572" i="1" s="1"/>
  <c r="V562" i="1"/>
  <c r="T551" i="1"/>
  <c r="R556" i="1"/>
  <c r="S556" i="1" s="1"/>
  <c r="R446" i="1"/>
  <c r="S446" i="1" s="1"/>
  <c r="AE238" i="1"/>
  <c r="AA238" i="1"/>
  <c r="AB238" i="1" s="1"/>
  <c r="AC238" i="1" s="1"/>
  <c r="AD238" i="1" s="1"/>
  <c r="R442" i="1"/>
  <c r="S442" i="1" s="1"/>
  <c r="T407" i="1"/>
  <c r="AB568" i="1"/>
  <c r="AB548" i="1"/>
  <c r="T367" i="1"/>
  <c r="V367" i="1"/>
  <c r="R356" i="1"/>
  <c r="S356" i="1" s="1"/>
  <c r="R302" i="1"/>
  <c r="S302" i="1" s="1"/>
  <c r="AB292" i="1"/>
  <c r="R269" i="1"/>
  <c r="S269" i="1" s="1"/>
  <c r="R265" i="1"/>
  <c r="S265" i="1" s="1"/>
  <c r="AA261" i="1"/>
  <c r="AB261" i="1" s="1"/>
  <c r="AC261" i="1" s="1"/>
  <c r="AD261" i="1" s="1"/>
  <c r="T277" i="1"/>
  <c r="AB240" i="1"/>
  <c r="AC240" i="1" s="1"/>
  <c r="AD240" i="1" s="1"/>
  <c r="AB294" i="1"/>
  <c r="T424" i="1"/>
  <c r="T354" i="1"/>
  <c r="V354" i="1"/>
  <c r="R354" i="1"/>
  <c r="S354" i="1" s="1"/>
  <c r="T249" i="1"/>
  <c r="AA175" i="1"/>
  <c r="R275" i="1"/>
  <c r="S275" i="1" s="1"/>
  <c r="R273" i="1"/>
  <c r="S273" i="1" s="1"/>
  <c r="AA249" i="1"/>
  <c r="AB249" i="1" s="1"/>
  <c r="R230" i="1"/>
  <c r="S230" i="1" s="1"/>
  <c r="AB202" i="1"/>
  <c r="AA254" i="1"/>
  <c r="AC274" i="1"/>
  <c r="AD274" i="1" s="1"/>
  <c r="AB237" i="1"/>
  <c r="AA221" i="1"/>
  <c r="AB221" i="1" s="1"/>
  <c r="AC221" i="1" s="1"/>
  <c r="AD221" i="1" s="1"/>
  <c r="AB299" i="1"/>
  <c r="AB284" i="1"/>
  <c r="AC272" i="1"/>
  <c r="AD272" i="1" s="1"/>
  <c r="AA256" i="1"/>
  <c r="AB256" i="1" s="1"/>
  <c r="AC256" i="1" s="1"/>
  <c r="AD256" i="1" s="1"/>
  <c r="AB246" i="1"/>
  <c r="AA240" i="1"/>
  <c r="AA229" i="1"/>
  <c r="AB229" i="1" s="1"/>
  <c r="R272" i="1"/>
  <c r="S272" i="1" s="1"/>
  <c r="AB255" i="1"/>
  <c r="AC255" i="1" s="1"/>
  <c r="AD255" i="1" s="1"/>
  <c r="AA177" i="1"/>
  <c r="AB177" i="1" s="1"/>
  <c r="AC177" i="1" s="1"/>
  <c r="AD177" i="1" s="1"/>
  <c r="AA191" i="1"/>
  <c r="AB191" i="1" s="1"/>
  <c r="AC191" i="1" s="1"/>
  <c r="AD191" i="1" s="1"/>
  <c r="AB141" i="1"/>
  <c r="AC141" i="1"/>
  <c r="AD141" i="1" s="1"/>
  <c r="AA198" i="1"/>
  <c r="AB198" i="1" s="1"/>
  <c r="AC198" i="1" s="1"/>
  <c r="AD198" i="1" s="1"/>
  <c r="AB175" i="1"/>
  <c r="AC175" i="1" s="1"/>
  <c r="AD175" i="1" s="1"/>
  <c r="AA173" i="1"/>
  <c r="AB173" i="1" s="1"/>
  <c r="AC173" i="1" s="1"/>
  <c r="AD173" i="1" s="1"/>
  <c r="AE161" i="1"/>
  <c r="AA161" i="1"/>
  <c r="AB161" i="1" s="1"/>
  <c r="AC161" i="1" s="1"/>
  <c r="AD161" i="1" s="1"/>
  <c r="AA213" i="1"/>
  <c r="AA127" i="1"/>
  <c r="AB127" i="1" s="1"/>
  <c r="AC127" i="1" s="1"/>
  <c r="AD127" i="1" s="1"/>
  <c r="AA184" i="1"/>
  <c r="AB184" i="1" s="1"/>
  <c r="AC184" i="1" s="1"/>
  <c r="AD184" i="1" s="1"/>
  <c r="R170" i="1"/>
  <c r="S170" i="1" s="1"/>
  <c r="AA215" i="1"/>
  <c r="AB215" i="1" s="1"/>
  <c r="AC215" i="1" s="1"/>
  <c r="AD215" i="1" s="1"/>
  <c r="AA190" i="1"/>
  <c r="AB190" i="1" s="1"/>
  <c r="AC190" i="1" s="1"/>
  <c r="AD190" i="1" s="1"/>
  <c r="AA174" i="1"/>
  <c r="AB174" i="1" s="1"/>
  <c r="AC174" i="1" s="1"/>
  <c r="AD174" i="1" s="1"/>
  <c r="AB133" i="1"/>
  <c r="AB235" i="1"/>
  <c r="AC235" i="1" s="1"/>
  <c r="AD235" i="1" s="1"/>
  <c r="AA181" i="1"/>
  <c r="AB181" i="1" s="1"/>
  <c r="AC181" i="1" s="1"/>
  <c r="AD181" i="1" s="1"/>
  <c r="T213" i="1"/>
  <c r="AA212" i="1"/>
  <c r="AB212" i="1" s="1"/>
  <c r="AC212" i="1" s="1"/>
  <c r="AD212" i="1" s="1"/>
  <c r="AA167" i="1"/>
  <c r="AC115" i="1"/>
  <c r="AD115" i="1" s="1"/>
  <c r="AA86" i="1"/>
  <c r="AB86" i="1" s="1"/>
  <c r="AC86" i="1" s="1"/>
  <c r="AD86" i="1" s="1"/>
  <c r="AA58" i="1"/>
  <c r="AB58" i="1" s="1"/>
  <c r="AC58" i="1" s="1"/>
  <c r="AD58" i="1" s="1"/>
  <c r="AA122" i="1"/>
  <c r="AA120" i="1"/>
  <c r="AB115" i="1"/>
  <c r="AE51" i="1"/>
  <c r="AA51" i="1"/>
  <c r="AB51" i="1" s="1"/>
  <c r="AC51" i="1" s="1"/>
  <c r="AD51" i="1" s="1"/>
  <c r="AB70" i="1"/>
  <c r="AC70" i="1" s="1"/>
  <c r="AD70" i="1" s="1"/>
  <c r="R155" i="1"/>
  <c r="S155" i="1" s="1"/>
  <c r="AB136" i="1"/>
  <c r="AE56" i="1"/>
  <c r="AA56" i="1"/>
  <c r="AB56" i="1" s="1"/>
  <c r="AC56" i="1" s="1"/>
  <c r="AD56" i="1" s="1"/>
  <c r="AA164" i="1"/>
  <c r="AB164" i="1" s="1"/>
  <c r="AC164" i="1" s="1"/>
  <c r="AD164" i="1" s="1"/>
  <c r="AA129" i="1"/>
  <c r="AB129" i="1" s="1"/>
  <c r="AC129" i="1" s="1"/>
  <c r="AD129" i="1" s="1"/>
  <c r="T120" i="1"/>
  <c r="AB167" i="1"/>
  <c r="AC167" i="1" s="1"/>
  <c r="AD167" i="1" s="1"/>
  <c r="T147" i="1"/>
  <c r="R130" i="1"/>
  <c r="S130" i="1" s="1"/>
  <c r="R110" i="1"/>
  <c r="S110" i="1" s="1"/>
  <c r="AA106" i="1"/>
  <c r="AB106" i="1" s="1"/>
  <c r="AC106" i="1" s="1"/>
  <c r="AD106" i="1" s="1"/>
  <c r="AA88" i="1"/>
  <c r="AB88" i="1" s="1"/>
  <c r="AC88" i="1" s="1"/>
  <c r="AD88" i="1" s="1"/>
  <c r="AA98" i="1"/>
  <c r="AB98" i="1" s="1"/>
  <c r="AC98" i="1" s="1"/>
  <c r="AD98" i="1" s="1"/>
  <c r="T96" i="1"/>
  <c r="AA90" i="1"/>
  <c r="AB90" i="1" s="1"/>
  <c r="AC90" i="1" s="1"/>
  <c r="AD90" i="1" s="1"/>
  <c r="AB32" i="1"/>
  <c r="AB13" i="1"/>
  <c r="AA52" i="1"/>
  <c r="AB52" i="1" s="1"/>
  <c r="AC52" i="1" s="1"/>
  <c r="AD52" i="1" s="1"/>
  <c r="AB47" i="1"/>
  <c r="AC47" i="1" s="1"/>
  <c r="AD47" i="1" s="1"/>
  <c r="U115" i="1"/>
  <c r="V92" i="1"/>
  <c r="R53" i="1"/>
  <c r="S53" i="1" s="1"/>
  <c r="AA47" i="1"/>
  <c r="AA82" i="1"/>
  <c r="AB82" i="1" s="1"/>
  <c r="AC82" i="1" s="1"/>
  <c r="AD82" i="1" s="1"/>
  <c r="AB29" i="1"/>
  <c r="R72" i="1"/>
  <c r="S72" i="1" s="1"/>
  <c r="AA53" i="1"/>
  <c r="AB53" i="1" s="1"/>
  <c r="AC53" i="1" s="1"/>
  <c r="AD53" i="1" s="1"/>
  <c r="V37" i="1"/>
  <c r="V22" i="1"/>
  <c r="AF173" i="1" l="1"/>
  <c r="AG173" i="1" s="1"/>
  <c r="AH173" i="1" s="1"/>
  <c r="AF177" i="1"/>
  <c r="AG177" i="1"/>
  <c r="AH177" i="1" s="1"/>
  <c r="AF207" i="1"/>
  <c r="AG207" i="1"/>
  <c r="AH207" i="1" s="1"/>
  <c r="AF251" i="1"/>
  <c r="AG251" i="1" s="1"/>
  <c r="AH251" i="1" s="1"/>
  <c r="AF130" i="1"/>
  <c r="AG130" i="1" s="1"/>
  <c r="AH130" i="1" s="1"/>
  <c r="AF179" i="1"/>
  <c r="AG179" i="1" s="1"/>
  <c r="AH179" i="1" s="1"/>
  <c r="AF217" i="1"/>
  <c r="AG217" i="1" s="1"/>
  <c r="AH217" i="1" s="1"/>
  <c r="AF182" i="1"/>
  <c r="AG182" i="1"/>
  <c r="AH182" i="1" s="1"/>
  <c r="AF85" i="1"/>
  <c r="AG85" i="1"/>
  <c r="AH85" i="1" s="1"/>
  <c r="AF178" i="1"/>
  <c r="AG178" i="1" s="1"/>
  <c r="AH178" i="1" s="1"/>
  <c r="AF86" i="1"/>
  <c r="AG86" i="1" s="1"/>
  <c r="AH86" i="1" s="1"/>
  <c r="AF70" i="1"/>
  <c r="AG70" i="1"/>
  <c r="AH70" i="1" s="1"/>
  <c r="AF88" i="1"/>
  <c r="AG88" i="1"/>
  <c r="AH88" i="1" s="1"/>
  <c r="AF46" i="1"/>
  <c r="AG46" i="1"/>
  <c r="AH46" i="1" s="1"/>
  <c r="AF165" i="1"/>
  <c r="AG165" i="1"/>
  <c r="AH165" i="1" s="1"/>
  <c r="AF174" i="1"/>
  <c r="AG174" i="1" s="1"/>
  <c r="AH174" i="1" s="1"/>
  <c r="AF240" i="1"/>
  <c r="AG240" i="1"/>
  <c r="AH240" i="1" s="1"/>
  <c r="AF175" i="1"/>
  <c r="AG175" i="1" s="1"/>
  <c r="AH175" i="1" s="1"/>
  <c r="AF255" i="1"/>
  <c r="AG255" i="1"/>
  <c r="AH255" i="1" s="1"/>
  <c r="AF90" i="1"/>
  <c r="AG90" i="1" s="1"/>
  <c r="AH90" i="1" s="1"/>
  <c r="AF261" i="1"/>
  <c r="AG261" i="1"/>
  <c r="AH261" i="1" s="1"/>
  <c r="AF95" i="1"/>
  <c r="AG95" i="1"/>
  <c r="AH95" i="1" s="1"/>
  <c r="AF164" i="1"/>
  <c r="AG164" i="1"/>
  <c r="AH164" i="1" s="1"/>
  <c r="AF53" i="1"/>
  <c r="AG53" i="1" s="1"/>
  <c r="AH53" i="1" s="1"/>
  <c r="AF47" i="1"/>
  <c r="AG47" i="1"/>
  <c r="AH47" i="1" s="1"/>
  <c r="AF56" i="1"/>
  <c r="AG56" i="1"/>
  <c r="AH56" i="1" s="1"/>
  <c r="AF191" i="1"/>
  <c r="AG191" i="1" s="1"/>
  <c r="AH191" i="1" s="1"/>
  <c r="AF71" i="1"/>
  <c r="AG71" i="1"/>
  <c r="AH71" i="1" s="1"/>
  <c r="AF80" i="1"/>
  <c r="AG80" i="1"/>
  <c r="AH80" i="1" s="1"/>
  <c r="AF125" i="1"/>
  <c r="AG125" i="1"/>
  <c r="AH125" i="1" s="1"/>
  <c r="AF115" i="1"/>
  <c r="AG115" i="1"/>
  <c r="AH115" i="1" s="1"/>
  <c r="AC743" i="1"/>
  <c r="AD743" i="1" s="1"/>
  <c r="AB743" i="1"/>
  <c r="U743" i="1"/>
  <c r="U938" i="1"/>
  <c r="AB938" i="1"/>
  <c r="AC938" i="1"/>
  <c r="AD938" i="1" s="1"/>
  <c r="AF937" i="1"/>
  <c r="AG937" i="1"/>
  <c r="AH937" i="1" s="1"/>
  <c r="AF681" i="1"/>
  <c r="AG681" i="1"/>
  <c r="AH681" i="1" s="1"/>
  <c r="AF360" i="1"/>
  <c r="AG360" i="1"/>
  <c r="AH360" i="1" s="1"/>
  <c r="AF504" i="1"/>
  <c r="AG504" i="1"/>
  <c r="AH504" i="1" s="1"/>
  <c r="AF383" i="1"/>
  <c r="AG383" i="1" s="1"/>
  <c r="AH383" i="1" s="1"/>
  <c r="U120" i="1"/>
  <c r="AF890" i="1"/>
  <c r="AG890" i="1"/>
  <c r="AH890" i="1" s="1"/>
  <c r="AF835" i="1"/>
  <c r="AG835" i="1"/>
  <c r="AH835" i="1" s="1"/>
  <c r="AF635" i="1"/>
  <c r="AG635" i="1"/>
  <c r="AH635" i="1" s="1"/>
  <c r="AB799" i="1"/>
  <c r="U799" i="1"/>
  <c r="AC799" i="1"/>
  <c r="AD799" i="1" s="1"/>
  <c r="AF790" i="1"/>
  <c r="AG790" i="1" s="1"/>
  <c r="AH790" i="1" s="1"/>
  <c r="AG627" i="1"/>
  <c r="AH627" i="1" s="1"/>
  <c r="AF627" i="1"/>
  <c r="AF496" i="1"/>
  <c r="AG496" i="1" s="1"/>
  <c r="AH496" i="1" s="1"/>
  <c r="AG203" i="1"/>
  <c r="AH203" i="1" s="1"/>
  <c r="AF203" i="1"/>
  <c r="AF246" i="1"/>
  <c r="AG246" i="1" s="1"/>
  <c r="AH246" i="1" s="1"/>
  <c r="AF788" i="1"/>
  <c r="AG788" i="1" s="1"/>
  <c r="AH788" i="1" s="1"/>
  <c r="AF106" i="1"/>
  <c r="AG106" i="1" s="1"/>
  <c r="AH106" i="1" s="1"/>
  <c r="U213" i="1"/>
  <c r="AC147" i="1"/>
  <c r="AD147" i="1" s="1"/>
  <c r="U147" i="1"/>
  <c r="AB147" i="1"/>
  <c r="AF161" i="1"/>
  <c r="AG161" i="1"/>
  <c r="AH161" i="1" s="1"/>
  <c r="AF256" i="1"/>
  <c r="AG256" i="1"/>
  <c r="AH256" i="1" s="1"/>
  <c r="U551" i="1"/>
  <c r="AB551" i="1"/>
  <c r="AC551" i="1"/>
  <c r="AD551" i="1" s="1"/>
  <c r="AB724" i="1"/>
  <c r="U724" i="1"/>
  <c r="AC724" i="1"/>
  <c r="AD724" i="1" s="1"/>
  <c r="AB685" i="1"/>
  <c r="AC685" i="1"/>
  <c r="AD685" i="1" s="1"/>
  <c r="U685" i="1"/>
  <c r="AF647" i="1"/>
  <c r="AG647" i="1" s="1"/>
  <c r="AH647" i="1" s="1"/>
  <c r="AC1000" i="1"/>
  <c r="AD1000" i="1" s="1"/>
  <c r="U1000" i="1"/>
  <c r="AB1000" i="1"/>
  <c r="U819" i="1"/>
  <c r="AB819" i="1"/>
  <c r="AC819" i="1"/>
  <c r="AD819" i="1" s="1"/>
  <c r="AB891" i="1"/>
  <c r="AC891" i="1"/>
  <c r="AD891" i="1" s="1"/>
  <c r="U891" i="1"/>
  <c r="AC988" i="1"/>
  <c r="AD988" i="1" s="1"/>
  <c r="AB988" i="1"/>
  <c r="U988" i="1"/>
  <c r="AC905" i="1"/>
  <c r="AD905" i="1" s="1"/>
  <c r="U905" i="1"/>
  <c r="AF772" i="1"/>
  <c r="AG772" i="1" s="1"/>
  <c r="AH772" i="1" s="1"/>
  <c r="AF646" i="1"/>
  <c r="AG646" i="1" s="1"/>
  <c r="AH646" i="1" s="1"/>
  <c r="AF906" i="1"/>
  <c r="AG906" i="1" s="1"/>
  <c r="AH906" i="1" s="1"/>
  <c r="AF951" i="1"/>
  <c r="AG951" i="1" s="1"/>
  <c r="AH951" i="1" s="1"/>
  <c r="AF844" i="1"/>
  <c r="AG844" i="1" s="1"/>
  <c r="AH844" i="1" s="1"/>
  <c r="U979" i="1"/>
  <c r="AC979" i="1"/>
  <c r="AD979" i="1" s="1"/>
  <c r="AF587" i="1"/>
  <c r="AG587" i="1" s="1"/>
  <c r="AH587" i="1" s="1"/>
  <c r="AG270" i="1"/>
  <c r="AH270" i="1" s="1"/>
  <c r="AF270" i="1"/>
  <c r="AF770" i="1"/>
  <c r="AG770" i="1" s="1"/>
  <c r="AH770" i="1" s="1"/>
  <c r="AG904" i="1"/>
  <c r="AH904" i="1" s="1"/>
  <c r="AF904" i="1"/>
  <c r="AF991" i="1"/>
  <c r="AG991" i="1" s="1"/>
  <c r="AH991" i="1" s="1"/>
  <c r="AF588" i="1"/>
  <c r="AG588" i="1" s="1"/>
  <c r="AH588" i="1" s="1"/>
  <c r="AG316" i="1"/>
  <c r="AH316" i="1" s="1"/>
  <c r="AF316" i="1"/>
  <c r="AF428" i="1"/>
  <c r="AG428" i="1" s="1"/>
  <c r="AH428" i="1" s="1"/>
  <c r="AG260" i="1"/>
  <c r="AH260" i="1" s="1"/>
  <c r="AF260" i="1"/>
  <c r="AG342" i="1"/>
  <c r="AH342" i="1" s="1"/>
  <c r="AF342" i="1"/>
  <c r="AG378" i="1"/>
  <c r="AH378" i="1" s="1"/>
  <c r="AF378" i="1"/>
  <c r="AF575" i="1"/>
  <c r="AG575" i="1" s="1"/>
  <c r="AH575" i="1" s="1"/>
  <c r="AG417" i="1"/>
  <c r="AH417" i="1" s="1"/>
  <c r="AF417" i="1"/>
  <c r="AG517" i="1"/>
  <c r="AH517" i="1" s="1"/>
  <c r="AF517" i="1"/>
  <c r="AF281" i="1"/>
  <c r="AG281" i="1" s="1"/>
  <c r="AH281" i="1" s="1"/>
  <c r="AF580" i="1"/>
  <c r="AG580" i="1" s="1"/>
  <c r="AH580" i="1" s="1"/>
  <c r="AF25" i="1"/>
  <c r="AG25" i="1" s="1"/>
  <c r="AH25" i="1" s="1"/>
  <c r="AG341" i="1"/>
  <c r="AH341" i="1" s="1"/>
  <c r="AF341" i="1"/>
  <c r="AF60" i="1"/>
  <c r="AG60" i="1" s="1"/>
  <c r="AH60" i="1" s="1"/>
  <c r="AF154" i="1"/>
  <c r="AG154" i="1" s="1"/>
  <c r="AH154" i="1" s="1"/>
  <c r="AG294" i="1"/>
  <c r="AH294" i="1" s="1"/>
  <c r="AF294" i="1"/>
  <c r="AG116" i="1"/>
  <c r="AH116" i="1" s="1"/>
  <c r="AF116" i="1"/>
  <c r="AF440" i="1"/>
  <c r="AG440" i="1" s="1"/>
  <c r="AH440" i="1" s="1"/>
  <c r="AF324" i="1"/>
  <c r="AG324" i="1" s="1"/>
  <c r="AH324" i="1" s="1"/>
  <c r="AG272" i="1"/>
  <c r="AH272" i="1" s="1"/>
  <c r="AF272" i="1"/>
  <c r="AF914" i="1"/>
  <c r="AG914" i="1" s="1"/>
  <c r="AH914" i="1" s="1"/>
  <c r="AF122" i="1"/>
  <c r="AG122" i="1" s="1"/>
  <c r="AH122" i="1" s="1"/>
  <c r="AF202" i="1"/>
  <c r="AG202" i="1"/>
  <c r="AH202" i="1" s="1"/>
  <c r="AF288" i="1"/>
  <c r="AG288" i="1" s="1"/>
  <c r="AH288" i="1" s="1"/>
  <c r="AF466" i="1"/>
  <c r="AG466" i="1" s="1"/>
  <c r="AH466" i="1" s="1"/>
  <c r="AG142" i="1"/>
  <c r="AH142" i="1" s="1"/>
  <c r="AF142" i="1"/>
  <c r="AF531" i="1"/>
  <c r="AG531" i="1" s="1"/>
  <c r="AH531" i="1" s="1"/>
  <c r="AG40" i="1"/>
  <c r="AH40" i="1" s="1"/>
  <c r="AF40" i="1"/>
  <c r="U976" i="1"/>
  <c r="AC976" i="1"/>
  <c r="AD976" i="1" s="1"/>
  <c r="AG489" i="1"/>
  <c r="AH489" i="1" s="1"/>
  <c r="AF489" i="1"/>
  <c r="AF396" i="1"/>
  <c r="AG396" i="1"/>
  <c r="AH396" i="1" s="1"/>
  <c r="AG326" i="1"/>
  <c r="AH326" i="1" s="1"/>
  <c r="AF326" i="1"/>
  <c r="AG149" i="1"/>
  <c r="AH149" i="1" s="1"/>
  <c r="AF149" i="1"/>
  <c r="AF265" i="1"/>
  <c r="AG265" i="1" s="1"/>
  <c r="AH265" i="1" s="1"/>
  <c r="AF422" i="1"/>
  <c r="AG422" i="1" s="1"/>
  <c r="AH422" i="1" s="1"/>
  <c r="AG404" i="1"/>
  <c r="AH404" i="1" s="1"/>
  <c r="AF404" i="1"/>
  <c r="AF143" i="1"/>
  <c r="AG143" i="1" s="1"/>
  <c r="AH143" i="1" s="1"/>
  <c r="AF311" i="1"/>
  <c r="AG311" i="1" s="1"/>
  <c r="AH311" i="1" s="1"/>
  <c r="AF336" i="1"/>
  <c r="AG336" i="1" s="1"/>
  <c r="AH336" i="1" s="1"/>
  <c r="AF241" i="1"/>
  <c r="AG241" i="1" s="1"/>
  <c r="AH241" i="1" s="1"/>
  <c r="AF573" i="1"/>
  <c r="AG573" i="1" s="1"/>
  <c r="AH573" i="1" s="1"/>
  <c r="AF425" i="1"/>
  <c r="AG425" i="1" s="1"/>
  <c r="AH425" i="1" s="1"/>
  <c r="AF540" i="1"/>
  <c r="AG540" i="1" s="1"/>
  <c r="AH540" i="1" s="1"/>
  <c r="AG271" i="1"/>
  <c r="AH271" i="1" s="1"/>
  <c r="AF271" i="1"/>
  <c r="AG229" i="1"/>
  <c r="AH229" i="1" s="1"/>
  <c r="AF229" i="1"/>
  <c r="AF189" i="1"/>
  <c r="AG189" i="1" s="1"/>
  <c r="AH189" i="1" s="1"/>
  <c r="AF287" i="1"/>
  <c r="AG287" i="1" s="1"/>
  <c r="AH287" i="1" s="1"/>
  <c r="AG69" i="1"/>
  <c r="AH69" i="1" s="1"/>
  <c r="AF69" i="1"/>
  <c r="AG254" i="1"/>
  <c r="AH254" i="1" s="1"/>
  <c r="AF254" i="1"/>
  <c r="AF105" i="1"/>
  <c r="AG105" i="1" s="1"/>
  <c r="AH105" i="1" s="1"/>
  <c r="AF275" i="1"/>
  <c r="AG275" i="1"/>
  <c r="AH275" i="1" s="1"/>
  <c r="AG513" i="1"/>
  <c r="AH513" i="1" s="1"/>
  <c r="AF513" i="1"/>
  <c r="AG412" i="1"/>
  <c r="AH412" i="1" s="1"/>
  <c r="AF412" i="1"/>
  <c r="AG403" i="1"/>
  <c r="AH403" i="1" s="1"/>
  <c r="AF403" i="1"/>
  <c r="AF123" i="1"/>
  <c r="AG123" i="1" s="1"/>
  <c r="AH123" i="1" s="1"/>
  <c r="AF167" i="1"/>
  <c r="AG167" i="1" s="1"/>
  <c r="AH167" i="1" s="1"/>
  <c r="AF640" i="1"/>
  <c r="AG640" i="1" s="1"/>
  <c r="AH640" i="1" s="1"/>
  <c r="AF932" i="1"/>
  <c r="AG932" i="1" s="1"/>
  <c r="AH932" i="1" s="1"/>
  <c r="AF574" i="1"/>
  <c r="AG574" i="1" s="1"/>
  <c r="AH574" i="1" s="1"/>
  <c r="AG351" i="1"/>
  <c r="AH351" i="1" s="1"/>
  <c r="AF351" i="1"/>
  <c r="AF169" i="1"/>
  <c r="AG169" i="1" s="1"/>
  <c r="AH169" i="1" s="1"/>
  <c r="AG190" i="1"/>
  <c r="AH190" i="1" s="1"/>
  <c r="AF190" i="1"/>
  <c r="AC407" i="1"/>
  <c r="AD407" i="1" s="1"/>
  <c r="AB407" i="1"/>
  <c r="U407" i="1"/>
  <c r="AC745" i="1"/>
  <c r="AD745" i="1" s="1"/>
  <c r="U745" i="1"/>
  <c r="AB745" i="1"/>
  <c r="AG742" i="1"/>
  <c r="AH742" i="1" s="1"/>
  <c r="AF742" i="1"/>
  <c r="AF670" i="1"/>
  <c r="AG670" i="1" s="1"/>
  <c r="AH670" i="1" s="1"/>
  <c r="AG215" i="1"/>
  <c r="AH215" i="1" s="1"/>
  <c r="AF215" i="1"/>
  <c r="AC731" i="1"/>
  <c r="AD731" i="1" s="1"/>
  <c r="U731" i="1"/>
  <c r="AB731" i="1"/>
  <c r="AC973" i="1"/>
  <c r="AD973" i="1" s="1"/>
  <c r="U973" i="1"/>
  <c r="AF599" i="1"/>
  <c r="AG599" i="1"/>
  <c r="AH599" i="1" s="1"/>
  <c r="U802" i="1"/>
  <c r="AB802" i="1"/>
  <c r="AC802" i="1"/>
  <c r="AD802" i="1" s="1"/>
  <c r="AG616" i="1"/>
  <c r="AH616" i="1" s="1"/>
  <c r="AF616" i="1"/>
  <c r="AF617" i="1"/>
  <c r="AG617" i="1" s="1"/>
  <c r="AH617" i="1" s="1"/>
  <c r="AF695" i="1"/>
  <c r="AG695" i="1" s="1"/>
  <c r="AH695" i="1" s="1"/>
  <c r="AG198" i="1"/>
  <c r="AH198" i="1" s="1"/>
  <c r="AF198" i="1"/>
  <c r="AF238" i="1"/>
  <c r="AG238" i="1" s="1"/>
  <c r="AH238" i="1" s="1"/>
  <c r="AC987" i="1"/>
  <c r="AD987" i="1" s="1"/>
  <c r="U987" i="1"/>
  <c r="AB987" i="1"/>
  <c r="AF661" i="1"/>
  <c r="AG661" i="1"/>
  <c r="AH661" i="1" s="1"/>
  <c r="AF113" i="1"/>
  <c r="AG113" i="1" s="1"/>
  <c r="AH113" i="1" s="1"/>
  <c r="AF452" i="1"/>
  <c r="AG452" i="1"/>
  <c r="AH452" i="1" s="1"/>
  <c r="AF227" i="1"/>
  <c r="AG227" i="1" s="1"/>
  <c r="AH227" i="1" s="1"/>
  <c r="AC998" i="1"/>
  <c r="AD998" i="1" s="1"/>
  <c r="U998" i="1"/>
  <c r="AB816" i="1"/>
  <c r="U816" i="1"/>
  <c r="AC816" i="1"/>
  <c r="AD816" i="1" s="1"/>
  <c r="AC964" i="1"/>
  <c r="AD964" i="1" s="1"/>
  <c r="AB964" i="1"/>
  <c r="U964" i="1"/>
  <c r="AF778" i="1"/>
  <c r="AG778" i="1"/>
  <c r="AH778" i="1" s="1"/>
  <c r="AF644" i="1"/>
  <c r="AG644" i="1" s="1"/>
  <c r="AH644" i="1" s="1"/>
  <c r="AF855" i="1"/>
  <c r="AG855" i="1" s="1"/>
  <c r="AH855" i="1" s="1"/>
  <c r="AF550" i="1"/>
  <c r="AG550" i="1" s="1"/>
  <c r="AH550" i="1" s="1"/>
  <c r="AF888" i="1"/>
  <c r="AG888" i="1" s="1"/>
  <c r="AH888" i="1" s="1"/>
  <c r="AF776" i="1"/>
  <c r="AG776" i="1"/>
  <c r="AH776" i="1" s="1"/>
  <c r="AF919" i="1"/>
  <c r="AG919" i="1"/>
  <c r="AH919" i="1" s="1"/>
  <c r="AF941" i="1"/>
  <c r="AG941" i="1"/>
  <c r="AH941" i="1" s="1"/>
  <c r="AF719" i="1"/>
  <c r="AG719" i="1"/>
  <c r="AH719" i="1" s="1"/>
  <c r="AF710" i="1"/>
  <c r="AG710" i="1" s="1"/>
  <c r="AH710" i="1" s="1"/>
  <c r="AF340" i="1"/>
  <c r="AG340" i="1" s="1"/>
  <c r="AH340" i="1" s="1"/>
  <c r="AF222" i="1"/>
  <c r="AG222" i="1"/>
  <c r="AH222" i="1" s="1"/>
  <c r="AF506" i="1"/>
  <c r="AG506" i="1" s="1"/>
  <c r="AH506" i="1" s="1"/>
  <c r="AF79" i="1"/>
  <c r="AG79" i="1"/>
  <c r="AH79" i="1" s="1"/>
  <c r="AF426" i="1"/>
  <c r="AG426" i="1"/>
  <c r="AH426" i="1" s="1"/>
  <c r="AF494" i="1"/>
  <c r="AG494" i="1"/>
  <c r="AH494" i="1" s="1"/>
  <c r="AF153" i="1"/>
  <c r="AG153" i="1"/>
  <c r="AH153" i="1" s="1"/>
  <c r="AF389" i="1"/>
  <c r="AG389" i="1"/>
  <c r="AH389" i="1" s="1"/>
  <c r="AF232" i="1"/>
  <c r="AG232" i="1" s="1"/>
  <c r="AH232" i="1" s="1"/>
  <c r="AF445" i="1"/>
  <c r="AG445" i="1"/>
  <c r="AH445" i="1" s="1"/>
  <c r="AF319" i="1"/>
  <c r="AG319" i="1" s="1"/>
  <c r="AH319" i="1" s="1"/>
  <c r="AF94" i="1"/>
  <c r="AG94" i="1" s="1"/>
  <c r="AH94" i="1" s="1"/>
  <c r="AF278" i="1"/>
  <c r="AG278" i="1"/>
  <c r="AH278" i="1" s="1"/>
  <c r="AF841" i="1"/>
  <c r="AG841" i="1"/>
  <c r="AH841" i="1" s="1"/>
  <c r="AF233" i="1"/>
  <c r="AG233" i="1" s="1"/>
  <c r="AH233" i="1" s="1"/>
  <c r="AF72" i="1"/>
  <c r="AG72" i="1"/>
  <c r="AH72" i="1" s="1"/>
  <c r="AF269" i="1"/>
  <c r="AG269" i="1" s="1"/>
  <c r="AH269" i="1" s="1"/>
  <c r="AF41" i="1"/>
  <c r="AG41" i="1" s="1"/>
  <c r="AH41" i="1" s="1"/>
  <c r="AF51" i="1"/>
  <c r="AG51" i="1" s="1"/>
  <c r="AH51" i="1" s="1"/>
  <c r="AF924" i="1"/>
  <c r="AG924" i="1" s="1"/>
  <c r="AH924" i="1" s="1"/>
  <c r="AF421" i="1"/>
  <c r="AG421" i="1" s="1"/>
  <c r="AH421" i="1" s="1"/>
  <c r="AF98" i="1"/>
  <c r="AG98" i="1" s="1"/>
  <c r="AH98" i="1" s="1"/>
  <c r="AF850" i="1"/>
  <c r="AG850" i="1" s="1"/>
  <c r="AH850" i="1" s="1"/>
  <c r="AC958" i="1"/>
  <c r="AD958" i="1" s="1"/>
  <c r="U958" i="1"/>
  <c r="AF703" i="1"/>
  <c r="AG703" i="1" s="1"/>
  <c r="AH703" i="1" s="1"/>
  <c r="AF701" i="1"/>
  <c r="AG701" i="1"/>
  <c r="AH701" i="1" s="1"/>
  <c r="AF400" i="1"/>
  <c r="AG400" i="1"/>
  <c r="AH400" i="1" s="1"/>
  <c r="AF247" i="1"/>
  <c r="AG247" i="1"/>
  <c r="AH247" i="1" s="1"/>
  <c r="AF377" i="1"/>
  <c r="AG377" i="1"/>
  <c r="AH377" i="1" s="1"/>
  <c r="AF212" i="1"/>
  <c r="AG212" i="1" s="1"/>
  <c r="AH212" i="1" s="1"/>
  <c r="U980" i="1"/>
  <c r="AC980" i="1"/>
  <c r="AD980" i="1" s="1"/>
  <c r="AF707" i="1"/>
  <c r="AG707" i="1"/>
  <c r="AH707" i="1" s="1"/>
  <c r="AF990" i="1"/>
  <c r="AG990" i="1" s="1"/>
  <c r="AH990" i="1" s="1"/>
  <c r="AF915" i="1"/>
  <c r="AG915" i="1"/>
  <c r="AH915" i="1" s="1"/>
  <c r="AF789" i="1"/>
  <c r="AG789" i="1"/>
  <c r="AH789" i="1" s="1"/>
  <c r="AF509" i="1"/>
  <c r="AG509" i="1" s="1"/>
  <c r="AH509" i="1" s="1"/>
  <c r="AB213" i="1"/>
  <c r="AC213" i="1" s="1"/>
  <c r="AD213" i="1" s="1"/>
  <c r="AF127" i="1"/>
  <c r="AG127" i="1" s="1"/>
  <c r="AH127" i="1" s="1"/>
  <c r="U277" i="1"/>
  <c r="AB277" i="1"/>
  <c r="AC277" i="1" s="1"/>
  <c r="AD277" i="1" s="1"/>
  <c r="AF967" i="1"/>
  <c r="AG967" i="1" s="1"/>
  <c r="AH967" i="1" s="1"/>
  <c r="AF589" i="1"/>
  <c r="AG589" i="1"/>
  <c r="AH589" i="1" s="1"/>
  <c r="AF808" i="1"/>
  <c r="AG808" i="1"/>
  <c r="AH808" i="1" s="1"/>
  <c r="AF579" i="1"/>
  <c r="AG579" i="1"/>
  <c r="AH579" i="1" s="1"/>
  <c r="AF824" i="1"/>
  <c r="AG824" i="1" s="1"/>
  <c r="AH824" i="1" s="1"/>
  <c r="AF343" i="1"/>
  <c r="AG343" i="1" s="1"/>
  <c r="AH343" i="1" s="1"/>
  <c r="AF126" i="1"/>
  <c r="AG126" i="1" s="1"/>
  <c r="AH126" i="1" s="1"/>
  <c r="AF363" i="1"/>
  <c r="AG363" i="1" s="1"/>
  <c r="AH363" i="1" s="1"/>
  <c r="AF244" i="1"/>
  <c r="AG244" i="1" s="1"/>
  <c r="AH244" i="1" s="1"/>
  <c r="AF491" i="1"/>
  <c r="AG491" i="1"/>
  <c r="AH491" i="1" s="1"/>
  <c r="AF226" i="1"/>
  <c r="AG226" i="1"/>
  <c r="AH226" i="1" s="1"/>
  <c r="AF50" i="1"/>
  <c r="AG50" i="1"/>
  <c r="AH50" i="1" s="1"/>
  <c r="AF99" i="1"/>
  <c r="AG99" i="1"/>
  <c r="AH99" i="1" s="1"/>
  <c r="AF81" i="1"/>
  <c r="AG81" i="1"/>
  <c r="AH81" i="1" s="1"/>
  <c r="AF434" i="1"/>
  <c r="AG434" i="1" s="1"/>
  <c r="AH434" i="1" s="1"/>
  <c r="AF485" i="1"/>
  <c r="AG485" i="1"/>
  <c r="AH485" i="1" s="1"/>
  <c r="AF560" i="1"/>
  <c r="AG560" i="1" s="1"/>
  <c r="AH560" i="1" s="1"/>
  <c r="AB902" i="1"/>
  <c r="U902" i="1"/>
  <c r="AC902" i="1"/>
  <c r="AD902" i="1" s="1"/>
  <c r="AF124" i="1"/>
  <c r="AG124" i="1" s="1"/>
  <c r="AH124" i="1" s="1"/>
  <c r="AG219" i="1"/>
  <c r="AH219" i="1" s="1"/>
  <c r="AF219" i="1"/>
  <c r="U96" i="1"/>
  <c r="AB96" i="1"/>
  <c r="AC96" i="1" s="1"/>
  <c r="AD96" i="1" s="1"/>
  <c r="AB120" i="1"/>
  <c r="AC120" i="1" s="1"/>
  <c r="AD120" i="1" s="1"/>
  <c r="U354" i="1"/>
  <c r="AC354" i="1"/>
  <c r="AD354" i="1" s="1"/>
  <c r="AB354" i="1"/>
  <c r="U968" i="1"/>
  <c r="AB968" i="1"/>
  <c r="AC968" i="1"/>
  <c r="AD968" i="1" s="1"/>
  <c r="AF201" i="1"/>
  <c r="AG201" i="1" s="1"/>
  <c r="AH201" i="1" s="1"/>
  <c r="AF129" i="1"/>
  <c r="AG129" i="1" s="1"/>
  <c r="AH129" i="1" s="1"/>
  <c r="AB424" i="1"/>
  <c r="U424" i="1"/>
  <c r="AC424" i="1"/>
  <c r="AD424" i="1" s="1"/>
  <c r="AB929" i="1"/>
  <c r="AC929" i="1"/>
  <c r="AD929" i="1" s="1"/>
  <c r="U929" i="1"/>
  <c r="AF629" i="1"/>
  <c r="AG629" i="1" s="1"/>
  <c r="AH629" i="1" s="1"/>
  <c r="AF619" i="1"/>
  <c r="AG619" i="1" s="1"/>
  <c r="AH619" i="1" s="1"/>
  <c r="AF928" i="1"/>
  <c r="AG928" i="1"/>
  <c r="AH928" i="1" s="1"/>
  <c r="AF654" i="1"/>
  <c r="AG654" i="1"/>
  <c r="AH654" i="1" s="1"/>
  <c r="AG221" i="1"/>
  <c r="AH221" i="1" s="1"/>
  <c r="AF221" i="1"/>
  <c r="AF545" i="1"/>
  <c r="AG545" i="1" s="1"/>
  <c r="AH545" i="1" s="1"/>
  <c r="AF267" i="1"/>
  <c r="AG267" i="1"/>
  <c r="AH267" i="1" s="1"/>
  <c r="AF578" i="1"/>
  <c r="AG578" i="1" s="1"/>
  <c r="AH578" i="1" s="1"/>
  <c r="AF252" i="1"/>
  <c r="AG252" i="1" s="1"/>
  <c r="AH252" i="1" s="1"/>
  <c r="AF519" i="1"/>
  <c r="AG519" i="1" s="1"/>
  <c r="AH519" i="1" s="1"/>
  <c r="AF237" i="1"/>
  <c r="AG237" i="1"/>
  <c r="AH237" i="1" s="1"/>
  <c r="AF328" i="1"/>
  <c r="AG328" i="1"/>
  <c r="AH328" i="1" s="1"/>
  <c r="AF184" i="1"/>
  <c r="AG184" i="1" s="1"/>
  <c r="AH184" i="1" s="1"/>
  <c r="U598" i="1"/>
  <c r="AC598" i="1"/>
  <c r="AD598" i="1" s="1"/>
  <c r="AB598" i="1"/>
  <c r="AB814" i="1"/>
  <c r="AC814" i="1"/>
  <c r="AD814" i="1" s="1"/>
  <c r="U814" i="1"/>
  <c r="AC986" i="1"/>
  <c r="AD986" i="1" s="1"/>
  <c r="U986" i="1"/>
  <c r="AF52" i="1"/>
  <c r="AG52" i="1" s="1"/>
  <c r="AH52" i="1" s="1"/>
  <c r="AF181" i="1"/>
  <c r="AG181" i="1"/>
  <c r="AH181" i="1" s="1"/>
  <c r="AF141" i="1"/>
  <c r="AG141" i="1"/>
  <c r="AH141" i="1" s="1"/>
  <c r="AF274" i="1"/>
  <c r="AG274" i="1" s="1"/>
  <c r="AH274" i="1" s="1"/>
  <c r="AF660" i="1"/>
  <c r="AG660" i="1" s="1"/>
  <c r="AH660" i="1" s="1"/>
  <c r="AB976" i="1"/>
  <c r="AF859" i="1"/>
  <c r="AG859" i="1"/>
  <c r="AH859" i="1" s="1"/>
  <c r="AF715" i="1"/>
  <c r="AG715" i="1"/>
  <c r="AH715" i="1" s="1"/>
  <c r="AF82" i="1"/>
  <c r="AG82" i="1"/>
  <c r="AH82" i="1" s="1"/>
  <c r="AF58" i="1"/>
  <c r="AG58" i="1"/>
  <c r="AH58" i="1" s="1"/>
  <c r="AF235" i="1"/>
  <c r="AG235" i="1"/>
  <c r="AH235" i="1" s="1"/>
  <c r="AC249" i="1"/>
  <c r="AD249" i="1" s="1"/>
  <c r="U249" i="1"/>
  <c r="U367" i="1"/>
  <c r="AC367" i="1"/>
  <c r="AD367" i="1" s="1"/>
  <c r="AB367" i="1"/>
  <c r="AF996" i="1"/>
  <c r="AG996" i="1"/>
  <c r="AH996" i="1" s="1"/>
  <c r="AC953" i="1"/>
  <c r="AD953" i="1" s="1"/>
  <c r="U953" i="1"/>
  <c r="AC840" i="1"/>
  <c r="AD840" i="1" s="1"/>
  <c r="U840" i="1"/>
  <c r="U997" i="1"/>
  <c r="AB997" i="1"/>
  <c r="AC997" i="1"/>
  <c r="AD997" i="1" s="1"/>
  <c r="AF866" i="1"/>
  <c r="AG866" i="1"/>
  <c r="AH866" i="1" s="1"/>
  <c r="AF935" i="1"/>
  <c r="AG935" i="1"/>
  <c r="AH935" i="1" s="1"/>
  <c r="AF877" i="1"/>
  <c r="AG877" i="1"/>
  <c r="AH877" i="1" s="1"/>
  <c r="AF698" i="1"/>
  <c r="AG698" i="1" s="1"/>
  <c r="AH698" i="1" s="1"/>
  <c r="AF903" i="1"/>
  <c r="AG903" i="1" s="1"/>
  <c r="AH903" i="1" s="1"/>
  <c r="AF641" i="1"/>
  <c r="AG641" i="1" s="1"/>
  <c r="AH641" i="1" s="1"/>
  <c r="AF966" i="1"/>
  <c r="AG966" i="1"/>
  <c r="AH966" i="1" s="1"/>
  <c r="AF711" i="1"/>
  <c r="AG711" i="1"/>
  <c r="AH711" i="1" s="1"/>
  <c r="AF510" i="1"/>
  <c r="AG510" i="1" s="1"/>
  <c r="AH510" i="1" s="1"/>
  <c r="AF331" i="1"/>
  <c r="AG331" i="1"/>
  <c r="AH331" i="1" s="1"/>
  <c r="AF408" i="1"/>
  <c r="AG408" i="1" s="1"/>
  <c r="AH408" i="1" s="1"/>
  <c r="AF100" i="1"/>
  <c r="AG100" i="1"/>
  <c r="AH100" i="1" s="1"/>
  <c r="AF488" i="1"/>
  <c r="AG488" i="1"/>
  <c r="AH488" i="1" s="1"/>
  <c r="AF539" i="1"/>
  <c r="AG539" i="1"/>
  <c r="AH539" i="1" s="1"/>
  <c r="AF398" i="1"/>
  <c r="AG398" i="1"/>
  <c r="AH398" i="1" s="1"/>
  <c r="AF567" i="1"/>
  <c r="AG567" i="1"/>
  <c r="AH567" i="1" s="1"/>
  <c r="AF502" i="1"/>
  <c r="AG502" i="1" s="1"/>
  <c r="AH502" i="1" s="1"/>
  <c r="AF357" i="1"/>
  <c r="AG357" i="1" s="1"/>
  <c r="AH357" i="1" s="1"/>
  <c r="AF35" i="1"/>
  <c r="AG35" i="1"/>
  <c r="AH35" i="1" s="1"/>
  <c r="AF467" i="1"/>
  <c r="AG467" i="1" s="1"/>
  <c r="AH467" i="1" s="1"/>
  <c r="AF282" i="1"/>
  <c r="AG282" i="1"/>
  <c r="AH282" i="1" s="1"/>
  <c r="AF277" i="1" l="1"/>
  <c r="AG277" i="1"/>
  <c r="AH277" i="1" s="1"/>
  <c r="AF120" i="1"/>
  <c r="AG120" i="1" s="1"/>
  <c r="AH120" i="1" s="1"/>
  <c r="AF96" i="1"/>
  <c r="AG96" i="1" s="1"/>
  <c r="AH96" i="1" s="1"/>
  <c r="AF213" i="1"/>
  <c r="AG213" i="1" s="1"/>
  <c r="AH213" i="1" s="1"/>
  <c r="AF905" i="1"/>
  <c r="AG905" i="1" s="1"/>
  <c r="AH905" i="1" s="1"/>
  <c r="AF685" i="1"/>
  <c r="AG685" i="1" s="1"/>
  <c r="AH685" i="1" s="1"/>
  <c r="AF367" i="1"/>
  <c r="AG367" i="1"/>
  <c r="AH367" i="1" s="1"/>
  <c r="AF980" i="1"/>
  <c r="AG980" i="1" s="1"/>
  <c r="AH980" i="1" s="1"/>
  <c r="AF731" i="1"/>
  <c r="AG731" i="1"/>
  <c r="AH731" i="1" s="1"/>
  <c r="AF354" i="1"/>
  <c r="AG354" i="1" s="1"/>
  <c r="AH354" i="1" s="1"/>
  <c r="AF998" i="1"/>
  <c r="AG998" i="1" s="1"/>
  <c r="AH998" i="1" s="1"/>
  <c r="AF745" i="1"/>
  <c r="AG745" i="1" s="1"/>
  <c r="AH745" i="1" s="1"/>
  <c r="AF743" i="1"/>
  <c r="AG743" i="1"/>
  <c r="AH743" i="1" s="1"/>
  <c r="AF724" i="1"/>
  <c r="AG724" i="1" s="1"/>
  <c r="AH724" i="1" s="1"/>
  <c r="AF979" i="1"/>
  <c r="AG979" i="1"/>
  <c r="AH979" i="1" s="1"/>
  <c r="AG988" i="1"/>
  <c r="AH988" i="1" s="1"/>
  <c r="AF988" i="1"/>
  <c r="AF1000" i="1"/>
  <c r="AG1000" i="1" s="1"/>
  <c r="AH1000" i="1" s="1"/>
  <c r="AF938" i="1"/>
  <c r="AG938" i="1"/>
  <c r="AH938" i="1" s="1"/>
  <c r="AF840" i="1"/>
  <c r="AG840" i="1" s="1"/>
  <c r="AH840" i="1" s="1"/>
  <c r="AF953" i="1"/>
  <c r="AG953" i="1" s="1"/>
  <c r="AH953" i="1" s="1"/>
  <c r="AF987" i="1"/>
  <c r="AG987" i="1" s="1"/>
  <c r="AH987" i="1" s="1"/>
  <c r="AF968" i="1"/>
  <c r="AG968" i="1"/>
  <c r="AH968" i="1" s="1"/>
  <c r="AF816" i="1"/>
  <c r="AG816" i="1"/>
  <c r="AH816" i="1" s="1"/>
  <c r="AF973" i="1"/>
  <c r="AG973" i="1" s="1"/>
  <c r="AH973" i="1" s="1"/>
  <c r="AF891" i="1"/>
  <c r="AG891" i="1" s="1"/>
  <c r="AH891" i="1" s="1"/>
  <c r="AF551" i="1"/>
  <c r="AG551" i="1"/>
  <c r="AH551" i="1" s="1"/>
  <c r="AF249" i="1"/>
  <c r="AG249" i="1" s="1"/>
  <c r="AH249" i="1" s="1"/>
  <c r="AF902" i="1"/>
  <c r="AG902" i="1" s="1"/>
  <c r="AH902" i="1" s="1"/>
  <c r="AF814" i="1"/>
  <c r="AG814" i="1"/>
  <c r="AH814" i="1" s="1"/>
  <c r="AF964" i="1"/>
  <c r="AG964" i="1" s="1"/>
  <c r="AH964" i="1" s="1"/>
  <c r="AF997" i="1"/>
  <c r="AG997" i="1"/>
  <c r="AH997" i="1" s="1"/>
  <c r="AF147" i="1"/>
  <c r="AG147" i="1" s="1"/>
  <c r="AH147" i="1" s="1"/>
  <c r="AF986" i="1"/>
  <c r="AG986" i="1" s="1"/>
  <c r="AH986" i="1" s="1"/>
  <c r="AF929" i="1"/>
  <c r="AG929" i="1" s="1"/>
  <c r="AH929" i="1" s="1"/>
  <c r="AF407" i="1"/>
  <c r="AG407" i="1"/>
  <c r="AH407" i="1" s="1"/>
  <c r="AF424" i="1"/>
  <c r="AG424" i="1"/>
  <c r="AH424" i="1" s="1"/>
  <c r="AF598" i="1"/>
  <c r="AG598" i="1" s="1"/>
  <c r="AH598" i="1" s="1"/>
  <c r="AF958" i="1"/>
  <c r="AG958" i="1" s="1"/>
  <c r="AH958" i="1" s="1"/>
  <c r="AF802" i="1"/>
  <c r="AG802" i="1" s="1"/>
  <c r="AH802" i="1" s="1"/>
  <c r="AF976" i="1"/>
  <c r="AG976" i="1" s="1"/>
  <c r="AH976" i="1" s="1"/>
  <c r="AF819" i="1"/>
  <c r="AG819" i="1" s="1"/>
  <c r="AH819" i="1" s="1"/>
  <c r="AF799" i="1"/>
  <c r="AG799" i="1"/>
  <c r="AH799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<sst xmlns="http://schemas.openxmlformats.org/spreadsheetml/2006/main" count="128" uniqueCount="107">
  <si>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</si>
  <si>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</si>
  <si>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</si>
  <si>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</si>
  <si>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</si>
  <si>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</si>
  <si>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</si>
  <si>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</si>
  <si>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</si>
  <si>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</si>
  <si>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</si>
  <si>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</si>
  <si>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</si>
  <si>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</si>
  <si>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</si>
  <si>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</si>
  <si>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</si>
  <si>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</si>
  <si>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</si>
  <si>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</si>
  <si>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</si>
  <si>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</si>
  <si>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</si>
  <si>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</si>
  <si>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</si>
  <si>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</si>
  <si>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</si>
  <si>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</si>
  <si>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</si>
  <si>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</si>
  <si>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</si>
  <si>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</si>
  <si>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</si>
  <si>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</si>
  <si>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</si>
  <si>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</si>
  <si>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</si>
  <si>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</si>
  <si>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</si>
  <si>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</si>
  <si>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</si>
  <si>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</si>
  <si>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</si>
  <si>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</si>
  <si>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</si>
  <si>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</si>
  <si>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</si>
  <si>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</si>
  <si>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</si>
  <si>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</si>
  <si>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</si>
  <si>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</si>
  <si>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</si>
  <si>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</si>
  <si>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</si>
  <si>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</si>
  <si>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</si>
  <si>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</si>
  <si>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</si>
  <si>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</si>
  <si>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</si>
  <si>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</si>
  <si>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</si>
  <si>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</si>
  <si>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</si>
  <si>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</si>
  <si>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</si>
  <si>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</si>
  <si>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</si>
  <si>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</si>
  <si>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</si>
  <si>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</si>
  <si>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</si>
  <si>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</si>
  <si>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</si>
  <si>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</si>
  <si>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</si>
  <si>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</si>
  <si>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</si>
  <si>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</si>
  <si>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</si>
  <si>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</si>
  <si>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</si>
  <si>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</si>
  <si>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</si>
  <si>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</si>
  <si>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</si>
  <si>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</si>
  <si>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</si>
  <si>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</si>
  <si>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</si>
  <si>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</si>
  <si>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</si>
  <si>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</si>
  <si>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</si>
  <si>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</si>
  <si>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</si>
  <si>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</si>
  <si>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</si>
  <si>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</si>
  <si>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UnitNo:22</t>
  </si>
  <si>
    <t>K2</t>
    <phoneticPr fontId="2"/>
  </si>
  <si>
    <t>110704_HV650_K2_2nd</t>
  </si>
  <si>
    <t>測定日：2011/07/05</t>
  </si>
  <si>
    <t xml:space="preserve"> Relaxation proc.</t>
  </si>
  <si>
    <t xml:space="preserve"> ON</t>
  </si>
  <si>
    <t>D:\FUJIKI\論文 準備中\database\FRRF_2 Calc V1.5.4\MR11-05 flash 変更必要\K2\110705\fr055257.bin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</si>
</sst>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158.30000000000001</c:v>
                </c:pt>
                <c:pt idx="35">
                  <c:v>150.4</c:v>
                </c:pt>
                <c:pt idx="36">
                  <c:v>160.9</c:v>
                </c:pt>
                <c:pt idx="37">
                  <c:v>125.8</c:v>
                </c:pt>
                <c:pt idx="38">
                  <c:v>109.1</c:v>
                </c:pt>
                <c:pt idx="39">
                  <c:v>88.8</c:v>
                </c:pt>
                <c:pt idx="40">
                  <c:v>71.2</c:v>
                </c:pt>
                <c:pt idx="41">
                  <c:v>64.2</c:v>
                </c:pt>
                <c:pt idx="42">
                  <c:v>52.8</c:v>
                </c:pt>
                <c:pt idx="43">
                  <c:v>44.9</c:v>
                </c:pt>
                <c:pt idx="44">
                  <c:v>41.3</c:v>
                </c:pt>
                <c:pt idx="45">
                  <c:v>35.200000000000003</c:v>
                </c:pt>
                <c:pt idx="46">
                  <c:v>30.8</c:v>
                </c:pt>
                <c:pt idx="47">
                  <c:v>27.3</c:v>
                </c:pt>
                <c:pt idx="48">
                  <c:v>22.9</c:v>
                </c:pt>
                <c:pt idx="49">
                  <c:v>20.2</c:v>
                </c:pt>
                <c:pt idx="50">
                  <c:v>17.600000000000001</c:v>
                </c:pt>
                <c:pt idx="51">
                  <c:v>15.8</c:v>
                </c:pt>
                <c:pt idx="52">
                  <c:v>14.1</c:v>
                </c:pt>
                <c:pt idx="53">
                  <c:v>13.2</c:v>
                </c:pt>
                <c:pt idx="54">
                  <c:v>11.4</c:v>
                </c:pt>
                <c:pt idx="55">
                  <c:v>9.6999999999999993</c:v>
                </c:pt>
                <c:pt idx="56">
                  <c:v>8.8000000000000007</c:v>
                </c:pt>
                <c:pt idx="57">
                  <c:v>7.9</c:v>
                </c:pt>
                <c:pt idx="58">
                  <c:v>7</c:v>
                </c:pt>
                <c:pt idx="59">
                  <c:v>6.2</c:v>
                </c:pt>
                <c:pt idx="60">
                  <c:v>6.2</c:v>
                </c:pt>
                <c:pt idx="61">
                  <c:v>5.3</c:v>
                </c:pt>
                <c:pt idx="62">
                  <c:v>4.4000000000000004</c:v>
                </c:pt>
                <c:pt idx="63">
                  <c:v>4.4000000000000004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2.6</c:v>
                </c:pt>
                <c:pt idx="68">
                  <c:v>2.6</c:v>
                </c:pt>
                <c:pt idx="69">
                  <c:v>2.6</c:v>
                </c:pt>
                <c:pt idx="70">
                  <c:v>1.8</c:v>
                </c:pt>
                <c:pt idx="71">
                  <c:v>1.8</c:v>
                </c:pt>
                <c:pt idx="72">
                  <c:v>1.8</c:v>
                </c:pt>
                <c:pt idx="73">
                  <c:v>1.8</c:v>
                </c:pt>
                <c:pt idx="74">
                  <c:v>1.8</c:v>
                </c:pt>
                <c:pt idx="75">
                  <c:v>1.8</c:v>
                </c:pt>
                <c:pt idx="76">
                  <c:v>1.8</c:v>
                </c:pt>
                <c:pt idx="77">
                  <c:v>1.8</c:v>
                </c:pt>
                <c:pt idx="78">
                  <c:v>1.8</c:v>
                </c:pt>
                <c:pt idx="79">
                  <c:v>0.9</c:v>
                </c:pt>
                <c:pt idx="80">
                  <c:v>0.9</c:v>
                </c:pt>
                <c:pt idx="81">
                  <c:v>0.9</c:v>
                </c:pt>
                <c:pt idx="82">
                  <c:v>0.9</c:v>
                </c:pt>
                <c:pt idx="83">
                  <c:v>0.9</c:v>
                </c:pt>
                <c:pt idx="84">
                  <c:v>0.9</c:v>
                </c:pt>
                <c:pt idx="85">
                  <c:v>0.9</c:v>
                </c:pt>
                <c:pt idx="86">
                  <c:v>0.9</c:v>
                </c:pt>
                <c:pt idx="87">
                  <c:v>0.9</c:v>
                </c:pt>
                <c:pt idx="88">
                  <c:v>0.9</c:v>
                </c:pt>
                <c:pt idx="89">
                  <c:v>0.9</c:v>
                </c:pt>
                <c:pt idx="90">
                  <c:v>0.9</c:v>
                </c:pt>
                <c:pt idx="91">
                  <c:v>0.9</c:v>
                </c:pt>
                <c:pt idx="92">
                  <c:v>0.9</c:v>
                </c:pt>
                <c:pt idx="93">
                  <c:v>0.9</c:v>
                </c:pt>
                <c:pt idx="94">
                  <c:v>0.9</c:v>
                </c:pt>
                <c:pt idx="95">
                  <c:v>0.9</c:v>
                </c:pt>
                <c:pt idx="96">
                  <c:v>0.9</c:v>
                </c:pt>
                <c:pt idx="97">
                  <c:v>0.9</c:v>
                </c:pt>
                <c:pt idx="98">
                  <c:v>0.9</c:v>
                </c:pt>
                <c:pt idx="99">
                  <c:v>0.9</c:v>
                </c:pt>
                <c:pt idx="100">
                  <c:v>0.9</c:v>
                </c:pt>
                <c:pt idx="101">
                  <c:v>0.9</c:v>
                </c:pt>
                <c:pt idx="102">
                  <c:v>0.9</c:v>
                </c:pt>
                <c:pt idx="103">
                  <c:v>0.9</c:v>
                </c:pt>
                <c:pt idx="104">
                  <c:v>0.9</c:v>
                </c:pt>
                <c:pt idx="105">
                  <c:v>0.9</c:v>
                </c:pt>
                <c:pt idx="106">
                  <c:v>0.9</c:v>
                </c:pt>
                <c:pt idx="107">
                  <c:v>0.9</c:v>
                </c:pt>
                <c:pt idx="108">
                  <c:v>0.9</c:v>
                </c:pt>
                <c:pt idx="109">
                  <c:v>0.9</c:v>
                </c:pt>
                <c:pt idx="110">
                  <c:v>0.9</c:v>
                </c:pt>
                <c:pt idx="111">
                  <c:v>0.9</c:v>
                </c:pt>
                <c:pt idx="112">
                  <c:v>0.9</c:v>
                </c:pt>
                <c:pt idx="113">
                  <c:v>0.9</c:v>
                </c:pt>
                <c:pt idx="114">
                  <c:v>0.9</c:v>
                </c:pt>
                <c:pt idx="115">
                  <c:v>0.9</c:v>
                </c:pt>
                <c:pt idx="116">
                  <c:v>0.9</c:v>
                </c:pt>
                <c:pt idx="117">
                  <c:v>0.9</c:v>
                </c:pt>
                <c:pt idx="118">
                  <c:v>0.9</c:v>
                </c:pt>
                <c:pt idx="119">
                  <c:v>0.9</c:v>
                </c:pt>
                <c:pt idx="120">
                  <c:v>0.9</c:v>
                </c:pt>
                <c:pt idx="121">
                  <c:v>0.9</c:v>
                </c:pt>
                <c:pt idx="122">
                  <c:v>0.9</c:v>
                </c:pt>
                <c:pt idx="123">
                  <c:v>0.9</c:v>
                </c:pt>
                <c:pt idx="124">
                  <c:v>0.9</c:v>
                </c:pt>
                <c:pt idx="125">
                  <c:v>0.9</c:v>
                </c:pt>
                <c:pt idx="126">
                  <c:v>0.9</c:v>
                </c:pt>
                <c:pt idx="127">
                  <c:v>0.9</c:v>
                </c:pt>
                <c:pt idx="128">
                  <c:v>0.9</c:v>
                </c:pt>
                <c:pt idx="129">
                  <c:v>0.9</c:v>
                </c:pt>
                <c:pt idx="130">
                  <c:v>0.9</c:v>
                </c:pt>
                <c:pt idx="131">
                  <c:v>0.9</c:v>
                </c:pt>
                <c:pt idx="132">
                  <c:v>0.9</c:v>
                </c:pt>
                <c:pt idx="133">
                  <c:v>0.9</c:v>
                </c:pt>
                <c:pt idx="134">
                  <c:v>0.9</c:v>
                </c:pt>
                <c:pt idx="135">
                  <c:v>0.9</c:v>
                </c:pt>
                <c:pt idx="136">
                  <c:v>0.9</c:v>
                </c:pt>
                <c:pt idx="137">
                  <c:v>0.9</c:v>
                </c:pt>
                <c:pt idx="138">
                  <c:v>0.9</c:v>
                </c:pt>
                <c:pt idx="139">
                  <c:v>0.9</c:v>
                </c:pt>
                <c:pt idx="140">
                  <c:v>0.9</c:v>
                </c:pt>
                <c:pt idx="141">
                  <c:v>0.9</c:v>
                </c:pt>
                <c:pt idx="142">
                  <c:v>0.9</c:v>
                </c:pt>
                <c:pt idx="143">
                  <c:v>0.9</c:v>
                </c:pt>
                <c:pt idx="144">
                  <c:v>0.9</c:v>
                </c:pt>
                <c:pt idx="145">
                  <c:v>0.9</c:v>
                </c:pt>
                <c:pt idx="146">
                  <c:v>0.9</c:v>
                </c:pt>
                <c:pt idx="147">
                  <c:v>0.9</c:v>
                </c:pt>
                <c:pt idx="148">
                  <c:v>0.9</c:v>
                </c:pt>
                <c:pt idx="149">
                  <c:v>0.9</c:v>
                </c:pt>
                <c:pt idx="150">
                  <c:v>0.9</c:v>
                </c:pt>
                <c:pt idx="151">
                  <c:v>0.9</c:v>
                </c:pt>
                <c:pt idx="152">
                  <c:v>0.9</c:v>
                </c:pt>
                <c:pt idx="153">
                  <c:v>0.9</c:v>
                </c:pt>
                <c:pt idx="154">
                  <c:v>0.9</c:v>
                </c:pt>
                <c:pt idx="155">
                  <c:v>0.9</c:v>
                </c:pt>
                <c:pt idx="156">
                  <c:v>0.9</c:v>
                </c:pt>
                <c:pt idx="157">
                  <c:v>0.9</c:v>
                </c:pt>
                <c:pt idx="158">
                  <c:v>0.9</c:v>
                </c:pt>
                <c:pt idx="159">
                  <c:v>0.9</c:v>
                </c:pt>
                <c:pt idx="160">
                  <c:v>0.9</c:v>
                </c:pt>
                <c:pt idx="161">
                  <c:v>0.9</c:v>
                </c:pt>
                <c:pt idx="162">
                  <c:v>0.9</c:v>
                </c:pt>
                <c:pt idx="163">
                  <c:v>0.9</c:v>
                </c:pt>
                <c:pt idx="164">
                  <c:v>0.9</c:v>
                </c:pt>
                <c:pt idx="165">
                  <c:v>0.9</c:v>
                </c:pt>
                <c:pt idx="166">
                  <c:v>0.9</c:v>
                </c:pt>
                <c:pt idx="167">
                  <c:v>0.9</c:v>
                </c:pt>
                <c:pt idx="168">
                  <c:v>0.9</c:v>
                </c:pt>
                <c:pt idx="169">
                  <c:v>0.9</c:v>
                </c:pt>
                <c:pt idx="170">
                  <c:v>0.9</c:v>
                </c:pt>
                <c:pt idx="171">
                  <c:v>0.9</c:v>
                </c:pt>
                <c:pt idx="172">
                  <c:v>0.9</c:v>
                </c:pt>
                <c:pt idx="173">
                  <c:v>0.9</c:v>
                </c:pt>
                <c:pt idx="174">
                  <c:v>0.9</c:v>
                </c:pt>
                <c:pt idx="175">
                  <c:v>0.9</c:v>
                </c:pt>
                <c:pt idx="176">
                  <c:v>0.9</c:v>
                </c:pt>
                <c:pt idx="177">
                  <c:v>0.9</c:v>
                </c:pt>
                <c:pt idx="178">
                  <c:v>0.9</c:v>
                </c:pt>
                <c:pt idx="179">
                  <c:v>0.9</c:v>
                </c:pt>
                <c:pt idx="180">
                  <c:v>0.9</c:v>
                </c:pt>
                <c:pt idx="181">
                  <c:v>0.9</c:v>
                </c:pt>
                <c:pt idx="182">
                  <c:v>0.9</c:v>
                </c:pt>
                <c:pt idx="183">
                  <c:v>0.9</c:v>
                </c:pt>
                <c:pt idx="184">
                  <c:v>0.9</c:v>
                </c:pt>
                <c:pt idx="185">
                  <c:v>0.9</c:v>
                </c:pt>
                <c:pt idx="186">
                  <c:v>0.9</c:v>
                </c:pt>
                <c:pt idx="187">
                  <c:v>0.9</c:v>
                </c:pt>
                <c:pt idx="188">
                  <c:v>0.9</c:v>
                </c:pt>
                <c:pt idx="189">
                  <c:v>0.9</c:v>
                </c:pt>
                <c:pt idx="190">
                  <c:v>0.9</c:v>
                </c:pt>
                <c:pt idx="191">
                  <c:v>1.8</c:v>
                </c:pt>
                <c:pt idx="192">
                  <c:v>1.8</c:v>
                </c:pt>
                <c:pt idx="193">
                  <c:v>1.8</c:v>
                </c:pt>
                <c:pt idx="194">
                  <c:v>1.8</c:v>
                </c:pt>
                <c:pt idx="195">
                  <c:v>1.8</c:v>
                </c:pt>
                <c:pt idx="196">
                  <c:v>1.8</c:v>
                </c:pt>
                <c:pt idx="197">
                  <c:v>1.8</c:v>
                </c:pt>
                <c:pt idx="198">
                  <c:v>1.8</c:v>
                </c:pt>
                <c:pt idx="199">
                  <c:v>1.8</c:v>
                </c:pt>
                <c:pt idx="200">
                  <c:v>1.8</c:v>
                </c:pt>
                <c:pt idx="201">
                  <c:v>1.8</c:v>
                </c:pt>
                <c:pt idx="202">
                  <c:v>1.8</c:v>
                </c:pt>
                <c:pt idx="203">
                  <c:v>1.8</c:v>
                </c:pt>
                <c:pt idx="204">
                  <c:v>1.8</c:v>
                </c:pt>
                <c:pt idx="205">
                  <c:v>1.8</c:v>
                </c:pt>
                <c:pt idx="206">
                  <c:v>1.8</c:v>
                </c:pt>
                <c:pt idx="207">
                  <c:v>1.8</c:v>
                </c:pt>
                <c:pt idx="208">
                  <c:v>1.8</c:v>
                </c:pt>
                <c:pt idx="209">
                  <c:v>1.8</c:v>
                </c:pt>
                <c:pt idx="210">
                  <c:v>2.6</c:v>
                </c:pt>
                <c:pt idx="211">
                  <c:v>2.6</c:v>
                </c:pt>
                <c:pt idx="212">
                  <c:v>2.6</c:v>
                </c:pt>
                <c:pt idx="213">
                  <c:v>2.6</c:v>
                </c:pt>
                <c:pt idx="214">
                  <c:v>2.6</c:v>
                </c:pt>
                <c:pt idx="215">
                  <c:v>2.6</c:v>
                </c:pt>
                <c:pt idx="216">
                  <c:v>2.6</c:v>
                </c:pt>
                <c:pt idx="217">
                  <c:v>3.5</c:v>
                </c:pt>
                <c:pt idx="218">
                  <c:v>3.5</c:v>
                </c:pt>
                <c:pt idx="219">
                  <c:v>3.5</c:v>
                </c:pt>
                <c:pt idx="220">
                  <c:v>3.5</c:v>
                </c:pt>
                <c:pt idx="221">
                  <c:v>4.4000000000000004</c:v>
                </c:pt>
                <c:pt idx="222">
                  <c:v>4.4000000000000004</c:v>
                </c:pt>
                <c:pt idx="223">
                  <c:v>4.4000000000000004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6.2</c:v>
                </c:pt>
                <c:pt idx="228">
                  <c:v>7</c:v>
                </c:pt>
                <c:pt idx="229">
                  <c:v>7</c:v>
                </c:pt>
                <c:pt idx="230">
                  <c:v>7.9</c:v>
                </c:pt>
                <c:pt idx="231">
                  <c:v>8.8000000000000007</c:v>
                </c:pt>
                <c:pt idx="232">
                  <c:v>8.8000000000000007</c:v>
                </c:pt>
                <c:pt idx="233">
                  <c:v>9.6999999999999993</c:v>
                </c:pt>
                <c:pt idx="234">
                  <c:v>10.6</c:v>
                </c:pt>
                <c:pt idx="235">
                  <c:v>11.4</c:v>
                </c:pt>
                <c:pt idx="236">
                  <c:v>14.1</c:v>
                </c:pt>
                <c:pt idx="237">
                  <c:v>15.8</c:v>
                </c:pt>
                <c:pt idx="238">
                  <c:v>17.600000000000001</c:v>
                </c:pt>
                <c:pt idx="239">
                  <c:v>18.5</c:v>
                </c:pt>
                <c:pt idx="240">
                  <c:v>20.2</c:v>
                </c:pt>
                <c:pt idx="241">
                  <c:v>23.7</c:v>
                </c:pt>
                <c:pt idx="242">
                  <c:v>22.9</c:v>
                </c:pt>
                <c:pt idx="243">
                  <c:v>26.4</c:v>
                </c:pt>
                <c:pt idx="244">
                  <c:v>28.1</c:v>
                </c:pt>
                <c:pt idx="245">
                  <c:v>32.5</c:v>
                </c:pt>
                <c:pt idx="246">
                  <c:v>36.9</c:v>
                </c:pt>
                <c:pt idx="247">
                  <c:v>38.700000000000003</c:v>
                </c:pt>
                <c:pt idx="248">
                  <c:v>46.6</c:v>
                </c:pt>
                <c:pt idx="249">
                  <c:v>52.8</c:v>
                </c:pt>
                <c:pt idx="250">
                  <c:v>56.3</c:v>
                </c:pt>
                <c:pt idx="251">
                  <c:v>69.5</c:v>
                </c:pt>
                <c:pt idx="252">
                  <c:v>78.3</c:v>
                </c:pt>
                <c:pt idx="253">
                  <c:v>87.1</c:v>
                </c:pt>
                <c:pt idx="254">
                  <c:v>96.7</c:v>
                </c:pt>
                <c:pt idx="255">
                  <c:v>116.1</c:v>
                </c:pt>
                <c:pt idx="256">
                  <c:v>123.1</c:v>
                </c:pt>
                <c:pt idx="257">
                  <c:v>146.9</c:v>
                </c:pt>
                <c:pt idx="258">
                  <c:v>189.1</c:v>
                </c:pt>
                <c:pt idx="259">
                  <c:v>232.2</c:v>
                </c:pt>
                <c:pt idx="260">
                  <c:v>271.8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B8-6841-9166-5D212AD13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645199"/>
        <c:axId val="1"/>
      </c:scatterChart>
      <c:valAx>
        <c:axId val="200564519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6451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-12.463577717222842</c:v>
                </c:pt>
                <c:pt idx="34">
                  <c:v>4.5509002804516809</c:v>
                </c:pt>
                <c:pt idx="35">
                  <c:v>4.5130629108760578</c:v>
                </c:pt>
                <c:pt idx="36">
                  <c:v>5.0089775043402636</c:v>
                </c:pt>
                <c:pt idx="37">
                  <c:v>3.7654157160723956</c:v>
                </c:pt>
                <c:pt idx="38">
                  <c:v>3.4232544232931499</c:v>
                </c:pt>
                <c:pt idx="39">
                  <c:v>2.9463555621871516</c:v>
                </c:pt>
                <c:pt idx="40">
                  <c:v>2.3569555549556358</c:v>
                </c:pt>
                <c:pt idx="41">
                  <c:v>2.1893051444913332</c:v>
                </c:pt>
                <c:pt idx="42">
                  <c:v>1.8223130381429651</c:v>
                </c:pt>
                <c:pt idx="43">
                  <c:v>1.6718053172373453</c:v>
                </c:pt>
                <c:pt idx="44">
                  <c:v>1.5116341245276286</c:v>
                </c:pt>
                <c:pt idx="45">
                  <c:v>1.3962993698232207</c:v>
                </c:pt>
                <c:pt idx="46">
                  <c:v>1.3053155278352155</c:v>
                </c:pt>
                <c:pt idx="47">
                  <c:v>1.1340754356906078</c:v>
                </c:pt>
                <c:pt idx="48">
                  <c:v>1.0002686480774157</c:v>
                </c:pt>
                <c:pt idx="49">
                  <c:v>0.94236830619591561</c:v>
                </c:pt>
                <c:pt idx="50">
                  <c:v>0.80289055422381483</c:v>
                </c:pt>
                <c:pt idx="51">
                  <c:v>0.76006650081012295</c:v>
                </c:pt>
                <c:pt idx="52">
                  <c:v>0.67833032648707381</c:v>
                </c:pt>
                <c:pt idx="53">
                  <c:v>0.6510201973341383</c:v>
                </c:pt>
                <c:pt idx="54">
                  <c:v>0.58806021049994217</c:v>
                </c:pt>
                <c:pt idx="55">
                  <c:v>0.50700833634116116</c:v>
                </c:pt>
                <c:pt idx="56">
                  <c:v>0.46246341791543738</c:v>
                </c:pt>
                <c:pt idx="57">
                  <c:v>0.43522497103514796</c:v>
                </c:pt>
                <c:pt idx="58">
                  <c:v>0.39115562032489432</c:v>
                </c:pt>
                <c:pt idx="59">
                  <c:v>0.35848979010353249</c:v>
                </c:pt>
                <c:pt idx="60">
                  <c:v>0.36146995449872749</c:v>
                </c:pt>
                <c:pt idx="61">
                  <c:v>0.3116145698341134</c:v>
                </c:pt>
                <c:pt idx="62">
                  <c:v>0.25538029759928232</c:v>
                </c:pt>
                <c:pt idx="63">
                  <c:v>0.25251747625050858</c:v>
                </c:pt>
                <c:pt idx="64">
                  <c:v>0.21132433992683461</c:v>
                </c:pt>
                <c:pt idx="65">
                  <c:v>0.20566208907697711</c:v>
                </c:pt>
                <c:pt idx="66">
                  <c:v>0.21253594402432266</c:v>
                </c:pt>
                <c:pt idx="67">
                  <c:v>0.15888971419660786</c:v>
                </c:pt>
                <c:pt idx="68">
                  <c:v>0.16227389636539316</c:v>
                </c:pt>
                <c:pt idx="69">
                  <c:v>0.15981984109480635</c:v>
                </c:pt>
                <c:pt idx="70">
                  <c:v>0.11380850343421026</c:v>
                </c:pt>
                <c:pt idx="71">
                  <c:v>0.11499861404198361</c:v>
                </c:pt>
                <c:pt idx="72">
                  <c:v>0.11863312724320425</c:v>
                </c:pt>
                <c:pt idx="73">
                  <c:v>0.11471267760408187</c:v>
                </c:pt>
                <c:pt idx="74">
                  <c:v>0.11839278956530863</c:v>
                </c:pt>
                <c:pt idx="75">
                  <c:v>0.11316298987548722</c:v>
                </c:pt>
                <c:pt idx="76">
                  <c:v>0.11996405612320035</c:v>
                </c:pt>
                <c:pt idx="77">
                  <c:v>0.11852475714046128</c:v>
                </c:pt>
                <c:pt idx="78">
                  <c:v>0.11774431032827859</c:v>
                </c:pt>
                <c:pt idx="79">
                  <c:v>5.8745751014295848E-2</c:v>
                </c:pt>
                <c:pt idx="80">
                  <c:v>5.5538129702982546E-2</c:v>
                </c:pt>
                <c:pt idx="81">
                  <c:v>5.9495953461522602E-2</c:v>
                </c:pt>
                <c:pt idx="82">
                  <c:v>5.8853913782809256E-2</c:v>
                </c:pt>
                <c:pt idx="83">
                  <c:v>5.9246896764150042E-2</c:v>
                </c:pt>
                <c:pt idx="84">
                  <c:v>6.1199180627996327E-2</c:v>
                </c:pt>
                <c:pt idx="85">
                  <c:v>5.8764062329172681E-2</c:v>
                </c:pt>
                <c:pt idx="86">
                  <c:v>5.7254953104690059E-2</c:v>
                </c:pt>
                <c:pt idx="87">
                  <c:v>5.4782805648416519E-2</c:v>
                </c:pt>
                <c:pt idx="88">
                  <c:v>5.6743003784587132E-2</c:v>
                </c:pt>
                <c:pt idx="89">
                  <c:v>5.1739135862741092E-2</c:v>
                </c:pt>
                <c:pt idx="90">
                  <c:v>5.4411553091578052E-2</c:v>
                </c:pt>
                <c:pt idx="91">
                  <c:v>5.2448829369506532E-2</c:v>
                </c:pt>
                <c:pt idx="92">
                  <c:v>5.486328658720694E-2</c:v>
                </c:pt>
                <c:pt idx="93">
                  <c:v>5.6880018218628536E-2</c:v>
                </c:pt>
                <c:pt idx="94">
                  <c:v>5.5413133398339663E-2</c:v>
                </c:pt>
                <c:pt idx="95">
                  <c:v>5.2716864322807186E-2</c:v>
                </c:pt>
                <c:pt idx="96">
                  <c:v>4.9753600100323682E-2</c:v>
                </c:pt>
                <c:pt idx="97">
                  <c:v>5.1794901266516577E-2</c:v>
                </c:pt>
                <c:pt idx="98">
                  <c:v>5.0596309458971631E-2</c:v>
                </c:pt>
                <c:pt idx="99">
                  <c:v>5.1946696022789306E-2</c:v>
                </c:pt>
                <c:pt idx="100">
                  <c:v>4.7484780844240099E-2</c:v>
                </c:pt>
                <c:pt idx="101">
                  <c:v>4.561439363110667E-2</c:v>
                </c:pt>
                <c:pt idx="102">
                  <c:v>4.5151977712169195E-2</c:v>
                </c:pt>
                <c:pt idx="103">
                  <c:v>5.1353748939890032E-2</c:v>
                </c:pt>
                <c:pt idx="104">
                  <c:v>4.920515632851561E-2</c:v>
                </c:pt>
                <c:pt idx="105">
                  <c:v>4.5781029528664668E-2</c:v>
                </c:pt>
                <c:pt idx="106">
                  <c:v>4.6559422139843341E-2</c:v>
                </c:pt>
                <c:pt idx="107">
                  <c:v>4.5436033278821307E-2</c:v>
                </c:pt>
                <c:pt idx="108">
                  <c:v>4.3880294226454154E-2</c:v>
                </c:pt>
                <c:pt idx="109">
                  <c:v>3.4450236892550251E-2</c:v>
                </c:pt>
                <c:pt idx="110">
                  <c:v>3.7401382352618862E-2</c:v>
                </c:pt>
                <c:pt idx="111">
                  <c:v>5.630646626250934E-2</c:v>
                </c:pt>
                <c:pt idx="112">
                  <c:v>4.3937195351827406E-2</c:v>
                </c:pt>
                <c:pt idx="113">
                  <c:v>4.0711228373744475E-2</c:v>
                </c:pt>
                <c:pt idx="114">
                  <c:v>4.2748478870246714E-2</c:v>
                </c:pt>
                <c:pt idx="115">
                  <c:v>3.0886173697908439E-2</c:v>
                </c:pt>
                <c:pt idx="116">
                  <c:v>4.2360435249120462E-2</c:v>
                </c:pt>
                <c:pt idx="117">
                  <c:v>3.7135660115544651E-2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3.5461584072822287E-2</c:v>
                </c:pt>
                <c:pt idx="147">
                  <c:v>3.767930916768452E-2</c:v>
                </c:pt>
                <c:pt idx="148">
                  <c:v>3.5263485678500857E-2</c:v>
                </c:pt>
                <c:pt idx="149">
                  <c:v>3.8458570858185444E-2</c:v>
                </c:pt>
                <c:pt idx="150">
                  <c:v>3.1881647795006303E-2</c:v>
                </c:pt>
                <c:pt idx="151">
                  <c:v>3.1816525252553442E-2</c:v>
                </c:pt>
                <c:pt idx="152">
                  <c:v>3.806421842181576E-2</c:v>
                </c:pt>
                <c:pt idx="153">
                  <c:v>4.9838163621943078E-2</c:v>
                </c:pt>
                <c:pt idx="154">
                  <c:v>4.2356076127273053E-2</c:v>
                </c:pt>
                <c:pt idx="155">
                  <c:v>4.2893409248892372E-2</c:v>
                </c:pt>
                <c:pt idx="156">
                  <c:v>4.3481716813196569E-2</c:v>
                </c:pt>
                <c:pt idx="157">
                  <c:v>5.0487544345113718E-2</c:v>
                </c:pt>
                <c:pt idx="158">
                  <c:v>5.150674645592463E-2</c:v>
                </c:pt>
                <c:pt idx="159">
                  <c:v>4.9171779241072411E-2</c:v>
                </c:pt>
                <c:pt idx="160">
                  <c:v>4.910384065135194E-2</c:v>
                </c:pt>
                <c:pt idx="161">
                  <c:v>4.1312741978062749E-2</c:v>
                </c:pt>
                <c:pt idx="162">
                  <c:v>4.5972746373398793E-2</c:v>
                </c:pt>
                <c:pt idx="163">
                  <c:v>4.8575195085809125E-2</c:v>
                </c:pt>
                <c:pt idx="164">
                  <c:v>4.4229417261122575E-2</c:v>
                </c:pt>
                <c:pt idx="165">
                  <c:v>4.8081112276302233E-2</c:v>
                </c:pt>
                <c:pt idx="166">
                  <c:v>4.6213655266918507E-2</c:v>
                </c:pt>
                <c:pt idx="167">
                  <c:v>5.0405379450177062E-2</c:v>
                </c:pt>
                <c:pt idx="168">
                  <c:v>4.4913404302814187E-2</c:v>
                </c:pt>
                <c:pt idx="169">
                  <c:v>4.5773872083613776E-2</c:v>
                </c:pt>
                <c:pt idx="170">
                  <c:v>4.6547063327385778E-2</c:v>
                </c:pt>
                <c:pt idx="171">
                  <c:v>4.5261092114573048E-2</c:v>
                </c:pt>
                <c:pt idx="172">
                  <c:v>4.7597663690825291E-2</c:v>
                </c:pt>
                <c:pt idx="173">
                  <c:v>5.0868798510638115E-2</c:v>
                </c:pt>
                <c:pt idx="174">
                  <c:v>4.7782132975718518E-2</c:v>
                </c:pt>
                <c:pt idx="175">
                  <c:v>4.8589368878050626E-2</c:v>
                </c:pt>
                <c:pt idx="176">
                  <c:v>4.6799077062565857E-2</c:v>
                </c:pt>
                <c:pt idx="177">
                  <c:v>5.1049876271612532E-2</c:v>
                </c:pt>
                <c:pt idx="178">
                  <c:v>5.0294119991653632E-2</c:v>
                </c:pt>
                <c:pt idx="179">
                  <c:v>5.2813843896963912E-2</c:v>
                </c:pt>
                <c:pt idx="180">
                  <c:v>4.6882570030722381E-2</c:v>
                </c:pt>
                <c:pt idx="181">
                  <c:v>5.1509537752950307E-2</c:v>
                </c:pt>
                <c:pt idx="182">
                  <c:v>5.1701997541353371E-2</c:v>
                </c:pt>
                <c:pt idx="183">
                  <c:v>5.5179518154116605E-2</c:v>
                </c:pt>
                <c:pt idx="184">
                  <c:v>5.540327630172244E-2</c:v>
                </c:pt>
                <c:pt idx="185">
                  <c:v>5.095664984068584E-2</c:v>
                </c:pt>
                <c:pt idx="186">
                  <c:v>5.3280426104697728E-2</c:v>
                </c:pt>
                <c:pt idx="187">
                  <c:v>5.7614092887096853E-2</c:v>
                </c:pt>
                <c:pt idx="188">
                  <c:v>5.8801360951477019E-2</c:v>
                </c:pt>
                <c:pt idx="189">
                  <c:v>5.6998577845558791E-2</c:v>
                </c:pt>
                <c:pt idx="190">
                  <c:v>5.4479867928475978E-2</c:v>
                </c:pt>
                <c:pt idx="191">
                  <c:v>0.11394423518880302</c:v>
                </c:pt>
                <c:pt idx="192">
                  <c:v>0.1146346184080943</c:v>
                </c:pt>
                <c:pt idx="193">
                  <c:v>0.11155672282404371</c:v>
                </c:pt>
                <c:pt idx="194">
                  <c:v>0.11502146745691001</c:v>
                </c:pt>
                <c:pt idx="195">
                  <c:v>0.11646598088264083</c:v>
                </c:pt>
                <c:pt idx="196">
                  <c:v>0.11587398190819452</c:v>
                </c:pt>
                <c:pt idx="197">
                  <c:v>0.1124850304767923</c:v>
                </c:pt>
                <c:pt idx="198">
                  <c:v>0.11613460968689886</c:v>
                </c:pt>
                <c:pt idx="199">
                  <c:v>0.11005386319436047</c:v>
                </c:pt>
                <c:pt idx="200">
                  <c:v>0.11064492315499737</c:v>
                </c:pt>
                <c:pt idx="201">
                  <c:v>0.1169662899631599</c:v>
                </c:pt>
                <c:pt idx="202">
                  <c:v>0.11467890984536343</c:v>
                </c:pt>
                <c:pt idx="203">
                  <c:v>0.11778994368721306</c:v>
                </c:pt>
                <c:pt idx="204">
                  <c:v>0.11529713707578995</c:v>
                </c:pt>
                <c:pt idx="205">
                  <c:v>0.10990366636427193</c:v>
                </c:pt>
                <c:pt idx="206">
                  <c:v>0.12025148651476306</c:v>
                </c:pt>
                <c:pt idx="207">
                  <c:v>0.1160883212741661</c:v>
                </c:pt>
                <c:pt idx="208">
                  <c:v>0.11265009704643626</c:v>
                </c:pt>
                <c:pt idx="209">
                  <c:v>0.12099647733036605</c:v>
                </c:pt>
                <c:pt idx="210">
                  <c:v>0.16544578698266166</c:v>
                </c:pt>
                <c:pt idx="211">
                  <c:v>0.16426890089585275</c:v>
                </c:pt>
                <c:pt idx="212">
                  <c:v>0.16704876107574274</c:v>
                </c:pt>
                <c:pt idx="213">
                  <c:v>0.15767180058708569</c:v>
                </c:pt>
                <c:pt idx="214">
                  <c:v>0</c:v>
                </c:pt>
                <c:pt idx="215">
                  <c:v>0.16812891866104585</c:v>
                </c:pt>
                <c:pt idx="216">
                  <c:v>0.16042628686980079</c:v>
                </c:pt>
                <c:pt idx="217">
                  <c:v>0.22157516793779883</c:v>
                </c:pt>
                <c:pt idx="218">
                  <c:v>0.21769974574219342</c:v>
                </c:pt>
                <c:pt idx="219">
                  <c:v>0.20534509600473949</c:v>
                </c:pt>
                <c:pt idx="220">
                  <c:v>0.21186729781475613</c:v>
                </c:pt>
                <c:pt idx="221">
                  <c:v>0.26873616918888965</c:v>
                </c:pt>
                <c:pt idx="222">
                  <c:v>0.26136248945846707</c:v>
                </c:pt>
                <c:pt idx="223">
                  <c:v>0.25898904105414305</c:v>
                </c:pt>
                <c:pt idx="224">
                  <c:v>0.30540540247698145</c:v>
                </c:pt>
                <c:pt idx="225">
                  <c:v>0.29783518890982447</c:v>
                </c:pt>
                <c:pt idx="226">
                  <c:v>0.30018432255605149</c:v>
                </c:pt>
                <c:pt idx="227">
                  <c:v>0.35377668730049194</c:v>
                </c:pt>
                <c:pt idx="228">
                  <c:v>0</c:v>
                </c:pt>
                <c:pt idx="229">
                  <c:v>0.39377097542169071</c:v>
                </c:pt>
                <c:pt idx="230">
                  <c:v>0</c:v>
                </c:pt>
                <c:pt idx="231">
                  <c:v>0.4843162553966523</c:v>
                </c:pt>
                <c:pt idx="232">
                  <c:v>0.46896306936059989</c:v>
                </c:pt>
                <c:pt idx="233">
                  <c:v>0.54121628638124808</c:v>
                </c:pt>
                <c:pt idx="234">
                  <c:v>0.58940417970941561</c:v>
                </c:pt>
                <c:pt idx="235">
                  <c:v>0.63055222092057139</c:v>
                </c:pt>
                <c:pt idx="236">
                  <c:v>0.75099056548360532</c:v>
                </c:pt>
                <c:pt idx="237">
                  <c:v>0.81595341296267854</c:v>
                </c:pt>
                <c:pt idx="238">
                  <c:v>0.87566912826188592</c:v>
                </c:pt>
                <c:pt idx="239">
                  <c:v>0.88892713227414377</c:v>
                </c:pt>
                <c:pt idx="240">
                  <c:v>1.0021397006145598</c:v>
                </c:pt>
                <c:pt idx="241">
                  <c:v>1.139946792482206</c:v>
                </c:pt>
                <c:pt idx="242">
                  <c:v>1.1441556904621699</c:v>
                </c:pt>
                <c:pt idx="243">
                  <c:v>1.2464313475010365</c:v>
                </c:pt>
                <c:pt idx="244">
                  <c:v>1.2702690447107108</c:v>
                </c:pt>
                <c:pt idx="245">
                  <c:v>1.4053184009510544</c:v>
                </c:pt>
                <c:pt idx="246">
                  <c:v>1.4997545006872557</c:v>
                </c:pt>
                <c:pt idx="247">
                  <c:v>1.5709742141914458</c:v>
                </c:pt>
                <c:pt idx="248">
                  <c:v>1.7726481420796447</c:v>
                </c:pt>
                <c:pt idx="249">
                  <c:v>1.957161608138116</c:v>
                </c:pt>
                <c:pt idx="250">
                  <c:v>1.9469959507677097</c:v>
                </c:pt>
                <c:pt idx="251">
                  <c:v>2.3817593776811616</c:v>
                </c:pt>
                <c:pt idx="252">
                  <c:v>2.478233272476102</c:v>
                </c:pt>
                <c:pt idx="253">
                  <c:v>2.8928059461987821</c:v>
                </c:pt>
                <c:pt idx="254">
                  <c:v>2.6310285738654544</c:v>
                </c:pt>
                <c:pt idx="255">
                  <c:v>3.3065972885019783</c:v>
                </c:pt>
                <c:pt idx="256">
                  <c:v>3.4992650733292785</c:v>
                </c:pt>
                <c:pt idx="257">
                  <c:v>3.5628366296989231</c:v>
                </c:pt>
                <c:pt idx="258">
                  <c:v>4.2690674029752067</c:v>
                </c:pt>
                <c:pt idx="259">
                  <c:v>4.9860859591005511</c:v>
                </c:pt>
                <c:pt idx="260">
                  <c:v>0</c:v>
                </c:pt>
                <c:pt idx="261">
                  <c:v>-10.765829293602382</c:v>
                </c:pt>
                <c:pt idx="262">
                  <c:v>-10.467582431426786</c:v>
                </c:pt>
                <c:pt idx="263">
                  <c:v>-10.397902079589894</c:v>
                </c:pt>
                <c:pt idx="264">
                  <c:v>-9.8205457675379417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90-C34F-8F08-54F2F4F5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673103"/>
        <c:axId val="1"/>
      </c:scatterChart>
      <c:valAx>
        <c:axId val="200567310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6731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0.52867278149999997</c:v>
                </c:pt>
                <c:pt idx="34">
                  <c:v>0.55673318799999993</c:v>
                </c:pt>
                <c:pt idx="35">
                  <c:v>0.59549474099999999</c:v>
                </c:pt>
                <c:pt idx="36">
                  <c:v>0.57477139899999996</c:v>
                </c:pt>
                <c:pt idx="37">
                  <c:v>0.62060805249999995</c:v>
                </c:pt>
                <c:pt idx="38">
                  <c:v>0.66051404000000002</c:v>
                </c:pt>
                <c:pt idx="39">
                  <c:v>0.667325104</c:v>
                </c:pt>
                <c:pt idx="40">
                  <c:v>0.66069186049999995</c:v>
                </c:pt>
                <c:pt idx="41">
                  <c:v>0.71187058999999997</c:v>
                </c:pt>
                <c:pt idx="42">
                  <c:v>0.72928332049999989</c:v>
                </c:pt>
                <c:pt idx="43">
                  <c:v>0.7179392845</c:v>
                </c:pt>
                <c:pt idx="44">
                  <c:v>0.776554144</c:v>
                </c:pt>
                <c:pt idx="45">
                  <c:v>0.8310119829999999</c:v>
                </c:pt>
                <c:pt idx="46">
                  <c:v>0.89274968549999989</c:v>
                </c:pt>
                <c:pt idx="47">
                  <c:v>0.85172247550000002</c:v>
                </c:pt>
                <c:pt idx="48">
                  <c:v>0.8518377064999999</c:v>
                </c:pt>
                <c:pt idx="49">
                  <c:v>0.97112583249999995</c:v>
                </c:pt>
                <c:pt idx="50">
                  <c:v>1.0108204249999999</c:v>
                </c:pt>
                <c:pt idx="51">
                  <c:v>1.0146557935</c:v>
                </c:pt>
                <c:pt idx="52">
                  <c:v>0.96028914449999991</c:v>
                </c:pt>
                <c:pt idx="53">
                  <c:v>0.95667843499999994</c:v>
                </c:pt>
                <c:pt idx="54">
                  <c:v>0.96970326849999988</c:v>
                </c:pt>
                <c:pt idx="55">
                  <c:v>0.94993783599999992</c:v>
                </c:pt>
                <c:pt idx="56">
                  <c:v>0.93882343299999993</c:v>
                </c:pt>
                <c:pt idx="57">
                  <c:v>0.93156222199999994</c:v>
                </c:pt>
                <c:pt idx="58">
                  <c:v>0.92951956599999996</c:v>
                </c:pt>
                <c:pt idx="59">
                  <c:v>0.92274870850000001</c:v>
                </c:pt>
                <c:pt idx="60">
                  <c:v>0.95820338049999998</c:v>
                </c:pt>
                <c:pt idx="61">
                  <c:v>0.93427761149999999</c:v>
                </c:pt>
                <c:pt idx="62">
                  <c:v>0.95423081250000008</c:v>
                </c:pt>
                <c:pt idx="63">
                  <c:v>0.90795686149999999</c:v>
                </c:pt>
                <c:pt idx="64">
                  <c:v>0.88863287150000003</c:v>
                </c:pt>
                <c:pt idx="65">
                  <c:v>0.88744823049999988</c:v>
                </c:pt>
                <c:pt idx="66">
                  <c:v>0.86151628150000004</c:v>
                </c:pt>
                <c:pt idx="67">
                  <c:v>0.855024797</c:v>
                </c:pt>
                <c:pt idx="68">
                  <c:v>0.85640093699999997</c:v>
                </c:pt>
                <c:pt idx="69">
                  <c:v>0.80663233649999999</c:v>
                </c:pt>
                <c:pt idx="70">
                  <c:v>0.77336622449999992</c:v>
                </c:pt>
                <c:pt idx="71">
                  <c:v>0.7065720365</c:v>
                </c:pt>
                <c:pt idx="72">
                  <c:v>0.68279921799999999</c:v>
                </c:pt>
                <c:pt idx="73">
                  <c:v>0.61207971499999991</c:v>
                </c:pt>
                <c:pt idx="74">
                  <c:v>0.50364361349999998</c:v>
                </c:pt>
                <c:pt idx="75">
                  <c:v>0.45274964549999996</c:v>
                </c:pt>
                <c:pt idx="76">
                  <c:v>0.44076520699999999</c:v>
                </c:pt>
                <c:pt idx="77">
                  <c:v>0.39915355200000002</c:v>
                </c:pt>
                <c:pt idx="78">
                  <c:v>0.38641182199999996</c:v>
                </c:pt>
                <c:pt idx="79">
                  <c:v>0.38173667649999998</c:v>
                </c:pt>
                <c:pt idx="80">
                  <c:v>0.34794124799999998</c:v>
                </c:pt>
                <c:pt idx="81">
                  <c:v>0.33683886549999997</c:v>
                </c:pt>
                <c:pt idx="82">
                  <c:v>0.30898612349999999</c:v>
                </c:pt>
                <c:pt idx="83">
                  <c:v>0.27098600699999997</c:v>
                </c:pt>
                <c:pt idx="84">
                  <c:v>0.24406423199999999</c:v>
                </c:pt>
                <c:pt idx="85">
                  <c:v>0.25274552</c:v>
                </c:pt>
                <c:pt idx="86">
                  <c:v>0.21591387899999998</c:v>
                </c:pt>
                <c:pt idx="87">
                  <c:v>0.23010594449999999</c:v>
                </c:pt>
                <c:pt idx="88">
                  <c:v>0.20539013849999999</c:v>
                </c:pt>
                <c:pt idx="89">
                  <c:v>0.18911811199999998</c:v>
                </c:pt>
                <c:pt idx="90">
                  <c:v>0.18995001349999999</c:v>
                </c:pt>
                <c:pt idx="91">
                  <c:v>0.17745781249999998</c:v>
                </c:pt>
                <c:pt idx="92">
                  <c:v>0.16480146949999999</c:v>
                </c:pt>
                <c:pt idx="93">
                  <c:v>0.16753634049999999</c:v>
                </c:pt>
                <c:pt idx="94">
                  <c:v>0.1345131255</c:v>
                </c:pt>
                <c:pt idx="95">
                  <c:v>0.124471863</c:v>
                </c:pt>
                <c:pt idx="96">
                  <c:v>0.1075018185</c:v>
                </c:pt>
                <c:pt idx="97">
                  <c:v>0.10614598899999998</c:v>
                </c:pt>
                <c:pt idx="98">
                  <c:v>8.9653448499999996E-2</c:v>
                </c:pt>
                <c:pt idx="99">
                  <c:v>9.0021110000000001E-2</c:v>
                </c:pt>
                <c:pt idx="100">
                  <c:v>8.8133891500000006E-2</c:v>
                </c:pt>
                <c:pt idx="101">
                  <c:v>7.4012290999999994E-2</c:v>
                </c:pt>
                <c:pt idx="102">
                  <c:v>7.7613466999999992E-2</c:v>
                </c:pt>
                <c:pt idx="103">
                  <c:v>7.1342496499999991E-2</c:v>
                </c:pt>
                <c:pt idx="104">
                  <c:v>7.0474947999999996E-2</c:v>
                </c:pt>
                <c:pt idx="105">
                  <c:v>6.8953733000000003E-2</c:v>
                </c:pt>
                <c:pt idx="106">
                  <c:v>6.8182762999999993E-2</c:v>
                </c:pt>
                <c:pt idx="107">
                  <c:v>6.3762949499999999E-2</c:v>
                </c:pt>
                <c:pt idx="108">
                  <c:v>6.0473477499999997E-2</c:v>
                </c:pt>
                <c:pt idx="109">
                  <c:v>5.75761225E-2</c:v>
                </c:pt>
                <c:pt idx="110">
                  <c:v>6.0974193500000003E-2</c:v>
                </c:pt>
                <c:pt idx="111">
                  <c:v>5.5849729999999993E-2</c:v>
                </c:pt>
                <c:pt idx="112">
                  <c:v>5.6541944999999996E-2</c:v>
                </c:pt>
                <c:pt idx="113">
                  <c:v>5.23575675E-2</c:v>
                </c:pt>
                <c:pt idx="114">
                  <c:v>5.13238045E-2</c:v>
                </c:pt>
                <c:pt idx="115">
                  <c:v>4.7073106999999996E-2</c:v>
                </c:pt>
                <c:pt idx="116">
                  <c:v>4.8204277499999997E-2</c:v>
                </c:pt>
                <c:pt idx="117">
                  <c:v>4.5574274999999997E-2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3.9673452999999997E-2</c:v>
                </c:pt>
                <c:pt idx="147">
                  <c:v>4.1629063999999993E-2</c:v>
                </c:pt>
                <c:pt idx="148">
                  <c:v>4.3760423E-2</c:v>
                </c:pt>
                <c:pt idx="149">
                  <c:v>4.6322032999999999E-2</c:v>
                </c:pt>
                <c:pt idx="150">
                  <c:v>4.7335899999999993E-2</c:v>
                </c:pt>
                <c:pt idx="151">
                  <c:v>4.9736683999999996E-2</c:v>
                </c:pt>
                <c:pt idx="152">
                  <c:v>4.8887373499999998E-2</c:v>
                </c:pt>
                <c:pt idx="153">
                  <c:v>5.0191804999999999E-2</c:v>
                </c:pt>
                <c:pt idx="154">
                  <c:v>5.0754281499999998E-2</c:v>
                </c:pt>
                <c:pt idx="155">
                  <c:v>5.0775420999999994E-2</c:v>
                </c:pt>
                <c:pt idx="156">
                  <c:v>5.50136835E-2</c:v>
                </c:pt>
                <c:pt idx="157">
                  <c:v>5.8669158999999999E-2</c:v>
                </c:pt>
                <c:pt idx="158">
                  <c:v>5.6751682000000005E-2</c:v>
                </c:pt>
                <c:pt idx="159">
                  <c:v>6.1311596499999996E-2</c:v>
                </c:pt>
                <c:pt idx="160">
                  <c:v>6.2607323500000006E-2</c:v>
                </c:pt>
                <c:pt idx="161">
                  <c:v>6.675107999999999E-2</c:v>
                </c:pt>
                <c:pt idx="162">
                  <c:v>6.2561728499999997E-2</c:v>
                </c:pt>
                <c:pt idx="163">
                  <c:v>6.5515040999999996E-2</c:v>
                </c:pt>
                <c:pt idx="164">
                  <c:v>7.1199494000000002E-2</c:v>
                </c:pt>
                <c:pt idx="165">
                  <c:v>6.98942335E-2</c:v>
                </c:pt>
                <c:pt idx="166">
                  <c:v>6.9140257999999996E-2</c:v>
                </c:pt>
                <c:pt idx="167">
                  <c:v>7.3196554999999996E-2</c:v>
                </c:pt>
                <c:pt idx="168">
                  <c:v>7.6343024499999995E-2</c:v>
                </c:pt>
                <c:pt idx="169">
                  <c:v>7.0736497499999995E-2</c:v>
                </c:pt>
                <c:pt idx="170">
                  <c:v>7.5298484499999999E-2</c:v>
                </c:pt>
                <c:pt idx="171">
                  <c:v>7.8202885999999999E-2</c:v>
                </c:pt>
                <c:pt idx="172">
                  <c:v>8.3172740999999994E-2</c:v>
                </c:pt>
                <c:pt idx="173">
                  <c:v>8.4431577499999994E-2</c:v>
                </c:pt>
                <c:pt idx="174">
                  <c:v>8.2726738999999994E-2</c:v>
                </c:pt>
                <c:pt idx="175">
                  <c:v>8.5372906999999998E-2</c:v>
                </c:pt>
                <c:pt idx="176">
                  <c:v>0.101742341</c:v>
                </c:pt>
                <c:pt idx="177">
                  <c:v>0.101774672</c:v>
                </c:pt>
                <c:pt idx="178">
                  <c:v>0.10205736099999999</c:v>
                </c:pt>
                <c:pt idx="179">
                  <c:v>0.107108458</c:v>
                </c:pt>
                <c:pt idx="180">
                  <c:v>0.11036228299999999</c:v>
                </c:pt>
                <c:pt idx="181">
                  <c:v>0.1138544455</c:v>
                </c:pt>
                <c:pt idx="182">
                  <c:v>0.13234860649999999</c:v>
                </c:pt>
                <c:pt idx="183">
                  <c:v>0.156756439</c:v>
                </c:pt>
                <c:pt idx="184">
                  <c:v>0.1601822815</c:v>
                </c:pt>
                <c:pt idx="185">
                  <c:v>0.1604417585</c:v>
                </c:pt>
                <c:pt idx="186">
                  <c:v>0.17489039949999999</c:v>
                </c:pt>
                <c:pt idx="187">
                  <c:v>0.21108246699999997</c:v>
                </c:pt>
                <c:pt idx="188">
                  <c:v>0.2194259375</c:v>
                </c:pt>
                <c:pt idx="189">
                  <c:v>0.22626394399999999</c:v>
                </c:pt>
                <c:pt idx="190">
                  <c:v>0.22041949399999999</c:v>
                </c:pt>
                <c:pt idx="191">
                  <c:v>0.23372950349999999</c:v>
                </c:pt>
                <c:pt idx="192">
                  <c:v>0.24229017199999997</c:v>
                </c:pt>
                <c:pt idx="193">
                  <c:v>0.24894952899999997</c:v>
                </c:pt>
                <c:pt idx="194">
                  <c:v>0.26698359499999996</c:v>
                </c:pt>
                <c:pt idx="195">
                  <c:v>0.26773549800000002</c:v>
                </c:pt>
                <c:pt idx="196">
                  <c:v>0.26977318</c:v>
                </c:pt>
                <c:pt idx="197">
                  <c:v>0.30153258449999998</c:v>
                </c:pt>
                <c:pt idx="198">
                  <c:v>0.33121658749999999</c:v>
                </c:pt>
                <c:pt idx="199">
                  <c:v>0.31908583049999995</c:v>
                </c:pt>
                <c:pt idx="200">
                  <c:v>0.36049520949999997</c:v>
                </c:pt>
                <c:pt idx="201">
                  <c:v>0.35082326650000001</c:v>
                </c:pt>
                <c:pt idx="202">
                  <c:v>0.35351875999999999</c:v>
                </c:pt>
                <c:pt idx="203">
                  <c:v>0.35260478749999996</c:v>
                </c:pt>
                <c:pt idx="204">
                  <c:v>0.36123799350000002</c:v>
                </c:pt>
                <c:pt idx="205">
                  <c:v>0.37209126149999999</c:v>
                </c:pt>
                <c:pt idx="206">
                  <c:v>0.43365155799999994</c:v>
                </c:pt>
                <c:pt idx="207">
                  <c:v>0.42240948899999997</c:v>
                </c:pt>
                <c:pt idx="208">
                  <c:v>0.43660238349999997</c:v>
                </c:pt>
                <c:pt idx="209">
                  <c:v>0.46640493350000001</c:v>
                </c:pt>
                <c:pt idx="210">
                  <c:v>0.49093918849999996</c:v>
                </c:pt>
                <c:pt idx="211">
                  <c:v>0.60615402299999999</c:v>
                </c:pt>
                <c:pt idx="212">
                  <c:v>0.66064585099999995</c:v>
                </c:pt>
                <c:pt idx="213">
                  <c:v>0.70305500399999998</c:v>
                </c:pt>
                <c:pt idx="214">
                  <c:v>-999</c:v>
                </c:pt>
                <c:pt idx="215">
                  <c:v>0.74666703599999995</c:v>
                </c:pt>
                <c:pt idx="216">
                  <c:v>0.82508629099999997</c:v>
                </c:pt>
                <c:pt idx="217">
                  <c:v>0.8721531804999999</c:v>
                </c:pt>
                <c:pt idx="218">
                  <c:v>0.87301741299999991</c:v>
                </c:pt>
                <c:pt idx="219">
                  <c:v>0.9084986129999999</c:v>
                </c:pt>
                <c:pt idx="220">
                  <c:v>0.88999118799999988</c:v>
                </c:pt>
                <c:pt idx="221">
                  <c:v>0.94961286799999989</c:v>
                </c:pt>
                <c:pt idx="222">
                  <c:v>0.93328985799999997</c:v>
                </c:pt>
                <c:pt idx="223">
                  <c:v>0.90057378749999994</c:v>
                </c:pt>
                <c:pt idx="224">
                  <c:v>0.89797611600000005</c:v>
                </c:pt>
                <c:pt idx="225">
                  <c:v>0.91134249749999996</c:v>
                </c:pt>
                <c:pt idx="226">
                  <c:v>0.92752789350000009</c:v>
                </c:pt>
                <c:pt idx="227">
                  <c:v>0.9457451684999999</c:v>
                </c:pt>
                <c:pt idx="228">
                  <c:v>-999</c:v>
                </c:pt>
                <c:pt idx="229">
                  <c:v>1.0395535649999998</c:v>
                </c:pt>
                <c:pt idx="230">
                  <c:v>-999</c:v>
                </c:pt>
                <c:pt idx="231">
                  <c:v>1.0263090465</c:v>
                </c:pt>
                <c:pt idx="232">
                  <c:v>1.0268959785</c:v>
                </c:pt>
                <c:pt idx="233">
                  <c:v>1.0039778589999999</c:v>
                </c:pt>
                <c:pt idx="234">
                  <c:v>0.97958411949999991</c:v>
                </c:pt>
                <c:pt idx="235">
                  <c:v>0.97544284999999997</c:v>
                </c:pt>
                <c:pt idx="236">
                  <c:v>0.97482234349999985</c:v>
                </c:pt>
                <c:pt idx="237">
                  <c:v>0.99529615649999992</c:v>
                </c:pt>
                <c:pt idx="238">
                  <c:v>1.0187929179999999</c:v>
                </c:pt>
                <c:pt idx="239">
                  <c:v>0.99631582649999995</c:v>
                </c:pt>
                <c:pt idx="240">
                  <c:v>1.0177711754999998</c:v>
                </c:pt>
                <c:pt idx="241">
                  <c:v>1.0433400225</c:v>
                </c:pt>
                <c:pt idx="242">
                  <c:v>1.0522380939999998</c:v>
                </c:pt>
                <c:pt idx="243">
                  <c:v>1.0014220519999999</c:v>
                </c:pt>
                <c:pt idx="244">
                  <c:v>1.0831137845000001</c:v>
                </c:pt>
                <c:pt idx="245">
                  <c:v>1.0766430249999999</c:v>
                </c:pt>
                <c:pt idx="246">
                  <c:v>1.0548523454999998</c:v>
                </c:pt>
                <c:pt idx="247">
                  <c:v>1.0562682774999999</c:v>
                </c:pt>
                <c:pt idx="248">
                  <c:v>1.0319023094999999</c:v>
                </c:pt>
                <c:pt idx="249">
                  <c:v>1.02712271</c:v>
                </c:pt>
                <c:pt idx="250">
                  <c:v>1.009464181</c:v>
                </c:pt>
                <c:pt idx="251">
                  <c:v>1.0242332304999999</c:v>
                </c:pt>
                <c:pt idx="252">
                  <c:v>0.98549737649999991</c:v>
                </c:pt>
                <c:pt idx="253">
                  <c:v>0.92551964099999984</c:v>
                </c:pt>
                <c:pt idx="254">
                  <c:v>0.86470627349999984</c:v>
                </c:pt>
                <c:pt idx="255">
                  <c:v>0.81859190500000001</c:v>
                </c:pt>
                <c:pt idx="256">
                  <c:v>0.77688698749999996</c:v>
                </c:pt>
                <c:pt idx="257">
                  <c:v>0.65205906899999988</c:v>
                </c:pt>
                <c:pt idx="258">
                  <c:v>0.621093432</c:v>
                </c:pt>
                <c:pt idx="259">
                  <c:v>0.6257188374999999</c:v>
                </c:pt>
                <c:pt idx="260">
                  <c:v>-999</c:v>
                </c:pt>
                <c:pt idx="261">
                  <c:v>0.34549777049999997</c:v>
                </c:pt>
                <c:pt idx="262">
                  <c:v>0.33236516699999996</c:v>
                </c:pt>
                <c:pt idx="263">
                  <c:v>0.26551626499999997</c:v>
                </c:pt>
                <c:pt idx="264">
                  <c:v>0.20717746249999999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93-6B45-950C-977963C7F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72047"/>
        <c:axId val="1"/>
      </c:scatterChart>
      <c:valAx>
        <c:axId val="2005172047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720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9.6450000000000008E-3</c:v>
                </c:pt>
                <c:pt idx="1">
                  <c:v>2.9329999999999998E-3</c:v>
                </c:pt>
                <c:pt idx="2">
                  <c:v>1.0602E-2</c:v>
                </c:pt>
                <c:pt idx="3">
                  <c:v>2.4219999999999998E-2</c:v>
                </c:pt>
                <c:pt idx="4">
                  <c:v>4.0990000000000002E-3</c:v>
                </c:pt>
                <c:pt idx="5">
                  <c:v>8.9110000000000005E-3</c:v>
                </c:pt>
                <c:pt idx="6">
                  <c:v>6.5576999999999996E-2</c:v>
                </c:pt>
                <c:pt idx="7">
                  <c:v>9.2551999999999995E-2</c:v>
                </c:pt>
                <c:pt idx="8">
                  <c:v>8.5505999999999999E-2</c:v>
                </c:pt>
                <c:pt idx="9">
                  <c:v>6.3109999999999998E-3</c:v>
                </c:pt>
                <c:pt idx="10">
                  <c:v>6.4429E-2</c:v>
                </c:pt>
                <c:pt idx="11">
                  <c:v>3.614E-3</c:v>
                </c:pt>
                <c:pt idx="12">
                  <c:v>2.5819000000000002E-2</c:v>
                </c:pt>
                <c:pt idx="13">
                  <c:v>4.3062000000000003E-2</c:v>
                </c:pt>
                <c:pt idx="14">
                  <c:v>7.1799999999999998E-3</c:v>
                </c:pt>
                <c:pt idx="15">
                  <c:v>6.3569999999999998E-3</c:v>
                </c:pt>
                <c:pt idx="16">
                  <c:v>1.1479999999999999E-3</c:v>
                </c:pt>
                <c:pt idx="17">
                  <c:v>6.1083999999999999E-2</c:v>
                </c:pt>
                <c:pt idx="18">
                  <c:v>5.4999999999999997E-3</c:v>
                </c:pt>
                <c:pt idx="19">
                  <c:v>1.5162999999999999E-2</c:v>
                </c:pt>
                <c:pt idx="20">
                  <c:v>9.5299999999999996E-4</c:v>
                </c:pt>
                <c:pt idx="21">
                  <c:v>6.9360000000000003E-3</c:v>
                </c:pt>
                <c:pt idx="22">
                  <c:v>1.6576E-2</c:v>
                </c:pt>
                <c:pt idx="23">
                  <c:v>6.7734000000000003E-2</c:v>
                </c:pt>
                <c:pt idx="24">
                  <c:v>5.7780000000000001E-3</c:v>
                </c:pt>
                <c:pt idx="25">
                  <c:v>4.0313000000000002E-2</c:v>
                </c:pt>
                <c:pt idx="26">
                  <c:v>1.866E-2</c:v>
                </c:pt>
                <c:pt idx="27">
                  <c:v>3.6366999999999997E-2</c:v>
                </c:pt>
                <c:pt idx="28">
                  <c:v>1.3697000000000001E-2</c:v>
                </c:pt>
                <c:pt idx="29">
                  <c:v>1.8072000000000001E-2</c:v>
                </c:pt>
                <c:pt idx="30">
                  <c:v>1.1354E-2</c:v>
                </c:pt>
                <c:pt idx="31">
                  <c:v>5.0430000000000003E-2</c:v>
                </c:pt>
                <c:pt idx="32">
                  <c:v>1.2730999999999999E-2</c:v>
                </c:pt>
                <c:pt idx="33">
                  <c:v>0.99127900000000002</c:v>
                </c:pt>
                <c:pt idx="34">
                  <c:v>0.99108799999999997</c:v>
                </c:pt>
                <c:pt idx="35">
                  <c:v>0.99097299999999999</c:v>
                </c:pt>
                <c:pt idx="36">
                  <c:v>0.99383200000000005</c:v>
                </c:pt>
                <c:pt idx="37">
                  <c:v>0.99472000000000005</c:v>
                </c:pt>
                <c:pt idx="38">
                  <c:v>0.99533799999999995</c:v>
                </c:pt>
                <c:pt idx="39">
                  <c:v>0.99414899999999995</c:v>
                </c:pt>
                <c:pt idx="40">
                  <c:v>0.99379200000000001</c:v>
                </c:pt>
                <c:pt idx="41">
                  <c:v>0.99496700000000005</c:v>
                </c:pt>
                <c:pt idx="42">
                  <c:v>0.99654399999999999</c:v>
                </c:pt>
                <c:pt idx="43">
                  <c:v>0.99668699999999999</c:v>
                </c:pt>
                <c:pt idx="44">
                  <c:v>0.99592199999999997</c:v>
                </c:pt>
                <c:pt idx="45">
                  <c:v>0.99739299999999997</c:v>
                </c:pt>
                <c:pt idx="46">
                  <c:v>0.99766900000000003</c:v>
                </c:pt>
                <c:pt idx="47">
                  <c:v>0.99725399999999997</c:v>
                </c:pt>
                <c:pt idx="48">
                  <c:v>0.99769099999999999</c:v>
                </c:pt>
                <c:pt idx="49">
                  <c:v>0.98632699999999995</c:v>
                </c:pt>
                <c:pt idx="50">
                  <c:v>0.99828799999999995</c:v>
                </c:pt>
                <c:pt idx="51">
                  <c:v>0.99785100000000004</c:v>
                </c:pt>
                <c:pt idx="52">
                  <c:v>0.99777499999999997</c:v>
                </c:pt>
                <c:pt idx="53">
                  <c:v>0.99714999999999998</c:v>
                </c:pt>
                <c:pt idx="54">
                  <c:v>0.99641800000000003</c:v>
                </c:pt>
                <c:pt idx="55">
                  <c:v>0.99711099999999997</c:v>
                </c:pt>
                <c:pt idx="56">
                  <c:v>0.99650899999999998</c:v>
                </c:pt>
                <c:pt idx="57">
                  <c:v>0.99625300000000006</c:v>
                </c:pt>
                <c:pt idx="58">
                  <c:v>0.99747200000000003</c:v>
                </c:pt>
                <c:pt idx="59">
                  <c:v>0.99707999999999997</c:v>
                </c:pt>
                <c:pt idx="60">
                  <c:v>0.99746000000000001</c:v>
                </c:pt>
                <c:pt idx="61">
                  <c:v>0.99601899999999999</c:v>
                </c:pt>
                <c:pt idx="62">
                  <c:v>0.99732799999999999</c:v>
                </c:pt>
                <c:pt idx="63">
                  <c:v>0.99691799999999997</c:v>
                </c:pt>
                <c:pt idx="64">
                  <c:v>0.99760700000000002</c:v>
                </c:pt>
                <c:pt idx="65">
                  <c:v>0.99546100000000004</c:v>
                </c:pt>
                <c:pt idx="66">
                  <c:v>0.99608799999999997</c:v>
                </c:pt>
                <c:pt idx="67">
                  <c:v>0.99614000000000003</c:v>
                </c:pt>
                <c:pt idx="68">
                  <c:v>0.996475</c:v>
                </c:pt>
                <c:pt idx="69">
                  <c:v>0.99726400000000004</c:v>
                </c:pt>
                <c:pt idx="70">
                  <c:v>0.99343899999999996</c:v>
                </c:pt>
                <c:pt idx="71">
                  <c:v>0.99472499999999997</c:v>
                </c:pt>
                <c:pt idx="72">
                  <c:v>0.99593399999999999</c:v>
                </c:pt>
                <c:pt idx="73">
                  <c:v>0.992564</c:v>
                </c:pt>
                <c:pt idx="74">
                  <c:v>0.99241199999999996</c:v>
                </c:pt>
                <c:pt idx="75">
                  <c:v>0.99237500000000001</c:v>
                </c:pt>
                <c:pt idx="76">
                  <c:v>0.99335499999999999</c:v>
                </c:pt>
                <c:pt idx="77">
                  <c:v>0.99149900000000002</c:v>
                </c:pt>
                <c:pt idx="78">
                  <c:v>0.989398</c:v>
                </c:pt>
                <c:pt idx="79">
                  <c:v>0.99273900000000004</c:v>
                </c:pt>
                <c:pt idx="80">
                  <c:v>0.98961100000000002</c:v>
                </c:pt>
                <c:pt idx="81">
                  <c:v>0.99150799999999994</c:v>
                </c:pt>
                <c:pt idx="82">
                  <c:v>0.98873900000000003</c:v>
                </c:pt>
                <c:pt idx="83">
                  <c:v>0.98497599999999996</c:v>
                </c:pt>
                <c:pt idx="84">
                  <c:v>0.98277899999999996</c:v>
                </c:pt>
                <c:pt idx="85">
                  <c:v>0.98558000000000001</c:v>
                </c:pt>
                <c:pt idx="86">
                  <c:v>0.98332299999999995</c:v>
                </c:pt>
                <c:pt idx="87">
                  <c:v>0.991201</c:v>
                </c:pt>
                <c:pt idx="88">
                  <c:v>0.98171699999999995</c:v>
                </c:pt>
                <c:pt idx="89">
                  <c:v>0.98880000000000001</c:v>
                </c:pt>
                <c:pt idx="90">
                  <c:v>0.98441800000000002</c:v>
                </c:pt>
                <c:pt idx="91">
                  <c:v>0.97392699999999999</c:v>
                </c:pt>
                <c:pt idx="92">
                  <c:v>0.98459399999999997</c:v>
                </c:pt>
                <c:pt idx="93">
                  <c:v>0.96781399999999995</c:v>
                </c:pt>
                <c:pt idx="94">
                  <c:v>0.96914599999999995</c:v>
                </c:pt>
                <c:pt idx="95">
                  <c:v>0.97916899999999996</c:v>
                </c:pt>
                <c:pt idx="96">
                  <c:v>0.966032</c:v>
                </c:pt>
                <c:pt idx="97">
                  <c:v>0.97441800000000001</c:v>
                </c:pt>
                <c:pt idx="98">
                  <c:v>0.96429100000000001</c:v>
                </c:pt>
                <c:pt idx="99">
                  <c:v>0.94932000000000005</c:v>
                </c:pt>
                <c:pt idx="100">
                  <c:v>0.966916</c:v>
                </c:pt>
                <c:pt idx="101">
                  <c:v>0.95040999999999998</c:v>
                </c:pt>
                <c:pt idx="102">
                  <c:v>0.93903300000000001</c:v>
                </c:pt>
                <c:pt idx="103">
                  <c:v>0.93013199999999996</c:v>
                </c:pt>
                <c:pt idx="104">
                  <c:v>0.95308999999999999</c:v>
                </c:pt>
                <c:pt idx="105">
                  <c:v>0.909474</c:v>
                </c:pt>
                <c:pt idx="106">
                  <c:v>0.943411</c:v>
                </c:pt>
                <c:pt idx="107">
                  <c:v>0.96450800000000003</c:v>
                </c:pt>
                <c:pt idx="108">
                  <c:v>0.92840900000000004</c:v>
                </c:pt>
                <c:pt idx="109">
                  <c:v>0.89427599999999996</c:v>
                </c:pt>
                <c:pt idx="110">
                  <c:v>0.90978599999999998</c:v>
                </c:pt>
                <c:pt idx="111">
                  <c:v>0.88917800000000002</c:v>
                </c:pt>
                <c:pt idx="112">
                  <c:v>0.89927299999999999</c:v>
                </c:pt>
                <c:pt idx="113">
                  <c:v>0.88269900000000001</c:v>
                </c:pt>
                <c:pt idx="114">
                  <c:v>0.89209000000000005</c:v>
                </c:pt>
                <c:pt idx="115">
                  <c:v>0.86080400000000001</c:v>
                </c:pt>
                <c:pt idx="116">
                  <c:v>0.85684199999999999</c:v>
                </c:pt>
                <c:pt idx="117">
                  <c:v>0.85499800000000004</c:v>
                </c:pt>
                <c:pt idx="118">
                  <c:v>0.83396000000000003</c:v>
                </c:pt>
                <c:pt idx="119">
                  <c:v>0.72100699999999995</c:v>
                </c:pt>
                <c:pt idx="120">
                  <c:v>0.75307100000000005</c:v>
                </c:pt>
                <c:pt idx="121">
                  <c:v>0.72307100000000002</c:v>
                </c:pt>
                <c:pt idx="122">
                  <c:v>0.66417000000000004</c:v>
                </c:pt>
                <c:pt idx="123">
                  <c:v>0.74335499999999999</c:v>
                </c:pt>
                <c:pt idx="124">
                  <c:v>0.67287600000000003</c:v>
                </c:pt>
                <c:pt idx="125">
                  <c:v>0.57435999999999998</c:v>
                </c:pt>
                <c:pt idx="126">
                  <c:v>0.51401399999999997</c:v>
                </c:pt>
                <c:pt idx="127">
                  <c:v>0.56690300000000005</c:v>
                </c:pt>
                <c:pt idx="128">
                  <c:v>0.41977700000000001</c:v>
                </c:pt>
                <c:pt idx="129">
                  <c:v>0.40443099999999998</c:v>
                </c:pt>
                <c:pt idx="130">
                  <c:v>0.398706</c:v>
                </c:pt>
                <c:pt idx="131">
                  <c:v>0.55407300000000004</c:v>
                </c:pt>
                <c:pt idx="132">
                  <c:v>0.51060099999999997</c:v>
                </c:pt>
                <c:pt idx="133">
                  <c:v>0.52551800000000004</c:v>
                </c:pt>
                <c:pt idx="134">
                  <c:v>0.49524499999999999</c:v>
                </c:pt>
                <c:pt idx="135">
                  <c:v>0.55153700000000005</c:v>
                </c:pt>
                <c:pt idx="136">
                  <c:v>0.68835100000000005</c:v>
                </c:pt>
                <c:pt idx="137">
                  <c:v>0.55668499999999999</c:v>
                </c:pt>
                <c:pt idx="138">
                  <c:v>0.60061699999999996</c:v>
                </c:pt>
                <c:pt idx="139">
                  <c:v>0.60871299999999995</c:v>
                </c:pt>
                <c:pt idx="140">
                  <c:v>0.61624000000000001</c:v>
                </c:pt>
                <c:pt idx="141">
                  <c:v>0.63463099999999995</c:v>
                </c:pt>
                <c:pt idx="142">
                  <c:v>0.75895500000000005</c:v>
                </c:pt>
                <c:pt idx="143">
                  <c:v>0.793516</c:v>
                </c:pt>
                <c:pt idx="144">
                  <c:v>0.71585900000000002</c:v>
                </c:pt>
                <c:pt idx="145">
                  <c:v>0.82725599999999999</c:v>
                </c:pt>
                <c:pt idx="146">
                  <c:v>0.81473399999999996</c:v>
                </c:pt>
                <c:pt idx="147">
                  <c:v>0.87432299999999996</c:v>
                </c:pt>
                <c:pt idx="148">
                  <c:v>0.85459600000000002</c:v>
                </c:pt>
                <c:pt idx="149">
                  <c:v>0.88492599999999999</c:v>
                </c:pt>
                <c:pt idx="150">
                  <c:v>0.88109000000000004</c:v>
                </c:pt>
                <c:pt idx="151">
                  <c:v>0.89898800000000001</c:v>
                </c:pt>
                <c:pt idx="152">
                  <c:v>0.88472200000000001</c:v>
                </c:pt>
                <c:pt idx="153">
                  <c:v>0.830403</c:v>
                </c:pt>
                <c:pt idx="154">
                  <c:v>0.91714799999999996</c:v>
                </c:pt>
                <c:pt idx="155">
                  <c:v>0.88694799999999996</c:v>
                </c:pt>
                <c:pt idx="156">
                  <c:v>0.89380899999999996</c:v>
                </c:pt>
                <c:pt idx="157">
                  <c:v>0.85754799999999998</c:v>
                </c:pt>
                <c:pt idx="158">
                  <c:v>0.90465399999999996</c:v>
                </c:pt>
                <c:pt idx="159">
                  <c:v>0.91841499999999998</c:v>
                </c:pt>
                <c:pt idx="160">
                  <c:v>0.92415599999999998</c:v>
                </c:pt>
                <c:pt idx="161">
                  <c:v>0.93621799999999999</c:v>
                </c:pt>
                <c:pt idx="162">
                  <c:v>0.87859799999999999</c:v>
                </c:pt>
                <c:pt idx="163">
                  <c:v>0.95751399999999998</c:v>
                </c:pt>
                <c:pt idx="164">
                  <c:v>0.918157</c:v>
                </c:pt>
                <c:pt idx="165">
                  <c:v>0.91578899999999996</c:v>
                </c:pt>
                <c:pt idx="166">
                  <c:v>0.94267299999999998</c:v>
                </c:pt>
                <c:pt idx="167">
                  <c:v>0.93369400000000002</c:v>
                </c:pt>
                <c:pt idx="168">
                  <c:v>0.92796500000000004</c:v>
                </c:pt>
                <c:pt idx="169">
                  <c:v>0.95874400000000004</c:v>
                </c:pt>
                <c:pt idx="170">
                  <c:v>0.95195099999999999</c:v>
                </c:pt>
                <c:pt idx="171">
                  <c:v>0.93898700000000002</c:v>
                </c:pt>
                <c:pt idx="172">
                  <c:v>0.95280699999999996</c:v>
                </c:pt>
                <c:pt idx="173">
                  <c:v>0.949461</c:v>
                </c:pt>
                <c:pt idx="174">
                  <c:v>0.96400799999999998</c:v>
                </c:pt>
                <c:pt idx="175">
                  <c:v>0.95472599999999996</c:v>
                </c:pt>
                <c:pt idx="176">
                  <c:v>0.97517200000000004</c:v>
                </c:pt>
                <c:pt idx="177">
                  <c:v>0.97536199999999995</c:v>
                </c:pt>
                <c:pt idx="178">
                  <c:v>0.96501800000000004</c:v>
                </c:pt>
                <c:pt idx="179">
                  <c:v>0.968588</c:v>
                </c:pt>
                <c:pt idx="180">
                  <c:v>0.96639200000000003</c:v>
                </c:pt>
                <c:pt idx="181">
                  <c:v>0.95491000000000004</c:v>
                </c:pt>
                <c:pt idx="182">
                  <c:v>0.97285900000000003</c:v>
                </c:pt>
                <c:pt idx="183">
                  <c:v>0.97206599999999999</c:v>
                </c:pt>
                <c:pt idx="184">
                  <c:v>0.97904999999999998</c:v>
                </c:pt>
                <c:pt idx="185">
                  <c:v>0.98086399999999996</c:v>
                </c:pt>
                <c:pt idx="186">
                  <c:v>0.98162899999999997</c:v>
                </c:pt>
                <c:pt idx="187">
                  <c:v>0.98191600000000001</c:v>
                </c:pt>
                <c:pt idx="188">
                  <c:v>0.98447200000000001</c:v>
                </c:pt>
                <c:pt idx="189">
                  <c:v>0.98740099999999997</c:v>
                </c:pt>
                <c:pt idx="190">
                  <c:v>0.97972000000000004</c:v>
                </c:pt>
                <c:pt idx="191">
                  <c:v>0.989201</c:v>
                </c:pt>
                <c:pt idx="192">
                  <c:v>0.98871399999999998</c:v>
                </c:pt>
                <c:pt idx="193">
                  <c:v>0.98723700000000003</c:v>
                </c:pt>
                <c:pt idx="194">
                  <c:v>0.98818399999999995</c:v>
                </c:pt>
                <c:pt idx="195">
                  <c:v>0.98763299999999998</c:v>
                </c:pt>
                <c:pt idx="196">
                  <c:v>0.99098699999999995</c:v>
                </c:pt>
                <c:pt idx="197">
                  <c:v>0.985151</c:v>
                </c:pt>
                <c:pt idx="198">
                  <c:v>0.98583399999999999</c:v>
                </c:pt>
                <c:pt idx="199">
                  <c:v>0.98899199999999998</c:v>
                </c:pt>
                <c:pt idx="200">
                  <c:v>0.98992199999999997</c:v>
                </c:pt>
                <c:pt idx="201">
                  <c:v>0.98945499999999997</c:v>
                </c:pt>
                <c:pt idx="202">
                  <c:v>0.98875900000000005</c:v>
                </c:pt>
                <c:pt idx="203">
                  <c:v>0.98770800000000003</c:v>
                </c:pt>
                <c:pt idx="204">
                  <c:v>0.98940799999999995</c:v>
                </c:pt>
                <c:pt idx="205">
                  <c:v>0.99248700000000001</c:v>
                </c:pt>
                <c:pt idx="206">
                  <c:v>0.99047200000000002</c:v>
                </c:pt>
                <c:pt idx="207">
                  <c:v>0.99043700000000001</c:v>
                </c:pt>
                <c:pt idx="208">
                  <c:v>0.99082999999999999</c:v>
                </c:pt>
                <c:pt idx="209">
                  <c:v>0.99023899999999998</c:v>
                </c:pt>
                <c:pt idx="210">
                  <c:v>0.99271600000000004</c:v>
                </c:pt>
                <c:pt idx="211">
                  <c:v>0.99524100000000004</c:v>
                </c:pt>
                <c:pt idx="212">
                  <c:v>0.99560599999999999</c:v>
                </c:pt>
                <c:pt idx="213">
                  <c:v>0.99318200000000001</c:v>
                </c:pt>
                <c:pt idx="214">
                  <c:v>0.94147800000000004</c:v>
                </c:pt>
                <c:pt idx="215">
                  <c:v>0.99574499999999999</c:v>
                </c:pt>
                <c:pt idx="216">
                  <c:v>0.99395500000000003</c:v>
                </c:pt>
                <c:pt idx="217">
                  <c:v>0.99502999999999997</c:v>
                </c:pt>
                <c:pt idx="218">
                  <c:v>0.99507599999999996</c:v>
                </c:pt>
                <c:pt idx="219">
                  <c:v>0.99663400000000002</c:v>
                </c:pt>
                <c:pt idx="220">
                  <c:v>0.99651000000000001</c:v>
                </c:pt>
                <c:pt idx="221">
                  <c:v>0.99525399999999997</c:v>
                </c:pt>
                <c:pt idx="222">
                  <c:v>0.99613499999999999</c:v>
                </c:pt>
                <c:pt idx="223">
                  <c:v>0.99610100000000001</c:v>
                </c:pt>
                <c:pt idx="224">
                  <c:v>0.99641500000000005</c:v>
                </c:pt>
                <c:pt idx="225">
                  <c:v>0.99599199999999999</c:v>
                </c:pt>
                <c:pt idx="226">
                  <c:v>0.99678299999999997</c:v>
                </c:pt>
                <c:pt idx="227">
                  <c:v>0.99516499999999997</c:v>
                </c:pt>
                <c:pt idx="228">
                  <c:v>0.96892199999999995</c:v>
                </c:pt>
                <c:pt idx="229">
                  <c:v>0.99609000000000003</c:v>
                </c:pt>
                <c:pt idx="230">
                  <c:v>0.96541699999999997</c:v>
                </c:pt>
                <c:pt idx="231">
                  <c:v>0.995618</c:v>
                </c:pt>
                <c:pt idx="232">
                  <c:v>0.99710900000000002</c:v>
                </c:pt>
                <c:pt idx="233">
                  <c:v>0.99679499999999999</c:v>
                </c:pt>
                <c:pt idx="234">
                  <c:v>0.99405500000000002</c:v>
                </c:pt>
                <c:pt idx="235">
                  <c:v>0.99684899999999999</c:v>
                </c:pt>
                <c:pt idx="236">
                  <c:v>0.99649900000000002</c:v>
                </c:pt>
                <c:pt idx="237">
                  <c:v>0.99679600000000002</c:v>
                </c:pt>
                <c:pt idx="238">
                  <c:v>0.99729400000000001</c:v>
                </c:pt>
                <c:pt idx="239">
                  <c:v>0.99752300000000005</c:v>
                </c:pt>
                <c:pt idx="240">
                  <c:v>0.99673699999999998</c:v>
                </c:pt>
                <c:pt idx="241">
                  <c:v>0.99784499999999998</c:v>
                </c:pt>
                <c:pt idx="242">
                  <c:v>0.99696600000000002</c:v>
                </c:pt>
                <c:pt idx="243">
                  <c:v>0.99668100000000004</c:v>
                </c:pt>
                <c:pt idx="244">
                  <c:v>0.99600900000000003</c:v>
                </c:pt>
                <c:pt idx="245">
                  <c:v>0.99717100000000003</c:v>
                </c:pt>
                <c:pt idx="246">
                  <c:v>0.99655899999999997</c:v>
                </c:pt>
                <c:pt idx="247">
                  <c:v>0.99657799999999996</c:v>
                </c:pt>
                <c:pt idx="248">
                  <c:v>0.99421700000000002</c:v>
                </c:pt>
                <c:pt idx="249">
                  <c:v>0.99691300000000005</c:v>
                </c:pt>
                <c:pt idx="250">
                  <c:v>0.99245899999999998</c:v>
                </c:pt>
                <c:pt idx="251">
                  <c:v>0.99407900000000005</c:v>
                </c:pt>
                <c:pt idx="252">
                  <c:v>0.99313499999999999</c:v>
                </c:pt>
                <c:pt idx="253">
                  <c:v>0.99508700000000005</c:v>
                </c:pt>
                <c:pt idx="254">
                  <c:v>0.99286799999999997</c:v>
                </c:pt>
                <c:pt idx="255">
                  <c:v>0.99174200000000001</c:v>
                </c:pt>
                <c:pt idx="256">
                  <c:v>0.99288399999999999</c:v>
                </c:pt>
                <c:pt idx="257">
                  <c:v>0.98119199999999995</c:v>
                </c:pt>
                <c:pt idx="258">
                  <c:v>0.984761</c:v>
                </c:pt>
                <c:pt idx="259">
                  <c:v>0.98660999999999999</c:v>
                </c:pt>
                <c:pt idx="260">
                  <c:v>2.9585E-2</c:v>
                </c:pt>
                <c:pt idx="261">
                  <c:v>0.94679899999999995</c:v>
                </c:pt>
                <c:pt idx="262">
                  <c:v>0.94903000000000004</c:v>
                </c:pt>
                <c:pt idx="263">
                  <c:v>0.94627099999999997</c:v>
                </c:pt>
                <c:pt idx="264">
                  <c:v>0.85546299999999997</c:v>
                </c:pt>
                <c:pt idx="265">
                  <c:v>0.60523899999999997</c:v>
                </c:pt>
                <c:pt idx="266">
                  <c:v>0.58872800000000003</c:v>
                </c:pt>
                <c:pt idx="267">
                  <c:v>0.61623799999999995</c:v>
                </c:pt>
                <c:pt idx="268">
                  <c:v>0.78434400000000004</c:v>
                </c:pt>
                <c:pt idx="269">
                  <c:v>0.58321500000000004</c:v>
                </c:pt>
                <c:pt idx="270">
                  <c:v>0.33172600000000002</c:v>
                </c:pt>
                <c:pt idx="271">
                  <c:v>0.59680999999999995</c:v>
                </c:pt>
                <c:pt idx="272">
                  <c:v>0.35273900000000002</c:v>
                </c:pt>
                <c:pt idx="273">
                  <c:v>0.37386799999999998</c:v>
                </c:pt>
                <c:pt idx="274">
                  <c:v>0.63159699999999996</c:v>
                </c:pt>
                <c:pt idx="275">
                  <c:v>0.42638599999999999</c:v>
                </c:pt>
                <c:pt idx="276">
                  <c:v>0.59272400000000003</c:v>
                </c:pt>
                <c:pt idx="277">
                  <c:v>0.59610200000000002</c:v>
                </c:pt>
                <c:pt idx="278">
                  <c:v>0.42756899999999998</c:v>
                </c:pt>
                <c:pt idx="279">
                  <c:v>0.16944899999999999</c:v>
                </c:pt>
                <c:pt idx="280">
                  <c:v>0.26145299999999999</c:v>
                </c:pt>
                <c:pt idx="281">
                  <c:v>0.89378000000000002</c:v>
                </c:pt>
                <c:pt idx="282">
                  <c:v>0.61798900000000001</c:v>
                </c:pt>
                <c:pt idx="283">
                  <c:v>0.50567300000000004</c:v>
                </c:pt>
                <c:pt idx="284">
                  <c:v>7.8896999999999995E-2</c:v>
                </c:pt>
                <c:pt idx="285">
                  <c:v>0.11851100000000001</c:v>
                </c:pt>
                <c:pt idx="286">
                  <c:v>0.137151</c:v>
                </c:pt>
                <c:pt idx="287">
                  <c:v>1.4452E-2</c:v>
                </c:pt>
                <c:pt idx="288">
                  <c:v>3.1387999999999999E-2</c:v>
                </c:pt>
                <c:pt idx="289">
                  <c:v>3.7230000000000002E-3</c:v>
                </c:pt>
                <c:pt idx="290">
                  <c:v>3.1766000000000003E-2</c:v>
                </c:pt>
                <c:pt idx="291">
                  <c:v>3.8752000000000002E-2</c:v>
                </c:pt>
                <c:pt idx="292">
                  <c:v>6.6530000000000001E-3</c:v>
                </c:pt>
                <c:pt idx="293">
                  <c:v>4.1722000000000002E-2</c:v>
                </c:pt>
                <c:pt idx="294">
                  <c:v>6.3034000000000007E-2</c:v>
                </c:pt>
                <c:pt idx="295">
                  <c:v>4.5880000000000001E-3</c:v>
                </c:pt>
                <c:pt idx="296">
                  <c:v>1.1590000000000001E-3</c:v>
                </c:pt>
                <c:pt idx="297">
                  <c:v>3.2524999999999998E-2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BD-F04F-934C-AA6AB3F354E9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4.0280000000000003E-3</c:v>
                </c:pt>
                <c:pt idx="1">
                  <c:v>5.9323000000000001E-2</c:v>
                </c:pt>
                <c:pt idx="2">
                  <c:v>1.6208E-2</c:v>
                </c:pt>
                <c:pt idx="3">
                  <c:v>7.5799999999999999E-3</c:v>
                </c:pt>
                <c:pt idx="4">
                  <c:v>1.5089E-2</c:v>
                </c:pt>
                <c:pt idx="5">
                  <c:v>6.9109999999999996E-3</c:v>
                </c:pt>
                <c:pt idx="6">
                  <c:v>8.3447999999999994E-2</c:v>
                </c:pt>
                <c:pt idx="7">
                  <c:v>7.3499999999999998E-4</c:v>
                </c:pt>
                <c:pt idx="8">
                  <c:v>8.6350000000000003E-3</c:v>
                </c:pt>
                <c:pt idx="9">
                  <c:v>5.8205E-2</c:v>
                </c:pt>
                <c:pt idx="10">
                  <c:v>1.024E-3</c:v>
                </c:pt>
                <c:pt idx="11">
                  <c:v>1.3474E-2</c:v>
                </c:pt>
                <c:pt idx="12">
                  <c:v>1.4893E-2</c:v>
                </c:pt>
                <c:pt idx="13">
                  <c:v>2.8566999999999999E-2</c:v>
                </c:pt>
                <c:pt idx="14">
                  <c:v>4.1262E-2</c:v>
                </c:pt>
                <c:pt idx="15">
                  <c:v>2.2978999999999999E-2</c:v>
                </c:pt>
                <c:pt idx="16">
                  <c:v>1.8478000000000001E-2</c:v>
                </c:pt>
                <c:pt idx="17">
                  <c:v>3.8427000000000003E-2</c:v>
                </c:pt>
                <c:pt idx="18">
                  <c:v>7.2017999999999999E-2</c:v>
                </c:pt>
                <c:pt idx="19">
                  <c:v>3.3806000000000003E-2</c:v>
                </c:pt>
                <c:pt idx="20">
                  <c:v>2.2880000000000001E-3</c:v>
                </c:pt>
                <c:pt idx="21">
                  <c:v>1.0477999999999999E-2</c:v>
                </c:pt>
                <c:pt idx="22">
                  <c:v>8.0589999999999995E-2</c:v>
                </c:pt>
                <c:pt idx="23">
                  <c:v>7.18E-4</c:v>
                </c:pt>
                <c:pt idx="24">
                  <c:v>2.9359999999999998E-3</c:v>
                </c:pt>
                <c:pt idx="25">
                  <c:v>9.1420000000000001E-2</c:v>
                </c:pt>
                <c:pt idx="26">
                  <c:v>4.6990999999999998E-2</c:v>
                </c:pt>
                <c:pt idx="27">
                  <c:v>1.3833E-2</c:v>
                </c:pt>
                <c:pt idx="28">
                  <c:v>8.6290000000000006E-2</c:v>
                </c:pt>
                <c:pt idx="29">
                  <c:v>3.6789000000000002E-2</c:v>
                </c:pt>
                <c:pt idx="30">
                  <c:v>3.5614E-2</c:v>
                </c:pt>
                <c:pt idx="31">
                  <c:v>7.9515000000000002E-2</c:v>
                </c:pt>
                <c:pt idx="32">
                  <c:v>1.0545000000000001E-2</c:v>
                </c:pt>
                <c:pt idx="33">
                  <c:v>0.99217</c:v>
                </c:pt>
                <c:pt idx="34">
                  <c:v>0.99379600000000001</c:v>
                </c:pt>
                <c:pt idx="35">
                  <c:v>0.99417</c:v>
                </c:pt>
                <c:pt idx="36">
                  <c:v>0.99499400000000005</c:v>
                </c:pt>
                <c:pt idx="37">
                  <c:v>0.99622599999999994</c:v>
                </c:pt>
                <c:pt idx="38">
                  <c:v>0.99509000000000003</c:v>
                </c:pt>
                <c:pt idx="39">
                  <c:v>0.99480400000000002</c:v>
                </c:pt>
                <c:pt idx="40">
                  <c:v>0.996251</c:v>
                </c:pt>
                <c:pt idx="41">
                  <c:v>0.99671799999999999</c:v>
                </c:pt>
                <c:pt idx="42">
                  <c:v>0.99426700000000001</c:v>
                </c:pt>
                <c:pt idx="43">
                  <c:v>0.99580500000000005</c:v>
                </c:pt>
                <c:pt idx="44">
                  <c:v>0.995641</c:v>
                </c:pt>
                <c:pt idx="45">
                  <c:v>0.99490100000000004</c:v>
                </c:pt>
                <c:pt idx="46">
                  <c:v>0.99686900000000001</c:v>
                </c:pt>
                <c:pt idx="47">
                  <c:v>0.99672300000000003</c:v>
                </c:pt>
                <c:pt idx="48">
                  <c:v>0.99667099999999997</c:v>
                </c:pt>
                <c:pt idx="49">
                  <c:v>0.99691300000000005</c:v>
                </c:pt>
                <c:pt idx="50">
                  <c:v>0.99679700000000004</c:v>
                </c:pt>
                <c:pt idx="51">
                  <c:v>0.99806099999999998</c:v>
                </c:pt>
                <c:pt idx="52">
                  <c:v>0.99632299999999996</c:v>
                </c:pt>
                <c:pt idx="53">
                  <c:v>0.99792400000000003</c:v>
                </c:pt>
                <c:pt idx="54">
                  <c:v>0.99794099999999997</c:v>
                </c:pt>
                <c:pt idx="55">
                  <c:v>0.99660400000000005</c:v>
                </c:pt>
                <c:pt idx="56">
                  <c:v>0.99652600000000002</c:v>
                </c:pt>
                <c:pt idx="57">
                  <c:v>0.99631099999999995</c:v>
                </c:pt>
                <c:pt idx="58">
                  <c:v>0.99710600000000005</c:v>
                </c:pt>
                <c:pt idx="59">
                  <c:v>0.99706799999999995</c:v>
                </c:pt>
                <c:pt idx="60">
                  <c:v>0.99757099999999999</c:v>
                </c:pt>
                <c:pt idx="61">
                  <c:v>0.99605100000000002</c:v>
                </c:pt>
                <c:pt idx="62">
                  <c:v>0.99639</c:v>
                </c:pt>
                <c:pt idx="63">
                  <c:v>0.99570099999999995</c:v>
                </c:pt>
                <c:pt idx="64">
                  <c:v>0.99623899999999999</c:v>
                </c:pt>
                <c:pt idx="65">
                  <c:v>0.99513200000000002</c:v>
                </c:pt>
                <c:pt idx="66">
                  <c:v>0.99611899999999998</c:v>
                </c:pt>
                <c:pt idx="67">
                  <c:v>0.99541599999999997</c:v>
                </c:pt>
                <c:pt idx="68">
                  <c:v>0.99402000000000001</c:v>
                </c:pt>
                <c:pt idx="69">
                  <c:v>0.99377599999999999</c:v>
                </c:pt>
                <c:pt idx="70">
                  <c:v>0.99450300000000003</c:v>
                </c:pt>
                <c:pt idx="71">
                  <c:v>0.993367</c:v>
                </c:pt>
                <c:pt idx="72">
                  <c:v>0.99424699999999999</c:v>
                </c:pt>
                <c:pt idx="73">
                  <c:v>0.99192100000000005</c:v>
                </c:pt>
                <c:pt idx="74">
                  <c:v>0.99197199999999996</c:v>
                </c:pt>
                <c:pt idx="75">
                  <c:v>0.99311499999999997</c:v>
                </c:pt>
                <c:pt idx="76">
                  <c:v>0.99221400000000004</c:v>
                </c:pt>
                <c:pt idx="77">
                  <c:v>0.98999700000000002</c:v>
                </c:pt>
                <c:pt idx="78">
                  <c:v>0.98789899999999997</c:v>
                </c:pt>
                <c:pt idx="79">
                  <c:v>0.99001700000000004</c:v>
                </c:pt>
                <c:pt idx="80">
                  <c:v>0.99010200000000004</c:v>
                </c:pt>
                <c:pt idx="81">
                  <c:v>0.982927</c:v>
                </c:pt>
                <c:pt idx="82">
                  <c:v>0.98961500000000002</c:v>
                </c:pt>
                <c:pt idx="83">
                  <c:v>0.98910200000000004</c:v>
                </c:pt>
                <c:pt idx="84">
                  <c:v>0.98504999999999998</c:v>
                </c:pt>
                <c:pt idx="85">
                  <c:v>0.98636299999999999</c:v>
                </c:pt>
                <c:pt idx="86">
                  <c:v>0.98582700000000001</c:v>
                </c:pt>
                <c:pt idx="87">
                  <c:v>0.98904999999999998</c:v>
                </c:pt>
                <c:pt idx="88">
                  <c:v>0.98511400000000005</c:v>
                </c:pt>
                <c:pt idx="89">
                  <c:v>0.98529199999999995</c:v>
                </c:pt>
                <c:pt idx="90">
                  <c:v>0.98915799999999998</c:v>
                </c:pt>
                <c:pt idx="91">
                  <c:v>0.97478399999999998</c:v>
                </c:pt>
                <c:pt idx="92">
                  <c:v>0.970028</c:v>
                </c:pt>
                <c:pt idx="93">
                  <c:v>0.98260000000000003</c:v>
                </c:pt>
                <c:pt idx="94">
                  <c:v>0.97033899999999995</c:v>
                </c:pt>
                <c:pt idx="95">
                  <c:v>0.97798399999999996</c:v>
                </c:pt>
                <c:pt idx="96">
                  <c:v>0.96248100000000003</c:v>
                </c:pt>
                <c:pt idx="97">
                  <c:v>0.976746</c:v>
                </c:pt>
                <c:pt idx="98">
                  <c:v>0.95254799999999995</c:v>
                </c:pt>
                <c:pt idx="99">
                  <c:v>0.96091000000000004</c:v>
                </c:pt>
                <c:pt idx="100">
                  <c:v>0.93632199999999999</c:v>
                </c:pt>
                <c:pt idx="101">
                  <c:v>0.96028500000000006</c:v>
                </c:pt>
                <c:pt idx="102">
                  <c:v>0.92371300000000001</c:v>
                </c:pt>
                <c:pt idx="103">
                  <c:v>0.93081999999999998</c:v>
                </c:pt>
                <c:pt idx="104">
                  <c:v>0.92506600000000005</c:v>
                </c:pt>
                <c:pt idx="105">
                  <c:v>0.94264700000000001</c:v>
                </c:pt>
                <c:pt idx="106">
                  <c:v>0.924041</c:v>
                </c:pt>
                <c:pt idx="107">
                  <c:v>0.92260200000000003</c:v>
                </c:pt>
                <c:pt idx="108">
                  <c:v>0.891127</c:v>
                </c:pt>
                <c:pt idx="109">
                  <c:v>0.906775</c:v>
                </c:pt>
                <c:pt idx="110">
                  <c:v>0.90674100000000002</c:v>
                </c:pt>
                <c:pt idx="111">
                  <c:v>0.87772899999999998</c:v>
                </c:pt>
                <c:pt idx="112">
                  <c:v>0.89335900000000001</c:v>
                </c:pt>
                <c:pt idx="113">
                  <c:v>0.86438300000000001</c:v>
                </c:pt>
                <c:pt idx="114">
                  <c:v>0.87143499999999996</c:v>
                </c:pt>
                <c:pt idx="115">
                  <c:v>0.83355299999999999</c:v>
                </c:pt>
                <c:pt idx="116">
                  <c:v>0.87283999999999995</c:v>
                </c:pt>
                <c:pt idx="117">
                  <c:v>0.83845499999999995</c:v>
                </c:pt>
                <c:pt idx="118">
                  <c:v>0.78122199999999997</c:v>
                </c:pt>
                <c:pt idx="119">
                  <c:v>0.79228100000000001</c:v>
                </c:pt>
                <c:pt idx="120">
                  <c:v>0.68995399999999996</c:v>
                </c:pt>
                <c:pt idx="121">
                  <c:v>0.75431000000000004</c:v>
                </c:pt>
                <c:pt idx="122">
                  <c:v>0.57508199999999998</c:v>
                </c:pt>
                <c:pt idx="123">
                  <c:v>0.62074600000000002</c:v>
                </c:pt>
                <c:pt idx="124">
                  <c:v>0.60003899999999999</c:v>
                </c:pt>
                <c:pt idx="125">
                  <c:v>0.50778699999999999</c:v>
                </c:pt>
                <c:pt idx="126">
                  <c:v>0.58267199999999997</c:v>
                </c:pt>
                <c:pt idx="127">
                  <c:v>0.52554800000000002</c:v>
                </c:pt>
                <c:pt idx="128">
                  <c:v>0.53309799999999996</c:v>
                </c:pt>
                <c:pt idx="129">
                  <c:v>0.48082399999999997</c:v>
                </c:pt>
                <c:pt idx="130">
                  <c:v>0.40166000000000002</c:v>
                </c:pt>
                <c:pt idx="131">
                  <c:v>0.43597399999999997</c:v>
                </c:pt>
                <c:pt idx="132">
                  <c:v>0.40097500000000003</c:v>
                </c:pt>
                <c:pt idx="133">
                  <c:v>0.50116899999999998</c:v>
                </c:pt>
                <c:pt idx="134">
                  <c:v>0.55512399999999995</c:v>
                </c:pt>
                <c:pt idx="135">
                  <c:v>0.38180500000000001</c:v>
                </c:pt>
                <c:pt idx="136">
                  <c:v>0.523644</c:v>
                </c:pt>
                <c:pt idx="137">
                  <c:v>0.50590999999999997</c:v>
                </c:pt>
                <c:pt idx="138">
                  <c:v>0.467117</c:v>
                </c:pt>
                <c:pt idx="139">
                  <c:v>0.57344499999999998</c:v>
                </c:pt>
                <c:pt idx="140">
                  <c:v>0.613649</c:v>
                </c:pt>
                <c:pt idx="141">
                  <c:v>0.71703300000000003</c:v>
                </c:pt>
                <c:pt idx="142">
                  <c:v>0.65104799999999996</c:v>
                </c:pt>
                <c:pt idx="143">
                  <c:v>0.757463</c:v>
                </c:pt>
                <c:pt idx="144">
                  <c:v>0.70309999999999995</c:v>
                </c:pt>
                <c:pt idx="145">
                  <c:v>0.69355699999999998</c:v>
                </c:pt>
                <c:pt idx="146">
                  <c:v>0.84410499999999999</c:v>
                </c:pt>
                <c:pt idx="147">
                  <c:v>0.84462999999999999</c:v>
                </c:pt>
                <c:pt idx="148">
                  <c:v>0.81922300000000003</c:v>
                </c:pt>
                <c:pt idx="149">
                  <c:v>0.80974800000000002</c:v>
                </c:pt>
                <c:pt idx="150">
                  <c:v>0.84953400000000001</c:v>
                </c:pt>
                <c:pt idx="151">
                  <c:v>0.81100700000000003</c:v>
                </c:pt>
                <c:pt idx="152">
                  <c:v>0.82732899999999998</c:v>
                </c:pt>
                <c:pt idx="153">
                  <c:v>0.83635499999999996</c:v>
                </c:pt>
                <c:pt idx="154">
                  <c:v>0.87900100000000003</c:v>
                </c:pt>
                <c:pt idx="155">
                  <c:v>0.87586299999999995</c:v>
                </c:pt>
                <c:pt idx="156">
                  <c:v>0.865004</c:v>
                </c:pt>
                <c:pt idx="157">
                  <c:v>0.87468800000000002</c:v>
                </c:pt>
                <c:pt idx="158">
                  <c:v>0.91690099999999997</c:v>
                </c:pt>
                <c:pt idx="159">
                  <c:v>0.89564999999999995</c:v>
                </c:pt>
                <c:pt idx="160">
                  <c:v>0.89138799999999996</c:v>
                </c:pt>
                <c:pt idx="161">
                  <c:v>0.90492499999999998</c:v>
                </c:pt>
                <c:pt idx="162">
                  <c:v>0.94237000000000004</c:v>
                </c:pt>
                <c:pt idx="163">
                  <c:v>0.88270999999999999</c:v>
                </c:pt>
                <c:pt idx="164">
                  <c:v>0.89210199999999995</c:v>
                </c:pt>
                <c:pt idx="165">
                  <c:v>0.93285799999999997</c:v>
                </c:pt>
                <c:pt idx="166">
                  <c:v>0.91879299999999997</c:v>
                </c:pt>
                <c:pt idx="167">
                  <c:v>0.93017300000000003</c:v>
                </c:pt>
                <c:pt idx="168">
                  <c:v>0.92518699999999998</c:v>
                </c:pt>
                <c:pt idx="169">
                  <c:v>0.92244400000000004</c:v>
                </c:pt>
                <c:pt idx="170">
                  <c:v>0.95230899999999996</c:v>
                </c:pt>
                <c:pt idx="171">
                  <c:v>0.93499399999999999</c:v>
                </c:pt>
                <c:pt idx="172">
                  <c:v>0.95238999999999996</c:v>
                </c:pt>
                <c:pt idx="173">
                  <c:v>0.94674999999999998</c:v>
                </c:pt>
                <c:pt idx="174">
                  <c:v>0.94654499999999997</c:v>
                </c:pt>
                <c:pt idx="175">
                  <c:v>0.94284699999999999</c:v>
                </c:pt>
                <c:pt idx="176">
                  <c:v>0.94744099999999998</c:v>
                </c:pt>
                <c:pt idx="177">
                  <c:v>0.97017399999999998</c:v>
                </c:pt>
                <c:pt idx="178">
                  <c:v>0.96542600000000001</c:v>
                </c:pt>
                <c:pt idx="179">
                  <c:v>0.96636100000000003</c:v>
                </c:pt>
                <c:pt idx="180">
                  <c:v>0.96665599999999996</c:v>
                </c:pt>
                <c:pt idx="181">
                  <c:v>0.959005</c:v>
                </c:pt>
                <c:pt idx="182">
                  <c:v>0.96152400000000005</c:v>
                </c:pt>
                <c:pt idx="183">
                  <c:v>0.97553699999999999</c:v>
                </c:pt>
                <c:pt idx="184">
                  <c:v>0.97908700000000004</c:v>
                </c:pt>
                <c:pt idx="185">
                  <c:v>0.96723700000000001</c:v>
                </c:pt>
                <c:pt idx="186">
                  <c:v>0.97787500000000005</c:v>
                </c:pt>
                <c:pt idx="187">
                  <c:v>0.98647099999999999</c:v>
                </c:pt>
                <c:pt idx="188">
                  <c:v>0.97917200000000004</c:v>
                </c:pt>
                <c:pt idx="189">
                  <c:v>0.98200399999999999</c:v>
                </c:pt>
                <c:pt idx="190">
                  <c:v>0.98279099999999997</c:v>
                </c:pt>
                <c:pt idx="191">
                  <c:v>0.98095399999999999</c:v>
                </c:pt>
                <c:pt idx="192">
                  <c:v>0.99016899999999997</c:v>
                </c:pt>
                <c:pt idx="193">
                  <c:v>0.97983399999999998</c:v>
                </c:pt>
                <c:pt idx="194">
                  <c:v>0.98930600000000002</c:v>
                </c:pt>
                <c:pt idx="195">
                  <c:v>0.98250099999999996</c:v>
                </c:pt>
                <c:pt idx="196">
                  <c:v>0.98708399999999996</c:v>
                </c:pt>
                <c:pt idx="197">
                  <c:v>0.98799899999999996</c:v>
                </c:pt>
                <c:pt idx="198">
                  <c:v>0.98380999999999996</c:v>
                </c:pt>
                <c:pt idx="199">
                  <c:v>0.98322399999999999</c:v>
                </c:pt>
                <c:pt idx="200">
                  <c:v>0.98866200000000004</c:v>
                </c:pt>
                <c:pt idx="201">
                  <c:v>0.99122399999999999</c:v>
                </c:pt>
                <c:pt idx="202">
                  <c:v>0.98591899999999999</c:v>
                </c:pt>
                <c:pt idx="203">
                  <c:v>0.98921199999999998</c:v>
                </c:pt>
                <c:pt idx="204">
                  <c:v>0.98939200000000005</c:v>
                </c:pt>
                <c:pt idx="205">
                  <c:v>0.99111700000000003</c:v>
                </c:pt>
                <c:pt idx="206">
                  <c:v>0.98985599999999996</c:v>
                </c:pt>
                <c:pt idx="207">
                  <c:v>0.98930799999999997</c:v>
                </c:pt>
                <c:pt idx="208">
                  <c:v>0.99147200000000002</c:v>
                </c:pt>
                <c:pt idx="209">
                  <c:v>0.99211499999999997</c:v>
                </c:pt>
                <c:pt idx="210">
                  <c:v>0.99493200000000004</c:v>
                </c:pt>
                <c:pt idx="211">
                  <c:v>0.99198600000000003</c:v>
                </c:pt>
                <c:pt idx="212">
                  <c:v>0.99414800000000003</c:v>
                </c:pt>
                <c:pt idx="213">
                  <c:v>0.99195100000000003</c:v>
                </c:pt>
                <c:pt idx="214">
                  <c:v>0.99391300000000005</c:v>
                </c:pt>
                <c:pt idx="215">
                  <c:v>0.99660199999999999</c:v>
                </c:pt>
                <c:pt idx="216">
                  <c:v>0.99491300000000005</c:v>
                </c:pt>
                <c:pt idx="217">
                  <c:v>0.99604899999999996</c:v>
                </c:pt>
                <c:pt idx="218">
                  <c:v>0.99580900000000006</c:v>
                </c:pt>
                <c:pt idx="219">
                  <c:v>0.99244600000000005</c:v>
                </c:pt>
                <c:pt idx="220">
                  <c:v>0.99459799999999998</c:v>
                </c:pt>
                <c:pt idx="221">
                  <c:v>0.99640700000000004</c:v>
                </c:pt>
                <c:pt idx="222">
                  <c:v>0.99716700000000003</c:v>
                </c:pt>
                <c:pt idx="223">
                  <c:v>0.99653099999999994</c:v>
                </c:pt>
                <c:pt idx="224">
                  <c:v>0.99673599999999996</c:v>
                </c:pt>
                <c:pt idx="225">
                  <c:v>0.99592499999999995</c:v>
                </c:pt>
                <c:pt idx="226">
                  <c:v>0.99546999999999997</c:v>
                </c:pt>
                <c:pt idx="227">
                  <c:v>0.99555800000000005</c:v>
                </c:pt>
                <c:pt idx="228">
                  <c:v>0.99488299999999996</c:v>
                </c:pt>
                <c:pt idx="229">
                  <c:v>0.99636499999999995</c:v>
                </c:pt>
                <c:pt idx="230">
                  <c:v>0.99648800000000004</c:v>
                </c:pt>
                <c:pt idx="231">
                  <c:v>0.99565499999999996</c:v>
                </c:pt>
                <c:pt idx="232">
                  <c:v>0.99656500000000003</c:v>
                </c:pt>
                <c:pt idx="233">
                  <c:v>0.99781699999999995</c:v>
                </c:pt>
                <c:pt idx="234">
                  <c:v>0.99614499999999995</c:v>
                </c:pt>
                <c:pt idx="235">
                  <c:v>0.99672899999999998</c:v>
                </c:pt>
                <c:pt idx="236">
                  <c:v>0.995977</c:v>
                </c:pt>
                <c:pt idx="237">
                  <c:v>0.99588399999999999</c:v>
                </c:pt>
                <c:pt idx="238">
                  <c:v>0.99697499999999994</c:v>
                </c:pt>
                <c:pt idx="239">
                  <c:v>0.99655000000000005</c:v>
                </c:pt>
                <c:pt idx="240">
                  <c:v>0.99689000000000005</c:v>
                </c:pt>
                <c:pt idx="241">
                  <c:v>0.99739800000000001</c:v>
                </c:pt>
                <c:pt idx="242">
                  <c:v>0.99698100000000001</c:v>
                </c:pt>
                <c:pt idx="243">
                  <c:v>0.99754799999999999</c:v>
                </c:pt>
                <c:pt idx="244">
                  <c:v>0.99658599999999997</c:v>
                </c:pt>
                <c:pt idx="245">
                  <c:v>0.99538000000000004</c:v>
                </c:pt>
                <c:pt idx="246">
                  <c:v>0.99707000000000001</c:v>
                </c:pt>
                <c:pt idx="247">
                  <c:v>0.99522900000000003</c:v>
                </c:pt>
                <c:pt idx="248">
                  <c:v>0.99634299999999998</c:v>
                </c:pt>
                <c:pt idx="249">
                  <c:v>0.99486300000000005</c:v>
                </c:pt>
                <c:pt idx="250">
                  <c:v>0.99487999999999999</c:v>
                </c:pt>
                <c:pt idx="251">
                  <c:v>0.99508700000000005</c:v>
                </c:pt>
                <c:pt idx="252">
                  <c:v>0.99527100000000002</c:v>
                </c:pt>
                <c:pt idx="253">
                  <c:v>0.99659600000000004</c:v>
                </c:pt>
                <c:pt idx="254">
                  <c:v>0.99540600000000001</c:v>
                </c:pt>
                <c:pt idx="255">
                  <c:v>0.99322699999999997</c:v>
                </c:pt>
                <c:pt idx="256">
                  <c:v>0.99280199999999996</c:v>
                </c:pt>
                <c:pt idx="257">
                  <c:v>0.99378299999999997</c:v>
                </c:pt>
                <c:pt idx="258">
                  <c:v>0.99127200000000004</c:v>
                </c:pt>
                <c:pt idx="259">
                  <c:v>0.99033499999999997</c:v>
                </c:pt>
                <c:pt idx="260">
                  <c:v>0.98116000000000003</c:v>
                </c:pt>
                <c:pt idx="261">
                  <c:v>0.93313400000000002</c:v>
                </c:pt>
                <c:pt idx="262">
                  <c:v>0.96401700000000001</c:v>
                </c:pt>
                <c:pt idx="263">
                  <c:v>0.91716900000000001</c:v>
                </c:pt>
                <c:pt idx="264">
                  <c:v>0.87029699999999999</c:v>
                </c:pt>
                <c:pt idx="265">
                  <c:v>0.70466700000000004</c:v>
                </c:pt>
                <c:pt idx="266">
                  <c:v>0.50731700000000002</c:v>
                </c:pt>
                <c:pt idx="267">
                  <c:v>0.87137799999999999</c:v>
                </c:pt>
                <c:pt idx="268">
                  <c:v>0.11358500000000001</c:v>
                </c:pt>
                <c:pt idx="269">
                  <c:v>0.107275</c:v>
                </c:pt>
                <c:pt idx="270">
                  <c:v>0.13414100000000001</c:v>
                </c:pt>
                <c:pt idx="271">
                  <c:v>9.9752999999999994E-2</c:v>
                </c:pt>
                <c:pt idx="272">
                  <c:v>2.4437E-2</c:v>
                </c:pt>
                <c:pt idx="273">
                  <c:v>5.1196999999999999E-2</c:v>
                </c:pt>
                <c:pt idx="274">
                  <c:v>0.184499</c:v>
                </c:pt>
                <c:pt idx="275">
                  <c:v>0.262409</c:v>
                </c:pt>
                <c:pt idx="276">
                  <c:v>5.0768000000000001E-2</c:v>
                </c:pt>
                <c:pt idx="277">
                  <c:v>0.23258799999999999</c:v>
                </c:pt>
                <c:pt idx="278">
                  <c:v>0.31748100000000001</c:v>
                </c:pt>
                <c:pt idx="279">
                  <c:v>0.25495000000000001</c:v>
                </c:pt>
                <c:pt idx="280">
                  <c:v>0.30522500000000002</c:v>
                </c:pt>
                <c:pt idx="281">
                  <c:v>0.47196199999999999</c:v>
                </c:pt>
                <c:pt idx="282">
                  <c:v>0.76232100000000003</c:v>
                </c:pt>
                <c:pt idx="283">
                  <c:v>0.86743899999999996</c:v>
                </c:pt>
                <c:pt idx="284">
                  <c:v>0.79272799999999999</c:v>
                </c:pt>
                <c:pt idx="285">
                  <c:v>0.66210000000000002</c:v>
                </c:pt>
                <c:pt idx="286">
                  <c:v>0.66110999999999998</c:v>
                </c:pt>
                <c:pt idx="287">
                  <c:v>1.3592E-2</c:v>
                </c:pt>
                <c:pt idx="288">
                  <c:v>6.5856999999999999E-2</c:v>
                </c:pt>
                <c:pt idx="289">
                  <c:v>1.4694E-2</c:v>
                </c:pt>
                <c:pt idx="290">
                  <c:v>1.7968999999999999E-2</c:v>
                </c:pt>
                <c:pt idx="291">
                  <c:v>6.1349000000000001E-2</c:v>
                </c:pt>
                <c:pt idx="292">
                  <c:v>2.1971999999999998E-2</c:v>
                </c:pt>
                <c:pt idx="293">
                  <c:v>6.2054999999999999E-2</c:v>
                </c:pt>
                <c:pt idx="294">
                  <c:v>9.3499999999999996E-4</c:v>
                </c:pt>
                <c:pt idx="295">
                  <c:v>4.1692E-2</c:v>
                </c:pt>
                <c:pt idx="296">
                  <c:v>4.2195000000000003E-2</c:v>
                </c:pt>
                <c:pt idx="297">
                  <c:v>1.5681E-2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BD-F04F-934C-AA6AB3F3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98943"/>
        <c:axId val="1"/>
      </c:scatterChart>
      <c:valAx>
        <c:axId val="200519894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989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0.27844356536639825</c:v>
                </c:pt>
                <c:pt idx="34">
                  <c:v>0.27666759848531447</c:v>
                </c:pt>
                <c:pt idx="35">
                  <c:v>0.27138043697853653</c:v>
                </c:pt>
                <c:pt idx="36">
                  <c:v>0.27964039824104309</c:v>
                </c:pt>
                <c:pt idx="37">
                  <c:v>0.29361953695637838</c:v>
                </c:pt>
                <c:pt idx="38">
                  <c:v>0.30626363193143624</c:v>
                </c:pt>
                <c:pt idx="39">
                  <c:v>0.30709447508582077</c:v>
                </c:pt>
                <c:pt idx="40">
                  <c:v>0.30426124943585336</c:v>
                </c:pt>
                <c:pt idx="41">
                  <c:v>0.33123276129688073</c:v>
                </c:pt>
                <c:pt idx="42">
                  <c:v>0.33916910689226509</c:v>
                </c:pt>
                <c:pt idx="43">
                  <c:v>0.34990050832670155</c:v>
                </c:pt>
                <c:pt idx="44">
                  <c:v>0.34904303597072284</c:v>
                </c:pt>
                <c:pt idx="45">
                  <c:v>0.3604490788271264</c:v>
                </c:pt>
                <c:pt idx="46">
                  <c:v>0.37360166728232075</c:v>
                </c:pt>
                <c:pt idx="47">
                  <c:v>0.37220050133639221</c:v>
                </c:pt>
                <c:pt idx="48">
                  <c:v>0.37979283663570657</c:v>
                </c:pt>
                <c:pt idx="49">
                  <c:v>0.37880064403877534</c:v>
                </c:pt>
                <c:pt idx="50">
                  <c:v>0.38623725336954962</c:v>
                </c:pt>
                <c:pt idx="51">
                  <c:v>0.3917192176064398</c:v>
                </c:pt>
                <c:pt idx="52">
                  <c:v>0.37987787174501708</c:v>
                </c:pt>
                <c:pt idx="53">
                  <c:v>0.38257528525517936</c:v>
                </c:pt>
                <c:pt idx="54">
                  <c:v>0.39037792492066697</c:v>
                </c:pt>
                <c:pt idx="55">
                  <c:v>0.3829216972434572</c:v>
                </c:pt>
                <c:pt idx="56">
                  <c:v>0.38584918547709329</c:v>
                </c:pt>
                <c:pt idx="57">
                  <c:v>0.3841626305265497</c:v>
                </c:pt>
                <c:pt idx="58">
                  <c:v>0.39459414116420444</c:v>
                </c:pt>
                <c:pt idx="59">
                  <c:v>0.39474572470524372</c:v>
                </c:pt>
                <c:pt idx="60">
                  <c:v>0.40035468986410105</c:v>
                </c:pt>
                <c:pt idx="61">
                  <c:v>0.39256364206478112</c:v>
                </c:pt>
                <c:pt idx="62">
                  <c:v>0.39567768275204673</c:v>
                </c:pt>
                <c:pt idx="63">
                  <c:v>0.39645789695482309</c:v>
                </c:pt>
                <c:pt idx="64">
                  <c:v>0.40067669991921351</c:v>
                </c:pt>
                <c:pt idx="65">
                  <c:v>0.39700923210350542</c:v>
                </c:pt>
                <c:pt idx="66">
                  <c:v>0.39983193660113586</c:v>
                </c:pt>
                <c:pt idx="67">
                  <c:v>0.40105433104580684</c:v>
                </c:pt>
                <c:pt idx="68">
                  <c:v>0.40604420774639988</c:v>
                </c:pt>
                <c:pt idx="69">
                  <c:v>0.40324472385582183</c:v>
                </c:pt>
                <c:pt idx="70">
                  <c:v>0.41734681267984391</c:v>
                </c:pt>
                <c:pt idx="71">
                  <c:v>0.41891765961189231</c:v>
                </c:pt>
                <c:pt idx="72">
                  <c:v>0.42063442088231917</c:v>
                </c:pt>
                <c:pt idx="73">
                  <c:v>0.42083118891568422</c:v>
                </c:pt>
                <c:pt idx="74">
                  <c:v>0.43727370437870927</c:v>
                </c:pt>
                <c:pt idx="75">
                  <c:v>0.42316159977233075</c:v>
                </c:pt>
                <c:pt idx="76">
                  <c:v>0.44266128226221868</c:v>
                </c:pt>
                <c:pt idx="77">
                  <c:v>0.42918916708896993</c:v>
                </c:pt>
                <c:pt idx="78">
                  <c:v>0.43062429918004069</c:v>
                </c:pt>
                <c:pt idx="79">
                  <c:v>0.42824723496088479</c:v>
                </c:pt>
                <c:pt idx="80">
                  <c:v>0.4282531078319472</c:v>
                </c:pt>
                <c:pt idx="81">
                  <c:v>0.42623299882196564</c:v>
                </c:pt>
                <c:pt idx="82">
                  <c:v>0.43494172670160813</c:v>
                </c:pt>
                <c:pt idx="83">
                  <c:v>0.4237572856756861</c:v>
                </c:pt>
                <c:pt idx="84">
                  <c:v>0.43420732637962933</c:v>
                </c:pt>
                <c:pt idx="85">
                  <c:v>0.41027503115608688</c:v>
                </c:pt>
                <c:pt idx="86">
                  <c:v>0.39954947349523506</c:v>
                </c:pt>
                <c:pt idx="87">
                  <c:v>0.4145810024203011</c:v>
                </c:pt>
                <c:pt idx="88">
                  <c:v>0.4128225444578747</c:v>
                </c:pt>
                <c:pt idx="89">
                  <c:v>0.41524003352089067</c:v>
                </c:pt>
                <c:pt idx="90">
                  <c:v>0.40114379912230425</c:v>
                </c:pt>
                <c:pt idx="91">
                  <c:v>0.39132319501517204</c:v>
                </c:pt>
                <c:pt idx="92">
                  <c:v>0.40813089275847936</c:v>
                </c:pt>
                <c:pt idx="93">
                  <c:v>0.39153019383178977</c:v>
                </c:pt>
                <c:pt idx="94">
                  <c:v>0.37059689844007665</c:v>
                </c:pt>
                <c:pt idx="95">
                  <c:v>0.36869711496808844</c:v>
                </c:pt>
                <c:pt idx="96">
                  <c:v>0.38089539163117409</c:v>
                </c:pt>
                <c:pt idx="97">
                  <c:v>0.37293910982243017</c:v>
                </c:pt>
                <c:pt idx="98">
                  <c:v>0.38230359324035917</c:v>
                </c:pt>
                <c:pt idx="99">
                  <c:v>0.34826994434137298</c:v>
                </c:pt>
                <c:pt idx="100">
                  <c:v>0.32809999898085018</c:v>
                </c:pt>
                <c:pt idx="101">
                  <c:v>0.33808085747848493</c:v>
                </c:pt>
                <c:pt idx="102">
                  <c:v>0.30834088405883592</c:v>
                </c:pt>
                <c:pt idx="103">
                  <c:v>0.34417635867509905</c:v>
                </c:pt>
                <c:pt idx="104">
                  <c:v>0.33875216897543659</c:v>
                </c:pt>
                <c:pt idx="105">
                  <c:v>0.3329116418631558</c:v>
                </c:pt>
                <c:pt idx="106">
                  <c:v>0.34563766822905534</c:v>
                </c:pt>
                <c:pt idx="107">
                  <c:v>0.36763641863526175</c:v>
                </c:pt>
                <c:pt idx="108">
                  <c:v>0.33522844738474261</c:v>
                </c:pt>
                <c:pt idx="109">
                  <c:v>0.28726850221815364</c:v>
                </c:pt>
                <c:pt idx="110">
                  <c:v>0.30454574597679041</c:v>
                </c:pt>
                <c:pt idx="111">
                  <c:v>0.35035112905849325</c:v>
                </c:pt>
                <c:pt idx="112">
                  <c:v>0.29913546863693502</c:v>
                </c:pt>
                <c:pt idx="113">
                  <c:v>0.28941513516808393</c:v>
                </c:pt>
                <c:pt idx="114">
                  <c:v>0.30104995488475111</c:v>
                </c:pt>
                <c:pt idx="115">
                  <c:v>0.2746503920459139</c:v>
                </c:pt>
                <c:pt idx="116">
                  <c:v>0.28814780957738551</c:v>
                </c:pt>
                <c:pt idx="117">
                  <c:v>0.27230609473600131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0.2839328993014304</c:v>
                </c:pt>
                <c:pt idx="147">
                  <c:v>0.27382982258247868</c:v>
                </c:pt>
                <c:pt idx="148">
                  <c:v>0.27592881730444391</c:v>
                </c:pt>
                <c:pt idx="149">
                  <c:v>0.27693417587288893</c:v>
                </c:pt>
                <c:pt idx="150">
                  <c:v>0.26622818556520222</c:v>
                </c:pt>
                <c:pt idx="151">
                  <c:v>0.24155598204245893</c:v>
                </c:pt>
                <c:pt idx="152">
                  <c:v>0.27055893520597729</c:v>
                </c:pt>
                <c:pt idx="153">
                  <c:v>0.33102585287205116</c:v>
                </c:pt>
                <c:pt idx="154">
                  <c:v>0.31809375185976241</c:v>
                </c:pt>
                <c:pt idx="155">
                  <c:v>0.31141965277725292</c:v>
                </c:pt>
                <c:pt idx="156">
                  <c:v>0.29740690221615995</c:v>
                </c:pt>
                <c:pt idx="157">
                  <c:v>0.30698626854400096</c:v>
                </c:pt>
                <c:pt idx="158">
                  <c:v>0.32828356817515914</c:v>
                </c:pt>
                <c:pt idx="159">
                  <c:v>0.33754363561915735</c:v>
                </c:pt>
                <c:pt idx="160">
                  <c:v>0.30369164459330533</c:v>
                </c:pt>
                <c:pt idx="161">
                  <c:v>0.31074260520514585</c:v>
                </c:pt>
                <c:pt idx="162">
                  <c:v>0.31702240722699493</c:v>
                </c:pt>
                <c:pt idx="163">
                  <c:v>0.36451814955110812</c:v>
                </c:pt>
                <c:pt idx="164">
                  <c:v>0.32103347117661607</c:v>
                </c:pt>
                <c:pt idx="165">
                  <c:v>0.35226224574008441</c:v>
                </c:pt>
                <c:pt idx="166">
                  <c:v>0.33079037956851209</c:v>
                </c:pt>
                <c:pt idx="167">
                  <c:v>0.33320427398336866</c:v>
                </c:pt>
                <c:pt idx="168">
                  <c:v>0.32868834086846233</c:v>
                </c:pt>
                <c:pt idx="169">
                  <c:v>0.36626807609160905</c:v>
                </c:pt>
                <c:pt idx="170">
                  <c:v>0.35039611819148458</c:v>
                </c:pt>
                <c:pt idx="171">
                  <c:v>0.34203956212790471</c:v>
                </c:pt>
                <c:pt idx="172">
                  <c:v>0.33626804746759259</c:v>
                </c:pt>
                <c:pt idx="173">
                  <c:v>0.35083052367843115</c:v>
                </c:pt>
                <c:pt idx="174">
                  <c:v>0.35964772050167859</c:v>
                </c:pt>
                <c:pt idx="175">
                  <c:v>0.35735441058522527</c:v>
                </c:pt>
                <c:pt idx="176">
                  <c:v>0.34729585995794188</c:v>
                </c:pt>
                <c:pt idx="177">
                  <c:v>0.37117791044293819</c:v>
                </c:pt>
                <c:pt idx="178">
                  <c:v>0.38724932769880899</c:v>
                </c:pt>
                <c:pt idx="179">
                  <c:v>0.38252427184466026</c:v>
                </c:pt>
                <c:pt idx="180">
                  <c:v>0.39424721381721134</c:v>
                </c:pt>
                <c:pt idx="181">
                  <c:v>0.36836364558760121</c:v>
                </c:pt>
                <c:pt idx="182">
                  <c:v>0.37876877474727355</c:v>
                </c:pt>
                <c:pt idx="183">
                  <c:v>0.39284944843666908</c:v>
                </c:pt>
                <c:pt idx="184">
                  <c:v>0.3973441407260499</c:v>
                </c:pt>
                <c:pt idx="185">
                  <c:v>0.40044326807310854</c:v>
                </c:pt>
                <c:pt idx="186">
                  <c:v>0.40313337676345884</c:v>
                </c:pt>
                <c:pt idx="187">
                  <c:v>0.41134322773759036</c:v>
                </c:pt>
                <c:pt idx="188">
                  <c:v>0.41699642449658669</c:v>
                </c:pt>
                <c:pt idx="189">
                  <c:v>0.41591239681766295</c:v>
                </c:pt>
                <c:pt idx="190">
                  <c:v>0.41719336805740292</c:v>
                </c:pt>
                <c:pt idx="191">
                  <c:v>0.41853493342709364</c:v>
                </c:pt>
                <c:pt idx="192">
                  <c:v>0.41808251431945459</c:v>
                </c:pt>
                <c:pt idx="193">
                  <c:v>0.4245629114628191</c:v>
                </c:pt>
                <c:pt idx="194">
                  <c:v>0.41394787596053839</c:v>
                </c:pt>
                <c:pt idx="195">
                  <c:v>0.42359198711352036</c:v>
                </c:pt>
                <c:pt idx="196">
                  <c:v>0.4155346271489106</c:v>
                </c:pt>
                <c:pt idx="197">
                  <c:v>0.4165079944881579</c:v>
                </c:pt>
                <c:pt idx="198">
                  <c:v>0.42419461349463755</c:v>
                </c:pt>
                <c:pt idx="199">
                  <c:v>0.420528355605997</c:v>
                </c:pt>
                <c:pt idx="200">
                  <c:v>0.43132991449914898</c:v>
                </c:pt>
                <c:pt idx="201">
                  <c:v>0.41910337925703084</c:v>
                </c:pt>
                <c:pt idx="202">
                  <c:v>0.42382959096872169</c:v>
                </c:pt>
                <c:pt idx="203">
                  <c:v>0.43382715910560371</c:v>
                </c:pt>
                <c:pt idx="204">
                  <c:v>0.42680839373639612</c:v>
                </c:pt>
                <c:pt idx="205">
                  <c:v>0.42746867242115771</c:v>
                </c:pt>
                <c:pt idx="206">
                  <c:v>0.42891434630695852</c:v>
                </c:pt>
                <c:pt idx="207">
                  <c:v>0.42576266892811238</c:v>
                </c:pt>
                <c:pt idx="208">
                  <c:v>0.43004298385643053</c:v>
                </c:pt>
                <c:pt idx="209">
                  <c:v>0.42291271268685143</c:v>
                </c:pt>
                <c:pt idx="210">
                  <c:v>0.42950217517838363</c:v>
                </c:pt>
                <c:pt idx="211">
                  <c:v>0.41743099978977083</c:v>
                </c:pt>
                <c:pt idx="212">
                  <c:v>0.42027777482824896</c:v>
                </c:pt>
                <c:pt idx="213">
                  <c:v>0.40822287286799214</c:v>
                </c:pt>
                <c:pt idx="214">
                  <c:v>0</c:v>
                </c:pt>
                <c:pt idx="215">
                  <c:v>0.42067137809187277</c:v>
                </c:pt>
                <c:pt idx="216">
                  <c:v>0.4036831065249078</c:v>
                </c:pt>
                <c:pt idx="217">
                  <c:v>0.39757033685499854</c:v>
                </c:pt>
                <c:pt idx="218">
                  <c:v>0.39393737387781608</c:v>
                </c:pt>
                <c:pt idx="219">
                  <c:v>0.39179282906628665</c:v>
                </c:pt>
                <c:pt idx="220">
                  <c:v>0.39710285884436136</c:v>
                </c:pt>
                <c:pt idx="221">
                  <c:v>0.39446655889333027</c:v>
                </c:pt>
                <c:pt idx="222">
                  <c:v>0.39197893591225275</c:v>
                </c:pt>
                <c:pt idx="223">
                  <c:v>0.39672097164933268</c:v>
                </c:pt>
                <c:pt idx="224">
                  <c:v>0.39110319785781389</c:v>
                </c:pt>
                <c:pt idx="225">
                  <c:v>0.39610937123584689</c:v>
                </c:pt>
                <c:pt idx="226">
                  <c:v>0.38574579247444107</c:v>
                </c:pt>
                <c:pt idx="227">
                  <c:v>0.38797348414885524</c:v>
                </c:pt>
                <c:pt idx="228">
                  <c:v>0</c:v>
                </c:pt>
                <c:pt idx="229">
                  <c:v>0.38139274484369795</c:v>
                </c:pt>
                <c:pt idx="230">
                  <c:v>0</c:v>
                </c:pt>
                <c:pt idx="231">
                  <c:v>0.38607524017363565</c:v>
                </c:pt>
                <c:pt idx="232">
                  <c:v>0.38489080695401695</c:v>
                </c:pt>
                <c:pt idx="233">
                  <c:v>0.37695635809299383</c:v>
                </c:pt>
                <c:pt idx="234">
                  <c:v>0.38319907985801255</c:v>
                </c:pt>
                <c:pt idx="235">
                  <c:v>0.37208459759893658</c:v>
                </c:pt>
                <c:pt idx="236">
                  <c:v>0.37333875686764317</c:v>
                </c:pt>
                <c:pt idx="237">
                  <c:v>0.37490630910959299</c:v>
                </c:pt>
                <c:pt idx="238">
                  <c:v>0.37151100451290747</c:v>
                </c:pt>
                <c:pt idx="239">
                  <c:v>0.37315235634410571</c:v>
                </c:pt>
                <c:pt idx="240">
                  <c:v>0.36054449558168411</c:v>
                </c:pt>
                <c:pt idx="241">
                  <c:v>0.36834716158183173</c:v>
                </c:pt>
                <c:pt idx="242">
                  <c:v>0.35965798298944346</c:v>
                </c:pt>
                <c:pt idx="243">
                  <c:v>0.35971506799355746</c:v>
                </c:pt>
                <c:pt idx="244">
                  <c:v>0.34834728088250805</c:v>
                </c:pt>
                <c:pt idx="245">
                  <c:v>0.344109690333122</c:v>
                </c:pt>
                <c:pt idx="246">
                  <c:v>0.33500441390381758</c:v>
                </c:pt>
                <c:pt idx="247">
                  <c:v>0.32769394738766616</c:v>
                </c:pt>
                <c:pt idx="248">
                  <c:v>0.32255895333888424</c:v>
                </c:pt>
                <c:pt idx="249">
                  <c:v>0.31105546559281627</c:v>
                </c:pt>
                <c:pt idx="250">
                  <c:v>0.29357670991209095</c:v>
                </c:pt>
                <c:pt idx="251">
                  <c:v>0.27285708680818882</c:v>
                </c:pt>
                <c:pt idx="252">
                  <c:v>0.26759311194975671</c:v>
                </c:pt>
                <c:pt idx="253">
                  <c:v>0.27510612216046482</c:v>
                </c:pt>
                <c:pt idx="254">
                  <c:v>0.2503931553819127</c:v>
                </c:pt>
                <c:pt idx="255">
                  <c:v>0.24955124387466177</c:v>
                </c:pt>
                <c:pt idx="256">
                  <c:v>0.23793389309299892</c:v>
                </c:pt>
                <c:pt idx="257">
                  <c:v>0.20436436398368529</c:v>
                </c:pt>
                <c:pt idx="258">
                  <c:v>0.2001220590653297</c:v>
                </c:pt>
                <c:pt idx="259">
                  <c:v>0.18708356346700067</c:v>
                </c:pt>
                <c:pt idx="260">
                  <c:v>0</c:v>
                </c:pt>
                <c:pt idx="261">
                  <c:v>0.16846646547929972</c:v>
                </c:pt>
                <c:pt idx="262">
                  <c:v>0.17471248256356817</c:v>
                </c:pt>
                <c:pt idx="263">
                  <c:v>0.18491751939512396</c:v>
                </c:pt>
                <c:pt idx="264">
                  <c:v>0.18909347244714775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37-874B-8746-7ED36B77769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0.33517347251591012</c:v>
                </c:pt>
                <c:pt idx="34">
                  <c:v>0.35286313306689371</c:v>
                </c:pt>
                <c:pt idx="35">
                  <c:v>0.35295317326740255</c:v>
                </c:pt>
                <c:pt idx="36">
                  <c:v>0.36730508227671926</c:v>
                </c:pt>
                <c:pt idx="37">
                  <c:v>0.36940580866858791</c:v>
                </c:pt>
                <c:pt idx="38">
                  <c:v>0.37485817561122553</c:v>
                </c:pt>
                <c:pt idx="39">
                  <c:v>0.38132006420067188</c:v>
                </c:pt>
                <c:pt idx="40">
                  <c:v>0.37575167085019662</c:v>
                </c:pt>
                <c:pt idx="41">
                  <c:v>0.38151878981262588</c:v>
                </c:pt>
                <c:pt idx="42">
                  <c:v>0.38539435237227526</c:v>
                </c:pt>
                <c:pt idx="43">
                  <c:v>0.39160341350564448</c:v>
                </c:pt>
                <c:pt idx="44">
                  <c:v>0.39156656731459027</c:v>
                </c:pt>
                <c:pt idx="45">
                  <c:v>0.39262011099062571</c:v>
                </c:pt>
                <c:pt idx="46">
                  <c:v>0.40494957978901458</c:v>
                </c:pt>
                <c:pt idx="47">
                  <c:v>0.40525321208340009</c:v>
                </c:pt>
                <c:pt idx="48">
                  <c:v>0.40587183962606144</c:v>
                </c:pt>
                <c:pt idx="49">
                  <c:v>0.40374452864737281</c:v>
                </c:pt>
                <c:pt idx="50">
                  <c:v>0.40967297480163206</c:v>
                </c:pt>
                <c:pt idx="51">
                  <c:v>0.41158738724532795</c:v>
                </c:pt>
                <c:pt idx="52">
                  <c:v>0.40589819923763598</c:v>
                </c:pt>
                <c:pt idx="53">
                  <c:v>0.40723257496652987</c:v>
                </c:pt>
                <c:pt idx="54">
                  <c:v>0.40501860905091908</c:v>
                </c:pt>
                <c:pt idx="55">
                  <c:v>0.40298974416258532</c:v>
                </c:pt>
                <c:pt idx="56">
                  <c:v>0.40080063436166913</c:v>
                </c:pt>
                <c:pt idx="57">
                  <c:v>0.40670924555804927</c:v>
                </c:pt>
                <c:pt idx="58">
                  <c:v>0.40617870705477971</c:v>
                </c:pt>
                <c:pt idx="59">
                  <c:v>0.41022777654746517</c:v>
                </c:pt>
                <c:pt idx="60">
                  <c:v>0.41309870749302785</c:v>
                </c:pt>
                <c:pt idx="61">
                  <c:v>0.40710394514254078</c:v>
                </c:pt>
                <c:pt idx="62">
                  <c:v>0.4103652060596189</c:v>
                </c:pt>
                <c:pt idx="63">
                  <c:v>0.40641464660598309</c:v>
                </c:pt>
                <c:pt idx="64">
                  <c:v>0.4165930069355982</c:v>
                </c:pt>
                <c:pt idx="65">
                  <c:v>0.40326873917858358</c:v>
                </c:pt>
                <c:pt idx="66">
                  <c:v>0.41419819701921684</c:v>
                </c:pt>
                <c:pt idx="67">
                  <c:v>0.41141592002272653</c:v>
                </c:pt>
                <c:pt idx="68">
                  <c:v>0.40830044537889143</c:v>
                </c:pt>
                <c:pt idx="69">
                  <c:v>0.40837096108655691</c:v>
                </c:pt>
                <c:pt idx="70">
                  <c:v>0.42051183927802882</c:v>
                </c:pt>
                <c:pt idx="71">
                  <c:v>0.41835710476775995</c:v>
                </c:pt>
                <c:pt idx="72">
                  <c:v>0.43437318640865813</c:v>
                </c:pt>
                <c:pt idx="73">
                  <c:v>0.43482159182484909</c:v>
                </c:pt>
                <c:pt idx="74">
                  <c:v>0.44186186230672808</c:v>
                </c:pt>
                <c:pt idx="75">
                  <c:v>0.43269897159974702</c:v>
                </c:pt>
                <c:pt idx="76">
                  <c:v>0.44099209491369856</c:v>
                </c:pt>
                <c:pt idx="77">
                  <c:v>0.44114287375801681</c:v>
                </c:pt>
                <c:pt idx="78">
                  <c:v>0.4358263358205432</c:v>
                </c:pt>
                <c:pt idx="79">
                  <c:v>0.43967416502616297</c:v>
                </c:pt>
                <c:pt idx="80">
                  <c:v>0.42420278667276606</c:v>
                </c:pt>
                <c:pt idx="81">
                  <c:v>0.4414653985348968</c:v>
                </c:pt>
                <c:pt idx="82">
                  <c:v>0.43636602664455898</c:v>
                </c:pt>
                <c:pt idx="83">
                  <c:v>0.42678420107500231</c:v>
                </c:pt>
                <c:pt idx="84">
                  <c:v>0.43151001331485561</c:v>
                </c:pt>
                <c:pt idx="85">
                  <c:v>0.4357091314615586</c:v>
                </c:pt>
                <c:pt idx="86">
                  <c:v>0.43207935465788183</c:v>
                </c:pt>
                <c:pt idx="87">
                  <c:v>0.40470258907196549</c:v>
                </c:pt>
                <c:pt idx="88">
                  <c:v>0.42399089428531639</c:v>
                </c:pt>
                <c:pt idx="89">
                  <c:v>0.408761747790714</c:v>
                </c:pt>
                <c:pt idx="90">
                  <c:v>0.40020250380240158</c:v>
                </c:pt>
                <c:pt idx="91">
                  <c:v>0.39368875912408757</c:v>
                </c:pt>
                <c:pt idx="92">
                  <c:v>0.40403580563946373</c:v>
                </c:pt>
                <c:pt idx="93">
                  <c:v>0.41009527720942429</c:v>
                </c:pt>
                <c:pt idx="94">
                  <c:v>0.41249664888650589</c:v>
                </c:pt>
                <c:pt idx="95">
                  <c:v>0.4052029011568663</c:v>
                </c:pt>
                <c:pt idx="96">
                  <c:v>0.36684750128203647</c:v>
                </c:pt>
                <c:pt idx="97">
                  <c:v>0.3909958528908708</c:v>
                </c:pt>
                <c:pt idx="98">
                  <c:v>0.35837960544261716</c:v>
                </c:pt>
                <c:pt idx="99">
                  <c:v>0.37048991619854499</c:v>
                </c:pt>
                <c:pt idx="100">
                  <c:v>0.36510414952005155</c:v>
                </c:pt>
                <c:pt idx="101">
                  <c:v>0.33115850311943451</c:v>
                </c:pt>
                <c:pt idx="102">
                  <c:v>0.35707037800540459</c:v>
                </c:pt>
                <c:pt idx="103">
                  <c:v>0.36938245495796462</c:v>
                </c:pt>
                <c:pt idx="104">
                  <c:v>0.3902154989883781</c:v>
                </c:pt>
                <c:pt idx="105">
                  <c:v>0.33634297942940961</c:v>
                </c:pt>
                <c:pt idx="106">
                  <c:v>0.35087601979403504</c:v>
                </c:pt>
                <c:pt idx="107">
                  <c:v>0.35566303280873163</c:v>
                </c:pt>
                <c:pt idx="108">
                  <c:v>0.32645395661263238</c:v>
                </c:pt>
                <c:pt idx="109">
                  <c:v>0.30266729059429104</c:v>
                </c:pt>
                <c:pt idx="110">
                  <c:v>0.34031936806183427</c:v>
                </c:pt>
                <c:pt idx="111">
                  <c:v>0.36709959922814306</c:v>
                </c:pt>
                <c:pt idx="112">
                  <c:v>0.32367128509640053</c:v>
                </c:pt>
                <c:pt idx="113">
                  <c:v>0.30641649843644869</c:v>
                </c:pt>
                <c:pt idx="114">
                  <c:v>0.29595948990881998</c:v>
                </c:pt>
                <c:pt idx="115">
                  <c:v>0.29712237817656689</c:v>
                </c:pt>
                <c:pt idx="116">
                  <c:v>0.2966679564899608</c:v>
                </c:pt>
                <c:pt idx="117">
                  <c:v>0.28418371987266949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0.26703512547798652</c:v>
                </c:pt>
                <c:pt idx="147">
                  <c:v>0.28270869842281332</c:v>
                </c:pt>
                <c:pt idx="148">
                  <c:v>0.25542273665864706</c:v>
                </c:pt>
                <c:pt idx="149">
                  <c:v>0.2891350645167064</c:v>
                </c:pt>
                <c:pt idx="150">
                  <c:v>0.32140105078809106</c:v>
                </c:pt>
                <c:pt idx="151">
                  <c:v>0.28167711180745381</c:v>
                </c:pt>
                <c:pt idx="152">
                  <c:v>0.27639622529526975</c:v>
                </c:pt>
                <c:pt idx="153">
                  <c:v>0.31515401767280538</c:v>
                </c:pt>
                <c:pt idx="154">
                  <c:v>0.33926515145328179</c:v>
                </c:pt>
                <c:pt idx="155">
                  <c:v>0.29894365622295876</c:v>
                </c:pt>
                <c:pt idx="156">
                  <c:v>0.32193365128877438</c:v>
                </c:pt>
                <c:pt idx="157">
                  <c:v>0.35453787568354272</c:v>
                </c:pt>
                <c:pt idx="158">
                  <c:v>0.3574746559934559</c:v>
                </c:pt>
                <c:pt idx="159">
                  <c:v>0.33188882954629961</c:v>
                </c:pt>
                <c:pt idx="160">
                  <c:v>0.34851002694596905</c:v>
                </c:pt>
                <c:pt idx="161">
                  <c:v>0.32285146547441623</c:v>
                </c:pt>
                <c:pt idx="162">
                  <c:v>0.34139651368488017</c:v>
                </c:pt>
                <c:pt idx="163">
                  <c:v>0.35045363094560228</c:v>
                </c:pt>
                <c:pt idx="164">
                  <c:v>0.34317583773839749</c:v>
                </c:pt>
                <c:pt idx="165">
                  <c:v>0.34398628894041738</c:v>
                </c:pt>
                <c:pt idx="166">
                  <c:v>0.353666578739119</c:v>
                </c:pt>
                <c:pt idx="167">
                  <c:v>0.34555750608754737</c:v>
                </c:pt>
                <c:pt idx="168">
                  <c:v>0.35204499921273097</c:v>
                </c:pt>
                <c:pt idx="169">
                  <c:v>0.32583868037854152</c:v>
                </c:pt>
                <c:pt idx="170">
                  <c:v>0.34703651306554512</c:v>
                </c:pt>
                <c:pt idx="171">
                  <c:v>0.36881188118811886</c:v>
                </c:pt>
                <c:pt idx="172">
                  <c:v>0.37694485143876649</c:v>
                </c:pt>
                <c:pt idx="173">
                  <c:v>0.3461646088514691</c:v>
                </c:pt>
                <c:pt idx="174">
                  <c:v>0.3761160826126605</c:v>
                </c:pt>
                <c:pt idx="175">
                  <c:v>0.35565093267820908</c:v>
                </c:pt>
                <c:pt idx="176">
                  <c:v>0.37669988348312139</c:v>
                </c:pt>
                <c:pt idx="177">
                  <c:v>0.37698341587384337</c:v>
                </c:pt>
                <c:pt idx="178">
                  <c:v>0.37872129576229197</c:v>
                </c:pt>
                <c:pt idx="179">
                  <c:v>0.38724632745623133</c:v>
                </c:pt>
                <c:pt idx="180">
                  <c:v>0.3675024600569381</c:v>
                </c:pt>
                <c:pt idx="181">
                  <c:v>0.38404464848059006</c:v>
                </c:pt>
                <c:pt idx="182">
                  <c:v>0.39583209363069494</c:v>
                </c:pt>
                <c:pt idx="183">
                  <c:v>0.40574379531548305</c:v>
                </c:pt>
                <c:pt idx="184">
                  <c:v>0.41204097845241389</c:v>
                </c:pt>
                <c:pt idx="185">
                  <c:v>0.3943235513714467</c:v>
                </c:pt>
                <c:pt idx="186">
                  <c:v>0.40162254017837046</c:v>
                </c:pt>
                <c:pt idx="187">
                  <c:v>0.42053349461753259</c:v>
                </c:pt>
                <c:pt idx="188">
                  <c:v>0.42634616292798116</c:v>
                </c:pt>
                <c:pt idx="189">
                  <c:v>0.41602793328838999</c:v>
                </c:pt>
                <c:pt idx="190">
                  <c:v>0.40771420834492983</c:v>
                </c:pt>
                <c:pt idx="191">
                  <c:v>0.42112991524837601</c:v>
                </c:pt>
                <c:pt idx="192">
                  <c:v>0.43174928490289732</c:v>
                </c:pt>
                <c:pt idx="193">
                  <c:v>0.42076949460707752</c:v>
                </c:pt>
                <c:pt idx="194">
                  <c:v>0.42680442781512473</c:v>
                </c:pt>
                <c:pt idx="195">
                  <c:v>0.43491958806299197</c:v>
                </c:pt>
                <c:pt idx="196">
                  <c:v>0.41488384241902765</c:v>
                </c:pt>
                <c:pt idx="197">
                  <c:v>0.42898794574554511</c:v>
                </c:pt>
                <c:pt idx="198">
                  <c:v>0.43502674967931665</c:v>
                </c:pt>
                <c:pt idx="199">
                  <c:v>0.42344269812382029</c:v>
                </c:pt>
                <c:pt idx="200">
                  <c:v>0.42586445382431637</c:v>
                </c:pt>
                <c:pt idx="201">
                  <c:v>0.43747644371243549</c:v>
                </c:pt>
                <c:pt idx="202">
                  <c:v>0.43447847293874875</c:v>
                </c:pt>
                <c:pt idx="203">
                  <c:v>0.44007053222441</c:v>
                </c:pt>
                <c:pt idx="204">
                  <c:v>0.43879481768852202</c:v>
                </c:pt>
                <c:pt idx="205">
                  <c:v>0.42910168020702089</c:v>
                </c:pt>
                <c:pt idx="206">
                  <c:v>0.44065688909619916</c:v>
                </c:pt>
                <c:pt idx="207">
                  <c:v>0.43478444325383042</c:v>
                </c:pt>
                <c:pt idx="208">
                  <c:v>0.42377029648075659</c:v>
                </c:pt>
                <c:pt idx="209">
                  <c:v>0.4477592441676006</c:v>
                </c:pt>
                <c:pt idx="210">
                  <c:v>0.43863922466234323</c:v>
                </c:pt>
                <c:pt idx="211">
                  <c:v>0.43091644134810936</c:v>
                </c:pt>
                <c:pt idx="212">
                  <c:v>0.42662679644982743</c:v>
                </c:pt>
                <c:pt idx="213">
                  <c:v>0.40974983374131563</c:v>
                </c:pt>
                <c:pt idx="214">
                  <c:v>0</c:v>
                </c:pt>
                <c:pt idx="215">
                  <c:v>0.42510025713790855</c:v>
                </c:pt>
                <c:pt idx="216">
                  <c:v>0.40913201222973666</c:v>
                </c:pt>
                <c:pt idx="217">
                  <c:v>0.41304419115169405</c:v>
                </c:pt>
                <c:pt idx="218">
                  <c:v>0.40836646576716107</c:v>
                </c:pt>
                <c:pt idx="219">
                  <c:v>0.40001660740014794</c:v>
                </c:pt>
                <c:pt idx="220">
                  <c:v>0.40386159475098082</c:v>
                </c:pt>
                <c:pt idx="221">
                  <c:v>0.4149806371410712</c:v>
                </c:pt>
                <c:pt idx="222">
                  <c:v>0.40586932693315519</c:v>
                </c:pt>
                <c:pt idx="223">
                  <c:v>0.40006305591034086</c:v>
                </c:pt>
                <c:pt idx="224">
                  <c:v>0.40774960210634381</c:v>
                </c:pt>
                <c:pt idx="225">
                  <c:v>0.40687329299048736</c:v>
                </c:pt>
                <c:pt idx="226">
                  <c:v>0.40402144520519484</c:v>
                </c:pt>
                <c:pt idx="227">
                  <c:v>0.39983117502968241</c:v>
                </c:pt>
                <c:pt idx="228">
                  <c:v>0</c:v>
                </c:pt>
                <c:pt idx="229">
                  <c:v>0.40589680099841702</c:v>
                </c:pt>
                <c:pt idx="230">
                  <c:v>0</c:v>
                </c:pt>
                <c:pt idx="231">
                  <c:v>0.39681755012182879</c:v>
                </c:pt>
                <c:pt idx="232">
                  <c:v>0.4061546770386929</c:v>
                </c:pt>
                <c:pt idx="233">
                  <c:v>0.40298215381261709</c:v>
                </c:pt>
                <c:pt idx="234">
                  <c:v>0.39888359072158275</c:v>
                </c:pt>
                <c:pt idx="235">
                  <c:v>0.39436918369948587</c:v>
                </c:pt>
                <c:pt idx="236">
                  <c:v>0.39323106569725441</c:v>
                </c:pt>
                <c:pt idx="237">
                  <c:v>0.3972522870884812</c:v>
                </c:pt>
                <c:pt idx="238">
                  <c:v>0.3983894276540309</c:v>
                </c:pt>
                <c:pt idx="239">
                  <c:v>0.39934441561337575</c:v>
                </c:pt>
                <c:pt idx="240">
                  <c:v>0.39786651483921887</c:v>
                </c:pt>
                <c:pt idx="241">
                  <c:v>0.39438362722254333</c:v>
                </c:pt>
                <c:pt idx="242">
                  <c:v>0.40293322387547009</c:v>
                </c:pt>
                <c:pt idx="243">
                  <c:v>0.40459093964509585</c:v>
                </c:pt>
                <c:pt idx="244">
                  <c:v>0.39593679596457948</c:v>
                </c:pt>
                <c:pt idx="245">
                  <c:v>0.39188434811064693</c:v>
                </c:pt>
                <c:pt idx="246">
                  <c:v>0.39157578808265542</c:v>
                </c:pt>
                <c:pt idx="247">
                  <c:v>0.39296706229066886</c:v>
                </c:pt>
                <c:pt idx="248">
                  <c:v>0.38223048622801825</c:v>
                </c:pt>
                <c:pt idx="249">
                  <c:v>0.37704783735139108</c:v>
                </c:pt>
                <c:pt idx="250">
                  <c:v>0.36865858195319168</c:v>
                </c:pt>
                <c:pt idx="251">
                  <c:v>0.37137865543994381</c:v>
                </c:pt>
                <c:pt idx="252">
                  <c:v>0.36290444351071283</c:v>
                </c:pt>
                <c:pt idx="253">
                  <c:v>0.37266767523953598</c:v>
                </c:pt>
                <c:pt idx="254">
                  <c:v>0.336351822478133</c:v>
                </c:pt>
                <c:pt idx="255">
                  <c:v>0.33446672979254544</c:v>
                </c:pt>
                <c:pt idx="256">
                  <c:v>0.33431006655906942</c:v>
                </c:pt>
                <c:pt idx="257">
                  <c:v>0.30768687997497962</c:v>
                </c:pt>
                <c:pt idx="258">
                  <c:v>0.29705902766654912</c:v>
                </c:pt>
                <c:pt idx="259">
                  <c:v>0.29227232830432404</c:v>
                </c:pt>
                <c:pt idx="260">
                  <c:v>0</c:v>
                </c:pt>
                <c:pt idx="261">
                  <c:v>0.28951722135642555</c:v>
                </c:pt>
                <c:pt idx="262">
                  <c:v>0.28149669637311897</c:v>
                </c:pt>
                <c:pt idx="263">
                  <c:v>0.27962283591176612</c:v>
                </c:pt>
                <c:pt idx="264">
                  <c:v>0.26409643375181313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37-874B-8746-7ED36B777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25839"/>
        <c:axId val="1"/>
      </c:scatterChart>
      <c:valAx>
        <c:axId val="200522583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258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407.4</c:v>
                </c:pt>
                <c:pt idx="34">
                  <c:v>431.1</c:v>
                </c:pt>
                <c:pt idx="35">
                  <c:v>441.6</c:v>
                </c:pt>
                <c:pt idx="36">
                  <c:v>434.6</c:v>
                </c:pt>
                <c:pt idx="37">
                  <c:v>431.7</c:v>
                </c:pt>
                <c:pt idx="38">
                  <c:v>416.8</c:v>
                </c:pt>
                <c:pt idx="39">
                  <c:v>429.5</c:v>
                </c:pt>
                <c:pt idx="40">
                  <c:v>412.7</c:v>
                </c:pt>
                <c:pt idx="41">
                  <c:v>436.8</c:v>
                </c:pt>
                <c:pt idx="42">
                  <c:v>435.8</c:v>
                </c:pt>
                <c:pt idx="43">
                  <c:v>455</c:v>
                </c:pt>
                <c:pt idx="44">
                  <c:v>449.8</c:v>
                </c:pt>
                <c:pt idx="45">
                  <c:v>478.2</c:v>
                </c:pt>
                <c:pt idx="46">
                  <c:v>491.7</c:v>
                </c:pt>
                <c:pt idx="47">
                  <c:v>473.4</c:v>
                </c:pt>
                <c:pt idx="48">
                  <c:v>495.8</c:v>
                </c:pt>
                <c:pt idx="49">
                  <c:v>533.9</c:v>
                </c:pt>
                <c:pt idx="50">
                  <c:v>509.3</c:v>
                </c:pt>
                <c:pt idx="51">
                  <c:v>538.5</c:v>
                </c:pt>
                <c:pt idx="52">
                  <c:v>542.4</c:v>
                </c:pt>
                <c:pt idx="53">
                  <c:v>549.79999999999995</c:v>
                </c:pt>
                <c:pt idx="54">
                  <c:v>580.1</c:v>
                </c:pt>
                <c:pt idx="55">
                  <c:v>587.5</c:v>
                </c:pt>
                <c:pt idx="56">
                  <c:v>594</c:v>
                </c:pt>
                <c:pt idx="57">
                  <c:v>611.5</c:v>
                </c:pt>
                <c:pt idx="58">
                  <c:v>622.4</c:v>
                </c:pt>
                <c:pt idx="59">
                  <c:v>636.6</c:v>
                </c:pt>
                <c:pt idx="60">
                  <c:v>636.20000000000005</c:v>
                </c:pt>
                <c:pt idx="61">
                  <c:v>653.6</c:v>
                </c:pt>
                <c:pt idx="62">
                  <c:v>635.6</c:v>
                </c:pt>
                <c:pt idx="63">
                  <c:v>635.1</c:v>
                </c:pt>
                <c:pt idx="64">
                  <c:v>652</c:v>
                </c:pt>
                <c:pt idx="65">
                  <c:v>653.70000000000005</c:v>
                </c:pt>
                <c:pt idx="66">
                  <c:v>659.6</c:v>
                </c:pt>
                <c:pt idx="67">
                  <c:v>666</c:v>
                </c:pt>
                <c:pt idx="68">
                  <c:v>685.8</c:v>
                </c:pt>
                <c:pt idx="69">
                  <c:v>675.2</c:v>
                </c:pt>
                <c:pt idx="70">
                  <c:v>674</c:v>
                </c:pt>
                <c:pt idx="71">
                  <c:v>684</c:v>
                </c:pt>
                <c:pt idx="72">
                  <c:v>680</c:v>
                </c:pt>
                <c:pt idx="73">
                  <c:v>656.4</c:v>
                </c:pt>
                <c:pt idx="74">
                  <c:v>666.6</c:v>
                </c:pt>
                <c:pt idx="75">
                  <c:v>650.9</c:v>
                </c:pt>
                <c:pt idx="76">
                  <c:v>676.8</c:v>
                </c:pt>
                <c:pt idx="77">
                  <c:v>668.5</c:v>
                </c:pt>
                <c:pt idx="78">
                  <c:v>672.1</c:v>
                </c:pt>
                <c:pt idx="79">
                  <c:v>664</c:v>
                </c:pt>
                <c:pt idx="80">
                  <c:v>650.5</c:v>
                </c:pt>
                <c:pt idx="81">
                  <c:v>669.3</c:v>
                </c:pt>
                <c:pt idx="82">
                  <c:v>670</c:v>
                </c:pt>
                <c:pt idx="83">
                  <c:v>689.7</c:v>
                </c:pt>
                <c:pt idx="84">
                  <c:v>704.7</c:v>
                </c:pt>
                <c:pt idx="85">
                  <c:v>670.1</c:v>
                </c:pt>
                <c:pt idx="86">
                  <c:v>657.9</c:v>
                </c:pt>
                <c:pt idx="87">
                  <c:v>672.7</c:v>
                </c:pt>
                <c:pt idx="88">
                  <c:v>664.9</c:v>
                </c:pt>
                <c:pt idx="89">
                  <c:v>628.5</c:v>
                </c:pt>
                <c:pt idx="90">
                  <c:v>675.5</c:v>
                </c:pt>
                <c:pt idx="91">
                  <c:v>661.7</c:v>
                </c:pt>
                <c:pt idx="92">
                  <c:v>674.6</c:v>
                </c:pt>
                <c:pt idx="93">
                  <c:v>689.2</c:v>
                </c:pt>
                <c:pt idx="94">
                  <c:v>667.7</c:v>
                </c:pt>
                <c:pt idx="95">
                  <c:v>646.29999999999995</c:v>
                </c:pt>
                <c:pt idx="96">
                  <c:v>674.2</c:v>
                </c:pt>
                <c:pt idx="97">
                  <c:v>658.2</c:v>
                </c:pt>
                <c:pt idx="98">
                  <c:v>701.3</c:v>
                </c:pt>
                <c:pt idx="99">
                  <c:v>697.6</c:v>
                </c:pt>
                <c:pt idx="100">
                  <c:v>646.4</c:v>
                </c:pt>
                <c:pt idx="101">
                  <c:v>684.5</c:v>
                </c:pt>
                <c:pt idx="102">
                  <c:v>628.70000000000005</c:v>
                </c:pt>
                <c:pt idx="103">
                  <c:v>691.4</c:v>
                </c:pt>
                <c:pt idx="104">
                  <c:v>626.4</c:v>
                </c:pt>
                <c:pt idx="105">
                  <c:v>676.5</c:v>
                </c:pt>
                <c:pt idx="106">
                  <c:v>659.5</c:v>
                </c:pt>
                <c:pt idx="107">
                  <c:v>634.70000000000005</c:v>
                </c:pt>
                <c:pt idx="108">
                  <c:v>668.2</c:v>
                </c:pt>
                <c:pt idx="109">
                  <c:v>565.6</c:v>
                </c:pt>
                <c:pt idx="110">
                  <c:v>546.1</c:v>
                </c:pt>
                <c:pt idx="111">
                  <c:v>763.4</c:v>
                </c:pt>
                <c:pt idx="112">
                  <c:v>675.5</c:v>
                </c:pt>
                <c:pt idx="113">
                  <c:v>660.9</c:v>
                </c:pt>
                <c:pt idx="114">
                  <c:v>717.8</c:v>
                </c:pt>
                <c:pt idx="115">
                  <c:v>516.79999999999995</c:v>
                </c:pt>
                <c:pt idx="116">
                  <c:v>710.1</c:v>
                </c:pt>
                <c:pt idx="117">
                  <c:v>649.6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660.9</c:v>
                </c:pt>
                <c:pt idx="147">
                  <c:v>662</c:v>
                </c:pt>
                <c:pt idx="148">
                  <c:v>687.1</c:v>
                </c:pt>
                <c:pt idx="149">
                  <c:v>661.4</c:v>
                </c:pt>
                <c:pt idx="150">
                  <c:v>492.5</c:v>
                </c:pt>
                <c:pt idx="151">
                  <c:v>561.70000000000005</c:v>
                </c:pt>
                <c:pt idx="152">
                  <c:v>684.9</c:v>
                </c:pt>
                <c:pt idx="153">
                  <c:v>786.4</c:v>
                </c:pt>
                <c:pt idx="154">
                  <c:v>620.20000000000005</c:v>
                </c:pt>
                <c:pt idx="155">
                  <c:v>713.4</c:v>
                </c:pt>
                <c:pt idx="156">
                  <c:v>671.8</c:v>
                </c:pt>
                <c:pt idx="157">
                  <c:v>708.1</c:v>
                </c:pt>
                <c:pt idx="158">
                  <c:v>716.1</c:v>
                </c:pt>
                <c:pt idx="159">
                  <c:v>737.6</c:v>
                </c:pt>
                <c:pt idx="160">
                  <c:v>700.6</c:v>
                </c:pt>
                <c:pt idx="161">
                  <c:v>636.5</c:v>
                </c:pt>
                <c:pt idx="162">
                  <c:v>669.7</c:v>
                </c:pt>
                <c:pt idx="163">
                  <c:v>689.1</c:v>
                </c:pt>
                <c:pt idx="164">
                  <c:v>640.9</c:v>
                </c:pt>
                <c:pt idx="165">
                  <c:v>695.2</c:v>
                </c:pt>
                <c:pt idx="166">
                  <c:v>649.70000000000005</c:v>
                </c:pt>
                <c:pt idx="167">
                  <c:v>726.4</c:v>
                </c:pt>
                <c:pt idx="168">
                  <c:v>633.9</c:v>
                </c:pt>
                <c:pt idx="169">
                  <c:v>697.6</c:v>
                </c:pt>
                <c:pt idx="170">
                  <c:v>667</c:v>
                </c:pt>
                <c:pt idx="171">
                  <c:v>610.20000000000005</c:v>
                </c:pt>
                <c:pt idx="172">
                  <c:v>628</c:v>
                </c:pt>
                <c:pt idx="173">
                  <c:v>731.3</c:v>
                </c:pt>
                <c:pt idx="174">
                  <c:v>631.1</c:v>
                </c:pt>
                <c:pt idx="175">
                  <c:v>678.9</c:v>
                </c:pt>
                <c:pt idx="176">
                  <c:v>617.29999999999995</c:v>
                </c:pt>
                <c:pt idx="177">
                  <c:v>673.8</c:v>
                </c:pt>
                <c:pt idx="178">
                  <c:v>660.9</c:v>
                </c:pt>
                <c:pt idx="179">
                  <c:v>677.8</c:v>
                </c:pt>
                <c:pt idx="180">
                  <c:v>633.70000000000005</c:v>
                </c:pt>
                <c:pt idx="181">
                  <c:v>666.4</c:v>
                </c:pt>
                <c:pt idx="182">
                  <c:v>648.79999999999995</c:v>
                </c:pt>
                <c:pt idx="183">
                  <c:v>675.8</c:v>
                </c:pt>
                <c:pt idx="184">
                  <c:v>668.2</c:v>
                </c:pt>
                <c:pt idx="185">
                  <c:v>642.5</c:v>
                </c:pt>
                <c:pt idx="186">
                  <c:v>659.2</c:v>
                </c:pt>
                <c:pt idx="187">
                  <c:v>680.9</c:v>
                </c:pt>
                <c:pt idx="188">
                  <c:v>685.6</c:v>
                </c:pt>
                <c:pt idx="189">
                  <c:v>681.2</c:v>
                </c:pt>
                <c:pt idx="190">
                  <c:v>663.8</c:v>
                </c:pt>
                <c:pt idx="191">
                  <c:v>673.1</c:v>
                </c:pt>
                <c:pt idx="192">
                  <c:v>661.1</c:v>
                </c:pt>
                <c:pt idx="193">
                  <c:v>660.8</c:v>
                </c:pt>
                <c:pt idx="194">
                  <c:v>669.9</c:v>
                </c:pt>
                <c:pt idx="195">
                  <c:v>666.4</c:v>
                </c:pt>
                <c:pt idx="196">
                  <c:v>695.3</c:v>
                </c:pt>
                <c:pt idx="197">
                  <c:v>652</c:v>
                </c:pt>
                <c:pt idx="198">
                  <c:v>664.5</c:v>
                </c:pt>
                <c:pt idx="199">
                  <c:v>646.20000000000005</c:v>
                </c:pt>
                <c:pt idx="200">
                  <c:v>646.6</c:v>
                </c:pt>
                <c:pt idx="201">
                  <c:v>665.4</c:v>
                </c:pt>
                <c:pt idx="202">
                  <c:v>656.6</c:v>
                </c:pt>
                <c:pt idx="203">
                  <c:v>666.1</c:v>
                </c:pt>
                <c:pt idx="204">
                  <c:v>655.20000000000005</c:v>
                </c:pt>
                <c:pt idx="205">
                  <c:v>636.9</c:v>
                </c:pt>
                <c:pt idx="206">
                  <c:v>679.3</c:v>
                </c:pt>
                <c:pt idx="207">
                  <c:v>664.4</c:v>
                </c:pt>
                <c:pt idx="208">
                  <c:v>660.9</c:v>
                </c:pt>
                <c:pt idx="209">
                  <c:v>672.4</c:v>
                </c:pt>
                <c:pt idx="210">
                  <c:v>650.79999999999995</c:v>
                </c:pt>
                <c:pt idx="211">
                  <c:v>657.7</c:v>
                </c:pt>
                <c:pt idx="212">
                  <c:v>675.3</c:v>
                </c:pt>
                <c:pt idx="213">
                  <c:v>664.8</c:v>
                </c:pt>
                <c:pt idx="214">
                  <c:v>-999</c:v>
                </c:pt>
                <c:pt idx="215">
                  <c:v>681.9</c:v>
                </c:pt>
                <c:pt idx="216">
                  <c:v>676.1</c:v>
                </c:pt>
                <c:pt idx="217">
                  <c:v>688</c:v>
                </c:pt>
                <c:pt idx="218">
                  <c:v>684</c:v>
                </c:pt>
                <c:pt idx="219">
                  <c:v>659.1</c:v>
                </c:pt>
                <c:pt idx="220">
                  <c:v>673.3</c:v>
                </c:pt>
                <c:pt idx="221">
                  <c:v>663.1</c:v>
                </c:pt>
                <c:pt idx="222">
                  <c:v>658.6</c:v>
                </c:pt>
                <c:pt idx="223">
                  <c:v>661.1</c:v>
                </c:pt>
                <c:pt idx="224">
                  <c:v>636.9</c:v>
                </c:pt>
                <c:pt idx="225">
                  <c:v>622.20000000000005</c:v>
                </c:pt>
                <c:pt idx="226">
                  <c:v>630.1</c:v>
                </c:pt>
                <c:pt idx="227">
                  <c:v>642.9</c:v>
                </c:pt>
                <c:pt idx="228">
                  <c:v>-999</c:v>
                </c:pt>
                <c:pt idx="229">
                  <c:v>626.20000000000005</c:v>
                </c:pt>
                <c:pt idx="230">
                  <c:v>-999</c:v>
                </c:pt>
                <c:pt idx="231">
                  <c:v>627.9</c:v>
                </c:pt>
                <c:pt idx="232">
                  <c:v>593.20000000000005</c:v>
                </c:pt>
                <c:pt idx="233">
                  <c:v>628.79999999999995</c:v>
                </c:pt>
                <c:pt idx="234">
                  <c:v>634</c:v>
                </c:pt>
                <c:pt idx="235">
                  <c:v>640.6</c:v>
                </c:pt>
                <c:pt idx="236">
                  <c:v>619</c:v>
                </c:pt>
                <c:pt idx="237">
                  <c:v>596.1</c:v>
                </c:pt>
                <c:pt idx="238">
                  <c:v>575.20000000000005</c:v>
                </c:pt>
                <c:pt idx="239">
                  <c:v>553</c:v>
                </c:pt>
                <c:pt idx="240">
                  <c:v>574.5</c:v>
                </c:pt>
                <c:pt idx="241">
                  <c:v>566.29999999999995</c:v>
                </c:pt>
                <c:pt idx="242">
                  <c:v>573.4</c:v>
                </c:pt>
                <c:pt idx="243">
                  <c:v>539.79999999999995</c:v>
                </c:pt>
                <c:pt idx="244">
                  <c:v>527.9</c:v>
                </c:pt>
                <c:pt idx="245">
                  <c:v>519.70000000000005</c:v>
                </c:pt>
                <c:pt idx="246">
                  <c:v>487.8</c:v>
                </c:pt>
                <c:pt idx="247">
                  <c:v>489.1</c:v>
                </c:pt>
                <c:pt idx="248">
                  <c:v>476.8</c:v>
                </c:pt>
                <c:pt idx="249">
                  <c:v>464.3</c:v>
                </c:pt>
                <c:pt idx="250">
                  <c:v>446.3</c:v>
                </c:pt>
                <c:pt idx="251">
                  <c:v>440.9</c:v>
                </c:pt>
                <c:pt idx="252">
                  <c:v>447.5</c:v>
                </c:pt>
                <c:pt idx="253">
                  <c:v>435.3</c:v>
                </c:pt>
                <c:pt idx="254">
                  <c:v>417.7</c:v>
                </c:pt>
                <c:pt idx="255">
                  <c:v>431.2</c:v>
                </c:pt>
                <c:pt idx="256">
                  <c:v>436.4</c:v>
                </c:pt>
                <c:pt idx="257">
                  <c:v>436</c:v>
                </c:pt>
                <c:pt idx="258">
                  <c:v>409.7</c:v>
                </c:pt>
                <c:pt idx="259">
                  <c:v>395.7</c:v>
                </c:pt>
                <c:pt idx="260">
                  <c:v>-999</c:v>
                </c:pt>
                <c:pt idx="261">
                  <c:v>505.6</c:v>
                </c:pt>
                <c:pt idx="262">
                  <c:v>509.1</c:v>
                </c:pt>
                <c:pt idx="263">
                  <c:v>497.4</c:v>
                </c:pt>
                <c:pt idx="264">
                  <c:v>548.4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51-FF40-9824-1D70C6135D07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460.1</c:v>
                </c:pt>
                <c:pt idx="34">
                  <c:v>441.9</c:v>
                </c:pt>
                <c:pt idx="35">
                  <c:v>443.3</c:v>
                </c:pt>
                <c:pt idx="36">
                  <c:v>473.5</c:v>
                </c:pt>
                <c:pt idx="37">
                  <c:v>442.7</c:v>
                </c:pt>
                <c:pt idx="38">
                  <c:v>469.4</c:v>
                </c:pt>
                <c:pt idx="39">
                  <c:v>494.5</c:v>
                </c:pt>
                <c:pt idx="40">
                  <c:v>452.6</c:v>
                </c:pt>
                <c:pt idx="41">
                  <c:v>481.4</c:v>
                </c:pt>
                <c:pt idx="42">
                  <c:v>467.3</c:v>
                </c:pt>
                <c:pt idx="43">
                  <c:v>468</c:v>
                </c:pt>
                <c:pt idx="44">
                  <c:v>464.9</c:v>
                </c:pt>
                <c:pt idx="45">
                  <c:v>482.5</c:v>
                </c:pt>
                <c:pt idx="46">
                  <c:v>498.2</c:v>
                </c:pt>
                <c:pt idx="47">
                  <c:v>508.8</c:v>
                </c:pt>
                <c:pt idx="48">
                  <c:v>516.1</c:v>
                </c:pt>
                <c:pt idx="49">
                  <c:v>532.79999999999995</c:v>
                </c:pt>
                <c:pt idx="50">
                  <c:v>540.29999999999995</c:v>
                </c:pt>
                <c:pt idx="51">
                  <c:v>555.4</c:v>
                </c:pt>
                <c:pt idx="52">
                  <c:v>559.4</c:v>
                </c:pt>
                <c:pt idx="53">
                  <c:v>560.20000000000005</c:v>
                </c:pt>
                <c:pt idx="54">
                  <c:v>602.70000000000005</c:v>
                </c:pt>
                <c:pt idx="55">
                  <c:v>600.20000000000005</c:v>
                </c:pt>
                <c:pt idx="56">
                  <c:v>632.79999999999995</c:v>
                </c:pt>
                <c:pt idx="57">
                  <c:v>630</c:v>
                </c:pt>
                <c:pt idx="58">
                  <c:v>633.29999999999995</c:v>
                </c:pt>
                <c:pt idx="59">
                  <c:v>645.70000000000005</c:v>
                </c:pt>
                <c:pt idx="60">
                  <c:v>646.70000000000005</c:v>
                </c:pt>
                <c:pt idx="61">
                  <c:v>666.8</c:v>
                </c:pt>
                <c:pt idx="62">
                  <c:v>660.7</c:v>
                </c:pt>
                <c:pt idx="63">
                  <c:v>637.4</c:v>
                </c:pt>
                <c:pt idx="64">
                  <c:v>662.5</c:v>
                </c:pt>
                <c:pt idx="65">
                  <c:v>674.8</c:v>
                </c:pt>
                <c:pt idx="66">
                  <c:v>671.2</c:v>
                </c:pt>
                <c:pt idx="67">
                  <c:v>678.3</c:v>
                </c:pt>
                <c:pt idx="68">
                  <c:v>681.7</c:v>
                </c:pt>
                <c:pt idx="69">
                  <c:v>662</c:v>
                </c:pt>
                <c:pt idx="70">
                  <c:v>684.6</c:v>
                </c:pt>
                <c:pt idx="71">
                  <c:v>692</c:v>
                </c:pt>
                <c:pt idx="72">
                  <c:v>700.1</c:v>
                </c:pt>
                <c:pt idx="73">
                  <c:v>675.9</c:v>
                </c:pt>
                <c:pt idx="74">
                  <c:v>647.70000000000005</c:v>
                </c:pt>
                <c:pt idx="75">
                  <c:v>658.6</c:v>
                </c:pt>
                <c:pt idx="76">
                  <c:v>661.6</c:v>
                </c:pt>
                <c:pt idx="77">
                  <c:v>675.2</c:v>
                </c:pt>
                <c:pt idx="78">
                  <c:v>668.9</c:v>
                </c:pt>
                <c:pt idx="79">
                  <c:v>679.8</c:v>
                </c:pt>
                <c:pt idx="80">
                  <c:v>640</c:v>
                </c:pt>
                <c:pt idx="81">
                  <c:v>666.2</c:v>
                </c:pt>
                <c:pt idx="82">
                  <c:v>664.9</c:v>
                </c:pt>
                <c:pt idx="83">
                  <c:v>666</c:v>
                </c:pt>
                <c:pt idx="84">
                  <c:v>674.5</c:v>
                </c:pt>
                <c:pt idx="85">
                  <c:v>643.6</c:v>
                </c:pt>
                <c:pt idx="86">
                  <c:v>691</c:v>
                </c:pt>
                <c:pt idx="87">
                  <c:v>664</c:v>
                </c:pt>
                <c:pt idx="88">
                  <c:v>697.8</c:v>
                </c:pt>
                <c:pt idx="89">
                  <c:v>628.5</c:v>
                </c:pt>
                <c:pt idx="90">
                  <c:v>658.2</c:v>
                </c:pt>
                <c:pt idx="91">
                  <c:v>679.2</c:v>
                </c:pt>
                <c:pt idx="92">
                  <c:v>641.5</c:v>
                </c:pt>
                <c:pt idx="93">
                  <c:v>606.70000000000005</c:v>
                </c:pt>
                <c:pt idx="94">
                  <c:v>652</c:v>
                </c:pt>
                <c:pt idx="95">
                  <c:v>675.4</c:v>
                </c:pt>
                <c:pt idx="96">
                  <c:v>636.9</c:v>
                </c:pt>
                <c:pt idx="97">
                  <c:v>639</c:v>
                </c:pt>
                <c:pt idx="98">
                  <c:v>658.7</c:v>
                </c:pt>
                <c:pt idx="99">
                  <c:v>638.29999999999995</c:v>
                </c:pt>
                <c:pt idx="100">
                  <c:v>698.2</c:v>
                </c:pt>
                <c:pt idx="101">
                  <c:v>615.5</c:v>
                </c:pt>
                <c:pt idx="102">
                  <c:v>695.8</c:v>
                </c:pt>
                <c:pt idx="103">
                  <c:v>627.5</c:v>
                </c:pt>
                <c:pt idx="104">
                  <c:v>713.7</c:v>
                </c:pt>
                <c:pt idx="105">
                  <c:v>599.70000000000005</c:v>
                </c:pt>
                <c:pt idx="106">
                  <c:v>681.5</c:v>
                </c:pt>
                <c:pt idx="107">
                  <c:v>704.7</c:v>
                </c:pt>
                <c:pt idx="108">
                  <c:v>590.4</c:v>
                </c:pt>
                <c:pt idx="109">
                  <c:v>585.1</c:v>
                </c:pt>
                <c:pt idx="110">
                  <c:v>542.70000000000005</c:v>
                </c:pt>
                <c:pt idx="111">
                  <c:v>673.6</c:v>
                </c:pt>
                <c:pt idx="112">
                  <c:v>645.79999999999995</c:v>
                </c:pt>
                <c:pt idx="113">
                  <c:v>553.29999999999995</c:v>
                </c:pt>
                <c:pt idx="114">
                  <c:v>699.3</c:v>
                </c:pt>
                <c:pt idx="115">
                  <c:v>602.70000000000005</c:v>
                </c:pt>
                <c:pt idx="116">
                  <c:v>555.70000000000005</c:v>
                </c:pt>
                <c:pt idx="117">
                  <c:v>711.2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700</c:v>
                </c:pt>
                <c:pt idx="147">
                  <c:v>698.1</c:v>
                </c:pt>
                <c:pt idx="148">
                  <c:v>590.5</c:v>
                </c:pt>
                <c:pt idx="149">
                  <c:v>567.9</c:v>
                </c:pt>
                <c:pt idx="150">
                  <c:v>703.8</c:v>
                </c:pt>
                <c:pt idx="151">
                  <c:v>627.9</c:v>
                </c:pt>
                <c:pt idx="152">
                  <c:v>640.70000000000005</c:v>
                </c:pt>
                <c:pt idx="153">
                  <c:v>659.8</c:v>
                </c:pt>
                <c:pt idx="154">
                  <c:v>647.9</c:v>
                </c:pt>
                <c:pt idx="155">
                  <c:v>621.29999999999995</c:v>
                </c:pt>
                <c:pt idx="156">
                  <c:v>676.9</c:v>
                </c:pt>
                <c:pt idx="157">
                  <c:v>752.4</c:v>
                </c:pt>
                <c:pt idx="158">
                  <c:v>696.6</c:v>
                </c:pt>
                <c:pt idx="159">
                  <c:v>655.4</c:v>
                </c:pt>
                <c:pt idx="160">
                  <c:v>788.7</c:v>
                </c:pt>
                <c:pt idx="161">
                  <c:v>628.4</c:v>
                </c:pt>
                <c:pt idx="162">
                  <c:v>651.29999999999995</c:v>
                </c:pt>
                <c:pt idx="163">
                  <c:v>719.1</c:v>
                </c:pt>
                <c:pt idx="164">
                  <c:v>649</c:v>
                </c:pt>
                <c:pt idx="165">
                  <c:v>683.1</c:v>
                </c:pt>
                <c:pt idx="166">
                  <c:v>669.3</c:v>
                </c:pt>
                <c:pt idx="167">
                  <c:v>661.6</c:v>
                </c:pt>
                <c:pt idx="168">
                  <c:v>628.29999999999995</c:v>
                </c:pt>
                <c:pt idx="169">
                  <c:v>640.79999999999995</c:v>
                </c:pt>
                <c:pt idx="170">
                  <c:v>615.9</c:v>
                </c:pt>
                <c:pt idx="171">
                  <c:v>607.6</c:v>
                </c:pt>
                <c:pt idx="172">
                  <c:v>677.1</c:v>
                </c:pt>
                <c:pt idx="173">
                  <c:v>598</c:v>
                </c:pt>
                <c:pt idx="174">
                  <c:v>665.1</c:v>
                </c:pt>
                <c:pt idx="175">
                  <c:v>649</c:v>
                </c:pt>
                <c:pt idx="176">
                  <c:v>647.70000000000005</c:v>
                </c:pt>
                <c:pt idx="177">
                  <c:v>676.6</c:v>
                </c:pt>
                <c:pt idx="178">
                  <c:v>664</c:v>
                </c:pt>
                <c:pt idx="179">
                  <c:v>613.29999999999995</c:v>
                </c:pt>
                <c:pt idx="180">
                  <c:v>580.79999999999995</c:v>
                </c:pt>
                <c:pt idx="181">
                  <c:v>660.2</c:v>
                </c:pt>
                <c:pt idx="182">
                  <c:v>692.4</c:v>
                </c:pt>
                <c:pt idx="183">
                  <c:v>622.4</c:v>
                </c:pt>
                <c:pt idx="184">
                  <c:v>667.4</c:v>
                </c:pt>
                <c:pt idx="185">
                  <c:v>608.9</c:v>
                </c:pt>
                <c:pt idx="186">
                  <c:v>620</c:v>
                </c:pt>
                <c:pt idx="187">
                  <c:v>626</c:v>
                </c:pt>
                <c:pt idx="188">
                  <c:v>682.9</c:v>
                </c:pt>
                <c:pt idx="189">
                  <c:v>650.79999999999995</c:v>
                </c:pt>
                <c:pt idx="190">
                  <c:v>651</c:v>
                </c:pt>
                <c:pt idx="191">
                  <c:v>659.6</c:v>
                </c:pt>
                <c:pt idx="192">
                  <c:v>612.29999999999995</c:v>
                </c:pt>
                <c:pt idx="193">
                  <c:v>649.29999999999995</c:v>
                </c:pt>
                <c:pt idx="194">
                  <c:v>657.9</c:v>
                </c:pt>
                <c:pt idx="195">
                  <c:v>685.7</c:v>
                </c:pt>
                <c:pt idx="196">
                  <c:v>641.5</c:v>
                </c:pt>
                <c:pt idx="197">
                  <c:v>644.4</c:v>
                </c:pt>
                <c:pt idx="198">
                  <c:v>701</c:v>
                </c:pt>
                <c:pt idx="199">
                  <c:v>653.6</c:v>
                </c:pt>
                <c:pt idx="200">
                  <c:v>654.4</c:v>
                </c:pt>
                <c:pt idx="201">
                  <c:v>631.4</c:v>
                </c:pt>
                <c:pt idx="202">
                  <c:v>671.1</c:v>
                </c:pt>
                <c:pt idx="203">
                  <c:v>667.5</c:v>
                </c:pt>
                <c:pt idx="204">
                  <c:v>634.1</c:v>
                </c:pt>
                <c:pt idx="205">
                  <c:v>644.70000000000005</c:v>
                </c:pt>
                <c:pt idx="206">
                  <c:v>679.6</c:v>
                </c:pt>
                <c:pt idx="207">
                  <c:v>649.4</c:v>
                </c:pt>
                <c:pt idx="208">
                  <c:v>638.79999999999995</c:v>
                </c:pt>
                <c:pt idx="209">
                  <c:v>660.7</c:v>
                </c:pt>
                <c:pt idx="210">
                  <c:v>640.79999999999995</c:v>
                </c:pt>
                <c:pt idx="211">
                  <c:v>662</c:v>
                </c:pt>
                <c:pt idx="212">
                  <c:v>657</c:v>
                </c:pt>
                <c:pt idx="213">
                  <c:v>673.9</c:v>
                </c:pt>
                <c:pt idx="214">
                  <c:v>-999</c:v>
                </c:pt>
                <c:pt idx="215">
                  <c:v>691.2</c:v>
                </c:pt>
                <c:pt idx="216">
                  <c:v>691.8</c:v>
                </c:pt>
                <c:pt idx="217">
                  <c:v>677.1</c:v>
                </c:pt>
                <c:pt idx="218">
                  <c:v>674.1</c:v>
                </c:pt>
                <c:pt idx="219">
                  <c:v>675.1</c:v>
                </c:pt>
                <c:pt idx="220">
                  <c:v>693</c:v>
                </c:pt>
                <c:pt idx="221">
                  <c:v>676.3</c:v>
                </c:pt>
                <c:pt idx="222">
                  <c:v>640</c:v>
                </c:pt>
                <c:pt idx="223">
                  <c:v>670.6</c:v>
                </c:pt>
                <c:pt idx="224">
                  <c:v>637</c:v>
                </c:pt>
                <c:pt idx="225">
                  <c:v>664.4</c:v>
                </c:pt>
                <c:pt idx="226">
                  <c:v>646.20000000000005</c:v>
                </c:pt>
                <c:pt idx="227">
                  <c:v>659.5</c:v>
                </c:pt>
                <c:pt idx="228">
                  <c:v>-999</c:v>
                </c:pt>
                <c:pt idx="229">
                  <c:v>638.70000000000005</c:v>
                </c:pt>
                <c:pt idx="230">
                  <c:v>-999</c:v>
                </c:pt>
                <c:pt idx="231">
                  <c:v>622</c:v>
                </c:pt>
                <c:pt idx="232">
                  <c:v>640.20000000000005</c:v>
                </c:pt>
                <c:pt idx="233">
                  <c:v>633.1</c:v>
                </c:pt>
                <c:pt idx="234">
                  <c:v>647</c:v>
                </c:pt>
                <c:pt idx="235">
                  <c:v>627.9</c:v>
                </c:pt>
                <c:pt idx="236">
                  <c:v>628.9</c:v>
                </c:pt>
                <c:pt idx="237">
                  <c:v>623.5</c:v>
                </c:pt>
                <c:pt idx="238">
                  <c:v>598.5</c:v>
                </c:pt>
                <c:pt idx="239">
                  <c:v>637.6</c:v>
                </c:pt>
                <c:pt idx="240">
                  <c:v>592.6</c:v>
                </c:pt>
                <c:pt idx="241">
                  <c:v>583.1</c:v>
                </c:pt>
                <c:pt idx="242">
                  <c:v>567.79999999999995</c:v>
                </c:pt>
                <c:pt idx="243">
                  <c:v>564.1</c:v>
                </c:pt>
                <c:pt idx="244">
                  <c:v>545.79999999999995</c:v>
                </c:pt>
                <c:pt idx="245">
                  <c:v>509.2</c:v>
                </c:pt>
                <c:pt idx="246">
                  <c:v>541</c:v>
                </c:pt>
                <c:pt idx="247">
                  <c:v>503.8</c:v>
                </c:pt>
                <c:pt idx="248">
                  <c:v>489.2</c:v>
                </c:pt>
                <c:pt idx="249">
                  <c:v>477.1</c:v>
                </c:pt>
                <c:pt idx="250">
                  <c:v>494.5</c:v>
                </c:pt>
                <c:pt idx="251">
                  <c:v>488.2</c:v>
                </c:pt>
                <c:pt idx="252">
                  <c:v>452.2</c:v>
                </c:pt>
                <c:pt idx="253">
                  <c:v>485</c:v>
                </c:pt>
                <c:pt idx="254">
                  <c:v>449</c:v>
                </c:pt>
                <c:pt idx="255">
                  <c:v>445.2</c:v>
                </c:pt>
                <c:pt idx="256">
                  <c:v>475.8</c:v>
                </c:pt>
                <c:pt idx="257">
                  <c:v>444.2</c:v>
                </c:pt>
                <c:pt idx="258">
                  <c:v>447.5</c:v>
                </c:pt>
                <c:pt idx="259">
                  <c:v>436.9</c:v>
                </c:pt>
                <c:pt idx="260">
                  <c:v>-999</c:v>
                </c:pt>
                <c:pt idx="261">
                  <c:v>637.5</c:v>
                </c:pt>
                <c:pt idx="262">
                  <c:v>606.79999999999995</c:v>
                </c:pt>
                <c:pt idx="263">
                  <c:v>670.2</c:v>
                </c:pt>
                <c:pt idx="264">
                  <c:v>723.2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1-FF40-9824-1D70C6135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52895"/>
        <c:axId val="1"/>
      </c:scatterChart>
      <c:valAx>
        <c:axId val="200525289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528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426</c:v>
                </c:pt>
                <c:pt idx="34">
                  <c:v>452</c:v>
                </c:pt>
                <c:pt idx="35">
                  <c:v>410</c:v>
                </c:pt>
                <c:pt idx="36">
                  <c:v>354</c:v>
                </c:pt>
                <c:pt idx="37">
                  <c:v>593</c:v>
                </c:pt>
                <c:pt idx="38">
                  <c:v>423</c:v>
                </c:pt>
                <c:pt idx="39">
                  <c:v>462</c:v>
                </c:pt>
                <c:pt idx="40">
                  <c:v>281</c:v>
                </c:pt>
                <c:pt idx="41">
                  <c:v>563</c:v>
                </c:pt>
                <c:pt idx="42">
                  <c:v>653</c:v>
                </c:pt>
                <c:pt idx="43">
                  <c:v>588</c:v>
                </c:pt>
                <c:pt idx="44">
                  <c:v>700</c:v>
                </c:pt>
                <c:pt idx="45">
                  <c:v>598</c:v>
                </c:pt>
                <c:pt idx="46">
                  <c:v>579</c:v>
                </c:pt>
                <c:pt idx="47">
                  <c:v>448</c:v>
                </c:pt>
                <c:pt idx="48">
                  <c:v>473</c:v>
                </c:pt>
                <c:pt idx="49">
                  <c:v>545</c:v>
                </c:pt>
                <c:pt idx="50">
                  <c:v>461</c:v>
                </c:pt>
                <c:pt idx="51">
                  <c:v>633</c:v>
                </c:pt>
                <c:pt idx="52">
                  <c:v>553</c:v>
                </c:pt>
                <c:pt idx="53">
                  <c:v>395</c:v>
                </c:pt>
                <c:pt idx="54">
                  <c:v>518</c:v>
                </c:pt>
                <c:pt idx="55">
                  <c:v>437</c:v>
                </c:pt>
                <c:pt idx="56">
                  <c:v>481</c:v>
                </c:pt>
                <c:pt idx="57">
                  <c:v>398</c:v>
                </c:pt>
                <c:pt idx="58">
                  <c:v>525</c:v>
                </c:pt>
                <c:pt idx="59">
                  <c:v>508</c:v>
                </c:pt>
                <c:pt idx="60">
                  <c:v>426</c:v>
                </c:pt>
                <c:pt idx="61">
                  <c:v>676</c:v>
                </c:pt>
                <c:pt idx="62">
                  <c:v>415</c:v>
                </c:pt>
                <c:pt idx="63">
                  <c:v>464</c:v>
                </c:pt>
                <c:pt idx="64">
                  <c:v>586</c:v>
                </c:pt>
                <c:pt idx="65">
                  <c:v>384</c:v>
                </c:pt>
                <c:pt idx="66">
                  <c:v>587</c:v>
                </c:pt>
                <c:pt idx="67">
                  <c:v>451</c:v>
                </c:pt>
                <c:pt idx="68">
                  <c:v>496</c:v>
                </c:pt>
                <c:pt idx="69">
                  <c:v>488</c:v>
                </c:pt>
                <c:pt idx="70">
                  <c:v>613</c:v>
                </c:pt>
                <c:pt idx="71">
                  <c:v>494</c:v>
                </c:pt>
                <c:pt idx="72">
                  <c:v>577</c:v>
                </c:pt>
                <c:pt idx="73">
                  <c:v>501</c:v>
                </c:pt>
                <c:pt idx="74">
                  <c:v>480</c:v>
                </c:pt>
                <c:pt idx="75">
                  <c:v>547</c:v>
                </c:pt>
                <c:pt idx="76">
                  <c:v>477</c:v>
                </c:pt>
                <c:pt idx="77">
                  <c:v>493</c:v>
                </c:pt>
                <c:pt idx="78">
                  <c:v>470</c:v>
                </c:pt>
                <c:pt idx="79">
                  <c:v>621</c:v>
                </c:pt>
                <c:pt idx="80">
                  <c:v>573</c:v>
                </c:pt>
                <c:pt idx="81">
                  <c:v>430</c:v>
                </c:pt>
                <c:pt idx="82">
                  <c:v>506</c:v>
                </c:pt>
                <c:pt idx="83">
                  <c:v>524</c:v>
                </c:pt>
                <c:pt idx="84">
                  <c:v>541</c:v>
                </c:pt>
                <c:pt idx="85">
                  <c:v>553</c:v>
                </c:pt>
                <c:pt idx="86">
                  <c:v>360</c:v>
                </c:pt>
                <c:pt idx="87">
                  <c:v>607</c:v>
                </c:pt>
                <c:pt idx="88">
                  <c:v>542</c:v>
                </c:pt>
                <c:pt idx="89">
                  <c:v>408</c:v>
                </c:pt>
                <c:pt idx="90">
                  <c:v>542</c:v>
                </c:pt>
                <c:pt idx="91">
                  <c:v>466</c:v>
                </c:pt>
                <c:pt idx="92">
                  <c:v>524</c:v>
                </c:pt>
                <c:pt idx="93">
                  <c:v>566</c:v>
                </c:pt>
                <c:pt idx="94">
                  <c:v>660</c:v>
                </c:pt>
                <c:pt idx="95">
                  <c:v>529</c:v>
                </c:pt>
                <c:pt idx="96">
                  <c:v>692</c:v>
                </c:pt>
                <c:pt idx="97">
                  <c:v>575</c:v>
                </c:pt>
                <c:pt idx="98">
                  <c:v>470</c:v>
                </c:pt>
                <c:pt idx="99">
                  <c:v>898</c:v>
                </c:pt>
                <c:pt idx="100">
                  <c:v>665</c:v>
                </c:pt>
                <c:pt idx="101">
                  <c:v>593</c:v>
                </c:pt>
                <c:pt idx="102">
                  <c:v>790</c:v>
                </c:pt>
                <c:pt idx="103">
                  <c:v>788</c:v>
                </c:pt>
                <c:pt idx="104">
                  <c:v>538</c:v>
                </c:pt>
                <c:pt idx="105">
                  <c:v>636</c:v>
                </c:pt>
                <c:pt idx="106">
                  <c:v>650</c:v>
                </c:pt>
                <c:pt idx="107">
                  <c:v>572</c:v>
                </c:pt>
                <c:pt idx="108">
                  <c:v>704</c:v>
                </c:pt>
                <c:pt idx="109">
                  <c:v>699</c:v>
                </c:pt>
                <c:pt idx="110">
                  <c:v>715</c:v>
                </c:pt>
                <c:pt idx="111">
                  <c:v>906</c:v>
                </c:pt>
                <c:pt idx="112">
                  <c:v>973</c:v>
                </c:pt>
                <c:pt idx="113">
                  <c:v>889</c:v>
                </c:pt>
                <c:pt idx="114">
                  <c:v>570</c:v>
                </c:pt>
                <c:pt idx="115">
                  <c:v>939</c:v>
                </c:pt>
                <c:pt idx="116">
                  <c:v>765</c:v>
                </c:pt>
                <c:pt idx="117">
                  <c:v>721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1026</c:v>
                </c:pt>
                <c:pt idx="147">
                  <c:v>476</c:v>
                </c:pt>
                <c:pt idx="148">
                  <c:v>992</c:v>
                </c:pt>
                <c:pt idx="149">
                  <c:v>784</c:v>
                </c:pt>
                <c:pt idx="150">
                  <c:v>483</c:v>
                </c:pt>
                <c:pt idx="151">
                  <c:v>947</c:v>
                </c:pt>
                <c:pt idx="152">
                  <c:v>801</c:v>
                </c:pt>
                <c:pt idx="153">
                  <c:v>677</c:v>
                </c:pt>
                <c:pt idx="154">
                  <c:v>550</c:v>
                </c:pt>
                <c:pt idx="155">
                  <c:v>703</c:v>
                </c:pt>
                <c:pt idx="156">
                  <c:v>853</c:v>
                </c:pt>
                <c:pt idx="157">
                  <c:v>733</c:v>
                </c:pt>
                <c:pt idx="158">
                  <c:v>595</c:v>
                </c:pt>
                <c:pt idx="159">
                  <c:v>1007</c:v>
                </c:pt>
                <c:pt idx="160">
                  <c:v>739</c:v>
                </c:pt>
                <c:pt idx="161">
                  <c:v>912</c:v>
                </c:pt>
                <c:pt idx="162">
                  <c:v>817</c:v>
                </c:pt>
                <c:pt idx="163">
                  <c:v>707</c:v>
                </c:pt>
                <c:pt idx="164">
                  <c:v>825</c:v>
                </c:pt>
                <c:pt idx="165">
                  <c:v>810</c:v>
                </c:pt>
                <c:pt idx="166">
                  <c:v>775</c:v>
                </c:pt>
                <c:pt idx="167">
                  <c:v>1094</c:v>
                </c:pt>
                <c:pt idx="168">
                  <c:v>597</c:v>
                </c:pt>
                <c:pt idx="169">
                  <c:v>389</c:v>
                </c:pt>
                <c:pt idx="170">
                  <c:v>801</c:v>
                </c:pt>
                <c:pt idx="171">
                  <c:v>836</c:v>
                </c:pt>
                <c:pt idx="172">
                  <c:v>880</c:v>
                </c:pt>
                <c:pt idx="173">
                  <c:v>916</c:v>
                </c:pt>
                <c:pt idx="174">
                  <c:v>540</c:v>
                </c:pt>
                <c:pt idx="175">
                  <c:v>586</c:v>
                </c:pt>
                <c:pt idx="176">
                  <c:v>621</c:v>
                </c:pt>
                <c:pt idx="177">
                  <c:v>951</c:v>
                </c:pt>
                <c:pt idx="178">
                  <c:v>1021</c:v>
                </c:pt>
                <c:pt idx="179">
                  <c:v>620</c:v>
                </c:pt>
                <c:pt idx="180">
                  <c:v>523</c:v>
                </c:pt>
                <c:pt idx="181">
                  <c:v>559</c:v>
                </c:pt>
                <c:pt idx="182">
                  <c:v>499</c:v>
                </c:pt>
                <c:pt idx="183">
                  <c:v>591</c:v>
                </c:pt>
                <c:pt idx="184">
                  <c:v>610</c:v>
                </c:pt>
                <c:pt idx="185">
                  <c:v>776</c:v>
                </c:pt>
                <c:pt idx="186">
                  <c:v>590</c:v>
                </c:pt>
                <c:pt idx="187">
                  <c:v>626</c:v>
                </c:pt>
                <c:pt idx="188">
                  <c:v>678</c:v>
                </c:pt>
                <c:pt idx="189">
                  <c:v>737</c:v>
                </c:pt>
                <c:pt idx="190">
                  <c:v>515</c:v>
                </c:pt>
                <c:pt idx="191">
                  <c:v>468</c:v>
                </c:pt>
                <c:pt idx="192">
                  <c:v>599</c:v>
                </c:pt>
                <c:pt idx="193">
                  <c:v>740</c:v>
                </c:pt>
                <c:pt idx="194">
                  <c:v>361</c:v>
                </c:pt>
                <c:pt idx="195">
                  <c:v>518</c:v>
                </c:pt>
                <c:pt idx="196">
                  <c:v>548</c:v>
                </c:pt>
                <c:pt idx="197">
                  <c:v>416</c:v>
                </c:pt>
                <c:pt idx="198">
                  <c:v>553</c:v>
                </c:pt>
                <c:pt idx="199">
                  <c:v>406</c:v>
                </c:pt>
                <c:pt idx="200">
                  <c:v>544</c:v>
                </c:pt>
                <c:pt idx="201">
                  <c:v>529</c:v>
                </c:pt>
                <c:pt idx="202">
                  <c:v>474</c:v>
                </c:pt>
                <c:pt idx="203">
                  <c:v>521</c:v>
                </c:pt>
                <c:pt idx="204">
                  <c:v>811</c:v>
                </c:pt>
                <c:pt idx="205">
                  <c:v>433</c:v>
                </c:pt>
                <c:pt idx="206">
                  <c:v>548</c:v>
                </c:pt>
                <c:pt idx="207">
                  <c:v>510</c:v>
                </c:pt>
                <c:pt idx="208">
                  <c:v>390</c:v>
                </c:pt>
                <c:pt idx="209">
                  <c:v>499</c:v>
                </c:pt>
                <c:pt idx="210">
                  <c:v>516</c:v>
                </c:pt>
                <c:pt idx="211">
                  <c:v>503</c:v>
                </c:pt>
                <c:pt idx="212">
                  <c:v>454</c:v>
                </c:pt>
                <c:pt idx="213">
                  <c:v>629</c:v>
                </c:pt>
                <c:pt idx="214">
                  <c:v>-999</c:v>
                </c:pt>
                <c:pt idx="215">
                  <c:v>421</c:v>
                </c:pt>
                <c:pt idx="216">
                  <c:v>431</c:v>
                </c:pt>
                <c:pt idx="217">
                  <c:v>404</c:v>
                </c:pt>
                <c:pt idx="218">
                  <c:v>436</c:v>
                </c:pt>
                <c:pt idx="219">
                  <c:v>502</c:v>
                </c:pt>
                <c:pt idx="220">
                  <c:v>464</c:v>
                </c:pt>
                <c:pt idx="221">
                  <c:v>545</c:v>
                </c:pt>
                <c:pt idx="222">
                  <c:v>480</c:v>
                </c:pt>
                <c:pt idx="223">
                  <c:v>392</c:v>
                </c:pt>
                <c:pt idx="224">
                  <c:v>486</c:v>
                </c:pt>
                <c:pt idx="225">
                  <c:v>477</c:v>
                </c:pt>
                <c:pt idx="226">
                  <c:v>357</c:v>
                </c:pt>
                <c:pt idx="227">
                  <c:v>394</c:v>
                </c:pt>
                <c:pt idx="228">
                  <c:v>-999</c:v>
                </c:pt>
                <c:pt idx="229">
                  <c:v>473</c:v>
                </c:pt>
                <c:pt idx="230">
                  <c:v>-999</c:v>
                </c:pt>
                <c:pt idx="231">
                  <c:v>435</c:v>
                </c:pt>
                <c:pt idx="232">
                  <c:v>416</c:v>
                </c:pt>
                <c:pt idx="233">
                  <c:v>481</c:v>
                </c:pt>
                <c:pt idx="234">
                  <c:v>473</c:v>
                </c:pt>
                <c:pt idx="235">
                  <c:v>534</c:v>
                </c:pt>
                <c:pt idx="236">
                  <c:v>458</c:v>
                </c:pt>
                <c:pt idx="237">
                  <c:v>485</c:v>
                </c:pt>
                <c:pt idx="238">
                  <c:v>526</c:v>
                </c:pt>
                <c:pt idx="239">
                  <c:v>485</c:v>
                </c:pt>
                <c:pt idx="240">
                  <c:v>464</c:v>
                </c:pt>
                <c:pt idx="241">
                  <c:v>501</c:v>
                </c:pt>
                <c:pt idx="242">
                  <c:v>458</c:v>
                </c:pt>
                <c:pt idx="243">
                  <c:v>426</c:v>
                </c:pt>
                <c:pt idx="244">
                  <c:v>404</c:v>
                </c:pt>
                <c:pt idx="245">
                  <c:v>545</c:v>
                </c:pt>
                <c:pt idx="246">
                  <c:v>490</c:v>
                </c:pt>
                <c:pt idx="247">
                  <c:v>535</c:v>
                </c:pt>
                <c:pt idx="248">
                  <c:v>550</c:v>
                </c:pt>
                <c:pt idx="249">
                  <c:v>395</c:v>
                </c:pt>
                <c:pt idx="250">
                  <c:v>437</c:v>
                </c:pt>
                <c:pt idx="251">
                  <c:v>383</c:v>
                </c:pt>
                <c:pt idx="252">
                  <c:v>710</c:v>
                </c:pt>
                <c:pt idx="253">
                  <c:v>414</c:v>
                </c:pt>
                <c:pt idx="254">
                  <c:v>646</c:v>
                </c:pt>
                <c:pt idx="255">
                  <c:v>447</c:v>
                </c:pt>
                <c:pt idx="256">
                  <c:v>464</c:v>
                </c:pt>
                <c:pt idx="257">
                  <c:v>621</c:v>
                </c:pt>
                <c:pt idx="258">
                  <c:v>446</c:v>
                </c:pt>
                <c:pt idx="259">
                  <c:v>374</c:v>
                </c:pt>
                <c:pt idx="260">
                  <c:v>-999</c:v>
                </c:pt>
                <c:pt idx="261">
                  <c:v>819</c:v>
                </c:pt>
                <c:pt idx="262">
                  <c:v>847</c:v>
                </c:pt>
                <c:pt idx="263">
                  <c:v>689</c:v>
                </c:pt>
                <c:pt idx="264">
                  <c:v>1210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5F-0C43-9278-48A2C2BD5A9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363</c:v>
                </c:pt>
                <c:pt idx="34">
                  <c:v>372</c:v>
                </c:pt>
                <c:pt idx="35">
                  <c:v>695</c:v>
                </c:pt>
                <c:pt idx="36">
                  <c:v>429</c:v>
                </c:pt>
                <c:pt idx="37">
                  <c:v>659</c:v>
                </c:pt>
                <c:pt idx="38">
                  <c:v>430</c:v>
                </c:pt>
                <c:pt idx="39">
                  <c:v>357</c:v>
                </c:pt>
                <c:pt idx="40">
                  <c:v>459</c:v>
                </c:pt>
                <c:pt idx="41">
                  <c:v>518</c:v>
                </c:pt>
                <c:pt idx="42">
                  <c:v>516</c:v>
                </c:pt>
                <c:pt idx="43">
                  <c:v>471</c:v>
                </c:pt>
                <c:pt idx="44">
                  <c:v>774</c:v>
                </c:pt>
                <c:pt idx="45">
                  <c:v>547</c:v>
                </c:pt>
                <c:pt idx="46">
                  <c:v>471</c:v>
                </c:pt>
                <c:pt idx="47">
                  <c:v>414</c:v>
                </c:pt>
                <c:pt idx="48">
                  <c:v>546</c:v>
                </c:pt>
                <c:pt idx="49">
                  <c:v>384</c:v>
                </c:pt>
                <c:pt idx="50">
                  <c:v>382</c:v>
                </c:pt>
                <c:pt idx="51">
                  <c:v>412</c:v>
                </c:pt>
                <c:pt idx="52">
                  <c:v>516</c:v>
                </c:pt>
                <c:pt idx="53">
                  <c:v>540</c:v>
                </c:pt>
                <c:pt idx="54">
                  <c:v>478</c:v>
                </c:pt>
                <c:pt idx="55">
                  <c:v>461</c:v>
                </c:pt>
                <c:pt idx="56">
                  <c:v>426</c:v>
                </c:pt>
                <c:pt idx="57">
                  <c:v>431</c:v>
                </c:pt>
                <c:pt idx="58">
                  <c:v>351</c:v>
                </c:pt>
                <c:pt idx="59">
                  <c:v>493</c:v>
                </c:pt>
                <c:pt idx="60">
                  <c:v>474</c:v>
                </c:pt>
                <c:pt idx="61">
                  <c:v>354</c:v>
                </c:pt>
                <c:pt idx="62">
                  <c:v>326</c:v>
                </c:pt>
                <c:pt idx="63">
                  <c:v>581</c:v>
                </c:pt>
                <c:pt idx="64">
                  <c:v>518</c:v>
                </c:pt>
                <c:pt idx="65">
                  <c:v>441</c:v>
                </c:pt>
                <c:pt idx="66">
                  <c:v>429</c:v>
                </c:pt>
                <c:pt idx="67">
                  <c:v>454</c:v>
                </c:pt>
                <c:pt idx="68">
                  <c:v>497</c:v>
                </c:pt>
                <c:pt idx="69">
                  <c:v>303</c:v>
                </c:pt>
                <c:pt idx="70">
                  <c:v>478</c:v>
                </c:pt>
                <c:pt idx="71">
                  <c:v>490</c:v>
                </c:pt>
                <c:pt idx="72">
                  <c:v>570</c:v>
                </c:pt>
                <c:pt idx="73">
                  <c:v>428</c:v>
                </c:pt>
                <c:pt idx="74">
                  <c:v>515</c:v>
                </c:pt>
                <c:pt idx="75">
                  <c:v>479</c:v>
                </c:pt>
                <c:pt idx="76">
                  <c:v>481</c:v>
                </c:pt>
                <c:pt idx="77">
                  <c:v>563</c:v>
                </c:pt>
                <c:pt idx="78">
                  <c:v>680</c:v>
                </c:pt>
                <c:pt idx="79">
                  <c:v>651</c:v>
                </c:pt>
                <c:pt idx="80">
                  <c:v>524</c:v>
                </c:pt>
                <c:pt idx="81">
                  <c:v>535</c:v>
                </c:pt>
                <c:pt idx="82">
                  <c:v>524</c:v>
                </c:pt>
                <c:pt idx="83">
                  <c:v>447</c:v>
                </c:pt>
                <c:pt idx="84">
                  <c:v>627</c:v>
                </c:pt>
                <c:pt idx="85">
                  <c:v>478</c:v>
                </c:pt>
                <c:pt idx="86">
                  <c:v>539</c:v>
                </c:pt>
                <c:pt idx="87">
                  <c:v>588</c:v>
                </c:pt>
                <c:pt idx="88">
                  <c:v>542</c:v>
                </c:pt>
                <c:pt idx="89">
                  <c:v>578</c:v>
                </c:pt>
                <c:pt idx="90">
                  <c:v>623</c:v>
                </c:pt>
                <c:pt idx="91">
                  <c:v>553</c:v>
                </c:pt>
                <c:pt idx="92">
                  <c:v>492</c:v>
                </c:pt>
                <c:pt idx="93">
                  <c:v>564</c:v>
                </c:pt>
                <c:pt idx="94">
                  <c:v>491</c:v>
                </c:pt>
                <c:pt idx="95">
                  <c:v>572</c:v>
                </c:pt>
                <c:pt idx="96">
                  <c:v>596</c:v>
                </c:pt>
                <c:pt idx="97">
                  <c:v>525</c:v>
                </c:pt>
                <c:pt idx="98">
                  <c:v>951</c:v>
                </c:pt>
                <c:pt idx="99">
                  <c:v>614</c:v>
                </c:pt>
                <c:pt idx="100">
                  <c:v>911</c:v>
                </c:pt>
                <c:pt idx="101">
                  <c:v>496</c:v>
                </c:pt>
                <c:pt idx="102">
                  <c:v>573</c:v>
                </c:pt>
                <c:pt idx="103">
                  <c:v>668</c:v>
                </c:pt>
                <c:pt idx="104">
                  <c:v>621</c:v>
                </c:pt>
                <c:pt idx="105">
                  <c:v>994</c:v>
                </c:pt>
                <c:pt idx="106">
                  <c:v>644</c:v>
                </c:pt>
                <c:pt idx="107">
                  <c:v>542</c:v>
                </c:pt>
                <c:pt idx="108">
                  <c:v>741</c:v>
                </c:pt>
                <c:pt idx="109">
                  <c:v>730</c:v>
                </c:pt>
                <c:pt idx="110">
                  <c:v>974</c:v>
                </c:pt>
                <c:pt idx="111">
                  <c:v>755</c:v>
                </c:pt>
                <c:pt idx="112">
                  <c:v>658</c:v>
                </c:pt>
                <c:pt idx="113">
                  <c:v>1079</c:v>
                </c:pt>
                <c:pt idx="114">
                  <c:v>841</c:v>
                </c:pt>
                <c:pt idx="115">
                  <c:v>848</c:v>
                </c:pt>
                <c:pt idx="116">
                  <c:v>1037</c:v>
                </c:pt>
                <c:pt idx="117">
                  <c:v>815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575</c:v>
                </c:pt>
                <c:pt idx="147">
                  <c:v>573</c:v>
                </c:pt>
                <c:pt idx="148">
                  <c:v>805</c:v>
                </c:pt>
                <c:pt idx="149">
                  <c:v>732</c:v>
                </c:pt>
                <c:pt idx="150">
                  <c:v>544</c:v>
                </c:pt>
                <c:pt idx="151">
                  <c:v>590</c:v>
                </c:pt>
                <c:pt idx="152">
                  <c:v>651</c:v>
                </c:pt>
                <c:pt idx="153">
                  <c:v>706</c:v>
                </c:pt>
                <c:pt idx="154">
                  <c:v>737</c:v>
                </c:pt>
                <c:pt idx="155">
                  <c:v>681</c:v>
                </c:pt>
                <c:pt idx="156">
                  <c:v>941</c:v>
                </c:pt>
                <c:pt idx="157">
                  <c:v>632</c:v>
                </c:pt>
                <c:pt idx="158">
                  <c:v>949</c:v>
                </c:pt>
                <c:pt idx="159">
                  <c:v>876</c:v>
                </c:pt>
                <c:pt idx="160">
                  <c:v>728</c:v>
                </c:pt>
                <c:pt idx="161">
                  <c:v>853</c:v>
                </c:pt>
                <c:pt idx="162">
                  <c:v>903</c:v>
                </c:pt>
                <c:pt idx="163">
                  <c:v>707</c:v>
                </c:pt>
                <c:pt idx="164">
                  <c:v>570</c:v>
                </c:pt>
                <c:pt idx="165">
                  <c:v>734</c:v>
                </c:pt>
                <c:pt idx="166">
                  <c:v>699</c:v>
                </c:pt>
                <c:pt idx="167">
                  <c:v>862</c:v>
                </c:pt>
                <c:pt idx="168">
                  <c:v>804</c:v>
                </c:pt>
                <c:pt idx="169">
                  <c:v>515</c:v>
                </c:pt>
                <c:pt idx="170">
                  <c:v>488</c:v>
                </c:pt>
                <c:pt idx="171">
                  <c:v>516</c:v>
                </c:pt>
                <c:pt idx="172">
                  <c:v>750</c:v>
                </c:pt>
                <c:pt idx="173">
                  <c:v>794</c:v>
                </c:pt>
                <c:pt idx="174">
                  <c:v>596</c:v>
                </c:pt>
                <c:pt idx="175">
                  <c:v>725</c:v>
                </c:pt>
                <c:pt idx="176">
                  <c:v>467</c:v>
                </c:pt>
                <c:pt idx="177">
                  <c:v>346</c:v>
                </c:pt>
                <c:pt idx="178">
                  <c:v>773</c:v>
                </c:pt>
                <c:pt idx="179">
                  <c:v>746</c:v>
                </c:pt>
                <c:pt idx="180">
                  <c:v>599</c:v>
                </c:pt>
                <c:pt idx="181">
                  <c:v>705</c:v>
                </c:pt>
                <c:pt idx="182">
                  <c:v>647</c:v>
                </c:pt>
                <c:pt idx="183">
                  <c:v>478</c:v>
                </c:pt>
                <c:pt idx="184">
                  <c:v>585</c:v>
                </c:pt>
                <c:pt idx="185">
                  <c:v>479</c:v>
                </c:pt>
                <c:pt idx="186">
                  <c:v>534</c:v>
                </c:pt>
                <c:pt idx="187">
                  <c:v>532</c:v>
                </c:pt>
                <c:pt idx="188">
                  <c:v>508</c:v>
                </c:pt>
                <c:pt idx="189">
                  <c:v>488</c:v>
                </c:pt>
                <c:pt idx="190">
                  <c:v>478</c:v>
                </c:pt>
                <c:pt idx="191">
                  <c:v>530</c:v>
                </c:pt>
                <c:pt idx="192">
                  <c:v>522</c:v>
                </c:pt>
                <c:pt idx="193">
                  <c:v>554</c:v>
                </c:pt>
                <c:pt idx="194">
                  <c:v>613</c:v>
                </c:pt>
                <c:pt idx="195">
                  <c:v>467</c:v>
                </c:pt>
                <c:pt idx="196">
                  <c:v>579</c:v>
                </c:pt>
                <c:pt idx="197">
                  <c:v>588</c:v>
                </c:pt>
                <c:pt idx="198">
                  <c:v>528</c:v>
                </c:pt>
                <c:pt idx="199">
                  <c:v>511</c:v>
                </c:pt>
                <c:pt idx="200">
                  <c:v>481</c:v>
                </c:pt>
                <c:pt idx="201">
                  <c:v>524</c:v>
                </c:pt>
                <c:pt idx="202">
                  <c:v>539</c:v>
                </c:pt>
                <c:pt idx="203">
                  <c:v>450</c:v>
                </c:pt>
                <c:pt idx="204">
                  <c:v>541</c:v>
                </c:pt>
                <c:pt idx="205">
                  <c:v>384</c:v>
                </c:pt>
                <c:pt idx="206">
                  <c:v>515</c:v>
                </c:pt>
                <c:pt idx="207">
                  <c:v>392</c:v>
                </c:pt>
                <c:pt idx="208">
                  <c:v>492</c:v>
                </c:pt>
                <c:pt idx="209">
                  <c:v>470</c:v>
                </c:pt>
                <c:pt idx="210">
                  <c:v>436</c:v>
                </c:pt>
                <c:pt idx="211">
                  <c:v>402</c:v>
                </c:pt>
                <c:pt idx="212">
                  <c:v>476</c:v>
                </c:pt>
                <c:pt idx="213">
                  <c:v>457</c:v>
                </c:pt>
                <c:pt idx="214">
                  <c:v>-999</c:v>
                </c:pt>
                <c:pt idx="215">
                  <c:v>454</c:v>
                </c:pt>
                <c:pt idx="216">
                  <c:v>532</c:v>
                </c:pt>
                <c:pt idx="217">
                  <c:v>536</c:v>
                </c:pt>
                <c:pt idx="218">
                  <c:v>449</c:v>
                </c:pt>
                <c:pt idx="219">
                  <c:v>414</c:v>
                </c:pt>
                <c:pt idx="220">
                  <c:v>351</c:v>
                </c:pt>
                <c:pt idx="221">
                  <c:v>452</c:v>
                </c:pt>
                <c:pt idx="222">
                  <c:v>438</c:v>
                </c:pt>
                <c:pt idx="223">
                  <c:v>352</c:v>
                </c:pt>
                <c:pt idx="224">
                  <c:v>357</c:v>
                </c:pt>
                <c:pt idx="225">
                  <c:v>594</c:v>
                </c:pt>
                <c:pt idx="226">
                  <c:v>363</c:v>
                </c:pt>
                <c:pt idx="227">
                  <c:v>374</c:v>
                </c:pt>
                <c:pt idx="228">
                  <c:v>-999</c:v>
                </c:pt>
                <c:pt idx="229">
                  <c:v>356</c:v>
                </c:pt>
                <c:pt idx="230">
                  <c:v>-999</c:v>
                </c:pt>
                <c:pt idx="231">
                  <c:v>405</c:v>
                </c:pt>
                <c:pt idx="232">
                  <c:v>435</c:v>
                </c:pt>
                <c:pt idx="233">
                  <c:v>423</c:v>
                </c:pt>
                <c:pt idx="234">
                  <c:v>348</c:v>
                </c:pt>
                <c:pt idx="235">
                  <c:v>336</c:v>
                </c:pt>
                <c:pt idx="236">
                  <c:v>469</c:v>
                </c:pt>
                <c:pt idx="237">
                  <c:v>341</c:v>
                </c:pt>
                <c:pt idx="238">
                  <c:v>485</c:v>
                </c:pt>
                <c:pt idx="239">
                  <c:v>314</c:v>
                </c:pt>
                <c:pt idx="240">
                  <c:v>472</c:v>
                </c:pt>
                <c:pt idx="241">
                  <c:v>448</c:v>
                </c:pt>
                <c:pt idx="242">
                  <c:v>538</c:v>
                </c:pt>
                <c:pt idx="243">
                  <c:v>390</c:v>
                </c:pt>
                <c:pt idx="244">
                  <c:v>455</c:v>
                </c:pt>
                <c:pt idx="245">
                  <c:v>726</c:v>
                </c:pt>
                <c:pt idx="246">
                  <c:v>328</c:v>
                </c:pt>
                <c:pt idx="247">
                  <c:v>551</c:v>
                </c:pt>
                <c:pt idx="248">
                  <c:v>529</c:v>
                </c:pt>
                <c:pt idx="249">
                  <c:v>610</c:v>
                </c:pt>
                <c:pt idx="250">
                  <c:v>570</c:v>
                </c:pt>
                <c:pt idx="251">
                  <c:v>673</c:v>
                </c:pt>
                <c:pt idx="252">
                  <c:v>614</c:v>
                </c:pt>
                <c:pt idx="253">
                  <c:v>871</c:v>
                </c:pt>
                <c:pt idx="254">
                  <c:v>550</c:v>
                </c:pt>
                <c:pt idx="255">
                  <c:v>473</c:v>
                </c:pt>
                <c:pt idx="256">
                  <c:v>437</c:v>
                </c:pt>
                <c:pt idx="257">
                  <c:v>388</c:v>
                </c:pt>
                <c:pt idx="258">
                  <c:v>554</c:v>
                </c:pt>
                <c:pt idx="259">
                  <c:v>400</c:v>
                </c:pt>
                <c:pt idx="260">
                  <c:v>-999</c:v>
                </c:pt>
                <c:pt idx="261">
                  <c:v>550</c:v>
                </c:pt>
                <c:pt idx="262">
                  <c:v>694</c:v>
                </c:pt>
                <c:pt idx="263">
                  <c:v>909</c:v>
                </c:pt>
                <c:pt idx="264">
                  <c:v>835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5F-0C43-9278-48A2C2BD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608559"/>
        <c:axId val="1"/>
      </c:scatterChart>
      <c:valAx>
        <c:axId val="200560855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60855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-22.862022238716282</c:v>
                </c:pt>
                <c:pt idx="34">
                  <c:v>0.84338914187393921</c:v>
                </c:pt>
                <c:pt idx="35">
                  <c:v>0.85915852834171413</c:v>
                </c:pt>
                <c:pt idx="36">
                  <c:v>0.87030662061950292</c:v>
                </c:pt>
                <c:pt idx="37">
                  <c:v>0.83761111303339753</c:v>
                </c:pt>
                <c:pt idx="38">
                  <c:v>0.89622208067303466</c:v>
                </c:pt>
                <c:pt idx="39">
                  <c:v>0.90409751187290355</c:v>
                </c:pt>
                <c:pt idx="40">
                  <c:v>0.95264681517714556</c:v>
                </c:pt>
                <c:pt idx="41">
                  <c:v>0.91320570865874495</c:v>
                </c:pt>
                <c:pt idx="42">
                  <c:v>0.91704869581040516</c:v>
                </c:pt>
                <c:pt idx="43">
                  <c:v>0.93256133562878563</c:v>
                </c:pt>
                <c:pt idx="44">
                  <c:v>0.92740085190980681</c:v>
                </c:pt>
                <c:pt idx="45">
                  <c:v>0.94286534813164979</c:v>
                </c:pt>
                <c:pt idx="46">
                  <c:v>0.94985986298329039</c:v>
                </c:pt>
                <c:pt idx="47">
                  <c:v>0.96631892900416427</c:v>
                </c:pt>
                <c:pt idx="48">
                  <c:v>0.96868291879223367</c:v>
                </c:pt>
                <c:pt idx="49">
                  <c:v>0.96582544055180064</c:v>
                </c:pt>
                <c:pt idx="50">
                  <c:v>0.97572762017722237</c:v>
                </c:pt>
                <c:pt idx="51">
                  <c:v>0.96859595108509389</c:v>
                </c:pt>
                <c:pt idx="52">
                  <c:v>0.9751720054463594</c:v>
                </c:pt>
                <c:pt idx="53">
                  <c:v>0.98303548497974647</c:v>
                </c:pt>
                <c:pt idx="54">
                  <c:v>0.97979452902806874</c:v>
                </c:pt>
                <c:pt idx="55">
                  <c:v>0.98522950859197733</c:v>
                </c:pt>
                <c:pt idx="56">
                  <c:v>0.98508969725270079</c:v>
                </c:pt>
                <c:pt idx="57">
                  <c:v>0.98855791333347753</c:v>
                </c:pt>
                <c:pt idx="58">
                  <c:v>0.98641736199417229</c:v>
                </c:pt>
                <c:pt idx="59">
                  <c:v>0.9880736420051639</c:v>
                </c:pt>
                <c:pt idx="60">
                  <c:v>0.98998570528345509</c:v>
                </c:pt>
                <c:pt idx="61">
                  <c:v>0.98609882402183058</c:v>
                </c:pt>
                <c:pt idx="62">
                  <c:v>0.99306163159752103</c:v>
                </c:pt>
                <c:pt idx="63">
                  <c:v>0.99225480296012292</c:v>
                </c:pt>
                <c:pt idx="64">
                  <c:v>0.9920140320546732</c:v>
                </c:pt>
                <c:pt idx="65">
                  <c:v>0.99473881817809229</c:v>
                </c:pt>
                <c:pt idx="66">
                  <c:v>0.99190802212807061</c:v>
                </c:pt>
                <c:pt idx="67">
                  <c:v>0.9953206704340668</c:v>
                </c:pt>
                <c:pt idx="68">
                  <c:v>0.99470406205093354</c:v>
                </c:pt>
                <c:pt idx="69">
                  <c:v>0.99486916480287191</c:v>
                </c:pt>
                <c:pt idx="70">
                  <c:v>0.9955429309704833</c:v>
                </c:pt>
                <c:pt idx="71">
                  <c:v>0.99635191618784547</c:v>
                </c:pt>
                <c:pt idx="72">
                  <c:v>0.99576638672506723</c:v>
                </c:pt>
                <c:pt idx="73">
                  <c:v>0.9964491654058899</c:v>
                </c:pt>
                <c:pt idx="74">
                  <c:v>0.99654480650644761</c:v>
                </c:pt>
                <c:pt idx="75">
                  <c:v>0.99615675316926766</c:v>
                </c:pt>
                <c:pt idx="76">
                  <c:v>0.99651397002721664</c:v>
                </c:pt>
                <c:pt idx="77">
                  <c:v>0.99644148233259455</c:v>
                </c:pt>
                <c:pt idx="78">
                  <c:v>0.99658872509665664</c:v>
                </c:pt>
                <c:pt idx="79">
                  <c:v>0.99777090019482895</c:v>
                </c:pt>
                <c:pt idx="80">
                  <c:v>0.99798458374862331</c:v>
                </c:pt>
                <c:pt idx="81">
                  <c:v>0.99844313263347229</c:v>
                </c:pt>
                <c:pt idx="82">
                  <c:v>0.99816655732649717</c:v>
                </c:pt>
                <c:pt idx="83">
                  <c:v>0.99804574621557407</c:v>
                </c:pt>
                <c:pt idx="84">
                  <c:v>0.99793868484821602</c:v>
                </c:pt>
                <c:pt idx="85">
                  <c:v>0.99799630007860729</c:v>
                </c:pt>
                <c:pt idx="86">
                  <c:v>0.99871842375328634</c:v>
                </c:pt>
                <c:pt idx="87">
                  <c:v>0.99779255760196695</c:v>
                </c:pt>
                <c:pt idx="88">
                  <c:v>0.99805128880555094</c:v>
                </c:pt>
                <c:pt idx="89">
                  <c:v>0.99861260064724733</c:v>
                </c:pt>
                <c:pt idx="90">
                  <c:v>0.9980202834739732</c:v>
                </c:pt>
                <c:pt idx="91">
                  <c:v>0.99833213420409395</c:v>
                </c:pt>
                <c:pt idx="92">
                  <c:v>0.99808845003429703</c:v>
                </c:pt>
                <c:pt idx="93">
                  <c:v>0.99789096497999075</c:v>
                </c:pt>
                <c:pt idx="94">
                  <c:v>0.99761807205108088</c:v>
                </c:pt>
                <c:pt idx="95">
                  <c:v>0.99815105029895268</c:v>
                </c:pt>
                <c:pt idx="96">
                  <c:v>0.99747862500639384</c:v>
                </c:pt>
                <c:pt idx="97">
                  <c:v>0.99795367267200885</c:v>
                </c:pt>
                <c:pt idx="98">
                  <c:v>0.99821735111413457</c:v>
                </c:pt>
                <c:pt idx="99">
                  <c:v>0.99661740287184664</c:v>
                </c:pt>
                <c:pt idx="100">
                  <c:v>0.99767645164273588</c:v>
                </c:pt>
                <c:pt idx="101">
                  <c:v>0.99780561366830844</c:v>
                </c:pt>
                <c:pt idx="102">
                  <c:v>0.99731624759478743</c:v>
                </c:pt>
                <c:pt idx="103">
                  <c:v>0.99705683568814762</c:v>
                </c:pt>
                <c:pt idx="104">
                  <c:v>0.99817744443623579</c:v>
                </c:pt>
                <c:pt idx="105">
                  <c:v>0.99767430529254375</c:v>
                </c:pt>
                <c:pt idx="106">
                  <c:v>0.99768282064075742</c:v>
                </c:pt>
                <c:pt idx="107">
                  <c:v>0.9980368652474596</c:v>
                </c:pt>
                <c:pt idx="108">
                  <c:v>0.99745778278983388</c:v>
                </c:pt>
                <c:pt idx="109">
                  <c:v>0.99786254834666244</c:v>
                </c:pt>
                <c:pt idx="110">
                  <c:v>0.99788894557172325</c:v>
                </c:pt>
                <c:pt idx="111">
                  <c:v>0.9962666822032783</c:v>
                </c:pt>
                <c:pt idx="112">
                  <c:v>0.99645159322143528</c:v>
                </c:pt>
                <c:pt idx="113">
                  <c:v>0.99682680893276954</c:v>
                </c:pt>
                <c:pt idx="114">
                  <c:v>0.99778815009697008</c:v>
                </c:pt>
                <c:pt idx="115">
                  <c:v>0.99737767364201757</c:v>
                </c:pt>
                <c:pt idx="116">
                  <c:v>0.9970654358357024</c:v>
                </c:pt>
                <c:pt idx="117">
                  <c:v>0.99746883988046642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0.9963395919503677</c:v>
                </c:pt>
                <c:pt idx="147">
                  <c:v>0.99829563301024737</c:v>
                </c:pt>
                <c:pt idx="148">
                  <c:v>0.9963206613881288</c:v>
                </c:pt>
                <c:pt idx="149">
                  <c:v>0.99719843410528908</c:v>
                </c:pt>
                <c:pt idx="150">
                  <c:v>0.9987128386247035</c:v>
                </c:pt>
                <c:pt idx="151">
                  <c:v>0.99712628583509799</c:v>
                </c:pt>
                <c:pt idx="152">
                  <c:v>0.99703646728263262</c:v>
                </c:pt>
                <c:pt idx="153">
                  <c:v>0.99712379224292758</c:v>
                </c:pt>
                <c:pt idx="154">
                  <c:v>0.9981552753183679</c:v>
                </c:pt>
                <c:pt idx="155">
                  <c:v>0.99729012692228436</c:v>
                </c:pt>
                <c:pt idx="156">
                  <c:v>0.99690484972150806</c:v>
                </c:pt>
                <c:pt idx="157">
                  <c:v>0.99719574188648463</c:v>
                </c:pt>
                <c:pt idx="158">
                  <c:v>0.99769681816135192</c:v>
                </c:pt>
                <c:pt idx="159">
                  <c:v>0.99599183898875476</c:v>
                </c:pt>
                <c:pt idx="160">
                  <c:v>0.99720271302288332</c:v>
                </c:pt>
                <c:pt idx="161">
                  <c:v>0.99686477655703676</c:v>
                </c:pt>
                <c:pt idx="162">
                  <c:v>0.99704433080937616</c:v>
                </c:pt>
                <c:pt idx="163">
                  <c:v>0.99736733375992581</c:v>
                </c:pt>
                <c:pt idx="164">
                  <c:v>0.99714345635232848</c:v>
                </c:pt>
                <c:pt idx="165">
                  <c:v>0.99695833911135368</c:v>
                </c:pt>
                <c:pt idx="166">
                  <c:v>0.99727936423665597</c:v>
                </c:pt>
                <c:pt idx="167">
                  <c:v>0.99571287367759576</c:v>
                </c:pt>
                <c:pt idx="168">
                  <c:v>0.99795381674118944</c:v>
                </c:pt>
                <c:pt idx="169">
                  <c:v>0.99853189534498221</c:v>
                </c:pt>
                <c:pt idx="170">
                  <c:v>0.99711369625796642</c:v>
                </c:pt>
                <c:pt idx="171">
                  <c:v>0.99724374874825839</c:v>
                </c:pt>
                <c:pt idx="172">
                  <c:v>0.99701473497105775</c:v>
                </c:pt>
                <c:pt idx="173">
                  <c:v>0.9963837646255983</c:v>
                </c:pt>
                <c:pt idx="174">
                  <c:v>0.99815698109844708</c:v>
                </c:pt>
                <c:pt idx="175">
                  <c:v>0.99784916387027855</c:v>
                </c:pt>
                <c:pt idx="176">
                  <c:v>0.99792735079765016</c:v>
                </c:pt>
                <c:pt idx="177">
                  <c:v>0.99654024483412729</c:v>
                </c:pt>
                <c:pt idx="178">
                  <c:v>0.99635736521800855</c:v>
                </c:pt>
                <c:pt idx="179">
                  <c:v>0.99772833356992341</c:v>
                </c:pt>
                <c:pt idx="180">
                  <c:v>0.99820755742776557</c:v>
                </c:pt>
                <c:pt idx="181">
                  <c:v>0.99798576497447056</c:v>
                </c:pt>
                <c:pt idx="182">
                  <c:v>0.99824898742155055</c:v>
                </c:pt>
                <c:pt idx="183">
                  <c:v>0.99784073523312733</c:v>
                </c:pt>
                <c:pt idx="184">
                  <c:v>0.9977964785934299</c:v>
                </c:pt>
                <c:pt idx="185">
                  <c:v>0.99730597095800066</c:v>
                </c:pt>
                <c:pt idx="186">
                  <c:v>0.99789721910094198</c:v>
                </c:pt>
                <c:pt idx="187">
                  <c:v>0.99769593423772229</c:v>
                </c:pt>
                <c:pt idx="188">
                  <c:v>0.99748784105418808</c:v>
                </c:pt>
                <c:pt idx="189">
                  <c:v>0.99728730218653472</c:v>
                </c:pt>
                <c:pt idx="190">
                  <c:v>0.99815124300699387</c:v>
                </c:pt>
                <c:pt idx="191">
                  <c:v>0.9965981550228481</c:v>
                </c:pt>
                <c:pt idx="192">
                  <c:v>0.99572729030524298</c:v>
                </c:pt>
                <c:pt idx="193">
                  <c:v>0.99472921110834811</c:v>
                </c:pt>
                <c:pt idx="194">
                  <c:v>0.99738633699523493</c:v>
                </c:pt>
                <c:pt idx="195">
                  <c:v>0.99627340427523703</c:v>
                </c:pt>
                <c:pt idx="196">
                  <c:v>0.99588819633597003</c:v>
                </c:pt>
                <c:pt idx="197">
                  <c:v>0.99706954286650662</c:v>
                </c:pt>
                <c:pt idx="198">
                  <c:v>0.99603390388715995</c:v>
                </c:pt>
                <c:pt idx="199">
                  <c:v>0.99716515656462745</c:v>
                </c:pt>
                <c:pt idx="200">
                  <c:v>0.99620290554678348</c:v>
                </c:pt>
                <c:pt idx="201">
                  <c:v>0.99620025795210887</c:v>
                </c:pt>
                <c:pt idx="202">
                  <c:v>0.99663886438977889</c:v>
                </c:pt>
                <c:pt idx="203">
                  <c:v>0.99625358356557769</c:v>
                </c:pt>
                <c:pt idx="204">
                  <c:v>0.99427506857470993</c:v>
                </c:pt>
                <c:pt idx="205">
                  <c:v>0.99702057633544949</c:v>
                </c:pt>
                <c:pt idx="206">
                  <c:v>0.99598243558183097</c:v>
                </c:pt>
                <c:pt idx="207">
                  <c:v>0.99634171857759268</c:v>
                </c:pt>
                <c:pt idx="208">
                  <c:v>0.99721478922937357</c:v>
                </c:pt>
                <c:pt idx="209">
                  <c:v>0.99637739391455216</c:v>
                </c:pt>
                <c:pt idx="210">
                  <c:v>0.99477134063023265</c:v>
                </c:pt>
                <c:pt idx="211">
                  <c:v>0.99484863085059494</c:v>
                </c:pt>
                <c:pt idx="212">
                  <c:v>0.99522423022291095</c:v>
                </c:pt>
                <c:pt idx="213">
                  <c:v>0.99349753104169047</c:v>
                </c:pt>
                <c:pt idx="214">
                  <c:v>-999</c:v>
                </c:pt>
                <c:pt idx="215">
                  <c:v>0.99552672550317955</c:v>
                </c:pt>
                <c:pt idx="216">
                  <c:v>0.99545972936452076</c:v>
                </c:pt>
                <c:pt idx="217">
                  <c:v>0.99417764965575528</c:v>
                </c:pt>
                <c:pt idx="218">
                  <c:v>0.99375565714587299</c:v>
                </c:pt>
                <c:pt idx="219">
                  <c:v>0.9930768708797072</c:v>
                </c:pt>
                <c:pt idx="220">
                  <c:v>0.99346054202417911</c:v>
                </c:pt>
                <c:pt idx="221">
                  <c:v>0.99051827856096997</c:v>
                </c:pt>
                <c:pt idx="222">
                  <c:v>0.99169593642995502</c:v>
                </c:pt>
                <c:pt idx="223">
                  <c:v>0.99318240171551297</c:v>
                </c:pt>
                <c:pt idx="224">
                  <c:v>0.99022060834422776</c:v>
                </c:pt>
                <c:pt idx="225">
                  <c:v>0.99061946509001086</c:v>
                </c:pt>
                <c:pt idx="226">
                  <c:v>0.99287402644533362</c:v>
                </c:pt>
                <c:pt idx="227">
                  <c:v>0.99063427977020435</c:v>
                </c:pt>
                <c:pt idx="228">
                  <c:v>-999</c:v>
                </c:pt>
                <c:pt idx="229">
                  <c:v>0.9876723125591651</c:v>
                </c:pt>
                <c:pt idx="230">
                  <c:v>-999</c:v>
                </c:pt>
                <c:pt idx="231">
                  <c:v>0.9857367060639326</c:v>
                </c:pt>
                <c:pt idx="232">
                  <c:v>0.98709574559549851</c:v>
                </c:pt>
                <c:pt idx="233">
                  <c:v>0.98264508381341487</c:v>
                </c:pt>
                <c:pt idx="234">
                  <c:v>0.98122324315285503</c:v>
                </c:pt>
                <c:pt idx="235">
                  <c:v>0.97706220081900286</c:v>
                </c:pt>
                <c:pt idx="236">
                  <c:v>0.97650126196183096</c:v>
                </c:pt>
                <c:pt idx="237">
                  <c:v>0.97323710460184376</c:v>
                </c:pt>
                <c:pt idx="238">
                  <c:v>0.96893936148288973</c:v>
                </c:pt>
                <c:pt idx="239">
                  <c:v>0.97099634797073076</c:v>
                </c:pt>
                <c:pt idx="240">
                  <c:v>0.96860205247671927</c:v>
                </c:pt>
                <c:pt idx="241">
                  <c:v>0.96109585898001992</c:v>
                </c:pt>
                <c:pt idx="242">
                  <c:v>0.96506104388529845</c:v>
                </c:pt>
                <c:pt idx="243">
                  <c:v>0.96474228117960714</c:v>
                </c:pt>
                <c:pt idx="244">
                  <c:v>0.96517880937829559</c:v>
                </c:pt>
                <c:pt idx="245">
                  <c:v>0.94749438883335357</c:v>
                </c:pt>
                <c:pt idx="246">
                  <c:v>0.94958116293381367</c:v>
                </c:pt>
                <c:pt idx="247">
                  <c:v>0.94254086425064687</c:v>
                </c:pt>
                <c:pt idx="248">
                  <c:v>0.93147448511618136</c:v>
                </c:pt>
                <c:pt idx="249">
                  <c:v>0.94491672792153736</c:v>
                </c:pt>
                <c:pt idx="250">
                  <c:v>0.93799673805381378</c:v>
                </c:pt>
                <c:pt idx="251">
                  <c:v>0.93401091306568074</c:v>
                </c:pt>
                <c:pt idx="252">
                  <c:v>0.86974312724291858</c:v>
                </c:pt>
                <c:pt idx="253">
                  <c:v>0.91366431891830713</c:v>
                </c:pt>
                <c:pt idx="254">
                  <c:v>0.86424472979978451</c:v>
                </c:pt>
                <c:pt idx="255">
                  <c:v>0.88127879240983475</c:v>
                </c:pt>
                <c:pt idx="256">
                  <c:v>0.86952185626047107</c:v>
                </c:pt>
                <c:pt idx="257">
                  <c:v>0.80681609888959138</c:v>
                </c:pt>
                <c:pt idx="258">
                  <c:v>0.82780619758669749</c:v>
                </c:pt>
                <c:pt idx="259">
                  <c:v>0.82859003537276676</c:v>
                </c:pt>
                <c:pt idx="260">
                  <c:v>-999</c:v>
                </c:pt>
                <c:pt idx="261">
                  <c:v>-0.67100253840118607</c:v>
                </c:pt>
                <c:pt idx="262">
                  <c:v>-0.62763824454881856</c:v>
                </c:pt>
                <c:pt idx="263">
                  <c:v>-0.94246916908157319</c:v>
                </c:pt>
                <c:pt idx="264">
                  <c:v>-0.33437428230213356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-1</c:v>
                </c:pt>
                <c:pt idx="25">
                  <c:v>-1</c:v>
                </c:pt>
                <c:pt idx="26">
                  <c:v>-1</c:v>
                </c:pt>
                <c:pt idx="27">
                  <c:v>-1</c:v>
                </c:pt>
                <c:pt idx="28">
                  <c:v>-1</c:v>
                </c:pt>
                <c:pt idx="29">
                  <c:v>-1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1.3</c:v>
                </c:pt>
                <c:pt idx="35">
                  <c:v>1.8</c:v>
                </c:pt>
                <c:pt idx="36">
                  <c:v>1.8</c:v>
                </c:pt>
                <c:pt idx="37">
                  <c:v>3.1</c:v>
                </c:pt>
                <c:pt idx="38">
                  <c:v>3.8</c:v>
                </c:pt>
                <c:pt idx="39">
                  <c:v>4.9000000000000004</c:v>
                </c:pt>
                <c:pt idx="40">
                  <c:v>6.4</c:v>
                </c:pt>
                <c:pt idx="41">
                  <c:v>7.1</c:v>
                </c:pt>
                <c:pt idx="42">
                  <c:v>8.6</c:v>
                </c:pt>
                <c:pt idx="43">
                  <c:v>9.6999999999999993</c:v>
                </c:pt>
                <c:pt idx="44">
                  <c:v>10.4</c:v>
                </c:pt>
                <c:pt idx="45">
                  <c:v>11.8</c:v>
                </c:pt>
                <c:pt idx="46">
                  <c:v>12.7</c:v>
                </c:pt>
                <c:pt idx="47">
                  <c:v>14</c:v>
                </c:pt>
                <c:pt idx="48">
                  <c:v>15.1</c:v>
                </c:pt>
                <c:pt idx="49">
                  <c:v>16</c:v>
                </c:pt>
                <c:pt idx="50">
                  <c:v>17.3</c:v>
                </c:pt>
                <c:pt idx="51">
                  <c:v>18.2</c:v>
                </c:pt>
                <c:pt idx="52">
                  <c:v>19.5</c:v>
                </c:pt>
                <c:pt idx="53">
                  <c:v>20.2</c:v>
                </c:pt>
                <c:pt idx="54">
                  <c:v>21.3</c:v>
                </c:pt>
                <c:pt idx="55">
                  <c:v>22.8</c:v>
                </c:pt>
                <c:pt idx="56">
                  <c:v>23.5</c:v>
                </c:pt>
                <c:pt idx="57">
                  <c:v>24.8</c:v>
                </c:pt>
                <c:pt idx="58">
                  <c:v>26</c:v>
                </c:pt>
                <c:pt idx="59">
                  <c:v>27.1</c:v>
                </c:pt>
                <c:pt idx="60">
                  <c:v>28</c:v>
                </c:pt>
                <c:pt idx="61">
                  <c:v>29.1</c:v>
                </c:pt>
                <c:pt idx="62">
                  <c:v>30.6</c:v>
                </c:pt>
                <c:pt idx="63">
                  <c:v>31.1</c:v>
                </c:pt>
                <c:pt idx="64">
                  <c:v>32.4</c:v>
                </c:pt>
                <c:pt idx="65">
                  <c:v>33.700000000000003</c:v>
                </c:pt>
                <c:pt idx="66">
                  <c:v>34.4</c:v>
                </c:pt>
                <c:pt idx="67">
                  <c:v>36.200000000000003</c:v>
                </c:pt>
                <c:pt idx="68">
                  <c:v>37</c:v>
                </c:pt>
                <c:pt idx="69">
                  <c:v>37.9</c:v>
                </c:pt>
                <c:pt idx="70">
                  <c:v>39.299999999999997</c:v>
                </c:pt>
                <c:pt idx="71">
                  <c:v>40.4</c:v>
                </c:pt>
                <c:pt idx="72">
                  <c:v>41.3</c:v>
                </c:pt>
                <c:pt idx="73">
                  <c:v>42.4</c:v>
                </c:pt>
                <c:pt idx="74">
                  <c:v>43.5</c:v>
                </c:pt>
                <c:pt idx="75">
                  <c:v>44.4</c:v>
                </c:pt>
                <c:pt idx="76">
                  <c:v>45.9</c:v>
                </c:pt>
                <c:pt idx="77">
                  <c:v>46.6</c:v>
                </c:pt>
                <c:pt idx="78">
                  <c:v>48.1</c:v>
                </c:pt>
                <c:pt idx="79">
                  <c:v>49.2</c:v>
                </c:pt>
                <c:pt idx="80">
                  <c:v>49.9</c:v>
                </c:pt>
                <c:pt idx="81">
                  <c:v>51.2</c:v>
                </c:pt>
                <c:pt idx="82">
                  <c:v>52.1</c:v>
                </c:pt>
                <c:pt idx="83">
                  <c:v>53.2</c:v>
                </c:pt>
                <c:pt idx="84">
                  <c:v>54.5</c:v>
                </c:pt>
                <c:pt idx="85">
                  <c:v>55.2</c:v>
                </c:pt>
                <c:pt idx="86">
                  <c:v>56.6</c:v>
                </c:pt>
                <c:pt idx="87">
                  <c:v>57.4</c:v>
                </c:pt>
                <c:pt idx="88">
                  <c:v>58.6</c:v>
                </c:pt>
                <c:pt idx="89">
                  <c:v>59.6</c:v>
                </c:pt>
                <c:pt idx="90">
                  <c:v>60.5</c:v>
                </c:pt>
                <c:pt idx="91">
                  <c:v>61.7</c:v>
                </c:pt>
                <c:pt idx="92">
                  <c:v>63</c:v>
                </c:pt>
                <c:pt idx="93">
                  <c:v>63.7</c:v>
                </c:pt>
                <c:pt idx="94">
                  <c:v>65</c:v>
                </c:pt>
                <c:pt idx="95">
                  <c:v>65.900000000000006</c:v>
                </c:pt>
                <c:pt idx="96">
                  <c:v>67</c:v>
                </c:pt>
                <c:pt idx="97">
                  <c:v>68.5</c:v>
                </c:pt>
                <c:pt idx="98">
                  <c:v>69</c:v>
                </c:pt>
                <c:pt idx="99">
                  <c:v>70.3</c:v>
                </c:pt>
                <c:pt idx="100">
                  <c:v>71.400000000000006</c:v>
                </c:pt>
                <c:pt idx="101">
                  <c:v>72.099999999999994</c:v>
                </c:pt>
                <c:pt idx="102">
                  <c:v>73.900000000000006</c:v>
                </c:pt>
                <c:pt idx="103">
                  <c:v>74.3</c:v>
                </c:pt>
                <c:pt idx="104">
                  <c:v>75.900000000000006</c:v>
                </c:pt>
                <c:pt idx="105">
                  <c:v>77</c:v>
                </c:pt>
                <c:pt idx="106">
                  <c:v>77.599999999999994</c:v>
                </c:pt>
                <c:pt idx="107">
                  <c:v>78.900000000000006</c:v>
                </c:pt>
                <c:pt idx="108">
                  <c:v>80.3</c:v>
                </c:pt>
                <c:pt idx="109">
                  <c:v>80.7</c:v>
                </c:pt>
                <c:pt idx="110">
                  <c:v>82.3</c:v>
                </c:pt>
                <c:pt idx="111">
                  <c:v>83</c:v>
                </c:pt>
                <c:pt idx="112">
                  <c:v>84.3</c:v>
                </c:pt>
                <c:pt idx="113">
                  <c:v>85.4</c:v>
                </c:pt>
                <c:pt idx="114">
                  <c:v>86.3</c:v>
                </c:pt>
                <c:pt idx="115">
                  <c:v>87.2</c:v>
                </c:pt>
                <c:pt idx="116">
                  <c:v>88.5</c:v>
                </c:pt>
                <c:pt idx="117">
                  <c:v>89.4</c:v>
                </c:pt>
                <c:pt idx="118">
                  <c:v>90.9</c:v>
                </c:pt>
                <c:pt idx="119">
                  <c:v>92</c:v>
                </c:pt>
                <c:pt idx="120">
                  <c:v>92.9</c:v>
                </c:pt>
                <c:pt idx="121">
                  <c:v>94.2</c:v>
                </c:pt>
                <c:pt idx="122">
                  <c:v>95.4</c:v>
                </c:pt>
                <c:pt idx="123">
                  <c:v>96</c:v>
                </c:pt>
                <c:pt idx="124">
                  <c:v>97.6</c:v>
                </c:pt>
                <c:pt idx="125">
                  <c:v>98</c:v>
                </c:pt>
                <c:pt idx="126">
                  <c:v>99.6</c:v>
                </c:pt>
                <c:pt idx="127">
                  <c:v>100.4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104.2</c:v>
                </c:pt>
                <c:pt idx="132">
                  <c:v>103.4</c:v>
                </c:pt>
                <c:pt idx="133">
                  <c:v>102.9</c:v>
                </c:pt>
                <c:pt idx="134">
                  <c:v>101.8</c:v>
                </c:pt>
                <c:pt idx="135">
                  <c:v>101.4</c:v>
                </c:pt>
                <c:pt idx="136">
                  <c:v>100.5</c:v>
                </c:pt>
                <c:pt idx="137">
                  <c:v>99.4</c:v>
                </c:pt>
                <c:pt idx="138">
                  <c:v>98.9</c:v>
                </c:pt>
                <c:pt idx="139">
                  <c:v>98</c:v>
                </c:pt>
                <c:pt idx="140">
                  <c:v>97.3</c:v>
                </c:pt>
                <c:pt idx="141">
                  <c:v>96.3</c:v>
                </c:pt>
                <c:pt idx="142">
                  <c:v>95.4</c:v>
                </c:pt>
                <c:pt idx="143">
                  <c:v>94.9</c:v>
                </c:pt>
                <c:pt idx="144">
                  <c:v>94.2</c:v>
                </c:pt>
                <c:pt idx="145">
                  <c:v>93.1</c:v>
                </c:pt>
                <c:pt idx="146">
                  <c:v>93.1</c:v>
                </c:pt>
                <c:pt idx="147">
                  <c:v>91.8</c:v>
                </c:pt>
                <c:pt idx="148">
                  <c:v>90.5</c:v>
                </c:pt>
                <c:pt idx="149">
                  <c:v>90.3</c:v>
                </c:pt>
                <c:pt idx="150">
                  <c:v>89.2</c:v>
                </c:pt>
                <c:pt idx="151">
                  <c:v>88.3</c:v>
                </c:pt>
                <c:pt idx="152">
                  <c:v>87.8</c:v>
                </c:pt>
                <c:pt idx="153">
                  <c:v>86.7</c:v>
                </c:pt>
                <c:pt idx="154">
                  <c:v>85.8</c:v>
                </c:pt>
                <c:pt idx="155">
                  <c:v>85.4</c:v>
                </c:pt>
                <c:pt idx="156">
                  <c:v>84.5</c:v>
                </c:pt>
                <c:pt idx="157">
                  <c:v>83.6</c:v>
                </c:pt>
                <c:pt idx="158">
                  <c:v>83</c:v>
                </c:pt>
                <c:pt idx="159">
                  <c:v>81.599999999999994</c:v>
                </c:pt>
                <c:pt idx="160">
                  <c:v>81.400000000000006</c:v>
                </c:pt>
                <c:pt idx="161">
                  <c:v>80.3</c:v>
                </c:pt>
                <c:pt idx="162">
                  <c:v>79.599999999999994</c:v>
                </c:pt>
                <c:pt idx="163">
                  <c:v>78.7</c:v>
                </c:pt>
                <c:pt idx="164">
                  <c:v>77.8</c:v>
                </c:pt>
                <c:pt idx="165">
                  <c:v>77.400000000000006</c:v>
                </c:pt>
                <c:pt idx="166">
                  <c:v>76.3</c:v>
                </c:pt>
                <c:pt idx="167">
                  <c:v>75.599999999999994</c:v>
                </c:pt>
                <c:pt idx="168">
                  <c:v>74.900000000000006</c:v>
                </c:pt>
                <c:pt idx="169">
                  <c:v>73.900000000000006</c:v>
                </c:pt>
                <c:pt idx="170">
                  <c:v>73.2</c:v>
                </c:pt>
                <c:pt idx="171">
                  <c:v>72.3</c:v>
                </c:pt>
                <c:pt idx="172">
                  <c:v>71.8</c:v>
                </c:pt>
                <c:pt idx="173">
                  <c:v>70.7</c:v>
                </c:pt>
                <c:pt idx="174">
                  <c:v>69.900000000000006</c:v>
                </c:pt>
                <c:pt idx="175">
                  <c:v>69.400000000000006</c:v>
                </c:pt>
                <c:pt idx="176">
                  <c:v>68.3</c:v>
                </c:pt>
                <c:pt idx="177">
                  <c:v>67.599999999999994</c:v>
                </c:pt>
                <c:pt idx="178">
                  <c:v>67.2</c:v>
                </c:pt>
                <c:pt idx="179">
                  <c:v>65.599999999999994</c:v>
                </c:pt>
                <c:pt idx="180">
                  <c:v>65.400000000000006</c:v>
                </c:pt>
                <c:pt idx="181">
                  <c:v>64.5</c:v>
                </c:pt>
                <c:pt idx="182">
                  <c:v>63.6</c:v>
                </c:pt>
                <c:pt idx="183">
                  <c:v>62.8</c:v>
                </c:pt>
                <c:pt idx="184">
                  <c:v>62.3</c:v>
                </c:pt>
                <c:pt idx="185">
                  <c:v>61.2</c:v>
                </c:pt>
                <c:pt idx="186">
                  <c:v>60.8</c:v>
                </c:pt>
                <c:pt idx="187">
                  <c:v>59.7</c:v>
                </c:pt>
                <c:pt idx="188">
                  <c:v>59</c:v>
                </c:pt>
                <c:pt idx="189">
                  <c:v>58.3</c:v>
                </c:pt>
                <c:pt idx="190">
                  <c:v>57.4</c:v>
                </c:pt>
                <c:pt idx="191">
                  <c:v>56.5</c:v>
                </c:pt>
                <c:pt idx="192">
                  <c:v>55.9</c:v>
                </c:pt>
                <c:pt idx="193">
                  <c:v>55.2</c:v>
                </c:pt>
                <c:pt idx="194">
                  <c:v>54.1</c:v>
                </c:pt>
                <c:pt idx="195">
                  <c:v>53.7</c:v>
                </c:pt>
                <c:pt idx="196">
                  <c:v>52.8</c:v>
                </c:pt>
                <c:pt idx="197">
                  <c:v>51.9</c:v>
                </c:pt>
                <c:pt idx="198">
                  <c:v>51.5</c:v>
                </c:pt>
                <c:pt idx="199">
                  <c:v>50.4</c:v>
                </c:pt>
                <c:pt idx="200">
                  <c:v>49.7</c:v>
                </c:pt>
                <c:pt idx="201">
                  <c:v>48.8</c:v>
                </c:pt>
                <c:pt idx="202">
                  <c:v>48.4</c:v>
                </c:pt>
                <c:pt idx="203">
                  <c:v>47.4</c:v>
                </c:pt>
                <c:pt idx="204">
                  <c:v>46.6</c:v>
                </c:pt>
                <c:pt idx="205">
                  <c:v>46.1</c:v>
                </c:pt>
                <c:pt idx="206">
                  <c:v>45.2</c:v>
                </c:pt>
                <c:pt idx="207">
                  <c:v>44.4</c:v>
                </c:pt>
                <c:pt idx="208">
                  <c:v>43.5</c:v>
                </c:pt>
                <c:pt idx="209">
                  <c:v>43</c:v>
                </c:pt>
                <c:pt idx="210">
                  <c:v>42.1</c:v>
                </c:pt>
                <c:pt idx="211">
                  <c:v>41.3</c:v>
                </c:pt>
                <c:pt idx="212">
                  <c:v>40.4</c:v>
                </c:pt>
                <c:pt idx="213">
                  <c:v>39.700000000000003</c:v>
                </c:pt>
                <c:pt idx="214">
                  <c:v>39</c:v>
                </c:pt>
                <c:pt idx="215">
                  <c:v>38.1</c:v>
                </c:pt>
                <c:pt idx="216">
                  <c:v>37.700000000000003</c:v>
                </c:pt>
                <c:pt idx="217">
                  <c:v>36.4</c:v>
                </c:pt>
                <c:pt idx="218">
                  <c:v>35.9</c:v>
                </c:pt>
                <c:pt idx="219">
                  <c:v>35.299999999999997</c:v>
                </c:pt>
                <c:pt idx="220">
                  <c:v>34.1</c:v>
                </c:pt>
                <c:pt idx="221">
                  <c:v>33.5</c:v>
                </c:pt>
                <c:pt idx="222">
                  <c:v>32.6</c:v>
                </c:pt>
                <c:pt idx="223">
                  <c:v>31.7</c:v>
                </c:pt>
                <c:pt idx="224">
                  <c:v>31.1</c:v>
                </c:pt>
                <c:pt idx="225">
                  <c:v>30.1</c:v>
                </c:pt>
                <c:pt idx="226">
                  <c:v>29.3</c:v>
                </c:pt>
                <c:pt idx="227">
                  <c:v>28.8</c:v>
                </c:pt>
                <c:pt idx="228">
                  <c:v>27.7</c:v>
                </c:pt>
                <c:pt idx="229">
                  <c:v>27.1</c:v>
                </c:pt>
                <c:pt idx="230">
                  <c:v>26.2</c:v>
                </c:pt>
                <c:pt idx="231">
                  <c:v>25.5</c:v>
                </c:pt>
                <c:pt idx="232">
                  <c:v>24.4</c:v>
                </c:pt>
                <c:pt idx="233">
                  <c:v>23.9</c:v>
                </c:pt>
                <c:pt idx="234">
                  <c:v>22.9</c:v>
                </c:pt>
                <c:pt idx="235">
                  <c:v>22.2</c:v>
                </c:pt>
                <c:pt idx="236">
                  <c:v>20.9</c:v>
                </c:pt>
                <c:pt idx="237">
                  <c:v>19.899999999999999</c:v>
                </c:pt>
                <c:pt idx="238">
                  <c:v>18.8</c:v>
                </c:pt>
                <c:pt idx="239">
                  <c:v>18.2</c:v>
                </c:pt>
                <c:pt idx="240">
                  <c:v>17.5</c:v>
                </c:pt>
                <c:pt idx="241">
                  <c:v>16.399999999999999</c:v>
                </c:pt>
                <c:pt idx="242">
                  <c:v>16</c:v>
                </c:pt>
                <c:pt idx="243">
                  <c:v>14.8</c:v>
                </c:pt>
                <c:pt idx="244">
                  <c:v>14.2</c:v>
                </c:pt>
                <c:pt idx="245">
                  <c:v>13.3</c:v>
                </c:pt>
                <c:pt idx="246">
                  <c:v>12.4</c:v>
                </c:pt>
                <c:pt idx="247">
                  <c:v>11.8</c:v>
                </c:pt>
                <c:pt idx="248">
                  <c:v>10.9</c:v>
                </c:pt>
                <c:pt idx="249">
                  <c:v>9.8000000000000007</c:v>
                </c:pt>
                <c:pt idx="250">
                  <c:v>9.8000000000000007</c:v>
                </c:pt>
                <c:pt idx="251">
                  <c:v>8.6</c:v>
                </c:pt>
                <c:pt idx="252">
                  <c:v>7.8</c:v>
                </c:pt>
                <c:pt idx="253">
                  <c:v>6.9</c:v>
                </c:pt>
                <c:pt idx="254">
                  <c:v>6.4</c:v>
                </c:pt>
                <c:pt idx="255">
                  <c:v>5.0999999999999996</c:v>
                </c:pt>
                <c:pt idx="256">
                  <c:v>4.7</c:v>
                </c:pt>
                <c:pt idx="257">
                  <c:v>3.8</c:v>
                </c:pt>
                <c:pt idx="258">
                  <c:v>2.7</c:v>
                </c:pt>
                <c:pt idx="259">
                  <c:v>1.8</c:v>
                </c:pt>
                <c:pt idx="260">
                  <c:v>1.1000000000000001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DE-8F4C-8959-5EE5CCEF2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631455"/>
        <c:axId val="1"/>
      </c:scatterChart>
      <c:valAx>
        <c:axId val="200563145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6314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929" name="グラフ 1">
          <a:extLst>
            <a:ext uri="{FF2B5EF4-FFF2-40B4-BE49-F238E27FC236}">
              <a16:creationId xmlns:a16="http://schemas.microsoft.com/office/drawing/2014/main" id="{1B47A393-A56E-A71A-A65D-60E732E21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930" name="グラフ 2">
          <a:extLst>
            <a:ext uri="{FF2B5EF4-FFF2-40B4-BE49-F238E27FC236}">
              <a16:creationId xmlns:a16="http://schemas.microsoft.com/office/drawing/2014/main" id="{486B5FF9-C572-E5F7-EE61-5E524A82F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931" name="グラフ 3">
          <a:extLst>
            <a:ext uri="{FF2B5EF4-FFF2-40B4-BE49-F238E27FC236}">
              <a16:creationId xmlns:a16="http://schemas.microsoft.com/office/drawing/2014/main" id="{755EF6D3-22CF-6683-A981-4F9EA9C6B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932" name="グラフ 4">
          <a:extLst>
            <a:ext uri="{FF2B5EF4-FFF2-40B4-BE49-F238E27FC236}">
              <a16:creationId xmlns:a16="http://schemas.microsoft.com/office/drawing/2014/main" id="{B83A7B48-C88B-BBCE-F899-DAD986FDE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933" name="グラフ 5">
          <a:extLst>
            <a:ext uri="{FF2B5EF4-FFF2-40B4-BE49-F238E27FC236}">
              <a16:creationId xmlns:a16="http://schemas.microsoft.com/office/drawing/2014/main" id="{AAE0F1EB-E5E9-2A99-B265-E39B4FB06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934" name="グラフ 6">
          <a:extLst>
            <a:ext uri="{FF2B5EF4-FFF2-40B4-BE49-F238E27FC236}">
              <a16:creationId xmlns:a16="http://schemas.microsoft.com/office/drawing/2014/main" id="{31E63A93-8DB4-37D0-7D68-6628A8C3C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935" name="グラフ 7">
          <a:extLst>
            <a:ext uri="{FF2B5EF4-FFF2-40B4-BE49-F238E27FC236}">
              <a16:creationId xmlns:a16="http://schemas.microsoft.com/office/drawing/2014/main" id="{604BB01A-7F8B-686B-569C-486A4A91F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936" name="グラフ 8">
          <a:extLst>
            <a:ext uri="{FF2B5EF4-FFF2-40B4-BE49-F238E27FC236}">
              <a16:creationId xmlns:a16="http://schemas.microsoft.com/office/drawing/2014/main" id="{8DBB5C1C-E500-060D-3C39-60E7292E1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7" sqref="E7"/>
      <selection pane="topRight" activeCell="AI9" sqref="AI9"/>
      <selection pane="bottomLeft" activeCell="F171" sqref="F171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40728</v>
      </c>
    </row>
    <row r="2" spans="1:34">
      <c r="A2" s="22" t="s">
        <v>98</v>
      </c>
      <c r="B2" s="31">
        <v>0.87011574074074083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0.41449999999999998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0.24511574074074075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9.6450000000000008E-3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4.0280000000000003E-3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0.24517361111111111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2.9329999999999998E-3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5.9323000000000001E-2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0.24523148148148147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1.0602E-2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1.6208E-2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0.24528935185185186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2.4219999999999998E-2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7.5799999999999999E-3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0.24533564814814815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4.0990000000000002E-3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1.5089E-2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0.24539351851851854</v>
      </c>
      <c r="C18" s="15">
        <f>Raw!C18</f>
        <v>-1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8.9110000000000005E-3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6.9109999999999996E-3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0.24545138888888887</v>
      </c>
      <c r="C19" s="15">
        <f>Raw!C19</f>
        <v>-1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6.5576999999999996E-2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8.3447999999999994E-2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0.24550925925925926</v>
      </c>
      <c r="C20" s="15">
        <f>Raw!C20</f>
        <v>-1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9.2551999999999995E-2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7.3499999999999998E-4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0.24555555555555555</v>
      </c>
      <c r="C21" s="15">
        <f>Raw!C21</f>
        <v>-1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8.5505999999999999E-2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8.6350000000000003E-3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0.24561342592592594</v>
      </c>
      <c r="C22" s="15">
        <f>Raw!C22</f>
        <v>-1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6.3109999999999998E-3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5.8205E-2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0.24567129629629628</v>
      </c>
      <c r="C23" s="15">
        <f>Raw!C23</f>
        <v>-1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6.4429E-2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1.024E-3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0.2457175925925926</v>
      </c>
      <c r="C24" s="15">
        <f>Raw!C24</f>
        <v>-1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3.614E-3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1.3474E-2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0.24577546296296296</v>
      </c>
      <c r="C25" s="15">
        <f>Raw!C25</f>
        <v>-1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2.5819000000000002E-2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1.4893E-2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0.24583333333333335</v>
      </c>
      <c r="C26" s="15">
        <f>Raw!C26</f>
        <v>-1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4.3062000000000003E-2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2.8566999999999999E-2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0.24589120370370368</v>
      </c>
      <c r="C27" s="15">
        <f>Raw!C27</f>
        <v>-1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7.1799999999999998E-3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4.1262E-2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0.2459375</v>
      </c>
      <c r="C28" s="15">
        <f>Raw!C28</f>
        <v>-1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6.3569999999999998E-3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2.2978999999999999E-2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0.24599537037037036</v>
      </c>
      <c r="C29" s="15">
        <f>Raw!C29</f>
        <v>-1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1.1479999999999999E-3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1.8478000000000001E-2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0.24605324074074075</v>
      </c>
      <c r="C30" s="15">
        <f>Raw!C30</f>
        <v>-1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6.1083999999999999E-2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3.8427000000000003E-2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0.24609953703703705</v>
      </c>
      <c r="C31" s="15">
        <f>Raw!C31</f>
        <v>-1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5.4999999999999997E-3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7.2017999999999999E-2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0.24615740740740741</v>
      </c>
      <c r="C32" s="15">
        <f>Raw!C32</f>
        <v>-1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1.5162999999999999E-2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3.3806000000000003E-2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0.24621527777777777</v>
      </c>
      <c r="C33" s="15">
        <f>Raw!C33</f>
        <v>-1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9.5299999999999996E-4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2.2880000000000001E-3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0.24627314814814816</v>
      </c>
      <c r="C34" s="15">
        <f>Raw!C34</f>
        <v>-1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6.9360000000000003E-3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1.0477999999999999E-2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0.24631944444444445</v>
      </c>
      <c r="C35" s="15">
        <f>Raw!C35</f>
        <v>-1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1.6576E-2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8.0589999999999995E-2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0.24637731481481481</v>
      </c>
      <c r="C36" s="15">
        <f>Raw!C36</f>
        <v>-1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6.7734000000000003E-2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7.18E-4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0.24643518518518517</v>
      </c>
      <c r="C37" s="15">
        <f>Raw!C37</f>
        <v>-1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5.7780000000000001E-3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2.9359999999999998E-3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0.24649305555555556</v>
      </c>
      <c r="C38" s="15">
        <f>Raw!C38</f>
        <v>-1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4.0313000000000002E-2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9.1420000000000001E-2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0.24653935185185186</v>
      </c>
      <c r="C39" s="15">
        <f>Raw!C39</f>
        <v>-1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1.866E-2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4.6990999999999998E-2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0.24659722222222222</v>
      </c>
      <c r="C40" s="15">
        <f>Raw!C40</f>
        <v>-1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3.6366999999999997E-2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1.3833E-2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0.24665509259259258</v>
      </c>
      <c r="C41" s="15">
        <f>Raw!C41</f>
        <v>-1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1.3697000000000001E-2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8.6290000000000006E-2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0.24671296296296297</v>
      </c>
      <c r="C42" s="15">
        <f>Raw!C42</f>
        <v>-1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1.8072000000000001E-2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3.6789000000000002E-2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0.24675925925925926</v>
      </c>
      <c r="C43" s="15">
        <f>Raw!C43</f>
        <v>-1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1.1354E-2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3.5614E-2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0.24681712962962962</v>
      </c>
      <c r="C44" s="15">
        <f>Raw!C44</f>
        <v>-1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5.0430000000000003E-2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7.9515000000000002E-2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0.24687499999999998</v>
      </c>
      <c r="C45" s="15">
        <f>Raw!C45</f>
        <v>-1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1.2730999999999999E-2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1.0545000000000001E-2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0.24693287037037037</v>
      </c>
      <c r="C46" s="15">
        <f>Raw!C46</f>
        <v>-1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0.92806299999999997</v>
      </c>
      <c r="F46" s="9">
        <f>IF(Raw!$G46&gt;$C$8,IF(Raw!$Q46&gt;$C$8,IF(Raw!$N46&gt;$C$9,IF(Raw!$N46&lt;$A$9,IF(Raw!$X46&gt;$C$9,IF(Raw!$X46&lt;$A$9,Raw!I46,-999),-999),-999),-999),-999),-999)</f>
        <v>1.2861959999999999</v>
      </c>
      <c r="G46" s="9">
        <f>Raw!G46</f>
        <v>0.99127900000000002</v>
      </c>
      <c r="H46" s="9">
        <f>IF(Raw!$G46&gt;$C$8,IF(Raw!$Q46&gt;$C$8,IF(Raw!$N46&gt;$C$9,IF(Raw!$N46&lt;$A$9,IF(Raw!$X46&gt;$C$9,IF(Raw!$X46&lt;$A$9,Raw!L46,-999),-999),-999),-999),-999),-999)</f>
        <v>407.4</v>
      </c>
      <c r="I46" s="9">
        <f>IF(Raw!$G46&gt;$C$8,IF(Raw!$Q46&gt;$C$8,IF(Raw!$N46&gt;$C$9,IF(Raw!$N46&lt;$A$9,IF(Raw!$X46&gt;$C$9,IF(Raw!$X46&lt;$A$9,Raw!M46,-999),-999),-999),-999),-999),-999)</f>
        <v>6.0000000000000002E-6</v>
      </c>
      <c r="J46" s="9">
        <f>IF(Raw!$G46&gt;$C$8,IF(Raw!$Q46&gt;$C$8,IF(Raw!$N46&gt;$C$9,IF(Raw!$N46&lt;$A$9,IF(Raw!$X46&gt;$C$9,IF(Raw!$X46&lt;$A$9,Raw!N46,-999),-999),-999),-999),-999),-999)</f>
        <v>426</v>
      </c>
      <c r="K46" s="9">
        <f>IF(Raw!$G46&gt;$C$8,IF(Raw!$Q46&gt;$C$8,IF(Raw!$N46&gt;$C$9,IF(Raw!$N46&lt;$A$9,IF(Raw!$X46&gt;$C$9,IF(Raw!$X46&lt;$A$9,Raw!R46,-999),-999),-999),-999),-999),-999)</f>
        <v>0.84795100000000001</v>
      </c>
      <c r="L46" s="9">
        <f>IF(Raw!$G46&gt;$C$8,IF(Raw!$Q46&gt;$C$8,IF(Raw!$N46&gt;$C$9,IF(Raw!$N46&lt;$A$9,IF(Raw!$X46&gt;$C$9,IF(Raw!$X46&lt;$A$9,Raw!S46,-999),-999),-999),-999),-999),-999)</f>
        <v>1.275447</v>
      </c>
      <c r="M46" s="9">
        <f>Raw!Q46</f>
        <v>0.99217</v>
      </c>
      <c r="N46" s="9">
        <f>IF(Raw!$G46&gt;$C$8,IF(Raw!$Q46&gt;$C$8,IF(Raw!$N46&gt;$C$9,IF(Raw!$N46&lt;$A$9,IF(Raw!$X46&gt;$C$9,IF(Raw!$X46&lt;$A$9,Raw!V46,-999),-999),-999),-999),-999),-999)</f>
        <v>460.1</v>
      </c>
      <c r="O46" s="9">
        <f>IF(Raw!$G46&gt;$C$8,IF(Raw!$Q46&gt;$C$8,IF(Raw!$N46&gt;$C$9,IF(Raw!$N46&lt;$A$9,IF(Raw!$X46&gt;$C$9,IF(Raw!$X46&lt;$A$9,Raw!W46,-999),-999),-999),-999),-999),-999)</f>
        <v>1.5E-5</v>
      </c>
      <c r="P46" s="9">
        <f>IF(Raw!$G46&gt;$C$8,IF(Raw!$Q46&gt;$C$8,IF(Raw!$N46&gt;$C$9,IF(Raw!$N46&lt;$A$9,IF(Raw!$X46&gt;$C$9,IF(Raw!$X46&lt;$A$9,Raw!X46,-999),-999),-999),-999),-999),-999)</f>
        <v>363</v>
      </c>
      <c r="R46" s="9">
        <f t="shared" si="4"/>
        <v>0.35813299999999992</v>
      </c>
      <c r="S46" s="9">
        <f t="shared" si="5"/>
        <v>0.27844356536639825</v>
      </c>
      <c r="T46" s="9">
        <f t="shared" si="6"/>
        <v>0.42749599999999999</v>
      </c>
      <c r="U46" s="9">
        <f t="shared" si="7"/>
        <v>0.33517347251591012</v>
      </c>
      <c r="V46" s="15">
        <f t="shared" si="0"/>
        <v>0.52867278149999997</v>
      </c>
      <c r="X46" s="11">
        <f t="shared" si="8"/>
        <v>-6.0139799999999993E+20</v>
      </c>
      <c r="Y46" s="11">
        <f t="shared" si="9"/>
        <v>4.0739999999999993E-18</v>
      </c>
      <c r="Z46" s="11">
        <f t="shared" si="10"/>
        <v>4.26E-4</v>
      </c>
      <c r="AA46" s="16">
        <f t="shared" si="11"/>
        <v>23.862022238716278</v>
      </c>
      <c r="AB46" s="9">
        <f t="shared" si="1"/>
        <v>11.048870058962255</v>
      </c>
      <c r="AC46" s="9">
        <f t="shared" si="2"/>
        <v>-22.862022238716282</v>
      </c>
      <c r="AD46" s="15">
        <f t="shared" si="3"/>
        <v>-999</v>
      </c>
      <c r="AE46" s="3">
        <f t="shared" si="12"/>
        <v>490.50959999999981</v>
      </c>
      <c r="AF46" s="2">
        <f t="shared" si="13"/>
        <v>0.25</v>
      </c>
      <c r="AG46" s="9">
        <f t="shared" si="14"/>
        <v>-0.25756792234107245</v>
      </c>
      <c r="AH46" s="2">
        <f t="shared" si="15"/>
        <v>-12.463577717222842</v>
      </c>
    </row>
    <row r="47" spans="1:34">
      <c r="A47" s="1">
        <f>Raw!A47</f>
        <v>34</v>
      </c>
      <c r="B47" s="14">
        <f>Raw!B47</f>
        <v>0.24697916666666667</v>
      </c>
      <c r="C47" s="15">
        <f>Raw!C47</f>
        <v>1.3</v>
      </c>
      <c r="D47" s="15">
        <f>IF(C47&gt;0.5,Raw!D47*D$11,-999)</f>
        <v>158.30000000000001</v>
      </c>
      <c r="E47" s="9">
        <f>IF(Raw!$G47&gt;$C$8,IF(Raw!$Q47&gt;$C$8,IF(Raw!$N47&gt;$C$9,IF(Raw!$N47&lt;$A$9,IF(Raw!$X47&gt;$C$9,IF(Raw!$X47&lt;$A$9,Raw!H47,-999),-999),-999),-999),-999),-999)</f>
        <v>0.92892300000000005</v>
      </c>
      <c r="F47" s="9">
        <f>IF(Raw!$G47&gt;$C$8,IF(Raw!$Q47&gt;$C$8,IF(Raw!$N47&gt;$C$9,IF(Raw!$N47&lt;$A$9,IF(Raw!$X47&gt;$C$9,IF(Raw!$X47&lt;$A$9,Raw!I47,-999),-999),-999),-999),-999),-999)</f>
        <v>1.284227</v>
      </c>
      <c r="G47" s="9">
        <f>Raw!G47</f>
        <v>0.99108799999999997</v>
      </c>
      <c r="H47" s="9">
        <f>IF(Raw!$G47&gt;$C$8,IF(Raw!$Q47&gt;$C$8,IF(Raw!$N47&gt;$C$9,IF(Raw!$N47&lt;$A$9,IF(Raw!$X47&gt;$C$9,IF(Raw!$X47&lt;$A$9,Raw!L47,-999),-999),-999),-999),-999),-999)</f>
        <v>431.1</v>
      </c>
      <c r="I47" s="9">
        <f>IF(Raw!$G47&gt;$C$8,IF(Raw!$Q47&gt;$C$8,IF(Raw!$N47&gt;$C$9,IF(Raw!$N47&lt;$A$9,IF(Raw!$X47&gt;$C$9,IF(Raw!$X47&lt;$A$9,Raw!M47,-999),-999),-999),-999),-999),-999)</f>
        <v>1.9000000000000001E-5</v>
      </c>
      <c r="J47" s="9">
        <f>IF(Raw!$G47&gt;$C$8,IF(Raw!$Q47&gt;$C$8,IF(Raw!$N47&gt;$C$9,IF(Raw!$N47&lt;$A$9,IF(Raw!$X47&gt;$C$9,IF(Raw!$X47&lt;$A$9,Raw!N47,-999),-999),-999),-999),-999),-999)</f>
        <v>452</v>
      </c>
      <c r="K47" s="9">
        <f>IF(Raw!$G47&gt;$C$8,IF(Raw!$Q47&gt;$C$8,IF(Raw!$N47&gt;$C$9,IF(Raw!$N47&lt;$A$9,IF(Raw!$X47&gt;$C$9,IF(Raw!$X47&lt;$A$9,Raw!R47,-999),-999),-999),-999),-999),-999)</f>
        <v>0.86919800000000003</v>
      </c>
      <c r="L47" s="9">
        <f>IF(Raw!$G47&gt;$C$8,IF(Raw!$Q47&gt;$C$8,IF(Raw!$N47&gt;$C$9,IF(Raw!$N47&lt;$A$9,IF(Raw!$X47&gt;$C$9,IF(Raw!$X47&lt;$A$9,Raw!S47,-999),-999),-999),-999),-999),-999)</f>
        <v>1.3431439999999999</v>
      </c>
      <c r="M47" s="9">
        <f>Raw!Q47</f>
        <v>0.99379600000000001</v>
      </c>
      <c r="N47" s="9">
        <f>IF(Raw!$G47&gt;$C$8,IF(Raw!$Q47&gt;$C$8,IF(Raw!$N47&gt;$C$9,IF(Raw!$N47&lt;$A$9,IF(Raw!$X47&gt;$C$9,IF(Raw!$X47&lt;$A$9,Raw!V47,-999),-999),-999),-999),-999),-999)</f>
        <v>441.9</v>
      </c>
      <c r="O47" s="9">
        <f>IF(Raw!$G47&gt;$C$8,IF(Raw!$Q47&gt;$C$8,IF(Raw!$N47&gt;$C$9,IF(Raw!$N47&lt;$A$9,IF(Raw!$X47&gt;$C$9,IF(Raw!$X47&lt;$A$9,Raw!W47,-999),-999),-999),-999),-999),-999)</f>
        <v>7.9999999999999996E-6</v>
      </c>
      <c r="P47" s="9">
        <f>IF(Raw!$G47&gt;$C$8,IF(Raw!$Q47&gt;$C$8,IF(Raw!$N47&gt;$C$9,IF(Raw!$N47&lt;$A$9,IF(Raw!$X47&gt;$C$9,IF(Raw!$X47&lt;$A$9,Raw!X47,-999),-999),-999),-999),-999),-999)</f>
        <v>372</v>
      </c>
      <c r="R47" s="9">
        <f t="shared" si="4"/>
        <v>0.35530399999999995</v>
      </c>
      <c r="S47" s="9">
        <f t="shared" si="5"/>
        <v>0.27666759848531447</v>
      </c>
      <c r="T47" s="9">
        <f t="shared" si="6"/>
        <v>0.47394599999999987</v>
      </c>
      <c r="U47" s="9">
        <f t="shared" si="7"/>
        <v>0.35286313306689371</v>
      </c>
      <c r="V47" s="15">
        <f t="shared" si="0"/>
        <v>0.55673318799999993</v>
      </c>
      <c r="X47" s="11">
        <f t="shared" si="8"/>
        <v>9.52966E+19</v>
      </c>
      <c r="Y47" s="11">
        <f t="shared" si="9"/>
        <v>4.3109999999999996E-18</v>
      </c>
      <c r="Z47" s="11">
        <f t="shared" si="10"/>
        <v>4.5199999999999998E-4</v>
      </c>
      <c r="AA47" s="16">
        <f t="shared" si="11"/>
        <v>0.15661085812606082</v>
      </c>
      <c r="AB47" s="9">
        <f t="shared" si="1"/>
        <v>0.943423089765414</v>
      </c>
      <c r="AC47" s="9">
        <f t="shared" si="2"/>
        <v>0.84338914187393921</v>
      </c>
      <c r="AD47" s="15">
        <f t="shared" si="3"/>
        <v>346.48419939393989</v>
      </c>
      <c r="AE47" s="3">
        <f t="shared" si="12"/>
        <v>519.04439999999977</v>
      </c>
      <c r="AF47" s="2">
        <f t="shared" si="13"/>
        <v>0.25</v>
      </c>
      <c r="AG47" s="9">
        <f t="shared" si="14"/>
        <v>9.4047307812553799E-2</v>
      </c>
      <c r="AH47" s="2">
        <f t="shared" si="15"/>
        <v>4.5509002804516809</v>
      </c>
    </row>
    <row r="48" spans="1:34">
      <c r="A48" s="1">
        <f>Raw!A48</f>
        <v>35</v>
      </c>
      <c r="B48" s="14">
        <f>Raw!B48</f>
        <v>0.24703703703703703</v>
      </c>
      <c r="C48" s="15">
        <f>Raw!C48</f>
        <v>1.8</v>
      </c>
      <c r="D48" s="15">
        <f>IF(C48&gt;0.5,Raw!D48*D$11,-999)</f>
        <v>150.4</v>
      </c>
      <c r="E48" s="9">
        <f>IF(Raw!$G48&gt;$C$8,IF(Raw!$Q48&gt;$C$8,IF(Raw!$N48&gt;$C$9,IF(Raw!$N48&lt;$A$9,IF(Raw!$X48&gt;$C$9,IF(Raw!$X48&lt;$A$9,Raw!H48,-999),-999),-999),-999),-999),-999)</f>
        <v>0.94131600000000004</v>
      </c>
      <c r="F48" s="9">
        <f>IF(Raw!$G48&gt;$C$8,IF(Raw!$Q48&gt;$C$8,IF(Raw!$N48&gt;$C$9,IF(Raw!$N48&lt;$A$9,IF(Raw!$X48&gt;$C$9,IF(Raw!$X48&lt;$A$9,Raw!I48,-999),-999),-999),-999),-999),-999)</f>
        <v>1.291917</v>
      </c>
      <c r="G48" s="9">
        <f>Raw!G48</f>
        <v>0.99097299999999999</v>
      </c>
      <c r="H48" s="9">
        <f>IF(Raw!$G48&gt;$C$8,IF(Raw!$Q48&gt;$C$8,IF(Raw!$N48&gt;$C$9,IF(Raw!$N48&lt;$A$9,IF(Raw!$X48&gt;$C$9,IF(Raw!$X48&lt;$A$9,Raw!L48,-999),-999),-999),-999),-999),-999)</f>
        <v>441.6</v>
      </c>
      <c r="I48" s="9">
        <f>IF(Raw!$G48&gt;$C$8,IF(Raw!$Q48&gt;$C$8,IF(Raw!$N48&gt;$C$9,IF(Raw!$N48&lt;$A$9,IF(Raw!$X48&gt;$C$9,IF(Raw!$X48&lt;$A$9,Raw!M48,-999),-999),-999),-999),-999),-999)</f>
        <v>1.2999999999999999E-5</v>
      </c>
      <c r="J48" s="9">
        <f>IF(Raw!$G48&gt;$C$8,IF(Raw!$Q48&gt;$C$8,IF(Raw!$N48&gt;$C$9,IF(Raw!$N48&lt;$A$9,IF(Raw!$X48&gt;$C$9,IF(Raw!$X48&lt;$A$9,Raw!N48,-999),-999),-999),-999),-999),-999)</f>
        <v>410</v>
      </c>
      <c r="K48" s="9">
        <f>IF(Raw!$G48&gt;$C$8,IF(Raw!$Q48&gt;$C$8,IF(Raw!$N48&gt;$C$9,IF(Raw!$N48&lt;$A$9,IF(Raw!$X48&gt;$C$9,IF(Raw!$X48&lt;$A$9,Raw!R48,-999),-999),-999),-999),-999),-999)</f>
        <v>0.92958499999999999</v>
      </c>
      <c r="L48" s="9">
        <f>IF(Raw!$G48&gt;$C$8,IF(Raw!$Q48&gt;$C$8,IF(Raw!$N48&gt;$C$9,IF(Raw!$N48&lt;$A$9,IF(Raw!$X48&gt;$C$9,IF(Raw!$X48&lt;$A$9,Raw!S48,-999),-999),-999),-999),-999),-999)</f>
        <v>1.436658</v>
      </c>
      <c r="M48" s="9">
        <f>Raw!Q48</f>
        <v>0.99417</v>
      </c>
      <c r="N48" s="9">
        <f>IF(Raw!$G48&gt;$C$8,IF(Raw!$Q48&gt;$C$8,IF(Raw!$N48&gt;$C$9,IF(Raw!$N48&lt;$A$9,IF(Raw!$X48&gt;$C$9,IF(Raw!$X48&lt;$A$9,Raw!V48,-999),-999),-999),-999),-999),-999)</f>
        <v>443.3</v>
      </c>
      <c r="O48" s="9">
        <f>IF(Raw!$G48&gt;$C$8,IF(Raw!$Q48&gt;$C$8,IF(Raw!$N48&gt;$C$9,IF(Raw!$N48&lt;$A$9,IF(Raw!$X48&gt;$C$9,IF(Raw!$X48&lt;$A$9,Raw!W48,-999),-999),-999),-999),-999),-999)</f>
        <v>1.8E-5</v>
      </c>
      <c r="P48" s="9">
        <f>IF(Raw!$G48&gt;$C$8,IF(Raw!$Q48&gt;$C$8,IF(Raw!$N48&gt;$C$9,IF(Raw!$N48&lt;$A$9,IF(Raw!$X48&gt;$C$9,IF(Raw!$X48&lt;$A$9,Raw!X48,-999),-999),-999),-999),-999),-999)</f>
        <v>695</v>
      </c>
      <c r="R48" s="9">
        <f t="shared" si="4"/>
        <v>0.35060099999999994</v>
      </c>
      <c r="S48" s="9">
        <f t="shared" si="5"/>
        <v>0.27138043697853653</v>
      </c>
      <c r="T48" s="9">
        <f t="shared" si="6"/>
        <v>0.507073</v>
      </c>
      <c r="U48" s="9">
        <f t="shared" si="7"/>
        <v>0.35295317326740255</v>
      </c>
      <c r="V48" s="15">
        <f t="shared" si="0"/>
        <v>0.59549474099999999</v>
      </c>
      <c r="X48" s="11">
        <f t="shared" si="8"/>
        <v>9.0540799999999984E+19</v>
      </c>
      <c r="Y48" s="11">
        <f t="shared" si="9"/>
        <v>4.4160000000000002E-18</v>
      </c>
      <c r="Z48" s="11">
        <f t="shared" si="10"/>
        <v>4.0999999999999999E-4</v>
      </c>
      <c r="AA48" s="16">
        <f t="shared" si="11"/>
        <v>0.14084147165828584</v>
      </c>
      <c r="AB48" s="9">
        <f t="shared" si="1"/>
        <v>1.001001907558182</v>
      </c>
      <c r="AC48" s="9">
        <f t="shared" si="2"/>
        <v>0.85915852834171413</v>
      </c>
      <c r="AD48" s="15">
        <f t="shared" si="3"/>
        <v>343.51578453240455</v>
      </c>
      <c r="AE48" s="3">
        <f t="shared" si="12"/>
        <v>531.68639999999994</v>
      </c>
      <c r="AF48" s="2">
        <f t="shared" si="13"/>
        <v>0.25</v>
      </c>
      <c r="AG48" s="9">
        <f t="shared" si="14"/>
        <v>9.3265374013964231E-2</v>
      </c>
      <c r="AH48" s="2">
        <f t="shared" si="15"/>
        <v>4.5130629108760578</v>
      </c>
    </row>
    <row r="49" spans="1:34">
      <c r="A49" s="1">
        <f>Raw!A49</f>
        <v>36</v>
      </c>
      <c r="B49" s="14">
        <f>Raw!B49</f>
        <v>0.24709490740740739</v>
      </c>
      <c r="C49" s="15">
        <f>Raw!C49</f>
        <v>1.8</v>
      </c>
      <c r="D49" s="15">
        <f>IF(C49&gt;0.5,Raw!D49*D$11,-999)</f>
        <v>160.9</v>
      </c>
      <c r="E49" s="9">
        <f>IF(Raw!$G49&gt;$C$8,IF(Raw!$Q49&gt;$C$8,IF(Raw!$N49&gt;$C$9,IF(Raw!$N49&lt;$A$9,IF(Raw!$X49&gt;$C$9,IF(Raw!$X49&lt;$A$9,Raw!H49,-999),-999),-999),-999),-999),-999)</f>
        <v>0.97764899999999999</v>
      </c>
      <c r="F49" s="9">
        <f>IF(Raw!$G49&gt;$C$8,IF(Raw!$Q49&gt;$C$8,IF(Raw!$N49&gt;$C$9,IF(Raw!$N49&lt;$A$9,IF(Raw!$X49&gt;$C$9,IF(Raw!$X49&lt;$A$9,Raw!I49,-999),-999),-999),-999),-999),-999)</f>
        <v>1.3571679999999999</v>
      </c>
      <c r="G49" s="9">
        <f>Raw!G49</f>
        <v>0.99383200000000005</v>
      </c>
      <c r="H49" s="9">
        <f>IF(Raw!$G49&gt;$C$8,IF(Raw!$Q49&gt;$C$8,IF(Raw!$N49&gt;$C$9,IF(Raw!$N49&lt;$A$9,IF(Raw!$X49&gt;$C$9,IF(Raw!$X49&lt;$A$9,Raw!L49,-999),-999),-999),-999),-999),-999)</f>
        <v>434.6</v>
      </c>
      <c r="I49" s="9">
        <f>IF(Raw!$G49&gt;$C$8,IF(Raw!$Q49&gt;$C$8,IF(Raw!$N49&gt;$C$9,IF(Raw!$N49&lt;$A$9,IF(Raw!$X49&gt;$C$9,IF(Raw!$X49&lt;$A$9,Raw!M49,-999),-999),-999),-999),-999),-999)</f>
        <v>5.0000000000000004E-6</v>
      </c>
      <c r="J49" s="9">
        <f>IF(Raw!$G49&gt;$C$8,IF(Raw!$Q49&gt;$C$8,IF(Raw!$N49&gt;$C$9,IF(Raw!$N49&lt;$A$9,IF(Raw!$X49&gt;$C$9,IF(Raw!$X49&lt;$A$9,Raw!N49,-999),-999),-999),-999),-999),-999)</f>
        <v>354</v>
      </c>
      <c r="K49" s="9">
        <f>IF(Raw!$G49&gt;$C$8,IF(Raw!$Q49&gt;$C$8,IF(Raw!$N49&gt;$C$9,IF(Raw!$N49&lt;$A$9,IF(Raw!$X49&gt;$C$9,IF(Raw!$X49&lt;$A$9,Raw!R49,-999),-999),-999),-999),-999),-999)</f>
        <v>0.87733399999999995</v>
      </c>
      <c r="L49" s="9">
        <f>IF(Raw!$G49&gt;$C$8,IF(Raw!$Q49&gt;$C$8,IF(Raw!$N49&gt;$C$9,IF(Raw!$N49&lt;$A$9,IF(Raw!$X49&gt;$C$9,IF(Raw!$X49&lt;$A$9,Raw!S49,-999),-999),-999),-999),-999),-999)</f>
        <v>1.3866620000000001</v>
      </c>
      <c r="M49" s="9">
        <f>Raw!Q49</f>
        <v>0.99499400000000005</v>
      </c>
      <c r="N49" s="9">
        <f>IF(Raw!$G49&gt;$C$8,IF(Raw!$Q49&gt;$C$8,IF(Raw!$N49&gt;$C$9,IF(Raw!$N49&lt;$A$9,IF(Raw!$X49&gt;$C$9,IF(Raw!$X49&lt;$A$9,Raw!V49,-999),-999),-999),-999),-999),-999)</f>
        <v>473.5</v>
      </c>
      <c r="O49" s="9">
        <f>IF(Raw!$G49&gt;$C$8,IF(Raw!$Q49&gt;$C$8,IF(Raw!$N49&gt;$C$9,IF(Raw!$N49&lt;$A$9,IF(Raw!$X49&gt;$C$9,IF(Raw!$X49&lt;$A$9,Raw!W49,-999),-999),-999),-999),-999),-999)</f>
        <v>2.0999999999999999E-5</v>
      </c>
      <c r="P49" s="9">
        <f>IF(Raw!$G49&gt;$C$8,IF(Raw!$Q49&gt;$C$8,IF(Raw!$N49&gt;$C$9,IF(Raw!$N49&lt;$A$9,IF(Raw!$X49&gt;$C$9,IF(Raw!$X49&lt;$A$9,Raw!X49,-999),-999),-999),-999),-999),-999)</f>
        <v>429</v>
      </c>
      <c r="R49" s="9">
        <f t="shared" si="4"/>
        <v>0.37951899999999994</v>
      </c>
      <c r="S49" s="9">
        <f t="shared" si="5"/>
        <v>0.27964039824104309</v>
      </c>
      <c r="T49" s="9">
        <f t="shared" si="6"/>
        <v>0.50932800000000011</v>
      </c>
      <c r="U49" s="9">
        <f t="shared" si="7"/>
        <v>0.36730508227671926</v>
      </c>
      <c r="V49" s="15">
        <f t="shared" si="0"/>
        <v>0.57477139899999996</v>
      </c>
      <c r="X49" s="11">
        <f t="shared" si="8"/>
        <v>9.6861799999999967E+19</v>
      </c>
      <c r="Y49" s="11">
        <f t="shared" si="9"/>
        <v>4.3459999999999998E-18</v>
      </c>
      <c r="Z49" s="11">
        <f t="shared" si="10"/>
        <v>3.5399999999999999E-4</v>
      </c>
      <c r="AA49" s="16">
        <f t="shared" si="11"/>
        <v>0.12969337938049719</v>
      </c>
      <c r="AB49" s="9">
        <f t="shared" si="1"/>
        <v>0.94339046953310979</v>
      </c>
      <c r="AC49" s="9">
        <f t="shared" si="2"/>
        <v>0.87030662061950292</v>
      </c>
      <c r="AD49" s="15">
        <f t="shared" si="3"/>
        <v>366.36547847598081</v>
      </c>
      <c r="AE49" s="3">
        <f t="shared" si="12"/>
        <v>523.25839999999982</v>
      </c>
      <c r="AF49" s="2">
        <f t="shared" si="13"/>
        <v>0.25</v>
      </c>
      <c r="AG49" s="9">
        <f t="shared" si="14"/>
        <v>0.10351377093459212</v>
      </c>
      <c r="AH49" s="2">
        <f t="shared" si="15"/>
        <v>5.0089775043402636</v>
      </c>
    </row>
    <row r="50" spans="1:34">
      <c r="A50" s="1">
        <f>Raw!A50</f>
        <v>37</v>
      </c>
      <c r="B50" s="14">
        <f>Raw!B50</f>
        <v>0.24715277777777778</v>
      </c>
      <c r="C50" s="15">
        <f>Raw!C50</f>
        <v>3.1</v>
      </c>
      <c r="D50" s="15">
        <f>IF(C50&gt;0.5,Raw!D50*D$11,-999)</f>
        <v>125.8</v>
      </c>
      <c r="E50" s="9">
        <f>IF(Raw!$G50&gt;$C$8,IF(Raw!$Q50&gt;$C$8,IF(Raw!$N50&gt;$C$9,IF(Raw!$N50&lt;$A$9,IF(Raw!$X50&gt;$C$9,IF(Raw!$X50&lt;$A$9,Raw!H50,-999),-999),-999),-999),-999),-999)</f>
        <v>1.0598369999999999</v>
      </c>
      <c r="F50" s="9">
        <f>IF(Raw!$G50&gt;$C$8,IF(Raw!$Q50&gt;$C$8,IF(Raw!$N50&gt;$C$9,IF(Raw!$N50&lt;$A$9,IF(Raw!$X50&gt;$C$9,IF(Raw!$X50&lt;$A$9,Raw!I50,-999),-999),-999),-999),-999),-999)</f>
        <v>1.5003770000000001</v>
      </c>
      <c r="G50" s="9">
        <f>Raw!G50</f>
        <v>0.99472000000000005</v>
      </c>
      <c r="H50" s="9">
        <f>IF(Raw!$G50&gt;$C$8,IF(Raw!$Q50&gt;$C$8,IF(Raw!$N50&gt;$C$9,IF(Raw!$N50&lt;$A$9,IF(Raw!$X50&gt;$C$9,IF(Raw!$X50&lt;$A$9,Raw!L50,-999),-999),-999),-999),-999),-999)</f>
        <v>431.7</v>
      </c>
      <c r="I50" s="9">
        <f>IF(Raw!$G50&gt;$C$8,IF(Raw!$Q50&gt;$C$8,IF(Raw!$N50&gt;$C$9,IF(Raw!$N50&lt;$A$9,IF(Raw!$X50&gt;$C$9,IF(Raw!$X50&lt;$A$9,Raw!M50,-999),-999),-999),-999),-999),-999)</f>
        <v>4.5000000000000003E-5</v>
      </c>
      <c r="J50" s="9">
        <f>IF(Raw!$G50&gt;$C$8,IF(Raw!$Q50&gt;$C$8,IF(Raw!$N50&gt;$C$9,IF(Raw!$N50&lt;$A$9,IF(Raw!$X50&gt;$C$9,IF(Raw!$X50&lt;$A$9,Raw!N50,-999),-999),-999),-999),-999),-999)</f>
        <v>593</v>
      </c>
      <c r="K50" s="9">
        <f>IF(Raw!$G50&gt;$C$8,IF(Raw!$Q50&gt;$C$8,IF(Raw!$N50&gt;$C$9,IF(Raw!$N50&lt;$A$9,IF(Raw!$X50&gt;$C$9,IF(Raw!$X50&lt;$A$9,Raw!R50,-999),-999),-999),-999),-999),-999)</f>
        <v>0.94415400000000005</v>
      </c>
      <c r="L50" s="9">
        <f>IF(Raw!$G50&gt;$C$8,IF(Raw!$Q50&gt;$C$8,IF(Raw!$N50&gt;$C$9,IF(Raw!$N50&lt;$A$9,IF(Raw!$X50&gt;$C$9,IF(Raw!$X50&lt;$A$9,Raw!S50,-999),-999),-999),-999),-999),-999)</f>
        <v>1.4972449999999999</v>
      </c>
      <c r="M50" s="9">
        <f>Raw!Q50</f>
        <v>0.99622599999999994</v>
      </c>
      <c r="N50" s="9">
        <f>IF(Raw!$G50&gt;$C$8,IF(Raw!$Q50&gt;$C$8,IF(Raw!$N50&gt;$C$9,IF(Raw!$N50&lt;$A$9,IF(Raw!$X50&gt;$C$9,IF(Raw!$X50&lt;$A$9,Raw!V50,-999),-999),-999),-999),-999),-999)</f>
        <v>442.7</v>
      </c>
      <c r="O50" s="9">
        <f>IF(Raw!$G50&gt;$C$8,IF(Raw!$Q50&gt;$C$8,IF(Raw!$N50&gt;$C$9,IF(Raw!$N50&lt;$A$9,IF(Raw!$X50&gt;$C$9,IF(Raw!$X50&lt;$A$9,Raw!W50,-999),-999),-999),-999),-999),-999)</f>
        <v>1.5E-5</v>
      </c>
      <c r="P50" s="9">
        <f>IF(Raw!$G50&gt;$C$8,IF(Raw!$Q50&gt;$C$8,IF(Raw!$N50&gt;$C$9,IF(Raw!$N50&lt;$A$9,IF(Raw!$X50&gt;$C$9,IF(Raw!$X50&lt;$A$9,Raw!X50,-999),-999),-999),-999),-999),-999)</f>
        <v>659</v>
      </c>
      <c r="R50" s="9">
        <f t="shared" si="4"/>
        <v>0.44054000000000015</v>
      </c>
      <c r="S50" s="9">
        <f t="shared" si="5"/>
        <v>0.29361953695637838</v>
      </c>
      <c r="T50" s="9">
        <f t="shared" si="6"/>
        <v>0.55309099999999989</v>
      </c>
      <c r="U50" s="9">
        <f t="shared" si="7"/>
        <v>0.36940580866858791</v>
      </c>
      <c r="V50" s="15">
        <f t="shared" si="0"/>
        <v>0.62060805249999995</v>
      </c>
      <c r="X50" s="11">
        <f t="shared" si="8"/>
        <v>7.5731599999999984E+19</v>
      </c>
      <c r="Y50" s="11">
        <f t="shared" si="9"/>
        <v>4.3169999999999994E-18</v>
      </c>
      <c r="Z50" s="11">
        <f t="shared" si="10"/>
        <v>5.9299999999999999E-4</v>
      </c>
      <c r="AA50" s="16">
        <f t="shared" si="11"/>
        <v>0.16238888696660245</v>
      </c>
      <c r="AB50" s="9">
        <f t="shared" si="1"/>
        <v>1.0339698318812451</v>
      </c>
      <c r="AC50" s="9">
        <f t="shared" si="2"/>
        <v>0.83761111303339753</v>
      </c>
      <c r="AD50" s="15">
        <f t="shared" si="3"/>
        <v>273.84297970759269</v>
      </c>
      <c r="AE50" s="3">
        <f t="shared" si="12"/>
        <v>519.76679999999976</v>
      </c>
      <c r="AF50" s="2">
        <f t="shared" si="13"/>
        <v>0.25</v>
      </c>
      <c r="AG50" s="9">
        <f t="shared" si="14"/>
        <v>7.7814759513153059E-2</v>
      </c>
      <c r="AH50" s="2">
        <f t="shared" si="15"/>
        <v>3.7654157160723956</v>
      </c>
    </row>
    <row r="51" spans="1:34">
      <c r="A51" s="1">
        <f>Raw!A51</f>
        <v>38</v>
      </c>
      <c r="B51" s="14">
        <f>Raw!B51</f>
        <v>0.24719907407407407</v>
      </c>
      <c r="C51" s="15">
        <f>Raw!C51</f>
        <v>3.8</v>
      </c>
      <c r="D51" s="15">
        <f>IF(C51&gt;0.5,Raw!D51*D$11,-999)</f>
        <v>109.1</v>
      </c>
      <c r="E51" s="9">
        <f>IF(Raw!$G51&gt;$C$8,IF(Raw!$Q51&gt;$C$8,IF(Raw!$N51&gt;$C$9,IF(Raw!$N51&lt;$A$9,IF(Raw!$X51&gt;$C$9,IF(Raw!$X51&lt;$A$9,Raw!H51,-999),-999),-999),-999),-999),-999)</f>
        <v>1.0814239999999999</v>
      </c>
      <c r="F51" s="9">
        <f>IF(Raw!$G51&gt;$C$8,IF(Raw!$Q51&gt;$C$8,IF(Raw!$N51&gt;$C$9,IF(Raw!$N51&lt;$A$9,IF(Raw!$X51&gt;$C$9,IF(Raw!$X51&lt;$A$9,Raw!I51,-999),-999),-999),-999),-999),-999)</f>
        <v>1.55884</v>
      </c>
      <c r="G51" s="9">
        <f>Raw!G51</f>
        <v>0.99533799999999995</v>
      </c>
      <c r="H51" s="9">
        <f>IF(Raw!$G51&gt;$C$8,IF(Raw!$Q51&gt;$C$8,IF(Raw!$N51&gt;$C$9,IF(Raw!$N51&lt;$A$9,IF(Raw!$X51&gt;$C$9,IF(Raw!$X51&lt;$A$9,Raw!L51,-999),-999),-999),-999),-999),-999)</f>
        <v>416.8</v>
      </c>
      <c r="I51" s="9">
        <f>IF(Raw!$G51&gt;$C$8,IF(Raw!$Q51&gt;$C$8,IF(Raw!$N51&gt;$C$9,IF(Raw!$N51&lt;$A$9,IF(Raw!$X51&gt;$C$9,IF(Raw!$X51&lt;$A$9,Raw!M51,-999),-999),-999),-999),-999),-999)</f>
        <v>6.0000000000000002E-6</v>
      </c>
      <c r="J51" s="9">
        <f>IF(Raw!$G51&gt;$C$8,IF(Raw!$Q51&gt;$C$8,IF(Raw!$N51&gt;$C$9,IF(Raw!$N51&lt;$A$9,IF(Raw!$X51&gt;$C$9,IF(Raw!$X51&lt;$A$9,Raw!N51,-999),-999),-999),-999),-999),-999)</f>
        <v>423</v>
      </c>
      <c r="K51" s="9">
        <f>IF(Raw!$G51&gt;$C$8,IF(Raw!$Q51&gt;$C$8,IF(Raw!$N51&gt;$C$9,IF(Raw!$N51&lt;$A$9,IF(Raw!$X51&gt;$C$9,IF(Raw!$X51&lt;$A$9,Raw!R51,-999),-999),-999),-999),-999),-999)</f>
        <v>0.99617599999999995</v>
      </c>
      <c r="L51" s="9">
        <f>IF(Raw!$G51&gt;$C$8,IF(Raw!$Q51&gt;$C$8,IF(Raw!$N51&gt;$C$9,IF(Raw!$N51&lt;$A$9,IF(Raw!$X51&gt;$C$9,IF(Raw!$X51&lt;$A$9,Raw!S51,-999),-999),-999),-999),-999),-999)</f>
        <v>1.59352</v>
      </c>
      <c r="M51" s="9">
        <f>Raw!Q51</f>
        <v>0.99509000000000003</v>
      </c>
      <c r="N51" s="9">
        <f>IF(Raw!$G51&gt;$C$8,IF(Raw!$Q51&gt;$C$8,IF(Raw!$N51&gt;$C$9,IF(Raw!$N51&lt;$A$9,IF(Raw!$X51&gt;$C$9,IF(Raw!$X51&lt;$A$9,Raw!V51,-999),-999),-999),-999),-999),-999)</f>
        <v>469.4</v>
      </c>
      <c r="O51" s="9">
        <f>IF(Raw!$G51&gt;$C$8,IF(Raw!$Q51&gt;$C$8,IF(Raw!$N51&gt;$C$9,IF(Raw!$N51&lt;$A$9,IF(Raw!$X51&gt;$C$9,IF(Raw!$X51&lt;$A$9,Raw!W51,-999),-999),-999),-999),-999),-999)</f>
        <v>9.0000000000000002E-6</v>
      </c>
      <c r="P51" s="9">
        <f>IF(Raw!$G51&gt;$C$8,IF(Raw!$Q51&gt;$C$8,IF(Raw!$N51&gt;$C$9,IF(Raw!$N51&lt;$A$9,IF(Raw!$X51&gt;$C$9,IF(Raw!$X51&lt;$A$9,Raw!X51,-999),-999),-999),-999),-999),-999)</f>
        <v>430</v>
      </c>
      <c r="R51" s="9">
        <f t="shared" si="4"/>
        <v>0.47741600000000006</v>
      </c>
      <c r="S51" s="9">
        <f t="shared" si="5"/>
        <v>0.30626363193143624</v>
      </c>
      <c r="T51" s="9">
        <f t="shared" si="6"/>
        <v>0.5973440000000001</v>
      </c>
      <c r="U51" s="9">
        <f t="shared" si="7"/>
        <v>0.37485817561122553</v>
      </c>
      <c r="V51" s="15">
        <f t="shared" si="0"/>
        <v>0.66051404000000002</v>
      </c>
      <c r="X51" s="11">
        <f t="shared" si="8"/>
        <v>6.5678199999999984E+19</v>
      </c>
      <c r="Y51" s="11">
        <f t="shared" si="9"/>
        <v>4.1679999999999997E-18</v>
      </c>
      <c r="Z51" s="11">
        <f t="shared" si="10"/>
        <v>4.2299999999999998E-4</v>
      </c>
      <c r="AA51" s="16">
        <f t="shared" si="11"/>
        <v>0.10377791932696538</v>
      </c>
      <c r="AB51" s="9">
        <f t="shared" si="1"/>
        <v>1.0581671174424467</v>
      </c>
      <c r="AC51" s="9">
        <f t="shared" si="2"/>
        <v>0.89622208067303466</v>
      </c>
      <c r="AD51" s="15">
        <f t="shared" si="3"/>
        <v>245.33787074932715</v>
      </c>
      <c r="AE51" s="3">
        <f t="shared" si="12"/>
        <v>501.82719999999983</v>
      </c>
      <c r="AF51" s="2">
        <f t="shared" si="13"/>
        <v>0.25</v>
      </c>
      <c r="AG51" s="9">
        <f t="shared" si="14"/>
        <v>7.0743774336488791E-2</v>
      </c>
      <c r="AH51" s="2">
        <f t="shared" si="15"/>
        <v>3.4232544232931499</v>
      </c>
    </row>
    <row r="52" spans="1:34">
      <c r="A52" s="1">
        <f>Raw!A52</f>
        <v>39</v>
      </c>
      <c r="B52" s="14">
        <f>Raw!B52</f>
        <v>0.24725694444444443</v>
      </c>
      <c r="C52" s="15">
        <f>Raw!C52</f>
        <v>4.9000000000000004</v>
      </c>
      <c r="D52" s="15">
        <f>IF(C52&gt;0.5,Raw!D52*D$11,-999)</f>
        <v>88.8</v>
      </c>
      <c r="E52" s="9">
        <f>IF(Raw!$G52&gt;$C$8,IF(Raw!$Q52&gt;$C$8,IF(Raw!$N52&gt;$C$9,IF(Raw!$N52&lt;$A$9,IF(Raw!$X52&gt;$C$9,IF(Raw!$X52&lt;$A$9,Raw!H52,-999),-999),-999),-999),-999),-999)</f>
        <v>1.112579</v>
      </c>
      <c r="F52" s="9">
        <f>IF(Raw!$G52&gt;$C$8,IF(Raw!$Q52&gt;$C$8,IF(Raw!$N52&gt;$C$9,IF(Raw!$N52&lt;$A$9,IF(Raw!$X52&gt;$C$9,IF(Raw!$X52&lt;$A$9,Raw!I52,-999),-999),-999),-999),-999),-999)</f>
        <v>1.605672</v>
      </c>
      <c r="G52" s="9">
        <f>Raw!G52</f>
        <v>0.99414899999999995</v>
      </c>
      <c r="H52" s="9">
        <f>IF(Raw!$G52&gt;$C$8,IF(Raw!$Q52&gt;$C$8,IF(Raw!$N52&gt;$C$9,IF(Raw!$N52&lt;$A$9,IF(Raw!$X52&gt;$C$9,IF(Raw!$X52&lt;$A$9,Raw!L52,-999),-999),-999),-999),-999),-999)</f>
        <v>429.5</v>
      </c>
      <c r="I52" s="9">
        <f>IF(Raw!$G52&gt;$C$8,IF(Raw!$Q52&gt;$C$8,IF(Raw!$N52&gt;$C$9,IF(Raw!$N52&lt;$A$9,IF(Raw!$X52&gt;$C$9,IF(Raw!$X52&lt;$A$9,Raw!M52,-999),-999),-999),-999),-999),-999)</f>
        <v>6.0000000000000002E-6</v>
      </c>
      <c r="J52" s="9">
        <f>IF(Raw!$G52&gt;$C$8,IF(Raw!$Q52&gt;$C$8,IF(Raw!$N52&gt;$C$9,IF(Raw!$N52&lt;$A$9,IF(Raw!$X52&gt;$C$9,IF(Raw!$X52&lt;$A$9,Raw!N52,-999),-999),-999),-999),-999),-999)</f>
        <v>462</v>
      </c>
      <c r="K52" s="9">
        <f>IF(Raw!$G52&gt;$C$8,IF(Raw!$Q52&gt;$C$8,IF(Raw!$N52&gt;$C$9,IF(Raw!$N52&lt;$A$9,IF(Raw!$X52&gt;$C$9,IF(Raw!$X52&lt;$A$9,Raw!R52,-999),-999),-999),-999),-999),-999)</f>
        <v>0.99604499999999996</v>
      </c>
      <c r="L52" s="9">
        <f>IF(Raw!$G52&gt;$C$8,IF(Raw!$Q52&gt;$C$8,IF(Raw!$N52&gt;$C$9,IF(Raw!$N52&lt;$A$9,IF(Raw!$X52&gt;$C$9,IF(Raw!$X52&lt;$A$9,Raw!S52,-999),-999),-999),-999),-999),-999)</f>
        <v>1.609952</v>
      </c>
      <c r="M52" s="9">
        <f>Raw!Q52</f>
        <v>0.99480400000000002</v>
      </c>
      <c r="N52" s="9">
        <f>IF(Raw!$G52&gt;$C$8,IF(Raw!$Q52&gt;$C$8,IF(Raw!$N52&gt;$C$9,IF(Raw!$N52&lt;$A$9,IF(Raw!$X52&gt;$C$9,IF(Raw!$X52&lt;$A$9,Raw!V52,-999),-999),-999),-999),-999),-999)</f>
        <v>494.5</v>
      </c>
      <c r="O52" s="9">
        <f>IF(Raw!$G52&gt;$C$8,IF(Raw!$Q52&gt;$C$8,IF(Raw!$N52&gt;$C$9,IF(Raw!$N52&lt;$A$9,IF(Raw!$X52&gt;$C$9,IF(Raw!$X52&lt;$A$9,Raw!W52,-999),-999),-999),-999),-999),-999)</f>
        <v>6.3999999999999997E-5</v>
      </c>
      <c r="P52" s="9">
        <f>IF(Raw!$G52&gt;$C$8,IF(Raw!$Q52&gt;$C$8,IF(Raw!$N52&gt;$C$9,IF(Raw!$N52&lt;$A$9,IF(Raw!$X52&gt;$C$9,IF(Raw!$X52&lt;$A$9,Raw!X52,-999),-999),-999),-999),-999),-999)</f>
        <v>357</v>
      </c>
      <c r="R52" s="9">
        <f t="shared" si="4"/>
        <v>0.493093</v>
      </c>
      <c r="S52" s="9">
        <f t="shared" si="5"/>
        <v>0.30709447508582077</v>
      </c>
      <c r="T52" s="9">
        <f t="shared" si="6"/>
        <v>0.61390700000000009</v>
      </c>
      <c r="U52" s="9">
        <f t="shared" si="7"/>
        <v>0.38132006420067188</v>
      </c>
      <c r="V52" s="15">
        <f t="shared" si="0"/>
        <v>0.667325104</v>
      </c>
      <c r="X52" s="11">
        <f t="shared" si="8"/>
        <v>5.3457599999999984E+19</v>
      </c>
      <c r="Y52" s="11">
        <f t="shared" si="9"/>
        <v>4.2949999999999999E-18</v>
      </c>
      <c r="Z52" s="11">
        <f t="shared" si="10"/>
        <v>4.6199999999999995E-4</v>
      </c>
      <c r="AA52" s="16">
        <f t="shared" si="11"/>
        <v>9.5902488127096369E-2</v>
      </c>
      <c r="AB52" s="9">
        <f t="shared" si="1"/>
        <v>1.0549202087786413</v>
      </c>
      <c r="AC52" s="9">
        <f t="shared" si="2"/>
        <v>0.90409751187290355</v>
      </c>
      <c r="AD52" s="15">
        <f t="shared" si="3"/>
        <v>207.58114313224323</v>
      </c>
      <c r="AE52" s="3">
        <f t="shared" si="12"/>
        <v>517.11799999999982</v>
      </c>
      <c r="AF52" s="2">
        <f t="shared" si="13"/>
        <v>0.25</v>
      </c>
      <c r="AG52" s="9">
        <f t="shared" si="14"/>
        <v>6.088834986618142E-2</v>
      </c>
      <c r="AH52" s="2">
        <f t="shared" si="15"/>
        <v>2.9463555621871516</v>
      </c>
    </row>
    <row r="53" spans="1:34">
      <c r="A53" s="1">
        <f>Raw!A53</f>
        <v>40</v>
      </c>
      <c r="B53" s="14">
        <f>Raw!B53</f>
        <v>0.24731481481481479</v>
      </c>
      <c r="C53" s="15">
        <f>Raw!C53</f>
        <v>6.4</v>
      </c>
      <c r="D53" s="15">
        <f>IF(C53&gt;0.5,Raw!D53*D$11,-999)</f>
        <v>71.2</v>
      </c>
      <c r="E53" s="9">
        <f>IF(Raw!$G53&gt;$C$8,IF(Raw!$Q53&gt;$C$8,IF(Raw!$N53&gt;$C$9,IF(Raw!$N53&lt;$A$9,IF(Raw!$X53&gt;$C$9,IF(Raw!$X53&lt;$A$9,Raw!H53,-999),-999),-999),-999),-999),-999)</f>
        <v>1.0436449999999999</v>
      </c>
      <c r="F53" s="9">
        <f>IF(Raw!$G53&gt;$C$8,IF(Raw!$Q53&gt;$C$8,IF(Raw!$N53&gt;$C$9,IF(Raw!$N53&lt;$A$9,IF(Raw!$X53&gt;$C$9,IF(Raw!$X53&lt;$A$9,Raw!I53,-999),-999),-999),-999),-999),-999)</f>
        <v>1.5000530000000001</v>
      </c>
      <c r="G53" s="9">
        <f>Raw!G53</f>
        <v>0.99379200000000001</v>
      </c>
      <c r="H53" s="9">
        <f>IF(Raw!$G53&gt;$C$8,IF(Raw!$Q53&gt;$C$8,IF(Raw!$N53&gt;$C$9,IF(Raw!$N53&lt;$A$9,IF(Raw!$X53&gt;$C$9,IF(Raw!$X53&lt;$A$9,Raw!L53,-999),-999),-999),-999),-999),-999)</f>
        <v>412.7</v>
      </c>
      <c r="I53" s="9">
        <f>IF(Raw!$G53&gt;$C$8,IF(Raw!$Q53&gt;$C$8,IF(Raw!$N53&gt;$C$9,IF(Raw!$N53&lt;$A$9,IF(Raw!$X53&gt;$C$9,IF(Raw!$X53&lt;$A$9,Raw!M53,-999),-999),-999),-999),-999),-999)</f>
        <v>1.2999999999999999E-5</v>
      </c>
      <c r="J53" s="9">
        <f>IF(Raw!$G53&gt;$C$8,IF(Raw!$Q53&gt;$C$8,IF(Raw!$N53&gt;$C$9,IF(Raw!$N53&lt;$A$9,IF(Raw!$X53&gt;$C$9,IF(Raw!$X53&lt;$A$9,Raw!N53,-999),-999),-999),-999),-999),-999)</f>
        <v>281</v>
      </c>
      <c r="K53" s="9">
        <f>IF(Raw!$G53&gt;$C$8,IF(Raw!$Q53&gt;$C$8,IF(Raw!$N53&gt;$C$9,IF(Raw!$N53&lt;$A$9,IF(Raw!$X53&gt;$C$9,IF(Raw!$X53&lt;$A$9,Raw!R53,-999),-999),-999),-999),-999),-999)</f>
        <v>0.99502000000000002</v>
      </c>
      <c r="L53" s="9">
        <f>IF(Raw!$G53&gt;$C$8,IF(Raw!$Q53&gt;$C$8,IF(Raw!$N53&gt;$C$9,IF(Raw!$N53&lt;$A$9,IF(Raw!$X53&gt;$C$9,IF(Raw!$X53&lt;$A$9,Raw!S53,-999),-999),-999),-999),-999),-999)</f>
        <v>1.5939490000000001</v>
      </c>
      <c r="M53" s="9">
        <f>Raw!Q53</f>
        <v>0.996251</v>
      </c>
      <c r="N53" s="9">
        <f>IF(Raw!$G53&gt;$C$8,IF(Raw!$Q53&gt;$C$8,IF(Raw!$N53&gt;$C$9,IF(Raw!$N53&lt;$A$9,IF(Raw!$X53&gt;$C$9,IF(Raw!$X53&lt;$A$9,Raw!V53,-999),-999),-999),-999),-999),-999)</f>
        <v>452.6</v>
      </c>
      <c r="O53" s="9">
        <f>IF(Raw!$G53&gt;$C$8,IF(Raw!$Q53&gt;$C$8,IF(Raw!$N53&gt;$C$9,IF(Raw!$N53&lt;$A$9,IF(Raw!$X53&gt;$C$9,IF(Raw!$X53&lt;$A$9,Raw!W53,-999),-999),-999),-999),-999),-999)</f>
        <v>2.0999999999999999E-5</v>
      </c>
      <c r="P53" s="9">
        <f>IF(Raw!$G53&gt;$C$8,IF(Raw!$Q53&gt;$C$8,IF(Raw!$N53&gt;$C$9,IF(Raw!$N53&lt;$A$9,IF(Raw!$X53&gt;$C$9,IF(Raw!$X53&lt;$A$9,Raw!X53,-999),-999),-999),-999),-999),-999)</f>
        <v>459</v>
      </c>
      <c r="R53" s="9">
        <f t="shared" si="4"/>
        <v>0.45640800000000015</v>
      </c>
      <c r="S53" s="9">
        <f t="shared" si="5"/>
        <v>0.30426124943585336</v>
      </c>
      <c r="T53" s="9">
        <f t="shared" si="6"/>
        <v>0.59892900000000004</v>
      </c>
      <c r="U53" s="9">
        <f t="shared" si="7"/>
        <v>0.37575167085019662</v>
      </c>
      <c r="V53" s="15">
        <f t="shared" si="0"/>
        <v>0.66069186049999995</v>
      </c>
      <c r="X53" s="11">
        <f t="shared" si="8"/>
        <v>4.2862399999999992E+19</v>
      </c>
      <c r="Y53" s="11">
        <f t="shared" si="9"/>
        <v>4.1269999999999997E-18</v>
      </c>
      <c r="Z53" s="11">
        <f t="shared" si="10"/>
        <v>2.81E-4</v>
      </c>
      <c r="AA53" s="16">
        <f t="shared" si="11"/>
        <v>4.7353184822854381E-2</v>
      </c>
      <c r="AB53" s="9">
        <f t="shared" si="1"/>
        <v>1.0233811956327674</v>
      </c>
      <c r="AC53" s="9">
        <f t="shared" si="2"/>
        <v>0.95264681517714556</v>
      </c>
      <c r="AD53" s="15">
        <f t="shared" si="3"/>
        <v>168.51667196745331</v>
      </c>
      <c r="AE53" s="3">
        <f t="shared" si="12"/>
        <v>496.89079999999984</v>
      </c>
      <c r="AF53" s="2">
        <f t="shared" si="13"/>
        <v>0.25</v>
      </c>
      <c r="AG53" s="9">
        <f t="shared" si="14"/>
        <v>4.870801619837313E-2</v>
      </c>
      <c r="AH53" s="2">
        <f t="shared" si="15"/>
        <v>2.3569555549556358</v>
      </c>
    </row>
    <row r="54" spans="1:34">
      <c r="A54" s="1">
        <f>Raw!A54</f>
        <v>41</v>
      </c>
      <c r="B54" s="14">
        <f>Raw!B54</f>
        <v>0.24737268518518518</v>
      </c>
      <c r="C54" s="15">
        <f>Raw!C54</f>
        <v>7.1</v>
      </c>
      <c r="D54" s="15">
        <f>IF(C54&gt;0.5,Raw!D54*D$11,-999)</f>
        <v>64.2</v>
      </c>
      <c r="E54" s="9">
        <f>IF(Raw!$G54&gt;$C$8,IF(Raw!$Q54&gt;$C$8,IF(Raw!$N54&gt;$C$9,IF(Raw!$N54&lt;$A$9,IF(Raw!$X54&gt;$C$9,IF(Raw!$X54&lt;$A$9,Raw!H54,-999),-999),-999),-999),-999),-999)</f>
        <v>1.122374</v>
      </c>
      <c r="F54" s="9">
        <f>IF(Raw!$G54&gt;$C$8,IF(Raw!$Q54&gt;$C$8,IF(Raw!$N54&gt;$C$9,IF(Raw!$N54&lt;$A$9,IF(Raw!$X54&gt;$C$9,IF(Raw!$X54&lt;$A$9,Raw!I54,-999),-999),-999),-999),-999),-999)</f>
        <v>1.6782729999999999</v>
      </c>
      <c r="G54" s="9">
        <f>Raw!G54</f>
        <v>0.99496700000000005</v>
      </c>
      <c r="H54" s="9">
        <f>IF(Raw!$G54&gt;$C$8,IF(Raw!$Q54&gt;$C$8,IF(Raw!$N54&gt;$C$9,IF(Raw!$N54&lt;$A$9,IF(Raw!$X54&gt;$C$9,IF(Raw!$X54&lt;$A$9,Raw!L54,-999),-999),-999),-999),-999),-999)</f>
        <v>436.8</v>
      </c>
      <c r="I54" s="9">
        <f>IF(Raw!$G54&gt;$C$8,IF(Raw!$Q54&gt;$C$8,IF(Raw!$N54&gt;$C$9,IF(Raw!$N54&lt;$A$9,IF(Raw!$X54&gt;$C$9,IF(Raw!$X54&lt;$A$9,Raw!M54,-999),-999),-999),-999),-999),-999)</f>
        <v>3.6000000000000001E-5</v>
      </c>
      <c r="J54" s="9">
        <f>IF(Raw!$G54&gt;$C$8,IF(Raw!$Q54&gt;$C$8,IF(Raw!$N54&gt;$C$9,IF(Raw!$N54&lt;$A$9,IF(Raw!$X54&gt;$C$9,IF(Raw!$X54&lt;$A$9,Raw!N54,-999),-999),-999),-999),-999),-999)</f>
        <v>563</v>
      </c>
      <c r="K54" s="9">
        <f>IF(Raw!$G54&gt;$C$8,IF(Raw!$Q54&gt;$C$8,IF(Raw!$N54&gt;$C$9,IF(Raw!$N54&lt;$A$9,IF(Raw!$X54&gt;$C$9,IF(Raw!$X54&lt;$A$9,Raw!R54,-999),-999),-999),-999),-999),-999)</f>
        <v>1.062192</v>
      </c>
      <c r="L54" s="9">
        <f>IF(Raw!$G54&gt;$C$8,IF(Raw!$Q54&gt;$C$8,IF(Raw!$N54&gt;$C$9,IF(Raw!$N54&lt;$A$9,IF(Raw!$X54&gt;$C$9,IF(Raw!$X54&lt;$A$9,Raw!S54,-999),-999),-999),-999),-999),-999)</f>
        <v>1.7174199999999999</v>
      </c>
      <c r="M54" s="9">
        <f>Raw!Q54</f>
        <v>0.99671799999999999</v>
      </c>
      <c r="N54" s="9">
        <f>IF(Raw!$G54&gt;$C$8,IF(Raw!$Q54&gt;$C$8,IF(Raw!$N54&gt;$C$9,IF(Raw!$N54&lt;$A$9,IF(Raw!$X54&gt;$C$9,IF(Raw!$X54&lt;$A$9,Raw!V54,-999),-999),-999),-999),-999),-999)</f>
        <v>481.4</v>
      </c>
      <c r="O54" s="9">
        <f>IF(Raw!$G54&gt;$C$8,IF(Raw!$Q54&gt;$C$8,IF(Raw!$N54&gt;$C$9,IF(Raw!$N54&lt;$A$9,IF(Raw!$X54&gt;$C$9,IF(Raw!$X54&lt;$A$9,Raw!W54,-999),-999),-999),-999),-999),-999)</f>
        <v>1.2E-5</v>
      </c>
      <c r="P54" s="9">
        <f>IF(Raw!$G54&gt;$C$8,IF(Raw!$Q54&gt;$C$8,IF(Raw!$N54&gt;$C$9,IF(Raw!$N54&lt;$A$9,IF(Raw!$X54&gt;$C$9,IF(Raw!$X54&lt;$A$9,Raw!X54,-999),-999),-999),-999),-999),-999)</f>
        <v>518</v>
      </c>
      <c r="R54" s="9">
        <f t="shared" si="4"/>
        <v>0.55589899999999992</v>
      </c>
      <c r="S54" s="9">
        <f t="shared" si="5"/>
        <v>0.33123276129688073</v>
      </c>
      <c r="T54" s="9">
        <f t="shared" si="6"/>
        <v>0.65522799999999992</v>
      </c>
      <c r="U54" s="9">
        <f t="shared" si="7"/>
        <v>0.38151878981262588</v>
      </c>
      <c r="V54" s="15">
        <f t="shared" si="0"/>
        <v>0.71187058999999997</v>
      </c>
      <c r="X54" s="11">
        <f t="shared" si="8"/>
        <v>3.8648399999999992E+19</v>
      </c>
      <c r="Y54" s="11">
        <f t="shared" si="9"/>
        <v>4.3680000000000002E-18</v>
      </c>
      <c r="Z54" s="11">
        <f t="shared" si="10"/>
        <v>5.6300000000000002E-4</v>
      </c>
      <c r="AA54" s="16">
        <f t="shared" si="11"/>
        <v>8.6794291341254937E-2</v>
      </c>
      <c r="AB54" s="9">
        <f t="shared" si="1"/>
        <v>1.1190620499269479</v>
      </c>
      <c r="AC54" s="9">
        <f t="shared" si="2"/>
        <v>0.91320570865874495</v>
      </c>
      <c r="AD54" s="15">
        <f t="shared" si="3"/>
        <v>154.16392778198033</v>
      </c>
      <c r="AE54" s="3">
        <f t="shared" si="12"/>
        <v>525.90719999999988</v>
      </c>
      <c r="AF54" s="2">
        <f t="shared" si="13"/>
        <v>0.25</v>
      </c>
      <c r="AG54" s="9">
        <f t="shared" si="14"/>
        <v>4.5243411661647845E-2</v>
      </c>
      <c r="AH54" s="2">
        <f t="shared" si="15"/>
        <v>2.1893051444913332</v>
      </c>
    </row>
    <row r="55" spans="1:34">
      <c r="A55" s="1">
        <f>Raw!A55</f>
        <v>42</v>
      </c>
      <c r="B55" s="14">
        <f>Raw!B55</f>
        <v>0.24741898148148148</v>
      </c>
      <c r="C55" s="15">
        <f>Raw!C55</f>
        <v>8.6</v>
      </c>
      <c r="D55" s="15">
        <f>IF(C55&gt;0.5,Raw!D55*D$11,-999)</f>
        <v>52.8</v>
      </c>
      <c r="E55" s="9">
        <f>IF(Raw!$G55&gt;$C$8,IF(Raw!$Q55&gt;$C$8,IF(Raw!$N55&gt;$C$9,IF(Raw!$N55&lt;$A$9,IF(Raw!$X55&gt;$C$9,IF(Raw!$X55&lt;$A$9,Raw!H55,-999),-999),-999),-999),-999),-999)</f>
        <v>1.1136950000000001</v>
      </c>
      <c r="F55" s="9">
        <f>IF(Raw!$G55&gt;$C$8,IF(Raw!$Q55&gt;$C$8,IF(Raw!$N55&gt;$C$9,IF(Raw!$N55&lt;$A$9,IF(Raw!$X55&gt;$C$9,IF(Raw!$X55&lt;$A$9,Raw!I55,-999),-999),-999),-999),-999),-999)</f>
        <v>1.685295</v>
      </c>
      <c r="G55" s="9">
        <f>Raw!G55</f>
        <v>0.99654399999999999</v>
      </c>
      <c r="H55" s="9">
        <f>IF(Raw!$G55&gt;$C$8,IF(Raw!$Q55&gt;$C$8,IF(Raw!$N55&gt;$C$9,IF(Raw!$N55&lt;$A$9,IF(Raw!$X55&gt;$C$9,IF(Raw!$X55&lt;$A$9,Raw!L55,-999),-999),-999),-999),-999),-999)</f>
        <v>435.8</v>
      </c>
      <c r="I55" s="9">
        <f>IF(Raw!$G55&gt;$C$8,IF(Raw!$Q55&gt;$C$8,IF(Raw!$N55&gt;$C$9,IF(Raw!$N55&lt;$A$9,IF(Raw!$X55&gt;$C$9,IF(Raw!$X55&lt;$A$9,Raw!M55,-999),-999),-999),-999),-999),-999)</f>
        <v>9.0000000000000002E-6</v>
      </c>
      <c r="J55" s="9">
        <f>IF(Raw!$G55&gt;$C$8,IF(Raw!$Q55&gt;$C$8,IF(Raw!$N55&gt;$C$9,IF(Raw!$N55&lt;$A$9,IF(Raw!$X55&gt;$C$9,IF(Raw!$X55&lt;$A$9,Raw!N55,-999),-999),-999),-999),-999),-999)</f>
        <v>653</v>
      </c>
      <c r="K55" s="9">
        <f>IF(Raw!$G55&gt;$C$8,IF(Raw!$Q55&gt;$C$8,IF(Raw!$N55&gt;$C$9,IF(Raw!$N55&lt;$A$9,IF(Raw!$X55&gt;$C$9,IF(Raw!$X55&lt;$A$9,Raw!R55,-999),-999),-999),-999),-999),-999)</f>
        <v>1.0813550000000001</v>
      </c>
      <c r="L55" s="9">
        <f>IF(Raw!$G55&gt;$C$8,IF(Raw!$Q55&gt;$C$8,IF(Raw!$N55&gt;$C$9,IF(Raw!$N55&lt;$A$9,IF(Raw!$X55&gt;$C$9,IF(Raw!$X55&lt;$A$9,Raw!S55,-999),-999),-999),-999),-999),-999)</f>
        <v>1.7594289999999999</v>
      </c>
      <c r="M55" s="9">
        <f>Raw!Q55</f>
        <v>0.99426700000000001</v>
      </c>
      <c r="N55" s="9">
        <f>IF(Raw!$G55&gt;$C$8,IF(Raw!$Q55&gt;$C$8,IF(Raw!$N55&gt;$C$9,IF(Raw!$N55&lt;$A$9,IF(Raw!$X55&gt;$C$9,IF(Raw!$X55&lt;$A$9,Raw!V55,-999),-999),-999),-999),-999),-999)</f>
        <v>467.3</v>
      </c>
      <c r="O55" s="9">
        <f>IF(Raw!$G55&gt;$C$8,IF(Raw!$Q55&gt;$C$8,IF(Raw!$N55&gt;$C$9,IF(Raw!$N55&lt;$A$9,IF(Raw!$X55&gt;$C$9,IF(Raw!$X55&lt;$A$9,Raw!W55,-999),-999),-999),-999),-999),-999)</f>
        <v>1.0000000000000001E-5</v>
      </c>
      <c r="P55" s="9">
        <f>IF(Raw!$G55&gt;$C$8,IF(Raw!$Q55&gt;$C$8,IF(Raw!$N55&gt;$C$9,IF(Raw!$N55&lt;$A$9,IF(Raw!$X55&gt;$C$9,IF(Raw!$X55&lt;$A$9,Raw!X55,-999),-999),-999),-999),-999),-999)</f>
        <v>516</v>
      </c>
      <c r="R55" s="9">
        <f t="shared" si="4"/>
        <v>0.57159999999999989</v>
      </c>
      <c r="S55" s="9">
        <f t="shared" si="5"/>
        <v>0.33916910689226509</v>
      </c>
      <c r="T55" s="9">
        <f t="shared" si="6"/>
        <v>0.67807399999999984</v>
      </c>
      <c r="U55" s="9">
        <f t="shared" si="7"/>
        <v>0.38539435237227526</v>
      </c>
      <c r="V55" s="15">
        <f t="shared" si="0"/>
        <v>0.72928332049999989</v>
      </c>
      <c r="X55" s="11">
        <f t="shared" si="8"/>
        <v>3.1785599999999988E+19</v>
      </c>
      <c r="Y55" s="11">
        <f t="shared" si="9"/>
        <v>4.3580000000000002E-18</v>
      </c>
      <c r="Z55" s="11">
        <f t="shared" si="10"/>
        <v>6.5299999999999993E-4</v>
      </c>
      <c r="AA55" s="16">
        <f t="shared" si="11"/>
        <v>8.2951304189594954E-2</v>
      </c>
      <c r="AB55" s="9">
        <f t="shared" si="1"/>
        <v>1.1376021226370554</v>
      </c>
      <c r="AC55" s="9">
        <f t="shared" si="2"/>
        <v>0.91704869581040516</v>
      </c>
      <c r="AD55" s="15">
        <f t="shared" si="3"/>
        <v>127.03109370535216</v>
      </c>
      <c r="AE55" s="3">
        <f t="shared" si="12"/>
        <v>524.70319999999992</v>
      </c>
      <c r="AF55" s="2">
        <f t="shared" si="13"/>
        <v>0.25</v>
      </c>
      <c r="AG55" s="9">
        <f t="shared" si="14"/>
        <v>3.7659281607473852E-2</v>
      </c>
      <c r="AH55" s="2">
        <f t="shared" si="15"/>
        <v>1.8223130381429651</v>
      </c>
    </row>
    <row r="56" spans="1:34">
      <c r="A56" s="1">
        <f>Raw!A56</f>
        <v>43</v>
      </c>
      <c r="B56" s="14">
        <f>Raw!B56</f>
        <v>0.24747685185185186</v>
      </c>
      <c r="C56" s="15">
        <f>Raw!C56</f>
        <v>9.6999999999999993</v>
      </c>
      <c r="D56" s="15">
        <f>IF(C56&gt;0.5,Raw!D56*D$11,-999)</f>
        <v>44.9</v>
      </c>
      <c r="E56" s="9">
        <f>IF(Raw!$G56&gt;$C$8,IF(Raw!$Q56&gt;$C$8,IF(Raw!$N56&gt;$C$9,IF(Raw!$N56&lt;$A$9,IF(Raw!$X56&gt;$C$9,IF(Raw!$X56&lt;$A$9,Raw!H56,-999),-999),-999),-999),-999),-999)</f>
        <v>1.0856589999999999</v>
      </c>
      <c r="F56" s="9">
        <f>IF(Raw!$G56&gt;$C$8,IF(Raw!$Q56&gt;$C$8,IF(Raw!$N56&gt;$C$9,IF(Raw!$N56&lt;$A$9,IF(Raw!$X56&gt;$C$9,IF(Raw!$X56&lt;$A$9,Raw!I56,-999),-999),-999),-999),-999),-999)</f>
        <v>1.6699889999999999</v>
      </c>
      <c r="G56" s="9">
        <f>Raw!G56</f>
        <v>0.99668699999999999</v>
      </c>
      <c r="H56" s="9">
        <f>IF(Raw!$G56&gt;$C$8,IF(Raw!$Q56&gt;$C$8,IF(Raw!$N56&gt;$C$9,IF(Raw!$N56&lt;$A$9,IF(Raw!$X56&gt;$C$9,IF(Raw!$X56&lt;$A$9,Raw!L56,-999),-999),-999),-999),-999),-999)</f>
        <v>455</v>
      </c>
      <c r="I56" s="9">
        <f>IF(Raw!$G56&gt;$C$8,IF(Raw!$Q56&gt;$C$8,IF(Raw!$N56&gt;$C$9,IF(Raw!$N56&lt;$A$9,IF(Raw!$X56&gt;$C$9,IF(Raw!$X56&lt;$A$9,Raw!M56,-999),-999),-999),-999),-999),-999)</f>
        <v>9.0000000000000002E-6</v>
      </c>
      <c r="J56" s="9">
        <f>IF(Raw!$G56&gt;$C$8,IF(Raw!$Q56&gt;$C$8,IF(Raw!$N56&gt;$C$9,IF(Raw!$N56&lt;$A$9,IF(Raw!$X56&gt;$C$9,IF(Raw!$X56&lt;$A$9,Raw!N56,-999),-999),-999),-999),-999),-999)</f>
        <v>588</v>
      </c>
      <c r="K56" s="9">
        <f>IF(Raw!$G56&gt;$C$8,IF(Raw!$Q56&gt;$C$8,IF(Raw!$N56&gt;$C$9,IF(Raw!$N56&lt;$A$9,IF(Raw!$X56&gt;$C$9,IF(Raw!$X56&lt;$A$9,Raw!R56,-999),-999),-999),-999),-999),-999)</f>
        <v>1.0537799999999999</v>
      </c>
      <c r="L56" s="9">
        <f>IF(Raw!$G56&gt;$C$8,IF(Raw!$Q56&gt;$C$8,IF(Raw!$N56&gt;$C$9,IF(Raw!$N56&lt;$A$9,IF(Raw!$X56&gt;$C$9,IF(Raw!$X56&lt;$A$9,Raw!S56,-999),-999),-999),-999),-999),-999)</f>
        <v>1.7320610000000001</v>
      </c>
      <c r="M56" s="9">
        <f>Raw!Q56</f>
        <v>0.99580500000000005</v>
      </c>
      <c r="N56" s="9">
        <f>IF(Raw!$G56&gt;$C$8,IF(Raw!$Q56&gt;$C$8,IF(Raw!$N56&gt;$C$9,IF(Raw!$N56&lt;$A$9,IF(Raw!$X56&gt;$C$9,IF(Raw!$X56&lt;$A$9,Raw!V56,-999),-999),-999),-999),-999),-999)</f>
        <v>468</v>
      </c>
      <c r="O56" s="9">
        <f>IF(Raw!$G56&gt;$C$8,IF(Raw!$Q56&gt;$C$8,IF(Raw!$N56&gt;$C$9,IF(Raw!$N56&lt;$A$9,IF(Raw!$X56&gt;$C$9,IF(Raw!$X56&lt;$A$9,Raw!W56,-999),-999),-999),-999),-999),-999)</f>
        <v>1.7E-5</v>
      </c>
      <c r="P56" s="9">
        <f>IF(Raw!$G56&gt;$C$8,IF(Raw!$Q56&gt;$C$8,IF(Raw!$N56&gt;$C$9,IF(Raw!$N56&lt;$A$9,IF(Raw!$X56&gt;$C$9,IF(Raw!$X56&lt;$A$9,Raw!X56,-999),-999),-999),-999),-999),-999)</f>
        <v>471</v>
      </c>
      <c r="R56" s="9">
        <f t="shared" si="4"/>
        <v>0.58433000000000002</v>
      </c>
      <c r="S56" s="9">
        <f t="shared" si="5"/>
        <v>0.34990050832670155</v>
      </c>
      <c r="T56" s="9">
        <f t="shared" si="6"/>
        <v>0.67828100000000013</v>
      </c>
      <c r="U56" s="9">
        <f t="shared" si="7"/>
        <v>0.39160341350564448</v>
      </c>
      <c r="V56" s="15">
        <f t="shared" si="0"/>
        <v>0.7179392845</v>
      </c>
      <c r="X56" s="11">
        <f t="shared" si="8"/>
        <v>2.7029799999999988E+19</v>
      </c>
      <c r="Y56" s="11">
        <f t="shared" si="9"/>
        <v>4.5499999999999997E-18</v>
      </c>
      <c r="Z56" s="11">
        <f t="shared" si="10"/>
        <v>5.8799999999999998E-4</v>
      </c>
      <c r="AA56" s="16">
        <f t="shared" si="11"/>
        <v>6.7438664371214541E-2</v>
      </c>
      <c r="AB56" s="9">
        <f t="shared" si="1"/>
        <v>1.0995223647083716</v>
      </c>
      <c r="AC56" s="9">
        <f t="shared" si="2"/>
        <v>0.93256133562878563</v>
      </c>
      <c r="AD56" s="15">
        <f t="shared" si="3"/>
        <v>114.69160607349416</v>
      </c>
      <c r="AE56" s="3">
        <f t="shared" si="12"/>
        <v>547.81999999999982</v>
      </c>
      <c r="AF56" s="2">
        <f t="shared" si="13"/>
        <v>0.25</v>
      </c>
      <c r="AG56" s="9">
        <f t="shared" si="14"/>
        <v>3.4548941876019243E-2</v>
      </c>
      <c r="AH56" s="2">
        <f t="shared" si="15"/>
        <v>1.6718053172373453</v>
      </c>
    </row>
    <row r="57" spans="1:34">
      <c r="A57" s="1">
        <f>Raw!A57</f>
        <v>44</v>
      </c>
      <c r="B57" s="14">
        <f>Raw!B57</f>
        <v>0.24753472222222225</v>
      </c>
      <c r="C57" s="15">
        <f>Raw!C57</f>
        <v>10.4</v>
      </c>
      <c r="D57" s="15">
        <f>IF(C57&gt;0.5,Raw!D57*D$11,-999)</f>
        <v>41.3</v>
      </c>
      <c r="E57" s="9">
        <f>IF(Raw!$G57&gt;$C$8,IF(Raw!$Q57&gt;$C$8,IF(Raw!$N57&gt;$C$9,IF(Raw!$N57&lt;$A$9,IF(Raw!$X57&gt;$C$9,IF(Raw!$X57&lt;$A$9,Raw!H57,-999),-999),-999),-999),-999),-999)</f>
        <v>1.217104</v>
      </c>
      <c r="F57" s="9">
        <f>IF(Raw!$G57&gt;$C$8,IF(Raw!$Q57&gt;$C$8,IF(Raw!$N57&gt;$C$9,IF(Raw!$N57&lt;$A$9,IF(Raw!$X57&gt;$C$9,IF(Raw!$X57&lt;$A$9,Raw!I57,-999),-999),-999),-999),-999),-999)</f>
        <v>1.869715</v>
      </c>
      <c r="G57" s="9">
        <f>Raw!G57</f>
        <v>0.99592199999999997</v>
      </c>
      <c r="H57" s="9">
        <f>IF(Raw!$G57&gt;$C$8,IF(Raw!$Q57&gt;$C$8,IF(Raw!$N57&gt;$C$9,IF(Raw!$N57&lt;$A$9,IF(Raw!$X57&gt;$C$9,IF(Raw!$X57&lt;$A$9,Raw!L57,-999),-999),-999),-999),-999),-999)</f>
        <v>449.8</v>
      </c>
      <c r="I57" s="9">
        <f>IF(Raw!$G57&gt;$C$8,IF(Raw!$Q57&gt;$C$8,IF(Raw!$N57&gt;$C$9,IF(Raw!$N57&lt;$A$9,IF(Raw!$X57&gt;$C$9,IF(Raw!$X57&lt;$A$9,Raw!M57,-999),-999),-999),-999),-999),-999)</f>
        <v>9.0000000000000002E-6</v>
      </c>
      <c r="J57" s="9">
        <f>IF(Raw!$G57&gt;$C$8,IF(Raw!$Q57&gt;$C$8,IF(Raw!$N57&gt;$C$9,IF(Raw!$N57&lt;$A$9,IF(Raw!$X57&gt;$C$9,IF(Raw!$X57&lt;$A$9,Raw!N57,-999),-999),-999),-999),-999),-999)</f>
        <v>700</v>
      </c>
      <c r="K57" s="9">
        <f>IF(Raw!$G57&gt;$C$8,IF(Raw!$Q57&gt;$C$8,IF(Raw!$N57&gt;$C$9,IF(Raw!$N57&lt;$A$9,IF(Raw!$X57&gt;$C$9,IF(Raw!$X57&lt;$A$9,Raw!R57,-999),-999),-999),-999),-999),-999)</f>
        <v>1.139883</v>
      </c>
      <c r="L57" s="9">
        <f>IF(Raw!$G57&gt;$C$8,IF(Raw!$Q57&gt;$C$8,IF(Raw!$N57&gt;$C$9,IF(Raw!$N57&lt;$A$9,IF(Raw!$X57&gt;$C$9,IF(Raw!$X57&lt;$A$9,Raw!S57,-999),-999),-999),-999),-999),-999)</f>
        <v>1.873472</v>
      </c>
      <c r="M57" s="9">
        <f>Raw!Q57</f>
        <v>0.995641</v>
      </c>
      <c r="N57" s="9">
        <f>IF(Raw!$G57&gt;$C$8,IF(Raw!$Q57&gt;$C$8,IF(Raw!$N57&gt;$C$9,IF(Raw!$N57&lt;$A$9,IF(Raw!$X57&gt;$C$9,IF(Raw!$X57&lt;$A$9,Raw!V57,-999),-999),-999),-999),-999),-999)</f>
        <v>464.9</v>
      </c>
      <c r="O57" s="9">
        <f>IF(Raw!$G57&gt;$C$8,IF(Raw!$Q57&gt;$C$8,IF(Raw!$N57&gt;$C$9,IF(Raw!$N57&lt;$A$9,IF(Raw!$X57&gt;$C$9,IF(Raw!$X57&lt;$A$9,Raw!W57,-999),-999),-999),-999),-999),-999)</f>
        <v>1.1E-5</v>
      </c>
      <c r="P57" s="9">
        <f>IF(Raw!$G57&gt;$C$8,IF(Raw!$Q57&gt;$C$8,IF(Raw!$N57&gt;$C$9,IF(Raw!$N57&lt;$A$9,IF(Raw!$X57&gt;$C$9,IF(Raw!$X57&lt;$A$9,Raw!X57,-999),-999),-999),-999),-999),-999)</f>
        <v>774</v>
      </c>
      <c r="R57" s="9">
        <f t="shared" si="4"/>
        <v>0.65261100000000005</v>
      </c>
      <c r="S57" s="9">
        <f t="shared" si="5"/>
        <v>0.34904303597072284</v>
      </c>
      <c r="T57" s="9">
        <f t="shared" si="6"/>
        <v>0.73358900000000005</v>
      </c>
      <c r="U57" s="9">
        <f t="shared" si="7"/>
        <v>0.39156656731459027</v>
      </c>
      <c r="V57" s="15">
        <f t="shared" si="0"/>
        <v>0.776554144</v>
      </c>
      <c r="X57" s="11">
        <f t="shared" si="8"/>
        <v>2.4862599999999996E+19</v>
      </c>
      <c r="Y57" s="11">
        <f t="shared" si="9"/>
        <v>4.4979999999999995E-18</v>
      </c>
      <c r="Z57" s="11">
        <f t="shared" si="10"/>
        <v>6.9999999999999999E-4</v>
      </c>
      <c r="AA57" s="16">
        <f t="shared" si="11"/>
        <v>7.2599148090193216E-2</v>
      </c>
      <c r="AB57" s="9">
        <f t="shared" si="1"/>
        <v>1.1931409364483367</v>
      </c>
      <c r="AC57" s="9">
        <f t="shared" si="2"/>
        <v>0.92740085190980681</v>
      </c>
      <c r="AD57" s="15">
        <f t="shared" si="3"/>
        <v>103.71306870027603</v>
      </c>
      <c r="AE57" s="3">
        <f t="shared" si="12"/>
        <v>541.55919999999981</v>
      </c>
      <c r="AF57" s="2">
        <f t="shared" si="13"/>
        <v>0.25</v>
      </c>
      <c r="AG57" s="9">
        <f t="shared" si="14"/>
        <v>3.1238900228176429E-2</v>
      </c>
      <c r="AH57" s="2">
        <f t="shared" si="15"/>
        <v>1.5116341245276286</v>
      </c>
    </row>
    <row r="58" spans="1:34">
      <c r="A58" s="1">
        <f>Raw!A58</f>
        <v>45</v>
      </c>
      <c r="B58" s="14">
        <f>Raw!B58</f>
        <v>0.24758101851851852</v>
      </c>
      <c r="C58" s="15">
        <f>Raw!C58</f>
        <v>11.8</v>
      </c>
      <c r="D58" s="15">
        <f>IF(C58&gt;0.5,Raw!D58*D$11,-999)</f>
        <v>35.200000000000003</v>
      </c>
      <c r="E58" s="9">
        <f>IF(Raw!$G58&gt;$C$8,IF(Raw!$Q58&gt;$C$8,IF(Raw!$N58&gt;$C$9,IF(Raw!$N58&lt;$A$9,IF(Raw!$X58&gt;$C$9,IF(Raw!$X58&lt;$A$9,Raw!H58,-999),-999),-999),-999),-999),-999)</f>
        <v>1.360509</v>
      </c>
      <c r="F58" s="9">
        <f>IF(Raw!$G58&gt;$C$8,IF(Raw!$Q58&gt;$C$8,IF(Raw!$N58&gt;$C$9,IF(Raw!$N58&lt;$A$9,IF(Raw!$X58&gt;$C$9,IF(Raw!$X58&lt;$A$9,Raw!I58,-999),-999),-999),-999),-999),-999)</f>
        <v>2.1272880000000001</v>
      </c>
      <c r="G58" s="9">
        <f>Raw!G58</f>
        <v>0.99739299999999997</v>
      </c>
      <c r="H58" s="9">
        <f>IF(Raw!$G58&gt;$C$8,IF(Raw!$Q58&gt;$C$8,IF(Raw!$N58&gt;$C$9,IF(Raw!$N58&lt;$A$9,IF(Raw!$X58&gt;$C$9,IF(Raw!$X58&lt;$A$9,Raw!L58,-999),-999),-999),-999),-999),-999)</f>
        <v>478.2</v>
      </c>
      <c r="I58" s="9">
        <f>IF(Raw!$G58&gt;$C$8,IF(Raw!$Q58&gt;$C$8,IF(Raw!$N58&gt;$C$9,IF(Raw!$N58&lt;$A$9,IF(Raw!$X58&gt;$C$9,IF(Raw!$X58&lt;$A$9,Raw!M58,-999),-999),-999),-999),-999),-999)</f>
        <v>2.6999999999999999E-5</v>
      </c>
      <c r="J58" s="9">
        <f>IF(Raw!$G58&gt;$C$8,IF(Raw!$Q58&gt;$C$8,IF(Raw!$N58&gt;$C$9,IF(Raw!$N58&lt;$A$9,IF(Raw!$X58&gt;$C$9,IF(Raw!$X58&lt;$A$9,Raw!N58,-999),-999),-999),-999),-999),-999)</f>
        <v>598</v>
      </c>
      <c r="K58" s="9">
        <f>IF(Raw!$G58&gt;$C$8,IF(Raw!$Q58&gt;$C$8,IF(Raw!$N58&gt;$C$9,IF(Raw!$N58&lt;$A$9,IF(Raw!$X58&gt;$C$9,IF(Raw!$X58&lt;$A$9,Raw!R58,-999),-999),-999),-999),-999),-999)</f>
        <v>1.217708</v>
      </c>
      <c r="L58" s="9">
        <f>IF(Raw!$G58&gt;$C$8,IF(Raw!$Q58&gt;$C$8,IF(Raw!$N58&gt;$C$9,IF(Raw!$N58&lt;$A$9,IF(Raw!$X58&gt;$C$9,IF(Raw!$X58&lt;$A$9,Raw!S58,-999),-999),-999),-999),-999),-999)</f>
        <v>2.0048539999999999</v>
      </c>
      <c r="M58" s="9">
        <f>Raw!Q58</f>
        <v>0.99490100000000004</v>
      </c>
      <c r="N58" s="9">
        <f>IF(Raw!$G58&gt;$C$8,IF(Raw!$Q58&gt;$C$8,IF(Raw!$N58&gt;$C$9,IF(Raw!$N58&lt;$A$9,IF(Raw!$X58&gt;$C$9,IF(Raw!$X58&lt;$A$9,Raw!V58,-999),-999),-999),-999),-999),-999)</f>
        <v>482.5</v>
      </c>
      <c r="O58" s="9">
        <f>IF(Raw!$G58&gt;$C$8,IF(Raw!$Q58&gt;$C$8,IF(Raw!$N58&gt;$C$9,IF(Raw!$N58&lt;$A$9,IF(Raw!$X58&gt;$C$9,IF(Raw!$X58&lt;$A$9,Raw!W58,-999),-999),-999),-999),-999),-999)</f>
        <v>2.4000000000000001E-5</v>
      </c>
      <c r="P58" s="9">
        <f>IF(Raw!$G58&gt;$C$8,IF(Raw!$Q58&gt;$C$8,IF(Raw!$N58&gt;$C$9,IF(Raw!$N58&lt;$A$9,IF(Raw!$X58&gt;$C$9,IF(Raw!$X58&lt;$A$9,Raw!X58,-999),-999),-999),-999),-999),-999)</f>
        <v>547</v>
      </c>
      <c r="R58" s="9">
        <f t="shared" si="4"/>
        <v>0.7667790000000001</v>
      </c>
      <c r="S58" s="9">
        <f t="shared" si="5"/>
        <v>0.3604490788271264</v>
      </c>
      <c r="T58" s="9">
        <f t="shared" si="6"/>
        <v>0.7871459999999999</v>
      </c>
      <c r="U58" s="9">
        <f t="shared" si="7"/>
        <v>0.39262011099062571</v>
      </c>
      <c r="V58" s="15">
        <f t="shared" si="0"/>
        <v>0.8310119829999999</v>
      </c>
      <c r="X58" s="11">
        <f t="shared" si="8"/>
        <v>2.1190399999999996E+19</v>
      </c>
      <c r="Y58" s="11">
        <f t="shared" si="9"/>
        <v>4.7819999999999997E-18</v>
      </c>
      <c r="Z58" s="11">
        <f t="shared" si="10"/>
        <v>5.9800000000000001E-4</v>
      </c>
      <c r="AA58" s="16">
        <f t="shared" si="11"/>
        <v>5.7134651868350088E-2</v>
      </c>
      <c r="AB58" s="9">
        <f t="shared" si="1"/>
        <v>1.2626813126795644</v>
      </c>
      <c r="AC58" s="9">
        <f t="shared" si="2"/>
        <v>0.94286534813164979</v>
      </c>
      <c r="AD58" s="15">
        <f t="shared" si="3"/>
        <v>95.542896100919862</v>
      </c>
      <c r="AE58" s="3">
        <f t="shared" si="12"/>
        <v>575.75279999999975</v>
      </c>
      <c r="AF58" s="2">
        <f t="shared" si="13"/>
        <v>0.25</v>
      </c>
      <c r="AG58" s="9">
        <f t="shared" si="14"/>
        <v>2.885543267039152E-2</v>
      </c>
      <c r="AH58" s="2">
        <f t="shared" si="15"/>
        <v>1.3962993698232207</v>
      </c>
    </row>
    <row r="59" spans="1:34">
      <c r="A59" s="1">
        <f>Raw!A59</f>
        <v>46</v>
      </c>
      <c r="B59" s="14">
        <f>Raw!B59</f>
        <v>0.24763888888888888</v>
      </c>
      <c r="C59" s="15">
        <f>Raw!C59</f>
        <v>12.7</v>
      </c>
      <c r="D59" s="15">
        <f>IF(C59&gt;0.5,Raw!D59*D$11,-999)</f>
        <v>30.8</v>
      </c>
      <c r="E59" s="9">
        <f>IF(Raw!$G59&gt;$C$8,IF(Raw!$Q59&gt;$C$8,IF(Raw!$N59&gt;$C$9,IF(Raw!$N59&lt;$A$9,IF(Raw!$X59&gt;$C$9,IF(Raw!$X59&lt;$A$9,Raw!H59,-999),-999),-999),-999),-999),-999)</f>
        <v>1.3735599999999999</v>
      </c>
      <c r="F59" s="9">
        <f>IF(Raw!$G59&gt;$C$8,IF(Raw!$Q59&gt;$C$8,IF(Raw!$N59&gt;$C$9,IF(Raw!$N59&lt;$A$9,IF(Raw!$X59&gt;$C$9,IF(Raw!$X59&lt;$A$9,Raw!I59,-999),-999),-999),-999),-999),-999)</f>
        <v>2.19279</v>
      </c>
      <c r="G59" s="9">
        <f>Raw!G59</f>
        <v>0.99766900000000003</v>
      </c>
      <c r="H59" s="9">
        <f>IF(Raw!$G59&gt;$C$8,IF(Raw!$Q59&gt;$C$8,IF(Raw!$N59&gt;$C$9,IF(Raw!$N59&lt;$A$9,IF(Raw!$X59&gt;$C$9,IF(Raw!$X59&lt;$A$9,Raw!L59,-999),-999),-999),-999),-999),-999)</f>
        <v>491.7</v>
      </c>
      <c r="I59" s="9">
        <f>IF(Raw!$G59&gt;$C$8,IF(Raw!$Q59&gt;$C$8,IF(Raw!$N59&gt;$C$9,IF(Raw!$N59&lt;$A$9,IF(Raw!$X59&gt;$C$9,IF(Raw!$X59&lt;$A$9,Raw!M59,-999),-999),-999),-999),-999),-999)</f>
        <v>2.9E-5</v>
      </c>
      <c r="J59" s="9">
        <f>IF(Raw!$G59&gt;$C$8,IF(Raw!$Q59&gt;$C$8,IF(Raw!$N59&gt;$C$9,IF(Raw!$N59&lt;$A$9,IF(Raw!$X59&gt;$C$9,IF(Raw!$X59&lt;$A$9,Raw!N59,-999),-999),-999),-999),-999),-999)</f>
        <v>579</v>
      </c>
      <c r="K59" s="9">
        <f>IF(Raw!$G59&gt;$C$8,IF(Raw!$Q59&gt;$C$8,IF(Raw!$N59&gt;$C$9,IF(Raw!$N59&lt;$A$9,IF(Raw!$X59&gt;$C$9,IF(Raw!$X59&lt;$A$9,Raw!R59,-999),-999),-999),-999),-999),-999)</f>
        <v>1.2816190000000001</v>
      </c>
      <c r="L59" s="9">
        <f>IF(Raw!$G59&gt;$C$8,IF(Raw!$Q59&gt;$C$8,IF(Raw!$N59&gt;$C$9,IF(Raw!$N59&lt;$A$9,IF(Raw!$X59&gt;$C$9,IF(Raw!$X59&lt;$A$9,Raw!S59,-999),-999),-999),-999),-999),-999)</f>
        <v>2.1537989999999998</v>
      </c>
      <c r="M59" s="9">
        <f>Raw!Q59</f>
        <v>0.99686900000000001</v>
      </c>
      <c r="N59" s="9">
        <f>IF(Raw!$G59&gt;$C$8,IF(Raw!$Q59&gt;$C$8,IF(Raw!$N59&gt;$C$9,IF(Raw!$N59&lt;$A$9,IF(Raw!$X59&gt;$C$9,IF(Raw!$X59&lt;$A$9,Raw!V59,-999),-999),-999),-999),-999),-999)</f>
        <v>498.2</v>
      </c>
      <c r="O59" s="9">
        <f>IF(Raw!$G59&gt;$C$8,IF(Raw!$Q59&gt;$C$8,IF(Raw!$N59&gt;$C$9,IF(Raw!$N59&lt;$A$9,IF(Raw!$X59&gt;$C$9,IF(Raw!$X59&lt;$A$9,Raw!W59,-999),-999),-999),-999),-999),-999)</f>
        <v>9.0000000000000002E-6</v>
      </c>
      <c r="P59" s="9">
        <f>IF(Raw!$G59&gt;$C$8,IF(Raw!$Q59&gt;$C$8,IF(Raw!$N59&gt;$C$9,IF(Raw!$N59&lt;$A$9,IF(Raw!$X59&gt;$C$9,IF(Raw!$X59&lt;$A$9,Raw!X59,-999),-999),-999),-999),-999),-999)</f>
        <v>471</v>
      </c>
      <c r="R59" s="9">
        <f t="shared" si="4"/>
        <v>0.81923000000000012</v>
      </c>
      <c r="S59" s="9">
        <f t="shared" si="5"/>
        <v>0.37360166728232075</v>
      </c>
      <c r="T59" s="9">
        <f t="shared" si="6"/>
        <v>0.87217999999999973</v>
      </c>
      <c r="U59" s="9">
        <f t="shared" si="7"/>
        <v>0.40494957978901458</v>
      </c>
      <c r="V59" s="15">
        <f t="shared" si="0"/>
        <v>0.89274968549999989</v>
      </c>
      <c r="X59" s="11">
        <f t="shared" si="8"/>
        <v>1.8541599999999996E+19</v>
      </c>
      <c r="Y59" s="11">
        <f t="shared" si="9"/>
        <v>4.9169999999999993E-18</v>
      </c>
      <c r="Z59" s="11">
        <f t="shared" si="10"/>
        <v>5.7899999999999998E-4</v>
      </c>
      <c r="AA59" s="16">
        <f t="shared" si="11"/>
        <v>5.0140137016709566E-2</v>
      </c>
      <c r="AB59" s="9">
        <f t="shared" si="1"/>
        <v>1.3253502247032338</v>
      </c>
      <c r="AC59" s="9">
        <f t="shared" si="2"/>
        <v>0.94985986298329039</v>
      </c>
      <c r="AD59" s="15">
        <f t="shared" si="3"/>
        <v>86.5978186817091</v>
      </c>
      <c r="AE59" s="3">
        <f t="shared" si="12"/>
        <v>592.00679999999977</v>
      </c>
      <c r="AF59" s="2">
        <f t="shared" si="13"/>
        <v>0.25</v>
      </c>
      <c r="AG59" s="9">
        <f t="shared" si="14"/>
        <v>2.6975192527541058E-2</v>
      </c>
      <c r="AH59" s="2">
        <f t="shared" si="15"/>
        <v>1.3053155278352155</v>
      </c>
    </row>
    <row r="60" spans="1:34">
      <c r="A60" s="1">
        <f>Raw!A60</f>
        <v>47</v>
      </c>
      <c r="B60" s="14">
        <f>Raw!B60</f>
        <v>0.24769675925925927</v>
      </c>
      <c r="C60" s="15">
        <f>Raw!C60</f>
        <v>14</v>
      </c>
      <c r="D60" s="15">
        <f>IF(C60&gt;0.5,Raw!D60*D$11,-999)</f>
        <v>27.3</v>
      </c>
      <c r="E60" s="9">
        <f>IF(Raw!$G60&gt;$C$8,IF(Raw!$Q60&gt;$C$8,IF(Raw!$N60&gt;$C$9,IF(Raw!$N60&lt;$A$9,IF(Raw!$X60&gt;$C$9,IF(Raw!$X60&lt;$A$9,Raw!H60,-999),-999),-999),-999),-999),-999)</f>
        <v>1.285061</v>
      </c>
      <c r="F60" s="9">
        <f>IF(Raw!$G60&gt;$C$8,IF(Raw!$Q60&gt;$C$8,IF(Raw!$N60&gt;$C$9,IF(Raw!$N60&lt;$A$9,IF(Raw!$X60&gt;$C$9,IF(Raw!$X60&lt;$A$9,Raw!I60,-999),-999),-999),-999),-999),-999)</f>
        <v>2.046929</v>
      </c>
      <c r="G60" s="9">
        <f>Raw!G60</f>
        <v>0.99725399999999997</v>
      </c>
      <c r="H60" s="9">
        <f>IF(Raw!$G60&gt;$C$8,IF(Raw!$Q60&gt;$C$8,IF(Raw!$N60&gt;$C$9,IF(Raw!$N60&lt;$A$9,IF(Raw!$X60&gt;$C$9,IF(Raw!$X60&lt;$A$9,Raw!L60,-999),-999),-999),-999),-999),-999)</f>
        <v>473.4</v>
      </c>
      <c r="I60" s="9">
        <f>IF(Raw!$G60&gt;$C$8,IF(Raw!$Q60&gt;$C$8,IF(Raw!$N60&gt;$C$9,IF(Raw!$N60&lt;$A$9,IF(Raw!$X60&gt;$C$9,IF(Raw!$X60&lt;$A$9,Raw!M60,-999),-999),-999),-999),-999),-999)</f>
        <v>8.1220000000000007E-3</v>
      </c>
      <c r="J60" s="9">
        <f>IF(Raw!$G60&gt;$C$8,IF(Raw!$Q60&gt;$C$8,IF(Raw!$N60&gt;$C$9,IF(Raw!$N60&lt;$A$9,IF(Raw!$X60&gt;$C$9,IF(Raw!$X60&lt;$A$9,Raw!N60,-999),-999),-999),-999),-999),-999)</f>
        <v>448</v>
      </c>
      <c r="K60" s="9">
        <f>IF(Raw!$G60&gt;$C$8,IF(Raw!$Q60&gt;$C$8,IF(Raw!$N60&gt;$C$9,IF(Raw!$N60&lt;$A$9,IF(Raw!$X60&gt;$C$9,IF(Raw!$X60&lt;$A$9,Raw!R60,-999),-999),-999),-999),-999),-999)</f>
        <v>1.222097</v>
      </c>
      <c r="L60" s="9">
        <f>IF(Raw!$G60&gt;$C$8,IF(Raw!$Q60&gt;$C$8,IF(Raw!$N60&gt;$C$9,IF(Raw!$N60&lt;$A$9,IF(Raw!$X60&gt;$C$9,IF(Raw!$X60&lt;$A$9,Raw!S60,-999),-999),-999),-999),-999),-999)</f>
        <v>2.0548190000000002</v>
      </c>
      <c r="M60" s="9">
        <f>Raw!Q60</f>
        <v>0.99672300000000003</v>
      </c>
      <c r="N60" s="9">
        <f>IF(Raw!$G60&gt;$C$8,IF(Raw!$Q60&gt;$C$8,IF(Raw!$N60&gt;$C$9,IF(Raw!$N60&lt;$A$9,IF(Raw!$X60&gt;$C$9,IF(Raw!$X60&lt;$A$9,Raw!V60,-999),-999),-999),-999),-999),-999)</f>
        <v>508.8</v>
      </c>
      <c r="O60" s="9">
        <f>IF(Raw!$G60&gt;$C$8,IF(Raw!$Q60&gt;$C$8,IF(Raw!$N60&gt;$C$9,IF(Raw!$N60&lt;$A$9,IF(Raw!$X60&gt;$C$9,IF(Raw!$X60&lt;$A$9,Raw!W60,-999),-999),-999),-999),-999),-999)</f>
        <v>1.0000000000000001E-5</v>
      </c>
      <c r="P60" s="9">
        <f>IF(Raw!$G60&gt;$C$8,IF(Raw!$Q60&gt;$C$8,IF(Raw!$N60&gt;$C$9,IF(Raw!$N60&lt;$A$9,IF(Raw!$X60&gt;$C$9,IF(Raw!$X60&lt;$A$9,Raw!X60,-999),-999),-999),-999),-999),-999)</f>
        <v>414</v>
      </c>
      <c r="R60" s="9">
        <f t="shared" si="4"/>
        <v>0.76186799999999999</v>
      </c>
      <c r="S60" s="9">
        <f t="shared" si="5"/>
        <v>0.37220050133639221</v>
      </c>
      <c r="T60" s="9">
        <f t="shared" si="6"/>
        <v>0.83272200000000018</v>
      </c>
      <c r="U60" s="9">
        <f t="shared" si="7"/>
        <v>0.40525321208340009</v>
      </c>
      <c r="V60" s="15">
        <f t="shared" si="0"/>
        <v>0.85172247550000002</v>
      </c>
      <c r="X60" s="11">
        <f t="shared" si="8"/>
        <v>1.6434599999999998E+19</v>
      </c>
      <c r="Y60" s="11">
        <f t="shared" si="9"/>
        <v>4.7339999999999996E-18</v>
      </c>
      <c r="Z60" s="11">
        <f t="shared" si="10"/>
        <v>4.4799999999999999E-4</v>
      </c>
      <c r="AA60" s="16">
        <f t="shared" si="11"/>
        <v>3.3681070995835831E-2</v>
      </c>
      <c r="AB60" s="9">
        <f t="shared" si="1"/>
        <v>1.2501439688017943</v>
      </c>
      <c r="AC60" s="9">
        <f t="shared" si="2"/>
        <v>0.96631892900416427</v>
      </c>
      <c r="AD60" s="15">
        <f t="shared" si="3"/>
        <v>75.180962044276427</v>
      </c>
      <c r="AE60" s="3">
        <f t="shared" si="12"/>
        <v>569.97359999999981</v>
      </c>
      <c r="AF60" s="2">
        <f t="shared" si="13"/>
        <v>0.25</v>
      </c>
      <c r="AG60" s="9">
        <f t="shared" si="14"/>
        <v>2.343640488920247E-2</v>
      </c>
      <c r="AH60" s="2">
        <f t="shared" si="15"/>
        <v>1.1340754356906078</v>
      </c>
    </row>
    <row r="61" spans="1:34">
      <c r="A61" s="1">
        <f>Raw!A61</f>
        <v>48</v>
      </c>
      <c r="B61" s="14">
        <f>Raw!B61</f>
        <v>0.24775462962962966</v>
      </c>
      <c r="C61" s="15">
        <f>Raw!C61</f>
        <v>15.1</v>
      </c>
      <c r="D61" s="15">
        <f>IF(C61&gt;0.5,Raw!D61*D$11,-999)</f>
        <v>22.9</v>
      </c>
      <c r="E61" s="9">
        <f>IF(Raw!$G61&gt;$C$8,IF(Raw!$Q61&gt;$C$8,IF(Raw!$N61&gt;$C$9,IF(Raw!$N61&lt;$A$9,IF(Raw!$X61&gt;$C$9,IF(Raw!$X61&lt;$A$9,Raw!H61,-999),-999),-999),-999),-999),-999)</f>
        <v>1.302845</v>
      </c>
      <c r="F61" s="9">
        <f>IF(Raw!$G61&gt;$C$8,IF(Raw!$Q61&gt;$C$8,IF(Raw!$N61&gt;$C$9,IF(Raw!$N61&lt;$A$9,IF(Raw!$X61&gt;$C$9,IF(Raw!$X61&lt;$A$9,Raw!I61,-999),-999),-999),-999),-999),-999)</f>
        <v>2.1006610000000001</v>
      </c>
      <c r="G61" s="9">
        <f>Raw!G61</f>
        <v>0.99769099999999999</v>
      </c>
      <c r="H61" s="9">
        <f>IF(Raw!$G61&gt;$C$8,IF(Raw!$Q61&gt;$C$8,IF(Raw!$N61&gt;$C$9,IF(Raw!$N61&lt;$A$9,IF(Raw!$X61&gt;$C$9,IF(Raw!$X61&lt;$A$9,Raw!L61,-999),-999),-999),-999),-999),-999)</f>
        <v>495.8</v>
      </c>
      <c r="I61" s="9">
        <f>IF(Raw!$G61&gt;$C$8,IF(Raw!$Q61&gt;$C$8,IF(Raw!$N61&gt;$C$9,IF(Raw!$N61&lt;$A$9,IF(Raw!$X61&gt;$C$9,IF(Raw!$X61&lt;$A$9,Raw!M61,-999),-999),-999),-999),-999),-999)</f>
        <v>7.0500000000000001E-4</v>
      </c>
      <c r="J61" s="9">
        <f>IF(Raw!$G61&gt;$C$8,IF(Raw!$Q61&gt;$C$8,IF(Raw!$N61&gt;$C$9,IF(Raw!$N61&lt;$A$9,IF(Raw!$X61&gt;$C$9,IF(Raw!$X61&lt;$A$9,Raw!N61,-999),-999),-999),-999),-999),-999)</f>
        <v>473</v>
      </c>
      <c r="K61" s="9">
        <f>IF(Raw!$G61&gt;$C$8,IF(Raw!$Q61&gt;$C$8,IF(Raw!$N61&gt;$C$9,IF(Raw!$N61&lt;$A$9,IF(Raw!$X61&gt;$C$9,IF(Raw!$X61&lt;$A$9,Raw!R61,-999),-999),-999),-999),-999),-999)</f>
        <v>1.2209909999999999</v>
      </c>
      <c r="L61" s="9">
        <f>IF(Raw!$G61&gt;$C$8,IF(Raw!$Q61&gt;$C$8,IF(Raw!$N61&gt;$C$9,IF(Raw!$N61&lt;$A$9,IF(Raw!$X61&gt;$C$9,IF(Raw!$X61&lt;$A$9,Raw!S61,-999),-999),-999),-999),-999),-999)</f>
        <v>2.055097</v>
      </c>
      <c r="M61" s="9">
        <f>Raw!Q61</f>
        <v>0.99667099999999997</v>
      </c>
      <c r="N61" s="9">
        <f>IF(Raw!$G61&gt;$C$8,IF(Raw!$Q61&gt;$C$8,IF(Raw!$N61&gt;$C$9,IF(Raw!$N61&lt;$A$9,IF(Raw!$X61&gt;$C$9,IF(Raw!$X61&lt;$A$9,Raw!V61,-999),-999),-999),-999),-999),-999)</f>
        <v>516.1</v>
      </c>
      <c r="O61" s="9">
        <f>IF(Raw!$G61&gt;$C$8,IF(Raw!$Q61&gt;$C$8,IF(Raw!$N61&gt;$C$9,IF(Raw!$N61&lt;$A$9,IF(Raw!$X61&gt;$C$9,IF(Raw!$X61&lt;$A$9,Raw!W61,-999),-999),-999),-999),-999),-999)</f>
        <v>9.7999999999999997E-5</v>
      </c>
      <c r="P61" s="9">
        <f>IF(Raw!$G61&gt;$C$8,IF(Raw!$Q61&gt;$C$8,IF(Raw!$N61&gt;$C$9,IF(Raw!$N61&lt;$A$9,IF(Raw!$X61&gt;$C$9,IF(Raw!$X61&lt;$A$9,Raw!X61,-999),-999),-999),-999),-999),-999)</f>
        <v>546</v>
      </c>
      <c r="R61" s="9">
        <f t="shared" si="4"/>
        <v>0.79781600000000008</v>
      </c>
      <c r="S61" s="9">
        <f t="shared" si="5"/>
        <v>0.37979283663570657</v>
      </c>
      <c r="T61" s="9">
        <f t="shared" si="6"/>
        <v>0.83410600000000001</v>
      </c>
      <c r="U61" s="9">
        <f t="shared" si="7"/>
        <v>0.40587183962606144</v>
      </c>
      <c r="V61" s="15">
        <f t="shared" si="0"/>
        <v>0.8518377064999999</v>
      </c>
      <c r="X61" s="11">
        <f t="shared" si="8"/>
        <v>1.3785799999999996E+19</v>
      </c>
      <c r="Y61" s="11">
        <f t="shared" si="9"/>
        <v>4.9580000000000001E-18</v>
      </c>
      <c r="Z61" s="11">
        <f t="shared" si="10"/>
        <v>4.73E-4</v>
      </c>
      <c r="AA61" s="16">
        <f t="shared" si="11"/>
        <v>3.1317081207766183E-2</v>
      </c>
      <c r="AB61" s="9">
        <f t="shared" si="1"/>
        <v>1.2471127653378851</v>
      </c>
      <c r="AC61" s="9">
        <f t="shared" si="2"/>
        <v>0.96868291879223367</v>
      </c>
      <c r="AD61" s="15">
        <f t="shared" si="3"/>
        <v>66.20947401219064</v>
      </c>
      <c r="AE61" s="3">
        <f t="shared" si="12"/>
        <v>596.94319999999982</v>
      </c>
      <c r="AF61" s="2">
        <f t="shared" si="13"/>
        <v>0.25</v>
      </c>
      <c r="AG61" s="9">
        <f t="shared" si="14"/>
        <v>2.0671200783078245E-2</v>
      </c>
      <c r="AH61" s="2">
        <f t="shared" si="15"/>
        <v>1.0002686480774157</v>
      </c>
    </row>
    <row r="62" spans="1:34">
      <c r="A62" s="1">
        <f>Raw!A62</f>
        <v>49</v>
      </c>
      <c r="B62" s="14">
        <f>Raw!B62</f>
        <v>0.24780092592592592</v>
      </c>
      <c r="C62" s="15">
        <f>Raw!C62</f>
        <v>16</v>
      </c>
      <c r="D62" s="15">
        <f>IF(C62&gt;0.5,Raw!D62*D$11,-999)</f>
        <v>20.2</v>
      </c>
      <c r="E62" s="9">
        <f>IF(Raw!$G62&gt;$C$8,IF(Raw!$Q62&gt;$C$8,IF(Raw!$N62&gt;$C$9,IF(Raw!$N62&lt;$A$9,IF(Raw!$X62&gt;$C$9,IF(Raw!$X62&lt;$A$9,Raw!H62,-999),-999),-999),-999),-999),-999)</f>
        <v>1.5505899999999999</v>
      </c>
      <c r="F62" s="9">
        <f>IF(Raw!$G62&gt;$C$8,IF(Raw!$Q62&gt;$C$8,IF(Raw!$N62&gt;$C$9,IF(Raw!$N62&lt;$A$9,IF(Raw!$X62&gt;$C$9,IF(Raw!$X62&lt;$A$9,Raw!I62,-999),-999),-999),-999),-999),-999)</f>
        <v>2.4961229999999999</v>
      </c>
      <c r="G62" s="9">
        <f>Raw!G62</f>
        <v>0.98632699999999995</v>
      </c>
      <c r="H62" s="9">
        <f>IF(Raw!$G62&gt;$C$8,IF(Raw!$Q62&gt;$C$8,IF(Raw!$N62&gt;$C$9,IF(Raw!$N62&lt;$A$9,IF(Raw!$X62&gt;$C$9,IF(Raw!$X62&lt;$A$9,Raw!L62,-999),-999),-999),-999),-999),-999)</f>
        <v>533.9</v>
      </c>
      <c r="I62" s="9">
        <f>IF(Raw!$G62&gt;$C$8,IF(Raw!$Q62&gt;$C$8,IF(Raw!$N62&gt;$C$9,IF(Raw!$N62&lt;$A$9,IF(Raw!$X62&gt;$C$9,IF(Raw!$X62&lt;$A$9,Raw!M62,-999),-999),-999),-999),-999),-999)</f>
        <v>3.3437000000000001E-2</v>
      </c>
      <c r="J62" s="9">
        <f>IF(Raw!$G62&gt;$C$8,IF(Raw!$Q62&gt;$C$8,IF(Raw!$N62&gt;$C$9,IF(Raw!$N62&lt;$A$9,IF(Raw!$X62&gt;$C$9,IF(Raw!$X62&lt;$A$9,Raw!N62,-999),-999),-999),-999),-999),-999)</f>
        <v>545</v>
      </c>
      <c r="K62" s="9">
        <f>IF(Raw!$G62&gt;$C$8,IF(Raw!$Q62&gt;$C$8,IF(Raw!$N62&gt;$C$9,IF(Raw!$N62&lt;$A$9,IF(Raw!$X62&gt;$C$9,IF(Raw!$X62&lt;$A$9,Raw!R62,-999),-999),-999),-999),-999),-999)</f>
        <v>1.3969579999999999</v>
      </c>
      <c r="L62" s="9">
        <f>IF(Raw!$G62&gt;$C$8,IF(Raw!$Q62&gt;$C$8,IF(Raw!$N62&gt;$C$9,IF(Raw!$N62&lt;$A$9,IF(Raw!$X62&gt;$C$9,IF(Raw!$X62&lt;$A$9,Raw!S62,-999),-999),-999),-999),-999),-999)</f>
        <v>2.3428849999999999</v>
      </c>
      <c r="M62" s="9">
        <f>Raw!Q62</f>
        <v>0.99691300000000005</v>
      </c>
      <c r="N62" s="9">
        <f>IF(Raw!$G62&gt;$C$8,IF(Raw!$Q62&gt;$C$8,IF(Raw!$N62&gt;$C$9,IF(Raw!$N62&lt;$A$9,IF(Raw!$X62&gt;$C$9,IF(Raw!$X62&lt;$A$9,Raw!V62,-999),-999),-999),-999),-999),-999)</f>
        <v>532.79999999999995</v>
      </c>
      <c r="O62" s="9">
        <f>IF(Raw!$G62&gt;$C$8,IF(Raw!$Q62&gt;$C$8,IF(Raw!$N62&gt;$C$9,IF(Raw!$N62&lt;$A$9,IF(Raw!$X62&gt;$C$9,IF(Raw!$X62&lt;$A$9,Raw!W62,-999),-999),-999),-999),-999),-999)</f>
        <v>2.7607E-2</v>
      </c>
      <c r="P62" s="9">
        <f>IF(Raw!$G62&gt;$C$8,IF(Raw!$Q62&gt;$C$8,IF(Raw!$N62&gt;$C$9,IF(Raw!$N62&lt;$A$9,IF(Raw!$X62&gt;$C$9,IF(Raw!$X62&lt;$A$9,Raw!X62,-999),-999),-999),-999),-999),-999)</f>
        <v>384</v>
      </c>
      <c r="R62" s="9">
        <f t="shared" si="4"/>
        <v>0.94553299999999996</v>
      </c>
      <c r="S62" s="9">
        <f t="shared" si="5"/>
        <v>0.37880064403877534</v>
      </c>
      <c r="T62" s="9">
        <f t="shared" si="6"/>
        <v>0.94592699999999996</v>
      </c>
      <c r="U62" s="9">
        <f t="shared" si="7"/>
        <v>0.40374452864737281</v>
      </c>
      <c r="V62" s="15">
        <f t="shared" si="0"/>
        <v>0.97112583249999995</v>
      </c>
      <c r="X62" s="11">
        <f t="shared" si="8"/>
        <v>1.2160399999999996E+19</v>
      </c>
      <c r="Y62" s="11">
        <f t="shared" si="9"/>
        <v>5.3389999999999999E-18</v>
      </c>
      <c r="Z62" s="11">
        <f t="shared" si="10"/>
        <v>5.4500000000000002E-4</v>
      </c>
      <c r="AA62" s="16">
        <f t="shared" si="11"/>
        <v>3.4174559448199207E-2</v>
      </c>
      <c r="AB62" s="9">
        <f t="shared" si="1"/>
        <v>1.4292846384951567</v>
      </c>
      <c r="AC62" s="9">
        <f t="shared" si="2"/>
        <v>0.96582544055180064</v>
      </c>
      <c r="AD62" s="15">
        <f t="shared" si="3"/>
        <v>62.705613666420554</v>
      </c>
      <c r="AE62" s="3">
        <f t="shared" si="12"/>
        <v>642.81559999999979</v>
      </c>
      <c r="AF62" s="2">
        <f t="shared" si="13"/>
        <v>0.25</v>
      </c>
      <c r="AG62" s="9">
        <f t="shared" si="14"/>
        <v>1.9474652640994787E-2</v>
      </c>
      <c r="AH62" s="2">
        <f t="shared" si="15"/>
        <v>0.94236830619591561</v>
      </c>
    </row>
    <row r="63" spans="1:34">
      <c r="A63" s="1">
        <f>Raw!A63</f>
        <v>50</v>
      </c>
      <c r="B63" s="14">
        <f>Raw!B63</f>
        <v>0.24785879629629629</v>
      </c>
      <c r="C63" s="15">
        <f>Raw!C63</f>
        <v>17.3</v>
      </c>
      <c r="D63" s="15">
        <f>IF(C63&gt;0.5,Raw!D63*D$11,-999)</f>
        <v>17.600000000000001</v>
      </c>
      <c r="E63" s="9">
        <f>IF(Raw!$G63&gt;$C$8,IF(Raw!$Q63&gt;$C$8,IF(Raw!$N63&gt;$C$9,IF(Raw!$N63&lt;$A$9,IF(Raw!$X63&gt;$C$9,IF(Raw!$X63&lt;$A$9,Raw!H63,-999),-999),-999),-999),-999),-999)</f>
        <v>1.443446</v>
      </c>
      <c r="F63" s="9">
        <f>IF(Raw!$G63&gt;$C$8,IF(Raw!$Q63&gt;$C$8,IF(Raw!$N63&gt;$C$9,IF(Raw!$N63&lt;$A$9,IF(Raw!$X63&gt;$C$9,IF(Raw!$X63&lt;$A$9,Raw!I63,-999),-999),-999),-999),-999),-999)</f>
        <v>2.3517980000000001</v>
      </c>
      <c r="G63" s="9">
        <f>Raw!G63</f>
        <v>0.99828799999999995</v>
      </c>
      <c r="H63" s="9">
        <f>IF(Raw!$G63&gt;$C$8,IF(Raw!$Q63&gt;$C$8,IF(Raw!$N63&gt;$C$9,IF(Raw!$N63&lt;$A$9,IF(Raw!$X63&gt;$C$9,IF(Raw!$X63&lt;$A$9,Raw!L63,-999),-999),-999),-999),-999),-999)</f>
        <v>509.3</v>
      </c>
      <c r="I63" s="9">
        <f>IF(Raw!$G63&gt;$C$8,IF(Raw!$Q63&gt;$C$8,IF(Raw!$N63&gt;$C$9,IF(Raw!$N63&lt;$A$9,IF(Raw!$X63&gt;$C$9,IF(Raw!$X63&lt;$A$9,Raw!M63,-999),-999),-999),-999),-999),-999)</f>
        <v>3.4521999999999997E-2</v>
      </c>
      <c r="J63" s="9">
        <f>IF(Raw!$G63&gt;$C$8,IF(Raw!$Q63&gt;$C$8,IF(Raw!$N63&gt;$C$9,IF(Raw!$N63&lt;$A$9,IF(Raw!$X63&gt;$C$9,IF(Raw!$X63&lt;$A$9,Raw!N63,-999),-999),-999),-999),-999),-999)</f>
        <v>461</v>
      </c>
      <c r="K63" s="9">
        <f>IF(Raw!$G63&gt;$C$8,IF(Raw!$Q63&gt;$C$8,IF(Raw!$N63&gt;$C$9,IF(Raw!$N63&lt;$A$9,IF(Raw!$X63&gt;$C$9,IF(Raw!$X63&lt;$A$9,Raw!R63,-999),-999),-999),-999),-999),-999)</f>
        <v>1.4396009999999999</v>
      </c>
      <c r="L63" s="9">
        <f>IF(Raw!$G63&gt;$C$8,IF(Raw!$Q63&gt;$C$8,IF(Raw!$N63&gt;$C$9,IF(Raw!$N63&lt;$A$9,IF(Raw!$X63&gt;$C$9,IF(Raw!$X63&lt;$A$9,Raw!S63,-999),-999),-999),-999),-999),-999)</f>
        <v>2.43865</v>
      </c>
      <c r="M63" s="9">
        <f>Raw!Q63</f>
        <v>0.99679700000000004</v>
      </c>
      <c r="N63" s="9">
        <f>IF(Raw!$G63&gt;$C$8,IF(Raw!$Q63&gt;$C$8,IF(Raw!$N63&gt;$C$9,IF(Raw!$N63&lt;$A$9,IF(Raw!$X63&gt;$C$9,IF(Raw!$X63&lt;$A$9,Raw!V63,-999),-999),-999),-999),-999),-999)</f>
        <v>540.29999999999995</v>
      </c>
      <c r="O63" s="9">
        <f>IF(Raw!$G63&gt;$C$8,IF(Raw!$Q63&gt;$C$8,IF(Raw!$N63&gt;$C$9,IF(Raw!$N63&lt;$A$9,IF(Raw!$X63&gt;$C$9,IF(Raw!$X63&lt;$A$9,Raw!W63,-999),-999),-999),-999),-999),-999)</f>
        <v>2.4771000000000001E-2</v>
      </c>
      <c r="P63" s="9">
        <f>IF(Raw!$G63&gt;$C$8,IF(Raw!$Q63&gt;$C$8,IF(Raw!$N63&gt;$C$9,IF(Raw!$N63&lt;$A$9,IF(Raw!$X63&gt;$C$9,IF(Raw!$X63&lt;$A$9,Raw!X63,-999),-999),-999),-999),-999),-999)</f>
        <v>382</v>
      </c>
      <c r="R63" s="9">
        <f t="shared" si="4"/>
        <v>0.90835200000000005</v>
      </c>
      <c r="S63" s="9">
        <f t="shared" si="5"/>
        <v>0.38623725336954962</v>
      </c>
      <c r="T63" s="9">
        <f t="shared" si="6"/>
        <v>0.99904900000000008</v>
      </c>
      <c r="U63" s="9">
        <f t="shared" si="7"/>
        <v>0.40967297480163206</v>
      </c>
      <c r="V63" s="15">
        <f t="shared" si="0"/>
        <v>1.0108204249999999</v>
      </c>
      <c r="X63" s="11">
        <f t="shared" si="8"/>
        <v>1.0595199999999998E+19</v>
      </c>
      <c r="Y63" s="11">
        <f t="shared" si="9"/>
        <v>5.0929999999999998E-18</v>
      </c>
      <c r="Z63" s="11">
        <f t="shared" si="10"/>
        <v>4.6099999999999998E-4</v>
      </c>
      <c r="AA63" s="16">
        <f t="shared" si="11"/>
        <v>2.4272379822777673E-2</v>
      </c>
      <c r="AB63" s="9">
        <f t="shared" si="1"/>
        <v>1.4638502967895661</v>
      </c>
      <c r="AC63" s="9">
        <f t="shared" si="2"/>
        <v>0.97572762017722237</v>
      </c>
      <c r="AD63" s="15">
        <f t="shared" si="3"/>
        <v>52.651583129669582</v>
      </c>
      <c r="AE63" s="3">
        <f t="shared" si="12"/>
        <v>613.19719999999984</v>
      </c>
      <c r="AF63" s="2">
        <f t="shared" si="13"/>
        <v>0.25</v>
      </c>
      <c r="AG63" s="9">
        <f t="shared" si="14"/>
        <v>1.6592254375959355E-2</v>
      </c>
      <c r="AH63" s="2">
        <f t="shared" si="15"/>
        <v>0.80289055422381483</v>
      </c>
    </row>
    <row r="64" spans="1:34">
      <c r="A64" s="1">
        <f>Raw!A64</f>
        <v>51</v>
      </c>
      <c r="B64" s="14">
        <f>Raw!B64</f>
        <v>0.24791666666666667</v>
      </c>
      <c r="C64" s="15">
        <f>Raw!C64</f>
        <v>18.2</v>
      </c>
      <c r="D64" s="15">
        <f>IF(C64&gt;0.5,Raw!D64*D$11,-999)</f>
        <v>15.8</v>
      </c>
      <c r="E64" s="9">
        <f>IF(Raw!$G64&gt;$C$8,IF(Raw!$Q64&gt;$C$8,IF(Raw!$N64&gt;$C$9,IF(Raw!$N64&lt;$A$9,IF(Raw!$X64&gt;$C$9,IF(Raw!$X64&lt;$A$9,Raw!H64,-999),-999),-999),-999),-999),-999)</f>
        <v>1.4355979999999999</v>
      </c>
      <c r="F64" s="9">
        <f>IF(Raw!$G64&gt;$C$8,IF(Raw!$Q64&gt;$C$8,IF(Raw!$N64&gt;$C$9,IF(Raw!$N64&lt;$A$9,IF(Raw!$X64&gt;$C$9,IF(Raw!$X64&lt;$A$9,Raw!I64,-999),-999),-999),-999),-999),-999)</f>
        <v>2.3600910000000002</v>
      </c>
      <c r="G64" s="9">
        <f>Raw!G64</f>
        <v>0.99785100000000004</v>
      </c>
      <c r="H64" s="9">
        <f>IF(Raw!$G64&gt;$C$8,IF(Raw!$Q64&gt;$C$8,IF(Raw!$N64&gt;$C$9,IF(Raw!$N64&lt;$A$9,IF(Raw!$X64&gt;$C$9,IF(Raw!$X64&lt;$A$9,Raw!L64,-999),-999),-999),-999),-999),-999)</f>
        <v>538.5</v>
      </c>
      <c r="I64" s="9">
        <f>IF(Raw!$G64&gt;$C$8,IF(Raw!$Q64&gt;$C$8,IF(Raw!$N64&gt;$C$9,IF(Raw!$N64&lt;$A$9,IF(Raw!$X64&gt;$C$9,IF(Raw!$X64&lt;$A$9,Raw!M64,-999),-999),-999),-999),-999),-999)</f>
        <v>8.4000000000000003E-4</v>
      </c>
      <c r="J64" s="9">
        <f>IF(Raw!$G64&gt;$C$8,IF(Raw!$Q64&gt;$C$8,IF(Raw!$N64&gt;$C$9,IF(Raw!$N64&lt;$A$9,IF(Raw!$X64&gt;$C$9,IF(Raw!$X64&lt;$A$9,Raw!N64,-999),-999),-999),-999),-999),-999)</f>
        <v>633</v>
      </c>
      <c r="K64" s="9">
        <f>IF(Raw!$G64&gt;$C$8,IF(Raw!$Q64&gt;$C$8,IF(Raw!$N64&gt;$C$9,IF(Raw!$N64&lt;$A$9,IF(Raw!$X64&gt;$C$9,IF(Raw!$X64&lt;$A$9,Raw!R64,-999),-999),-999),-999),-999),-999)</f>
        <v>1.440377</v>
      </c>
      <c r="L64" s="9">
        <f>IF(Raw!$G64&gt;$C$8,IF(Raw!$Q64&gt;$C$8,IF(Raw!$N64&gt;$C$9,IF(Raw!$N64&lt;$A$9,IF(Raw!$X64&gt;$C$9,IF(Raw!$X64&lt;$A$9,Raw!S64,-999),-999),-999),-999),-999),-999)</f>
        <v>2.4479030000000002</v>
      </c>
      <c r="M64" s="9">
        <f>Raw!Q64</f>
        <v>0.99806099999999998</v>
      </c>
      <c r="N64" s="9">
        <f>IF(Raw!$G64&gt;$C$8,IF(Raw!$Q64&gt;$C$8,IF(Raw!$N64&gt;$C$9,IF(Raw!$N64&lt;$A$9,IF(Raw!$X64&gt;$C$9,IF(Raw!$X64&lt;$A$9,Raw!V64,-999),-999),-999),-999),-999),-999)</f>
        <v>555.4</v>
      </c>
      <c r="O64" s="9">
        <f>IF(Raw!$G64&gt;$C$8,IF(Raw!$Q64&gt;$C$8,IF(Raw!$N64&gt;$C$9,IF(Raw!$N64&lt;$A$9,IF(Raw!$X64&gt;$C$9,IF(Raw!$X64&lt;$A$9,Raw!W64,-999),-999),-999),-999),-999),-999)</f>
        <v>3.79E-3</v>
      </c>
      <c r="P64" s="9">
        <f>IF(Raw!$G64&gt;$C$8,IF(Raw!$Q64&gt;$C$8,IF(Raw!$N64&gt;$C$9,IF(Raw!$N64&lt;$A$9,IF(Raw!$X64&gt;$C$9,IF(Raw!$X64&lt;$A$9,Raw!X64,-999),-999),-999),-999),-999),-999)</f>
        <v>412</v>
      </c>
      <c r="R64" s="9">
        <f t="shared" si="4"/>
        <v>0.92449300000000023</v>
      </c>
      <c r="S64" s="9">
        <f t="shared" si="5"/>
        <v>0.3917192176064398</v>
      </c>
      <c r="T64" s="9">
        <f t="shared" si="6"/>
        <v>1.0075260000000001</v>
      </c>
      <c r="U64" s="9">
        <f t="shared" si="7"/>
        <v>0.41158738724532795</v>
      </c>
      <c r="V64" s="15">
        <f t="shared" si="0"/>
        <v>1.0146557935</v>
      </c>
      <c r="X64" s="11">
        <f t="shared" si="8"/>
        <v>9.5116E+18</v>
      </c>
      <c r="Y64" s="11">
        <f t="shared" si="9"/>
        <v>5.3849999999999995E-18</v>
      </c>
      <c r="Z64" s="11">
        <f t="shared" si="10"/>
        <v>6.3299999999999999E-4</v>
      </c>
      <c r="AA64" s="16">
        <f t="shared" si="11"/>
        <v>3.1404048914906134E-2</v>
      </c>
      <c r="AB64" s="9">
        <f t="shared" si="1"/>
        <v>1.4720173957870397</v>
      </c>
      <c r="AC64" s="9">
        <f t="shared" si="2"/>
        <v>0.96859595108509389</v>
      </c>
      <c r="AD64" s="15">
        <f t="shared" si="3"/>
        <v>49.611451682316165</v>
      </c>
      <c r="AE64" s="3">
        <f t="shared" si="12"/>
        <v>648.35399999999981</v>
      </c>
      <c r="AF64" s="2">
        <f t="shared" si="13"/>
        <v>0.25</v>
      </c>
      <c r="AG64" s="9">
        <f t="shared" si="14"/>
        <v>1.5707267519517183E-2</v>
      </c>
      <c r="AH64" s="2">
        <f t="shared" si="15"/>
        <v>0.76006650081012295</v>
      </c>
    </row>
    <row r="65" spans="1:34">
      <c r="A65" s="1">
        <f>Raw!A65</f>
        <v>52</v>
      </c>
      <c r="B65" s="14">
        <f>Raw!B65</f>
        <v>0.24797453703703706</v>
      </c>
      <c r="C65" s="15">
        <f>Raw!C65</f>
        <v>19.5</v>
      </c>
      <c r="D65" s="15">
        <f>IF(C65&gt;0.5,Raw!D65*D$11,-999)</f>
        <v>14.1</v>
      </c>
      <c r="E65" s="9">
        <f>IF(Raw!$G65&gt;$C$8,IF(Raw!$Q65&gt;$C$8,IF(Raw!$N65&gt;$C$9,IF(Raw!$N65&lt;$A$9,IF(Raw!$X65&gt;$C$9,IF(Raw!$X65&lt;$A$9,Raw!H65,-999),-999),-999),-999),-999),-999)</f>
        <v>1.465201</v>
      </c>
      <c r="F65" s="9">
        <f>IF(Raw!$G65&gt;$C$8,IF(Raw!$Q65&gt;$C$8,IF(Raw!$N65&gt;$C$9,IF(Raw!$N65&lt;$A$9,IF(Raw!$X65&gt;$C$9,IF(Raw!$X65&lt;$A$9,Raw!I65,-999),-999),-999),-999),-999),-999)</f>
        <v>2.362762</v>
      </c>
      <c r="G65" s="9">
        <f>Raw!G65</f>
        <v>0.99777499999999997</v>
      </c>
      <c r="H65" s="9">
        <f>IF(Raw!$G65&gt;$C$8,IF(Raw!$Q65&gt;$C$8,IF(Raw!$N65&gt;$C$9,IF(Raw!$N65&lt;$A$9,IF(Raw!$X65&gt;$C$9,IF(Raw!$X65&lt;$A$9,Raw!L65,-999),-999),-999),-999),-999),-999)</f>
        <v>542.4</v>
      </c>
      <c r="I65" s="9">
        <f>IF(Raw!$G65&gt;$C$8,IF(Raw!$Q65&gt;$C$8,IF(Raw!$N65&gt;$C$9,IF(Raw!$N65&lt;$A$9,IF(Raw!$X65&gt;$C$9,IF(Raw!$X65&lt;$A$9,Raw!M65,-999),-999),-999),-999),-999),-999)</f>
        <v>5.0872000000000001E-2</v>
      </c>
      <c r="J65" s="9">
        <f>IF(Raw!$G65&gt;$C$8,IF(Raw!$Q65&gt;$C$8,IF(Raw!$N65&gt;$C$9,IF(Raw!$N65&lt;$A$9,IF(Raw!$X65&gt;$C$9,IF(Raw!$X65&lt;$A$9,Raw!N65,-999),-999),-999),-999),-999),-999)</f>
        <v>553</v>
      </c>
      <c r="K65" s="9">
        <f>IF(Raw!$G65&gt;$C$8,IF(Raw!$Q65&gt;$C$8,IF(Raw!$N65&gt;$C$9,IF(Raw!$N65&lt;$A$9,IF(Raw!$X65&gt;$C$9,IF(Raw!$X65&lt;$A$9,Raw!R65,-999),-999),-999),-999),-999),-999)</f>
        <v>1.3763799999999999</v>
      </c>
      <c r="L65" s="9">
        <f>IF(Raw!$G65&gt;$C$8,IF(Raw!$Q65&gt;$C$8,IF(Raw!$N65&gt;$C$9,IF(Raw!$N65&lt;$A$9,IF(Raw!$X65&gt;$C$9,IF(Raw!$X65&lt;$A$9,Raw!S65,-999),-999),-999),-999),-999),-999)</f>
        <v>2.3167409999999999</v>
      </c>
      <c r="M65" s="9">
        <f>Raw!Q65</f>
        <v>0.99632299999999996</v>
      </c>
      <c r="N65" s="9">
        <f>IF(Raw!$G65&gt;$C$8,IF(Raw!$Q65&gt;$C$8,IF(Raw!$N65&gt;$C$9,IF(Raw!$N65&lt;$A$9,IF(Raw!$X65&gt;$C$9,IF(Raw!$X65&lt;$A$9,Raw!V65,-999),-999),-999),-999),-999),-999)</f>
        <v>559.4</v>
      </c>
      <c r="O65" s="9">
        <f>IF(Raw!$G65&gt;$C$8,IF(Raw!$Q65&gt;$C$8,IF(Raw!$N65&gt;$C$9,IF(Raw!$N65&lt;$A$9,IF(Raw!$X65&gt;$C$9,IF(Raw!$X65&lt;$A$9,Raw!W65,-999),-999),-999),-999),-999),-999)</f>
        <v>0.101719</v>
      </c>
      <c r="P65" s="9">
        <f>IF(Raw!$G65&gt;$C$8,IF(Raw!$Q65&gt;$C$8,IF(Raw!$N65&gt;$C$9,IF(Raw!$N65&lt;$A$9,IF(Raw!$X65&gt;$C$9,IF(Raw!$X65&lt;$A$9,Raw!X65,-999),-999),-999),-999),-999),-999)</f>
        <v>516</v>
      </c>
      <c r="R65" s="9">
        <f t="shared" si="4"/>
        <v>0.89756100000000005</v>
      </c>
      <c r="S65" s="9">
        <f t="shared" si="5"/>
        <v>0.37987787174501708</v>
      </c>
      <c r="T65" s="9">
        <f t="shared" si="6"/>
        <v>0.940361</v>
      </c>
      <c r="U65" s="9">
        <f t="shared" si="7"/>
        <v>0.40589819923763598</v>
      </c>
      <c r="V65" s="15">
        <f t="shared" si="0"/>
        <v>0.96028914449999991</v>
      </c>
      <c r="X65" s="11">
        <f t="shared" si="8"/>
        <v>8.488199999999998E+18</v>
      </c>
      <c r="Y65" s="11">
        <f t="shared" si="9"/>
        <v>5.4239999999999998E-18</v>
      </c>
      <c r="Z65" s="11">
        <f t="shared" si="10"/>
        <v>5.53E-4</v>
      </c>
      <c r="AA65" s="16">
        <f t="shared" si="11"/>
        <v>2.4827994553640577E-2</v>
      </c>
      <c r="AB65" s="9">
        <f t="shared" si="1"/>
        <v>1.399727277786456</v>
      </c>
      <c r="AC65" s="9">
        <f t="shared" si="2"/>
        <v>0.9751720054463594</v>
      </c>
      <c r="AD65" s="15">
        <f t="shared" si="3"/>
        <v>44.896916010199959</v>
      </c>
      <c r="AE65" s="3">
        <f t="shared" si="12"/>
        <v>653.04959999999983</v>
      </c>
      <c r="AF65" s="2">
        <f t="shared" si="13"/>
        <v>0.25</v>
      </c>
      <c r="AG65" s="9">
        <f t="shared" si="14"/>
        <v>1.4018136430664272E-2</v>
      </c>
      <c r="AH65" s="2">
        <f t="shared" si="15"/>
        <v>0.67833032648707381</v>
      </c>
    </row>
    <row r="66" spans="1:34">
      <c r="A66" s="1">
        <f>Raw!A66</f>
        <v>53</v>
      </c>
      <c r="B66" s="14">
        <f>Raw!B66</f>
        <v>0.24802083333333333</v>
      </c>
      <c r="C66" s="15">
        <f>Raw!C66</f>
        <v>20.2</v>
      </c>
      <c r="D66" s="15">
        <f>IF(C66&gt;0.5,Raw!D66*D$11,-999)</f>
        <v>13.2</v>
      </c>
      <c r="E66" s="9">
        <f>IF(Raw!$G66&gt;$C$8,IF(Raw!$Q66&gt;$C$8,IF(Raw!$N66&gt;$C$9,IF(Raw!$N66&lt;$A$9,IF(Raw!$X66&gt;$C$9,IF(Raw!$X66&lt;$A$9,Raw!H66,-999),-999),-999),-999),-999),-999)</f>
        <v>1.4854719999999999</v>
      </c>
      <c r="F66" s="9">
        <f>IF(Raw!$G66&gt;$C$8,IF(Raw!$Q66&gt;$C$8,IF(Raw!$N66&gt;$C$9,IF(Raw!$N66&lt;$A$9,IF(Raw!$X66&gt;$C$9,IF(Raw!$X66&lt;$A$9,Raw!I66,-999),-999),-999),-999),-999),-999)</f>
        <v>2.4059159999999999</v>
      </c>
      <c r="G66" s="9">
        <f>Raw!G66</f>
        <v>0.99714999999999998</v>
      </c>
      <c r="H66" s="9">
        <f>IF(Raw!$G66&gt;$C$8,IF(Raw!$Q66&gt;$C$8,IF(Raw!$N66&gt;$C$9,IF(Raw!$N66&lt;$A$9,IF(Raw!$X66&gt;$C$9,IF(Raw!$X66&lt;$A$9,Raw!L66,-999),-999),-999),-999),-999),-999)</f>
        <v>549.79999999999995</v>
      </c>
      <c r="I66" s="9">
        <f>IF(Raw!$G66&gt;$C$8,IF(Raw!$Q66&gt;$C$8,IF(Raw!$N66&gt;$C$9,IF(Raw!$N66&lt;$A$9,IF(Raw!$X66&gt;$C$9,IF(Raw!$X66&lt;$A$9,Raw!M66,-999),-999),-999),-999),-999),-999)</f>
        <v>8.7539000000000006E-2</v>
      </c>
      <c r="J66" s="9">
        <f>IF(Raw!$G66&gt;$C$8,IF(Raw!$Q66&gt;$C$8,IF(Raw!$N66&gt;$C$9,IF(Raw!$N66&lt;$A$9,IF(Raw!$X66&gt;$C$9,IF(Raw!$X66&lt;$A$9,Raw!N66,-999),-999),-999),-999),-999),-999)</f>
        <v>395</v>
      </c>
      <c r="K66" s="9">
        <f>IF(Raw!$G66&gt;$C$8,IF(Raw!$Q66&gt;$C$8,IF(Raw!$N66&gt;$C$9,IF(Raw!$N66&lt;$A$9,IF(Raw!$X66&gt;$C$9,IF(Raw!$X66&lt;$A$9,Raw!R66,-999),-999),-999),-999),-999),-999)</f>
        <v>1.368125</v>
      </c>
      <c r="L66" s="9">
        <f>IF(Raw!$G66&gt;$C$8,IF(Raw!$Q66&gt;$C$8,IF(Raw!$N66&gt;$C$9,IF(Raw!$N66&lt;$A$9,IF(Raw!$X66&gt;$C$9,IF(Raw!$X66&lt;$A$9,Raw!S66,-999),-999),-999),-999),-999),-999)</f>
        <v>2.30803</v>
      </c>
      <c r="M66" s="9">
        <f>Raw!Q66</f>
        <v>0.99792400000000003</v>
      </c>
      <c r="N66" s="9">
        <f>IF(Raw!$G66&gt;$C$8,IF(Raw!$Q66&gt;$C$8,IF(Raw!$N66&gt;$C$9,IF(Raw!$N66&lt;$A$9,IF(Raw!$X66&gt;$C$9,IF(Raw!$X66&lt;$A$9,Raw!V66,-999),-999),-999),-999),-999),-999)</f>
        <v>560.20000000000005</v>
      </c>
      <c r="O66" s="9">
        <f>IF(Raw!$G66&gt;$C$8,IF(Raw!$Q66&gt;$C$8,IF(Raw!$N66&gt;$C$9,IF(Raw!$N66&lt;$A$9,IF(Raw!$X66&gt;$C$9,IF(Raw!$X66&lt;$A$9,Raw!W66,-999),-999),-999),-999),-999),-999)</f>
        <v>1.4250000000000001E-2</v>
      </c>
      <c r="P66" s="9">
        <f>IF(Raw!$G66&gt;$C$8,IF(Raw!$Q66&gt;$C$8,IF(Raw!$N66&gt;$C$9,IF(Raw!$N66&lt;$A$9,IF(Raw!$X66&gt;$C$9,IF(Raw!$X66&lt;$A$9,Raw!X66,-999),-999),-999),-999),-999),-999)</f>
        <v>540</v>
      </c>
      <c r="R66" s="9">
        <f t="shared" si="4"/>
        <v>0.92044400000000004</v>
      </c>
      <c r="S66" s="9">
        <f t="shared" si="5"/>
        <v>0.38257528525517936</v>
      </c>
      <c r="T66" s="9">
        <f t="shared" si="6"/>
        <v>0.93990499999999999</v>
      </c>
      <c r="U66" s="9">
        <f t="shared" si="7"/>
        <v>0.40723257496652987</v>
      </c>
      <c r="V66" s="15">
        <f t="shared" si="0"/>
        <v>0.95667843499999994</v>
      </c>
      <c r="X66" s="11">
        <f t="shared" si="8"/>
        <v>7.9463999999999969E+18</v>
      </c>
      <c r="Y66" s="11">
        <f t="shared" si="9"/>
        <v>5.4979999999999996E-18</v>
      </c>
      <c r="Z66" s="11">
        <f t="shared" si="10"/>
        <v>3.9500000000000001E-4</v>
      </c>
      <c r="AA66" s="16">
        <f t="shared" si="11"/>
        <v>1.6964515020253541E-2</v>
      </c>
      <c r="AB66" s="9">
        <f t="shared" si="1"/>
        <v>1.3840700324901114</v>
      </c>
      <c r="AC66" s="9">
        <f t="shared" si="2"/>
        <v>0.98303548497974647</v>
      </c>
      <c r="AD66" s="15">
        <f t="shared" si="3"/>
        <v>42.948139291781111</v>
      </c>
      <c r="AE66" s="3">
        <f t="shared" si="12"/>
        <v>661.95919999999978</v>
      </c>
      <c r="AF66" s="2">
        <f t="shared" si="13"/>
        <v>0.25</v>
      </c>
      <c r="AG66" s="9">
        <f t="shared" si="14"/>
        <v>1.3453754887548628E-2</v>
      </c>
      <c r="AH66" s="2">
        <f t="shared" si="15"/>
        <v>0.6510201973341383</v>
      </c>
    </row>
    <row r="67" spans="1:34">
      <c r="A67" s="1">
        <f>Raw!A67</f>
        <v>54</v>
      </c>
      <c r="B67" s="14">
        <f>Raw!B67</f>
        <v>0.24807870370370369</v>
      </c>
      <c r="C67" s="15">
        <f>Raw!C67</f>
        <v>21.3</v>
      </c>
      <c r="D67" s="15">
        <f>IF(C67&gt;0.5,Raw!D67*D$11,-999)</f>
        <v>11.4</v>
      </c>
      <c r="E67" s="9">
        <f>IF(Raw!$G67&gt;$C$8,IF(Raw!$Q67&gt;$C$8,IF(Raw!$N67&gt;$C$9,IF(Raw!$N67&lt;$A$9,IF(Raw!$X67&gt;$C$9,IF(Raw!$X67&lt;$A$9,Raw!H67,-999),-999),-999),-999),-999),-999)</f>
        <v>1.359937</v>
      </c>
      <c r="F67" s="9">
        <f>IF(Raw!$G67&gt;$C$8,IF(Raw!$Q67&gt;$C$8,IF(Raw!$N67&gt;$C$9,IF(Raw!$N67&lt;$A$9,IF(Raw!$X67&gt;$C$9,IF(Raw!$X67&lt;$A$9,Raw!I67,-999),-999),-999),-999),-999),-999)</f>
        <v>2.2307869999999999</v>
      </c>
      <c r="G67" s="9">
        <f>Raw!G67</f>
        <v>0.99641800000000003</v>
      </c>
      <c r="H67" s="9">
        <f>IF(Raw!$G67&gt;$C$8,IF(Raw!$Q67&gt;$C$8,IF(Raw!$N67&gt;$C$9,IF(Raw!$N67&lt;$A$9,IF(Raw!$X67&gt;$C$9,IF(Raw!$X67&lt;$A$9,Raw!L67,-999),-999),-999),-999),-999),-999)</f>
        <v>580.1</v>
      </c>
      <c r="I67" s="9">
        <f>IF(Raw!$G67&gt;$C$8,IF(Raw!$Q67&gt;$C$8,IF(Raw!$N67&gt;$C$9,IF(Raw!$N67&lt;$A$9,IF(Raw!$X67&gt;$C$9,IF(Raw!$X67&lt;$A$9,Raw!M67,-999),-999),-999),-999),-999),-999)</f>
        <v>6.0657000000000003E-2</v>
      </c>
      <c r="J67" s="9">
        <f>IF(Raw!$G67&gt;$C$8,IF(Raw!$Q67&gt;$C$8,IF(Raw!$N67&gt;$C$9,IF(Raw!$N67&lt;$A$9,IF(Raw!$X67&gt;$C$9,IF(Raw!$X67&lt;$A$9,Raw!N67,-999),-999),-999),-999),-999),-999)</f>
        <v>518</v>
      </c>
      <c r="K67" s="9">
        <f>IF(Raw!$G67&gt;$C$8,IF(Raw!$Q67&gt;$C$8,IF(Raw!$N67&gt;$C$9,IF(Raw!$N67&lt;$A$9,IF(Raw!$X67&gt;$C$9,IF(Raw!$X67&lt;$A$9,Raw!R67,-999),-999),-999),-999),-999),-999)</f>
        <v>1.391931</v>
      </c>
      <c r="L67" s="9">
        <f>IF(Raw!$G67&gt;$C$8,IF(Raw!$Q67&gt;$C$8,IF(Raw!$N67&gt;$C$9,IF(Raw!$N67&lt;$A$9,IF(Raw!$X67&gt;$C$9,IF(Raw!$X67&lt;$A$9,Raw!S67,-999),-999),-999),-999),-999),-999)</f>
        <v>2.3394529999999998</v>
      </c>
      <c r="M67" s="9">
        <f>Raw!Q67</f>
        <v>0.99794099999999997</v>
      </c>
      <c r="N67" s="9">
        <f>IF(Raw!$G67&gt;$C$8,IF(Raw!$Q67&gt;$C$8,IF(Raw!$N67&gt;$C$9,IF(Raw!$N67&lt;$A$9,IF(Raw!$X67&gt;$C$9,IF(Raw!$X67&lt;$A$9,Raw!V67,-999),-999),-999),-999),-999),-999)</f>
        <v>602.70000000000005</v>
      </c>
      <c r="O67" s="9">
        <f>IF(Raw!$G67&gt;$C$8,IF(Raw!$Q67&gt;$C$8,IF(Raw!$N67&gt;$C$9,IF(Raw!$N67&lt;$A$9,IF(Raw!$X67&gt;$C$9,IF(Raw!$X67&lt;$A$9,Raw!W67,-999),-999),-999),-999),-999),-999)</f>
        <v>7.8558000000000003E-2</v>
      </c>
      <c r="P67" s="9">
        <f>IF(Raw!$G67&gt;$C$8,IF(Raw!$Q67&gt;$C$8,IF(Raw!$N67&gt;$C$9,IF(Raw!$N67&lt;$A$9,IF(Raw!$X67&gt;$C$9,IF(Raw!$X67&lt;$A$9,Raw!X67,-999),-999),-999),-999),-999),-999)</f>
        <v>478</v>
      </c>
      <c r="R67" s="9">
        <f t="shared" si="4"/>
        <v>0.8708499999999999</v>
      </c>
      <c r="S67" s="9">
        <f t="shared" si="5"/>
        <v>0.39037792492066697</v>
      </c>
      <c r="T67" s="9">
        <f t="shared" si="6"/>
        <v>0.94752199999999975</v>
      </c>
      <c r="U67" s="9">
        <f t="shared" si="7"/>
        <v>0.40501860905091908</v>
      </c>
      <c r="V67" s="15">
        <f t="shared" si="0"/>
        <v>0.96970326849999988</v>
      </c>
      <c r="X67" s="11">
        <f t="shared" si="8"/>
        <v>6.862799999999999E+18</v>
      </c>
      <c r="Y67" s="11">
        <f t="shared" si="9"/>
        <v>5.8010000000000002E-18</v>
      </c>
      <c r="Z67" s="11">
        <f t="shared" si="10"/>
        <v>5.1800000000000001E-4</v>
      </c>
      <c r="AA67" s="16">
        <f t="shared" si="11"/>
        <v>2.0205470971931264E-2</v>
      </c>
      <c r="AB67" s="9">
        <f t="shared" si="1"/>
        <v>1.4110761282662663</v>
      </c>
      <c r="AC67" s="9">
        <f t="shared" si="2"/>
        <v>0.97979452902806874</v>
      </c>
      <c r="AD67" s="15">
        <f t="shared" si="3"/>
        <v>39.006700718014024</v>
      </c>
      <c r="AE67" s="3">
        <f t="shared" si="12"/>
        <v>698.44039999999984</v>
      </c>
      <c r="AF67" s="2">
        <f t="shared" si="13"/>
        <v>0.25</v>
      </c>
      <c r="AG67" s="9">
        <f t="shared" si="14"/>
        <v>1.2152645898827327E-2</v>
      </c>
      <c r="AH67" s="2">
        <f t="shared" si="15"/>
        <v>0.58806021049994217</v>
      </c>
    </row>
    <row r="68" spans="1:34">
      <c r="A68" s="1">
        <f>Raw!A68</f>
        <v>55</v>
      </c>
      <c r="B68" s="14">
        <f>Raw!B68</f>
        <v>0.24813657407407408</v>
      </c>
      <c r="C68" s="15">
        <f>Raw!C68</f>
        <v>22.8</v>
      </c>
      <c r="D68" s="15">
        <f>IF(C68&gt;0.5,Raw!D68*D$11,-999)</f>
        <v>9.6999999999999993</v>
      </c>
      <c r="E68" s="9">
        <f>IF(Raw!$G68&gt;$C$8,IF(Raw!$Q68&gt;$C$8,IF(Raw!$N68&gt;$C$9,IF(Raw!$N68&lt;$A$9,IF(Raw!$X68&gt;$C$9,IF(Raw!$X68&lt;$A$9,Raw!H68,-999),-999),-999),-999),-999),-999)</f>
        <v>1.398898</v>
      </c>
      <c r="F68" s="9">
        <f>IF(Raw!$G68&gt;$C$8,IF(Raw!$Q68&gt;$C$8,IF(Raw!$N68&gt;$C$9,IF(Raw!$N68&lt;$A$9,IF(Raw!$X68&gt;$C$9,IF(Raw!$X68&lt;$A$9,Raw!I68,-999),-999),-999),-999),-999),-999)</f>
        <v>2.2669700000000002</v>
      </c>
      <c r="G68" s="9">
        <f>Raw!G68</f>
        <v>0.99711099999999997</v>
      </c>
      <c r="H68" s="9">
        <f>IF(Raw!$G68&gt;$C$8,IF(Raw!$Q68&gt;$C$8,IF(Raw!$N68&gt;$C$9,IF(Raw!$N68&lt;$A$9,IF(Raw!$X68&gt;$C$9,IF(Raw!$X68&lt;$A$9,Raw!L68,-999),-999),-999),-999),-999),-999)</f>
        <v>587.5</v>
      </c>
      <c r="I68" s="9">
        <f>IF(Raw!$G68&gt;$C$8,IF(Raw!$Q68&gt;$C$8,IF(Raw!$N68&gt;$C$9,IF(Raw!$N68&lt;$A$9,IF(Raw!$X68&gt;$C$9,IF(Raw!$X68&lt;$A$9,Raw!M68,-999),-999),-999),-999),-999),-999)</f>
        <v>8.9093000000000006E-2</v>
      </c>
      <c r="J68" s="9">
        <f>IF(Raw!$G68&gt;$C$8,IF(Raw!$Q68&gt;$C$8,IF(Raw!$N68&gt;$C$9,IF(Raw!$N68&lt;$A$9,IF(Raw!$X68&gt;$C$9,IF(Raw!$X68&lt;$A$9,Raw!N68,-999),-999),-999),-999),-999),-999)</f>
        <v>437</v>
      </c>
      <c r="K68" s="9">
        <f>IF(Raw!$G68&gt;$C$8,IF(Raw!$Q68&gt;$C$8,IF(Raw!$N68&gt;$C$9,IF(Raw!$N68&lt;$A$9,IF(Raw!$X68&gt;$C$9,IF(Raw!$X68&lt;$A$9,Raw!R68,-999),-999),-999),-999),-999),-999)</f>
        <v>1.368209</v>
      </c>
      <c r="L68" s="9">
        <f>IF(Raw!$G68&gt;$C$8,IF(Raw!$Q68&gt;$C$8,IF(Raw!$N68&gt;$C$9,IF(Raw!$N68&lt;$A$9,IF(Raw!$X68&gt;$C$9,IF(Raw!$X68&lt;$A$9,Raw!S68,-999),-999),-999),-999),-999),-999)</f>
        <v>2.2917679999999998</v>
      </c>
      <c r="M68" s="9">
        <f>Raw!Q68</f>
        <v>0.99660400000000005</v>
      </c>
      <c r="N68" s="9">
        <f>IF(Raw!$G68&gt;$C$8,IF(Raw!$Q68&gt;$C$8,IF(Raw!$N68&gt;$C$9,IF(Raw!$N68&lt;$A$9,IF(Raw!$X68&gt;$C$9,IF(Raw!$X68&lt;$A$9,Raw!V68,-999),-999),-999),-999),-999),-999)</f>
        <v>600.20000000000005</v>
      </c>
      <c r="O68" s="9">
        <f>IF(Raw!$G68&gt;$C$8,IF(Raw!$Q68&gt;$C$8,IF(Raw!$N68&gt;$C$9,IF(Raw!$N68&lt;$A$9,IF(Raw!$X68&gt;$C$9,IF(Raw!$X68&lt;$A$9,Raw!W68,-999),-999),-999),-999),-999),-999)</f>
        <v>7.0054000000000005E-2</v>
      </c>
      <c r="P68" s="9">
        <f>IF(Raw!$G68&gt;$C$8,IF(Raw!$Q68&gt;$C$8,IF(Raw!$N68&gt;$C$9,IF(Raw!$N68&lt;$A$9,IF(Raw!$X68&gt;$C$9,IF(Raw!$X68&lt;$A$9,Raw!X68,-999),-999),-999),-999),-999),-999)</f>
        <v>461</v>
      </c>
      <c r="R68" s="9">
        <f t="shared" si="4"/>
        <v>0.86807200000000018</v>
      </c>
      <c r="S68" s="9">
        <f t="shared" si="5"/>
        <v>0.3829216972434572</v>
      </c>
      <c r="T68" s="9">
        <f t="shared" si="6"/>
        <v>0.9235589999999998</v>
      </c>
      <c r="U68" s="9">
        <f t="shared" si="7"/>
        <v>0.40298974416258532</v>
      </c>
      <c r="V68" s="15">
        <f t="shared" si="0"/>
        <v>0.94993783599999992</v>
      </c>
      <c r="X68" s="11">
        <f t="shared" si="8"/>
        <v>5.839399999999998E+18</v>
      </c>
      <c r="Y68" s="11">
        <f t="shared" si="9"/>
        <v>5.8749999999999999E-18</v>
      </c>
      <c r="Z68" s="11">
        <f t="shared" si="10"/>
        <v>4.37E-4</v>
      </c>
      <c r="AA68" s="16">
        <f t="shared" si="11"/>
        <v>1.4770491408022774E-2</v>
      </c>
      <c r="AB68" s="9">
        <f t="shared" si="1"/>
        <v>1.381850420274302</v>
      </c>
      <c r="AC68" s="9">
        <f t="shared" si="2"/>
        <v>0.98522950859197733</v>
      </c>
      <c r="AD68" s="15">
        <f t="shared" si="3"/>
        <v>33.799751505772939</v>
      </c>
      <c r="AE68" s="3">
        <f t="shared" si="12"/>
        <v>707.3499999999998</v>
      </c>
      <c r="AF68" s="2">
        <f t="shared" si="13"/>
        <v>0.25</v>
      </c>
      <c r="AG68" s="9">
        <f t="shared" si="14"/>
        <v>1.0477656316977228E-2</v>
      </c>
      <c r="AH68" s="2">
        <f t="shared" si="15"/>
        <v>0.50700833634116116</v>
      </c>
    </row>
    <row r="69" spans="1:34">
      <c r="A69" s="1">
        <f>Raw!A69</f>
        <v>56</v>
      </c>
      <c r="B69" s="14">
        <f>Raw!B69</f>
        <v>0.24819444444444447</v>
      </c>
      <c r="C69" s="15">
        <f>Raw!C69</f>
        <v>23.5</v>
      </c>
      <c r="D69" s="15">
        <f>IF(C69&gt;0.5,Raw!D69*D$11,-999)</f>
        <v>8.8000000000000007</v>
      </c>
      <c r="E69" s="9">
        <f>IF(Raw!$G69&gt;$C$8,IF(Raw!$Q69&gt;$C$8,IF(Raw!$N69&gt;$C$9,IF(Raw!$N69&lt;$A$9,IF(Raw!$X69&gt;$C$9,IF(Raw!$X69&lt;$A$9,Raw!H69,-999),-999),-999),-999),-999),-999)</f>
        <v>1.357729</v>
      </c>
      <c r="F69" s="9">
        <f>IF(Raw!$G69&gt;$C$8,IF(Raw!$Q69&gt;$C$8,IF(Raw!$N69&gt;$C$9,IF(Raw!$N69&lt;$A$9,IF(Raw!$X69&gt;$C$9,IF(Raw!$X69&lt;$A$9,Raw!I69,-999),-999),-999),-999),-999),-999)</f>
        <v>2.2107420000000002</v>
      </c>
      <c r="G69" s="9">
        <f>Raw!G69</f>
        <v>0.99650899999999998</v>
      </c>
      <c r="H69" s="9">
        <f>IF(Raw!$G69&gt;$C$8,IF(Raw!$Q69&gt;$C$8,IF(Raw!$N69&gt;$C$9,IF(Raw!$N69&lt;$A$9,IF(Raw!$X69&gt;$C$9,IF(Raw!$X69&lt;$A$9,Raw!L69,-999),-999),-999),-999),-999),-999)</f>
        <v>594</v>
      </c>
      <c r="I69" s="9">
        <f>IF(Raw!$G69&gt;$C$8,IF(Raw!$Q69&gt;$C$8,IF(Raw!$N69&gt;$C$9,IF(Raw!$N69&lt;$A$9,IF(Raw!$X69&gt;$C$9,IF(Raw!$X69&lt;$A$9,Raw!M69,-999),-999),-999),-999),-999),-999)</f>
        <v>0.107544</v>
      </c>
      <c r="J69" s="9">
        <f>IF(Raw!$G69&gt;$C$8,IF(Raw!$Q69&gt;$C$8,IF(Raw!$N69&gt;$C$9,IF(Raw!$N69&lt;$A$9,IF(Raw!$X69&gt;$C$9,IF(Raw!$X69&lt;$A$9,Raw!N69,-999),-999),-999),-999),-999),-999)</f>
        <v>481</v>
      </c>
      <c r="K69" s="9">
        <f>IF(Raw!$G69&gt;$C$8,IF(Raw!$Q69&gt;$C$8,IF(Raw!$N69&gt;$C$9,IF(Raw!$N69&lt;$A$9,IF(Raw!$X69&gt;$C$9,IF(Raw!$X69&lt;$A$9,Raw!R69,-999),-999),-999),-999),-999),-999)</f>
        <v>1.357159</v>
      </c>
      <c r="L69" s="9">
        <f>IF(Raw!$G69&gt;$C$8,IF(Raw!$Q69&gt;$C$8,IF(Raw!$N69&gt;$C$9,IF(Raw!$N69&lt;$A$9,IF(Raw!$X69&gt;$C$9,IF(Raw!$X69&lt;$A$9,Raw!S69,-999),-999),-999),-999),-999),-999)</f>
        <v>2.2649539999999999</v>
      </c>
      <c r="M69" s="9">
        <f>Raw!Q69</f>
        <v>0.99652600000000002</v>
      </c>
      <c r="N69" s="9">
        <f>IF(Raw!$G69&gt;$C$8,IF(Raw!$Q69&gt;$C$8,IF(Raw!$N69&gt;$C$9,IF(Raw!$N69&lt;$A$9,IF(Raw!$X69&gt;$C$9,IF(Raw!$X69&lt;$A$9,Raw!V69,-999),-999),-999),-999),-999),-999)</f>
        <v>632.79999999999995</v>
      </c>
      <c r="O69" s="9">
        <f>IF(Raw!$G69&gt;$C$8,IF(Raw!$Q69&gt;$C$8,IF(Raw!$N69&gt;$C$9,IF(Raw!$N69&lt;$A$9,IF(Raw!$X69&gt;$C$9,IF(Raw!$X69&lt;$A$9,Raw!W69,-999),-999),-999),-999),-999),-999)</f>
        <v>0.12509700000000001</v>
      </c>
      <c r="P69" s="9">
        <f>IF(Raw!$G69&gt;$C$8,IF(Raw!$Q69&gt;$C$8,IF(Raw!$N69&gt;$C$9,IF(Raw!$N69&lt;$A$9,IF(Raw!$X69&gt;$C$9,IF(Raw!$X69&lt;$A$9,Raw!X69,-999),-999),-999),-999),-999),-999)</f>
        <v>426</v>
      </c>
      <c r="R69" s="9">
        <f t="shared" si="4"/>
        <v>0.85301300000000024</v>
      </c>
      <c r="S69" s="9">
        <f t="shared" si="5"/>
        <v>0.38584918547709329</v>
      </c>
      <c r="T69" s="9">
        <f t="shared" si="6"/>
        <v>0.90779499999999991</v>
      </c>
      <c r="U69" s="9">
        <f t="shared" si="7"/>
        <v>0.40080063436166913</v>
      </c>
      <c r="V69" s="15">
        <f t="shared" si="0"/>
        <v>0.93882343299999993</v>
      </c>
      <c r="X69" s="11">
        <f t="shared" si="8"/>
        <v>5.297599999999999E+18</v>
      </c>
      <c r="Y69" s="11">
        <f t="shared" si="9"/>
        <v>5.94E-18</v>
      </c>
      <c r="Z69" s="11">
        <f t="shared" si="10"/>
        <v>4.8099999999999998E-4</v>
      </c>
      <c r="AA69" s="16">
        <f t="shared" si="11"/>
        <v>1.4910302747299218E-2</v>
      </c>
      <c r="AB69" s="9">
        <f t="shared" si="1"/>
        <v>1.3706944982824845</v>
      </c>
      <c r="AC69" s="9">
        <f t="shared" si="2"/>
        <v>0.98508969725270079</v>
      </c>
      <c r="AD69" s="15">
        <f t="shared" si="3"/>
        <v>30.998550410185484</v>
      </c>
      <c r="AE69" s="3">
        <f t="shared" si="12"/>
        <v>715.17599999999982</v>
      </c>
      <c r="AF69" s="2">
        <f t="shared" si="13"/>
        <v>0.25</v>
      </c>
      <c r="AG69" s="9">
        <f t="shared" si="14"/>
        <v>9.5571066682265549E-3</v>
      </c>
      <c r="AH69" s="2">
        <f t="shared" si="15"/>
        <v>0.46246341791543738</v>
      </c>
    </row>
    <row r="70" spans="1:34">
      <c r="A70" s="1">
        <f>Raw!A70</f>
        <v>57</v>
      </c>
      <c r="B70" s="14">
        <f>Raw!B70</f>
        <v>0.24824074074074076</v>
      </c>
      <c r="C70" s="15">
        <f>Raw!C70</f>
        <v>24.8</v>
      </c>
      <c r="D70" s="15">
        <f>IF(C70&gt;0.5,Raw!D70*D$11,-999)</f>
        <v>7.9</v>
      </c>
      <c r="E70" s="9">
        <f>IF(Raw!$G70&gt;$C$8,IF(Raw!$Q70&gt;$C$8,IF(Raw!$N70&gt;$C$9,IF(Raw!$N70&lt;$A$9,IF(Raw!$X70&gt;$C$9,IF(Raw!$X70&lt;$A$9,Raw!H70,-999),-999),-999),-999),-999),-999)</f>
        <v>1.385942</v>
      </c>
      <c r="F70" s="9">
        <f>IF(Raw!$G70&gt;$C$8,IF(Raw!$Q70&gt;$C$8,IF(Raw!$N70&gt;$C$9,IF(Raw!$N70&lt;$A$9,IF(Raw!$X70&gt;$C$9,IF(Raw!$X70&lt;$A$9,Raw!I70,-999),-999),-999),-999),-999),-999)</f>
        <v>2.2505000000000002</v>
      </c>
      <c r="G70" s="9">
        <f>Raw!G70</f>
        <v>0.99625300000000006</v>
      </c>
      <c r="H70" s="9">
        <f>IF(Raw!$G70&gt;$C$8,IF(Raw!$Q70&gt;$C$8,IF(Raw!$N70&gt;$C$9,IF(Raw!$N70&lt;$A$9,IF(Raw!$X70&gt;$C$9,IF(Raw!$X70&lt;$A$9,Raw!L70,-999),-999),-999),-999),-999),-999)</f>
        <v>611.5</v>
      </c>
      <c r="I70" s="9">
        <f>IF(Raw!$G70&gt;$C$8,IF(Raw!$Q70&gt;$C$8,IF(Raw!$N70&gt;$C$9,IF(Raw!$N70&lt;$A$9,IF(Raw!$X70&gt;$C$9,IF(Raw!$X70&lt;$A$9,Raw!M70,-999),-999),-999),-999),-999),-999)</f>
        <v>0.161435</v>
      </c>
      <c r="J70" s="9">
        <f>IF(Raw!$G70&gt;$C$8,IF(Raw!$Q70&gt;$C$8,IF(Raw!$N70&gt;$C$9,IF(Raw!$N70&lt;$A$9,IF(Raw!$X70&gt;$C$9,IF(Raw!$X70&lt;$A$9,Raw!N70,-999),-999),-999),-999),-999),-999)</f>
        <v>398</v>
      </c>
      <c r="K70" s="9">
        <f>IF(Raw!$G70&gt;$C$8,IF(Raw!$Q70&gt;$C$8,IF(Raw!$N70&gt;$C$9,IF(Raw!$N70&lt;$A$9,IF(Raw!$X70&gt;$C$9,IF(Raw!$X70&lt;$A$9,Raw!R70,-999),-999),-999),-999),-999),-999)</f>
        <v>1.333383</v>
      </c>
      <c r="L70" s="9">
        <f>IF(Raw!$G70&gt;$C$8,IF(Raw!$Q70&gt;$C$8,IF(Raw!$N70&gt;$C$9,IF(Raw!$N70&lt;$A$9,IF(Raw!$X70&gt;$C$9,IF(Raw!$X70&lt;$A$9,Raw!S70,-999),-999),-999),-999),-999),-999)</f>
        <v>2.247436</v>
      </c>
      <c r="M70" s="9">
        <f>Raw!Q70</f>
        <v>0.99631099999999995</v>
      </c>
      <c r="N70" s="9">
        <f>IF(Raw!$G70&gt;$C$8,IF(Raw!$Q70&gt;$C$8,IF(Raw!$N70&gt;$C$9,IF(Raw!$N70&lt;$A$9,IF(Raw!$X70&gt;$C$9,IF(Raw!$X70&lt;$A$9,Raw!V70,-999),-999),-999),-999),-999),-999)</f>
        <v>630</v>
      </c>
      <c r="O70" s="9">
        <f>IF(Raw!$G70&gt;$C$8,IF(Raw!$Q70&gt;$C$8,IF(Raw!$N70&gt;$C$9,IF(Raw!$N70&lt;$A$9,IF(Raw!$X70&gt;$C$9,IF(Raw!$X70&lt;$A$9,Raw!W70,-999),-999),-999),-999),-999),-999)</f>
        <v>0.17291899999999999</v>
      </c>
      <c r="P70" s="9">
        <f>IF(Raw!$G70&gt;$C$8,IF(Raw!$Q70&gt;$C$8,IF(Raw!$N70&gt;$C$9,IF(Raw!$N70&lt;$A$9,IF(Raw!$X70&gt;$C$9,IF(Raw!$X70&lt;$A$9,Raw!X70,-999),-999),-999),-999),-999),-999)</f>
        <v>431</v>
      </c>
      <c r="R70" s="9">
        <f t="shared" si="4"/>
        <v>0.86455800000000016</v>
      </c>
      <c r="S70" s="9">
        <f t="shared" si="5"/>
        <v>0.3841626305265497</v>
      </c>
      <c r="T70" s="9">
        <f t="shared" si="6"/>
        <v>0.914053</v>
      </c>
      <c r="U70" s="9">
        <f t="shared" si="7"/>
        <v>0.40670924555804927</v>
      </c>
      <c r="V70" s="15">
        <f t="shared" si="0"/>
        <v>0.93156222199999994</v>
      </c>
      <c r="X70" s="11">
        <f t="shared" si="8"/>
        <v>4.7558E+18</v>
      </c>
      <c r="Y70" s="11">
        <f t="shared" si="9"/>
        <v>6.1149999999999994E-18</v>
      </c>
      <c r="Z70" s="11">
        <f t="shared" si="10"/>
        <v>3.9799999999999997E-4</v>
      </c>
      <c r="AA70" s="16">
        <f t="shared" si="11"/>
        <v>1.1442086666522536E-2</v>
      </c>
      <c r="AB70" s="9">
        <f t="shared" si="1"/>
        <v>1.3438416736437948</v>
      </c>
      <c r="AC70" s="9">
        <f t="shared" si="2"/>
        <v>0.98855791333347753</v>
      </c>
      <c r="AD70" s="15">
        <f t="shared" si="3"/>
        <v>28.748961473674719</v>
      </c>
      <c r="AE70" s="3">
        <f t="shared" si="12"/>
        <v>736.24599999999975</v>
      </c>
      <c r="AF70" s="2">
        <f t="shared" si="13"/>
        <v>0.25</v>
      </c>
      <c r="AG70" s="9">
        <f t="shared" si="14"/>
        <v>8.9942064857966679E-3</v>
      </c>
      <c r="AH70" s="2">
        <f t="shared" si="15"/>
        <v>0.43522497103514796</v>
      </c>
    </row>
    <row r="71" spans="1:34">
      <c r="A71" s="1">
        <f>Raw!A71</f>
        <v>58</v>
      </c>
      <c r="B71" s="14">
        <f>Raw!B71</f>
        <v>0.24829861111111109</v>
      </c>
      <c r="C71" s="15">
        <f>Raw!C71</f>
        <v>26</v>
      </c>
      <c r="D71" s="15">
        <f>IF(C71&gt;0.5,Raw!D71*D$11,-999)</f>
        <v>7</v>
      </c>
      <c r="E71" s="9">
        <f>IF(Raw!$G71&gt;$C$8,IF(Raw!$Q71&gt;$C$8,IF(Raw!$N71&gt;$C$9,IF(Raw!$N71&lt;$A$9,IF(Raw!$X71&gt;$C$9,IF(Raw!$X71&lt;$A$9,Raw!H71,-999),-999),-999),-999),-999),-999)</f>
        <v>1.378471</v>
      </c>
      <c r="F71" s="9">
        <f>IF(Raw!$G71&gt;$C$8,IF(Raw!$Q71&gt;$C$8,IF(Raw!$N71&gt;$C$9,IF(Raw!$N71&lt;$A$9,IF(Raw!$X71&gt;$C$9,IF(Raw!$X71&lt;$A$9,Raw!I71,-999),-999),-999),-999),-999),-999)</f>
        <v>2.2769370000000002</v>
      </c>
      <c r="G71" s="9">
        <f>Raw!G71</f>
        <v>0.99747200000000003</v>
      </c>
      <c r="H71" s="9">
        <f>IF(Raw!$G71&gt;$C$8,IF(Raw!$Q71&gt;$C$8,IF(Raw!$N71&gt;$C$9,IF(Raw!$N71&lt;$A$9,IF(Raw!$X71&gt;$C$9,IF(Raw!$X71&lt;$A$9,Raw!L71,-999),-999),-999),-999),-999),-999)</f>
        <v>622.4</v>
      </c>
      <c r="I71" s="9">
        <f>IF(Raw!$G71&gt;$C$8,IF(Raw!$Q71&gt;$C$8,IF(Raw!$N71&gt;$C$9,IF(Raw!$N71&lt;$A$9,IF(Raw!$X71&gt;$C$9,IF(Raw!$X71&lt;$A$9,Raw!M71,-999),-999),-999),-999),-999),-999)</f>
        <v>8.3329E-2</v>
      </c>
      <c r="J71" s="9">
        <f>IF(Raw!$G71&gt;$C$8,IF(Raw!$Q71&gt;$C$8,IF(Raw!$N71&gt;$C$9,IF(Raw!$N71&lt;$A$9,IF(Raw!$X71&gt;$C$9,IF(Raw!$X71&lt;$A$9,Raw!N71,-999),-999),-999),-999),-999),-999)</f>
        <v>525</v>
      </c>
      <c r="K71" s="9">
        <f>IF(Raw!$G71&gt;$C$8,IF(Raw!$Q71&gt;$C$8,IF(Raw!$N71&gt;$C$9,IF(Raw!$N71&lt;$A$9,IF(Raw!$X71&gt;$C$9,IF(Raw!$X71&lt;$A$9,Raw!R71,-999),-999),-999),-999),-999),-999)</f>
        <v>1.3316490000000001</v>
      </c>
      <c r="L71" s="9">
        <f>IF(Raw!$G71&gt;$C$8,IF(Raw!$Q71&gt;$C$8,IF(Raw!$N71&gt;$C$9,IF(Raw!$N71&lt;$A$9,IF(Raw!$X71&gt;$C$9,IF(Raw!$X71&lt;$A$9,Raw!S71,-999),-999),-999),-999),-999),-999)</f>
        <v>2.2425079999999999</v>
      </c>
      <c r="M71" s="9">
        <f>Raw!Q71</f>
        <v>0.99710600000000005</v>
      </c>
      <c r="N71" s="9">
        <f>IF(Raw!$G71&gt;$C$8,IF(Raw!$Q71&gt;$C$8,IF(Raw!$N71&gt;$C$9,IF(Raw!$N71&lt;$A$9,IF(Raw!$X71&gt;$C$9,IF(Raw!$X71&lt;$A$9,Raw!V71,-999),-999),-999),-999),-999),-999)</f>
        <v>633.29999999999995</v>
      </c>
      <c r="O71" s="9">
        <f>IF(Raw!$G71&gt;$C$8,IF(Raw!$Q71&gt;$C$8,IF(Raw!$N71&gt;$C$9,IF(Raw!$N71&lt;$A$9,IF(Raw!$X71&gt;$C$9,IF(Raw!$X71&lt;$A$9,Raw!W71,-999),-999),-999),-999),-999),-999)</f>
        <v>0.14047999999999999</v>
      </c>
      <c r="P71" s="9">
        <f>IF(Raw!$G71&gt;$C$8,IF(Raw!$Q71&gt;$C$8,IF(Raw!$N71&gt;$C$9,IF(Raw!$N71&lt;$A$9,IF(Raw!$X71&gt;$C$9,IF(Raw!$X71&lt;$A$9,Raw!X71,-999),-999),-999),-999),-999),-999)</f>
        <v>351</v>
      </c>
      <c r="R71" s="9">
        <f t="shared" si="4"/>
        <v>0.89846600000000021</v>
      </c>
      <c r="S71" s="9">
        <f t="shared" si="5"/>
        <v>0.39459414116420444</v>
      </c>
      <c r="T71" s="9">
        <f t="shared" si="6"/>
        <v>0.91085899999999986</v>
      </c>
      <c r="U71" s="9">
        <f t="shared" si="7"/>
        <v>0.40617870705477971</v>
      </c>
      <c r="V71" s="15">
        <f t="shared" si="0"/>
        <v>0.92951956599999996</v>
      </c>
      <c r="X71" s="11">
        <f t="shared" si="8"/>
        <v>4.2139999999999995E+18</v>
      </c>
      <c r="Y71" s="11">
        <f t="shared" si="9"/>
        <v>6.2239999999999994E-18</v>
      </c>
      <c r="Z71" s="11">
        <f t="shared" si="10"/>
        <v>5.2499999999999997E-4</v>
      </c>
      <c r="AA71" s="16">
        <f t="shared" si="11"/>
        <v>1.3582638005827785E-2</v>
      </c>
      <c r="AB71" s="9">
        <f t="shared" si="1"/>
        <v>1.3440208680713503</v>
      </c>
      <c r="AC71" s="9">
        <f t="shared" si="2"/>
        <v>0.98641736199417229</v>
      </c>
      <c r="AD71" s="15">
        <f t="shared" si="3"/>
        <v>25.871691439671977</v>
      </c>
      <c r="AE71" s="3">
        <f t="shared" si="12"/>
        <v>749.36959999999976</v>
      </c>
      <c r="AF71" s="2">
        <f t="shared" si="13"/>
        <v>0.25</v>
      </c>
      <c r="AG71" s="9">
        <f t="shared" si="14"/>
        <v>8.0834847525278267E-3</v>
      </c>
      <c r="AH71" s="2">
        <f t="shared" si="15"/>
        <v>0.39115562032489432</v>
      </c>
    </row>
    <row r="72" spans="1:34">
      <c r="A72" s="1">
        <f>Raw!A72</f>
        <v>59</v>
      </c>
      <c r="B72" s="14">
        <f>Raw!B72</f>
        <v>0.24835648148148148</v>
      </c>
      <c r="C72" s="15">
        <f>Raw!C72</f>
        <v>27.1</v>
      </c>
      <c r="D72" s="15">
        <f>IF(C72&gt;0.5,Raw!D72*D$11,-999)</f>
        <v>6.2</v>
      </c>
      <c r="E72" s="9">
        <f>IF(Raw!$G72&gt;$C$8,IF(Raw!$Q72&gt;$C$8,IF(Raw!$N72&gt;$C$9,IF(Raw!$N72&lt;$A$9,IF(Raw!$X72&gt;$C$9,IF(Raw!$X72&lt;$A$9,Raw!H72,-999),-999),-999),-999),-999),-999)</f>
        <v>1.282095</v>
      </c>
      <c r="F72" s="9">
        <f>IF(Raw!$G72&gt;$C$8,IF(Raw!$Q72&gt;$C$8,IF(Raw!$N72&gt;$C$9,IF(Raw!$N72&lt;$A$9,IF(Raw!$X72&gt;$C$9,IF(Raw!$X72&lt;$A$9,Raw!I72,-999),-999),-999),-999),-999),-999)</f>
        <v>2.1182750000000001</v>
      </c>
      <c r="G72" s="9">
        <f>Raw!G72</f>
        <v>0.99707999999999997</v>
      </c>
      <c r="H72" s="9">
        <f>IF(Raw!$G72&gt;$C$8,IF(Raw!$Q72&gt;$C$8,IF(Raw!$N72&gt;$C$9,IF(Raw!$N72&lt;$A$9,IF(Raw!$X72&gt;$C$9,IF(Raw!$X72&lt;$A$9,Raw!L72,-999),-999),-999),-999),-999),-999)</f>
        <v>636.6</v>
      </c>
      <c r="I72" s="9">
        <f>IF(Raw!$G72&gt;$C$8,IF(Raw!$Q72&gt;$C$8,IF(Raw!$N72&gt;$C$9,IF(Raw!$N72&lt;$A$9,IF(Raw!$X72&gt;$C$9,IF(Raw!$X72&lt;$A$9,Raw!M72,-999),-999),-999),-999),-999),-999)</f>
        <v>0.172152</v>
      </c>
      <c r="J72" s="9">
        <f>IF(Raw!$G72&gt;$C$8,IF(Raw!$Q72&gt;$C$8,IF(Raw!$N72&gt;$C$9,IF(Raw!$N72&lt;$A$9,IF(Raw!$X72&gt;$C$9,IF(Raw!$X72&lt;$A$9,Raw!N72,-999),-999),-999),-999),-999),-999)</f>
        <v>508</v>
      </c>
      <c r="K72" s="9">
        <f>IF(Raw!$G72&gt;$C$8,IF(Raw!$Q72&gt;$C$8,IF(Raw!$N72&gt;$C$9,IF(Raw!$N72&lt;$A$9,IF(Raw!$X72&gt;$C$9,IF(Raw!$X72&lt;$A$9,Raw!R72,-999),-999),-999),-999),-999),-999)</f>
        <v>1.312935</v>
      </c>
      <c r="L72" s="9">
        <f>IF(Raw!$G72&gt;$C$8,IF(Raw!$Q72&gt;$C$8,IF(Raw!$N72&gt;$C$9,IF(Raw!$N72&lt;$A$9,IF(Raw!$X72&gt;$C$9,IF(Raw!$X72&lt;$A$9,Raw!S72,-999),-999),-999),-999),-999),-999)</f>
        <v>2.2261730000000002</v>
      </c>
      <c r="M72" s="9">
        <f>Raw!Q72</f>
        <v>0.99706799999999995</v>
      </c>
      <c r="N72" s="9">
        <f>IF(Raw!$G72&gt;$C$8,IF(Raw!$Q72&gt;$C$8,IF(Raw!$N72&gt;$C$9,IF(Raw!$N72&lt;$A$9,IF(Raw!$X72&gt;$C$9,IF(Raw!$X72&lt;$A$9,Raw!V72,-999),-999),-999),-999),-999),-999)</f>
        <v>645.70000000000005</v>
      </c>
      <c r="O72" s="9">
        <f>IF(Raw!$G72&gt;$C$8,IF(Raw!$Q72&gt;$C$8,IF(Raw!$N72&gt;$C$9,IF(Raw!$N72&lt;$A$9,IF(Raw!$X72&gt;$C$9,IF(Raw!$X72&lt;$A$9,Raw!W72,-999),-999),-999),-999),-999),-999)</f>
        <v>0.14164099999999999</v>
      </c>
      <c r="P72" s="9">
        <f>IF(Raw!$G72&gt;$C$8,IF(Raw!$Q72&gt;$C$8,IF(Raw!$N72&gt;$C$9,IF(Raw!$N72&lt;$A$9,IF(Raw!$X72&gt;$C$9,IF(Raw!$X72&lt;$A$9,Raw!X72,-999),-999),-999),-999),-999),-999)</f>
        <v>493</v>
      </c>
      <c r="R72" s="9">
        <f t="shared" si="4"/>
        <v>0.83618000000000015</v>
      </c>
      <c r="S72" s="9">
        <f t="shared" si="5"/>
        <v>0.39474572470524372</v>
      </c>
      <c r="T72" s="9">
        <f t="shared" si="6"/>
        <v>0.91323800000000022</v>
      </c>
      <c r="U72" s="9">
        <f t="shared" si="7"/>
        <v>0.41022777654746517</v>
      </c>
      <c r="V72" s="15">
        <f t="shared" si="0"/>
        <v>0.92274870850000001</v>
      </c>
      <c r="X72" s="11">
        <f t="shared" si="8"/>
        <v>3.7323999999999995E+18</v>
      </c>
      <c r="Y72" s="11">
        <f t="shared" si="9"/>
        <v>6.3659999999999999E-18</v>
      </c>
      <c r="Z72" s="11">
        <f t="shared" si="10"/>
        <v>5.0799999999999999E-4</v>
      </c>
      <c r="AA72" s="16">
        <f t="shared" si="11"/>
        <v>1.1926357994836094E-2</v>
      </c>
      <c r="AB72" s="9">
        <f t="shared" si="1"/>
        <v>1.3238266033224881</v>
      </c>
      <c r="AC72" s="9">
        <f t="shared" si="2"/>
        <v>0.9880736420051639</v>
      </c>
      <c r="AD72" s="15">
        <f t="shared" si="3"/>
        <v>23.477082667000186</v>
      </c>
      <c r="AE72" s="3">
        <f t="shared" si="12"/>
        <v>766.46639999999979</v>
      </c>
      <c r="AF72" s="2">
        <f t="shared" si="13"/>
        <v>0.25</v>
      </c>
      <c r="AG72" s="9">
        <f t="shared" si="14"/>
        <v>7.4084241710034764E-3</v>
      </c>
      <c r="AH72" s="2">
        <f t="shared" si="15"/>
        <v>0.35848979010353249</v>
      </c>
    </row>
    <row r="73" spans="1:34">
      <c r="A73" s="1">
        <f>Raw!A73</f>
        <v>60</v>
      </c>
      <c r="B73" s="14">
        <f>Raw!B73</f>
        <v>0.24841435185185187</v>
      </c>
      <c r="C73" s="15">
        <f>Raw!C73</f>
        <v>28</v>
      </c>
      <c r="D73" s="15">
        <f>IF(C73&gt;0.5,Raw!D73*D$11,-999)</f>
        <v>6.2</v>
      </c>
      <c r="E73" s="9">
        <f>IF(Raw!$G73&gt;$C$8,IF(Raw!$Q73&gt;$C$8,IF(Raw!$N73&gt;$C$9,IF(Raw!$N73&lt;$A$9,IF(Raw!$X73&gt;$C$9,IF(Raw!$X73&lt;$A$9,Raw!H73,-999),-999),-999),-999),-999),-999)</f>
        <v>1.404566</v>
      </c>
      <c r="F73" s="9">
        <f>IF(Raw!$G73&gt;$C$8,IF(Raw!$Q73&gt;$C$8,IF(Raw!$N73&gt;$C$9,IF(Raw!$N73&lt;$A$9,IF(Raw!$X73&gt;$C$9,IF(Raw!$X73&lt;$A$9,Raw!I73,-999),-999),-999),-999),-999),-999)</f>
        <v>2.3423280000000002</v>
      </c>
      <c r="G73" s="9">
        <f>Raw!G73</f>
        <v>0.99746000000000001</v>
      </c>
      <c r="H73" s="9">
        <f>IF(Raw!$G73&gt;$C$8,IF(Raw!$Q73&gt;$C$8,IF(Raw!$N73&gt;$C$9,IF(Raw!$N73&lt;$A$9,IF(Raw!$X73&gt;$C$9,IF(Raw!$X73&lt;$A$9,Raw!L73,-999),-999),-999),-999),-999),-999)</f>
        <v>636.20000000000005</v>
      </c>
      <c r="I73" s="9">
        <f>IF(Raw!$G73&gt;$C$8,IF(Raw!$Q73&gt;$C$8,IF(Raw!$N73&gt;$C$9,IF(Raw!$N73&lt;$A$9,IF(Raw!$X73&gt;$C$9,IF(Raw!$X73&lt;$A$9,Raw!M73,-999),-999),-999),-999),-999),-999)</f>
        <v>0.14164099999999999</v>
      </c>
      <c r="J73" s="9">
        <f>IF(Raw!$G73&gt;$C$8,IF(Raw!$Q73&gt;$C$8,IF(Raw!$N73&gt;$C$9,IF(Raw!$N73&lt;$A$9,IF(Raw!$X73&gt;$C$9,IF(Raw!$X73&lt;$A$9,Raw!N73,-999),-999),-999),-999),-999),-999)</f>
        <v>426</v>
      </c>
      <c r="K73" s="9">
        <f>IF(Raw!$G73&gt;$C$8,IF(Raw!$Q73&gt;$C$8,IF(Raw!$N73&gt;$C$9,IF(Raw!$N73&lt;$A$9,IF(Raw!$X73&gt;$C$9,IF(Raw!$X73&lt;$A$9,Raw!R73,-999),-999),-999),-999),-999),-999)</f>
        <v>1.3567450000000001</v>
      </c>
      <c r="L73" s="9">
        <f>IF(Raw!$G73&gt;$C$8,IF(Raw!$Q73&gt;$C$8,IF(Raw!$N73&gt;$C$9,IF(Raw!$N73&lt;$A$9,IF(Raw!$X73&gt;$C$9,IF(Raw!$X73&lt;$A$9,Raw!S73,-999),-999),-999),-999),-999),-999)</f>
        <v>2.311709</v>
      </c>
      <c r="M73" s="9">
        <f>Raw!Q73</f>
        <v>0.99757099999999999</v>
      </c>
      <c r="N73" s="9">
        <f>IF(Raw!$G73&gt;$C$8,IF(Raw!$Q73&gt;$C$8,IF(Raw!$N73&gt;$C$9,IF(Raw!$N73&lt;$A$9,IF(Raw!$X73&gt;$C$9,IF(Raw!$X73&lt;$A$9,Raw!V73,-999),-999),-999),-999),-999),-999)</f>
        <v>646.70000000000005</v>
      </c>
      <c r="O73" s="9">
        <f>IF(Raw!$G73&gt;$C$8,IF(Raw!$Q73&gt;$C$8,IF(Raw!$N73&gt;$C$9,IF(Raw!$N73&lt;$A$9,IF(Raw!$X73&gt;$C$9,IF(Raw!$X73&lt;$A$9,Raw!W73,-999),-999),-999),-999),-999),-999)</f>
        <v>0.12046999999999999</v>
      </c>
      <c r="P73" s="9">
        <f>IF(Raw!$G73&gt;$C$8,IF(Raw!$Q73&gt;$C$8,IF(Raw!$N73&gt;$C$9,IF(Raw!$N73&lt;$A$9,IF(Raw!$X73&gt;$C$9,IF(Raw!$X73&lt;$A$9,Raw!X73,-999),-999),-999),-999),-999),-999)</f>
        <v>474</v>
      </c>
      <c r="R73" s="9">
        <f t="shared" si="4"/>
        <v>0.93776200000000021</v>
      </c>
      <c r="S73" s="9">
        <f t="shared" si="5"/>
        <v>0.40035468986410105</v>
      </c>
      <c r="T73" s="9">
        <f t="shared" si="6"/>
        <v>0.95496399999999992</v>
      </c>
      <c r="U73" s="9">
        <f t="shared" si="7"/>
        <v>0.41309870749302785</v>
      </c>
      <c r="V73" s="15">
        <f t="shared" si="0"/>
        <v>0.95820338049999998</v>
      </c>
      <c r="X73" s="11">
        <f t="shared" si="8"/>
        <v>3.7323999999999995E+18</v>
      </c>
      <c r="Y73" s="11">
        <f t="shared" si="9"/>
        <v>6.3619999999999997E-18</v>
      </c>
      <c r="Z73" s="11">
        <f t="shared" si="10"/>
        <v>4.26E-4</v>
      </c>
      <c r="AA73" s="16">
        <f t="shared" si="11"/>
        <v>1.0014294716544947E-2</v>
      </c>
      <c r="AB73" s="9">
        <f t="shared" si="1"/>
        <v>1.3663082909396906</v>
      </c>
      <c r="AC73" s="9">
        <f t="shared" si="2"/>
        <v>0.98998570528345509</v>
      </c>
      <c r="AD73" s="15">
        <f t="shared" si="3"/>
        <v>23.507734076396591</v>
      </c>
      <c r="AE73" s="3">
        <f t="shared" si="12"/>
        <v>765.98479999999972</v>
      </c>
      <c r="AF73" s="2">
        <f t="shared" si="13"/>
        <v>0.25</v>
      </c>
      <c r="AG73" s="9">
        <f t="shared" si="14"/>
        <v>7.4700112023455686E-3</v>
      </c>
      <c r="AH73" s="2">
        <f t="shared" si="15"/>
        <v>0.36146995449872749</v>
      </c>
    </row>
    <row r="74" spans="1:34">
      <c r="A74" s="1">
        <f>Raw!A74</f>
        <v>61</v>
      </c>
      <c r="B74" s="14">
        <f>Raw!B74</f>
        <v>0.24846064814814817</v>
      </c>
      <c r="C74" s="15">
        <f>Raw!C74</f>
        <v>29.1</v>
      </c>
      <c r="D74" s="15">
        <f>IF(C74&gt;0.5,Raw!D74*D$11,-999)</f>
        <v>5.3</v>
      </c>
      <c r="E74" s="9">
        <f>IF(Raw!$G74&gt;$C$8,IF(Raw!$Q74&gt;$C$8,IF(Raw!$N74&gt;$C$9,IF(Raw!$N74&lt;$A$9,IF(Raw!$X74&gt;$C$9,IF(Raw!$X74&lt;$A$9,Raw!H74,-999),-999),-999),-999),-999),-999)</f>
        <v>1.272745</v>
      </c>
      <c r="F74" s="9">
        <f>IF(Raw!$G74&gt;$C$8,IF(Raw!$Q74&gt;$C$8,IF(Raw!$N74&gt;$C$9,IF(Raw!$N74&lt;$A$9,IF(Raw!$X74&gt;$C$9,IF(Raw!$X74&lt;$A$9,Raw!I74,-999),-999),-999),-999),-999),-999)</f>
        <v>2.0952730000000002</v>
      </c>
      <c r="G74" s="9">
        <f>Raw!G74</f>
        <v>0.99601899999999999</v>
      </c>
      <c r="H74" s="9">
        <f>IF(Raw!$G74&gt;$C$8,IF(Raw!$Q74&gt;$C$8,IF(Raw!$N74&gt;$C$9,IF(Raw!$N74&lt;$A$9,IF(Raw!$X74&gt;$C$9,IF(Raw!$X74&lt;$A$9,Raw!L74,-999),-999),-999),-999),-999),-999)</f>
        <v>653.6</v>
      </c>
      <c r="I74" s="9">
        <f>IF(Raw!$G74&gt;$C$8,IF(Raw!$Q74&gt;$C$8,IF(Raw!$N74&gt;$C$9,IF(Raw!$N74&lt;$A$9,IF(Raw!$X74&gt;$C$9,IF(Raw!$X74&lt;$A$9,Raw!M74,-999),-999),-999),-999),-999),-999)</f>
        <v>0.12615000000000001</v>
      </c>
      <c r="J74" s="9">
        <f>IF(Raw!$G74&gt;$C$8,IF(Raw!$Q74&gt;$C$8,IF(Raw!$N74&gt;$C$9,IF(Raw!$N74&lt;$A$9,IF(Raw!$X74&gt;$C$9,IF(Raw!$X74&lt;$A$9,Raw!N74,-999),-999),-999),-999),-999),-999)</f>
        <v>676</v>
      </c>
      <c r="K74" s="9">
        <f>IF(Raw!$G74&gt;$C$8,IF(Raw!$Q74&gt;$C$8,IF(Raw!$N74&gt;$C$9,IF(Raw!$N74&lt;$A$9,IF(Raw!$X74&gt;$C$9,IF(Raw!$X74&lt;$A$9,Raw!R74,-999),-999),-999),-999),-999),-999)</f>
        <v>1.3363799999999999</v>
      </c>
      <c r="L74" s="9">
        <f>IF(Raw!$G74&gt;$C$8,IF(Raw!$Q74&gt;$C$8,IF(Raw!$N74&gt;$C$9,IF(Raw!$N74&lt;$A$9,IF(Raw!$X74&gt;$C$9,IF(Raw!$X74&lt;$A$9,Raw!S74,-999),-999),-999),-999),-999),-999)</f>
        <v>2.253987</v>
      </c>
      <c r="M74" s="9">
        <f>Raw!Q74</f>
        <v>0.99605100000000002</v>
      </c>
      <c r="N74" s="9">
        <f>IF(Raw!$G74&gt;$C$8,IF(Raw!$Q74&gt;$C$8,IF(Raw!$N74&gt;$C$9,IF(Raw!$N74&lt;$A$9,IF(Raw!$X74&gt;$C$9,IF(Raw!$X74&lt;$A$9,Raw!V74,-999),-999),-999),-999),-999),-999)</f>
        <v>666.8</v>
      </c>
      <c r="O74" s="9">
        <f>IF(Raw!$G74&gt;$C$8,IF(Raw!$Q74&gt;$C$8,IF(Raw!$N74&gt;$C$9,IF(Raw!$N74&lt;$A$9,IF(Raw!$X74&gt;$C$9,IF(Raw!$X74&lt;$A$9,Raw!W74,-999),-999),-999),-999),-999),-999)</f>
        <v>0.10617</v>
      </c>
      <c r="P74" s="9">
        <f>IF(Raw!$G74&gt;$C$8,IF(Raw!$Q74&gt;$C$8,IF(Raw!$N74&gt;$C$9,IF(Raw!$N74&lt;$A$9,IF(Raw!$X74&gt;$C$9,IF(Raw!$X74&lt;$A$9,Raw!X74,-999),-999),-999),-999),-999),-999)</f>
        <v>354</v>
      </c>
      <c r="R74" s="9">
        <f t="shared" si="4"/>
        <v>0.82252800000000015</v>
      </c>
      <c r="S74" s="9">
        <f t="shared" si="5"/>
        <v>0.39256364206478112</v>
      </c>
      <c r="T74" s="9">
        <f t="shared" si="6"/>
        <v>0.91760700000000006</v>
      </c>
      <c r="U74" s="9">
        <f t="shared" si="7"/>
        <v>0.40710394514254078</v>
      </c>
      <c r="V74" s="15">
        <f t="shared" si="0"/>
        <v>0.93427761149999999</v>
      </c>
      <c r="X74" s="11">
        <f t="shared" si="8"/>
        <v>3.190599999999999E+18</v>
      </c>
      <c r="Y74" s="11">
        <f t="shared" si="9"/>
        <v>6.5359999999999997E-18</v>
      </c>
      <c r="Z74" s="11">
        <f t="shared" si="10"/>
        <v>6.7599999999999995E-4</v>
      </c>
      <c r="AA74" s="16">
        <f t="shared" si="11"/>
        <v>1.3901175978169518E-2</v>
      </c>
      <c r="AB74" s="9">
        <f t="shared" si="1"/>
        <v>1.3491358163858</v>
      </c>
      <c r="AC74" s="9">
        <f t="shared" si="2"/>
        <v>0.98609882402183058</v>
      </c>
      <c r="AD74" s="15">
        <f t="shared" si="3"/>
        <v>20.5638697901916</v>
      </c>
      <c r="AE74" s="3">
        <f t="shared" si="12"/>
        <v>786.93439999999975</v>
      </c>
      <c r="AF74" s="2">
        <f t="shared" si="13"/>
        <v>0.25</v>
      </c>
      <c r="AG74" s="9">
        <f t="shared" si="14"/>
        <v>6.4397173222957797E-3</v>
      </c>
      <c r="AH74" s="2">
        <f t="shared" si="15"/>
        <v>0.3116145698341134</v>
      </c>
    </row>
    <row r="75" spans="1:34">
      <c r="A75" s="1">
        <f>Raw!A75</f>
        <v>62</v>
      </c>
      <c r="B75" s="14">
        <f>Raw!B75</f>
        <v>0.2485185185185185</v>
      </c>
      <c r="C75" s="15">
        <f>Raw!C75</f>
        <v>30.6</v>
      </c>
      <c r="D75" s="15">
        <f>IF(C75&gt;0.5,Raw!D75*D$11,-999)</f>
        <v>4.4000000000000004</v>
      </c>
      <c r="E75" s="9">
        <f>IF(Raw!$G75&gt;$C$8,IF(Raw!$Q75&gt;$C$8,IF(Raw!$N75&gt;$C$9,IF(Raw!$N75&lt;$A$9,IF(Raw!$X75&gt;$C$9,IF(Raw!$X75&lt;$A$9,Raw!H75,-999),-999),-999),-999),-999),-999)</f>
        <v>1.247676</v>
      </c>
      <c r="F75" s="9">
        <f>IF(Raw!$G75&gt;$C$8,IF(Raw!$Q75&gt;$C$8,IF(Raw!$N75&gt;$C$9,IF(Raw!$N75&lt;$A$9,IF(Raw!$X75&gt;$C$9,IF(Raw!$X75&lt;$A$9,Raw!I75,-999),-999),-999),-999),-999),-999)</f>
        <v>2.064587</v>
      </c>
      <c r="G75" s="9">
        <f>Raw!G75</f>
        <v>0.99732799999999999</v>
      </c>
      <c r="H75" s="9">
        <f>IF(Raw!$G75&gt;$C$8,IF(Raw!$Q75&gt;$C$8,IF(Raw!$N75&gt;$C$9,IF(Raw!$N75&lt;$A$9,IF(Raw!$X75&gt;$C$9,IF(Raw!$X75&lt;$A$9,Raw!L75,-999),-999),-999),-999),-999),-999)</f>
        <v>635.6</v>
      </c>
      <c r="I75" s="9">
        <f>IF(Raw!$G75&gt;$C$8,IF(Raw!$Q75&gt;$C$8,IF(Raw!$N75&gt;$C$9,IF(Raw!$N75&lt;$A$9,IF(Raw!$X75&gt;$C$9,IF(Raw!$X75&lt;$A$9,Raw!M75,-999),-999),-999),-999),-999),-999)</f>
        <v>0.12418999999999999</v>
      </c>
      <c r="J75" s="9">
        <f>IF(Raw!$G75&gt;$C$8,IF(Raw!$Q75&gt;$C$8,IF(Raw!$N75&gt;$C$9,IF(Raw!$N75&lt;$A$9,IF(Raw!$X75&gt;$C$9,IF(Raw!$X75&lt;$A$9,Raw!N75,-999),-999),-999),-999),-999),-999)</f>
        <v>415</v>
      </c>
      <c r="K75" s="9">
        <f>IF(Raw!$G75&gt;$C$8,IF(Raw!$Q75&gt;$C$8,IF(Raw!$N75&gt;$C$9,IF(Raw!$N75&lt;$A$9,IF(Raw!$X75&gt;$C$9,IF(Raw!$X75&lt;$A$9,Raw!R75,-999),-999),-999),-999),-999),-999)</f>
        <v>1.357413</v>
      </c>
      <c r="L75" s="9">
        <f>IF(Raw!$G75&gt;$C$8,IF(Raw!$Q75&gt;$C$8,IF(Raw!$N75&gt;$C$9,IF(Raw!$N75&lt;$A$9,IF(Raw!$X75&gt;$C$9,IF(Raw!$X75&lt;$A$9,Raw!S75,-999),-999),-999),-999),-999),-999)</f>
        <v>2.3021250000000002</v>
      </c>
      <c r="M75" s="9">
        <f>Raw!Q75</f>
        <v>0.99639</v>
      </c>
      <c r="N75" s="9">
        <f>IF(Raw!$G75&gt;$C$8,IF(Raw!$Q75&gt;$C$8,IF(Raw!$N75&gt;$C$9,IF(Raw!$N75&lt;$A$9,IF(Raw!$X75&gt;$C$9,IF(Raw!$X75&lt;$A$9,Raw!V75,-999),-999),-999),-999),-999),-999)</f>
        <v>660.7</v>
      </c>
      <c r="O75" s="9">
        <f>IF(Raw!$G75&gt;$C$8,IF(Raw!$Q75&gt;$C$8,IF(Raw!$N75&gt;$C$9,IF(Raw!$N75&lt;$A$9,IF(Raw!$X75&gt;$C$9,IF(Raw!$X75&lt;$A$9,Raw!W75,-999),-999),-999),-999),-999),-999)</f>
        <v>0.122823</v>
      </c>
      <c r="P75" s="9">
        <f>IF(Raw!$G75&gt;$C$8,IF(Raw!$Q75&gt;$C$8,IF(Raw!$N75&gt;$C$9,IF(Raw!$N75&lt;$A$9,IF(Raw!$X75&gt;$C$9,IF(Raw!$X75&lt;$A$9,Raw!X75,-999),-999),-999),-999),-999),-999)</f>
        <v>326</v>
      </c>
      <c r="R75" s="9">
        <f t="shared" si="4"/>
        <v>0.81691099999999994</v>
      </c>
      <c r="S75" s="9">
        <f t="shared" si="5"/>
        <v>0.39567768275204673</v>
      </c>
      <c r="T75" s="9">
        <f t="shared" si="6"/>
        <v>0.94471200000000022</v>
      </c>
      <c r="U75" s="9">
        <f t="shared" si="7"/>
        <v>0.4103652060596189</v>
      </c>
      <c r="V75" s="15">
        <f t="shared" si="0"/>
        <v>0.95423081250000008</v>
      </c>
      <c r="X75" s="11">
        <f t="shared" si="8"/>
        <v>2.6487999999999995E+18</v>
      </c>
      <c r="Y75" s="11">
        <f t="shared" si="9"/>
        <v>6.3559999999999999E-18</v>
      </c>
      <c r="Z75" s="11">
        <f t="shared" si="10"/>
        <v>4.15E-4</v>
      </c>
      <c r="AA75" s="16">
        <f t="shared" si="11"/>
        <v>6.9383684024788631E-3</v>
      </c>
      <c r="AB75" s="9">
        <f t="shared" si="1"/>
        <v>1.3639677598902427</v>
      </c>
      <c r="AC75" s="9">
        <f t="shared" si="2"/>
        <v>0.99306163159752103</v>
      </c>
      <c r="AD75" s="15">
        <f t="shared" si="3"/>
        <v>16.718960005973162</v>
      </c>
      <c r="AE75" s="3">
        <f t="shared" si="12"/>
        <v>765.26239999999973</v>
      </c>
      <c r="AF75" s="2">
        <f t="shared" si="13"/>
        <v>0.25</v>
      </c>
      <c r="AG75" s="9">
        <f t="shared" si="14"/>
        <v>5.2775995907336191E-3</v>
      </c>
      <c r="AH75" s="2">
        <f t="shared" si="15"/>
        <v>0.25538029759928232</v>
      </c>
    </row>
    <row r="76" spans="1:34">
      <c r="A76" s="1">
        <f>Raw!A76</f>
        <v>63</v>
      </c>
      <c r="B76" s="14">
        <f>Raw!B76</f>
        <v>0.24857638888888889</v>
      </c>
      <c r="C76" s="15">
        <f>Raw!C76</f>
        <v>31.1</v>
      </c>
      <c r="D76" s="15">
        <f>IF(C76&gt;0.5,Raw!D76*D$11,-999)</f>
        <v>4.4000000000000004</v>
      </c>
      <c r="E76" s="9">
        <f>IF(Raw!$G76&gt;$C$8,IF(Raw!$Q76&gt;$C$8,IF(Raw!$N76&gt;$C$9,IF(Raw!$N76&lt;$A$9,IF(Raw!$X76&gt;$C$9,IF(Raw!$X76&lt;$A$9,Raw!H76,-999),-999),-999),-999),-999),-999)</f>
        <v>1.2588820000000001</v>
      </c>
      <c r="F76" s="9">
        <f>IF(Raw!$G76&gt;$C$8,IF(Raw!$Q76&gt;$C$8,IF(Raw!$N76&gt;$C$9,IF(Raw!$N76&lt;$A$9,IF(Raw!$X76&gt;$C$9,IF(Raw!$X76&lt;$A$9,Raw!I76,-999),-999),-999),-999),-999),-999)</f>
        <v>2.085823</v>
      </c>
      <c r="G76" s="9">
        <f>Raw!G76</f>
        <v>0.99691799999999997</v>
      </c>
      <c r="H76" s="9">
        <f>IF(Raw!$G76&gt;$C$8,IF(Raw!$Q76&gt;$C$8,IF(Raw!$N76&gt;$C$9,IF(Raw!$N76&lt;$A$9,IF(Raw!$X76&gt;$C$9,IF(Raw!$X76&lt;$A$9,Raw!L76,-999),-999),-999),-999),-999),-999)</f>
        <v>635.1</v>
      </c>
      <c r="I76" s="9">
        <f>IF(Raw!$G76&gt;$C$8,IF(Raw!$Q76&gt;$C$8,IF(Raw!$N76&gt;$C$9,IF(Raw!$N76&lt;$A$9,IF(Raw!$X76&gt;$C$9,IF(Raw!$X76&lt;$A$9,Raw!M76,-999),-999),-999),-999),-999),-999)</f>
        <v>7.5864000000000001E-2</v>
      </c>
      <c r="J76" s="9">
        <f>IF(Raw!$G76&gt;$C$8,IF(Raw!$Q76&gt;$C$8,IF(Raw!$N76&gt;$C$9,IF(Raw!$N76&lt;$A$9,IF(Raw!$X76&gt;$C$9,IF(Raw!$X76&lt;$A$9,Raw!N76,-999),-999),-999),-999),-999),-999)</f>
        <v>464</v>
      </c>
      <c r="K76" s="9">
        <f>IF(Raw!$G76&gt;$C$8,IF(Raw!$Q76&gt;$C$8,IF(Raw!$N76&gt;$C$9,IF(Raw!$N76&lt;$A$9,IF(Raw!$X76&gt;$C$9,IF(Raw!$X76&lt;$A$9,Raw!R76,-999),-999),-999),-999),-999),-999)</f>
        <v>1.300241</v>
      </c>
      <c r="L76" s="9">
        <f>IF(Raw!$G76&gt;$C$8,IF(Raw!$Q76&gt;$C$8,IF(Raw!$N76&gt;$C$9,IF(Raw!$N76&lt;$A$9,IF(Raw!$X76&gt;$C$9,IF(Raw!$X76&lt;$A$9,Raw!S76,-999),-999),-999),-999),-999),-999)</f>
        <v>2.1904870000000001</v>
      </c>
      <c r="M76" s="9">
        <f>Raw!Q76</f>
        <v>0.99570099999999995</v>
      </c>
      <c r="N76" s="9">
        <f>IF(Raw!$G76&gt;$C$8,IF(Raw!$Q76&gt;$C$8,IF(Raw!$N76&gt;$C$9,IF(Raw!$N76&lt;$A$9,IF(Raw!$X76&gt;$C$9,IF(Raw!$X76&lt;$A$9,Raw!V76,-999),-999),-999),-999),-999),-999)</f>
        <v>637.4</v>
      </c>
      <c r="O76" s="9">
        <f>IF(Raw!$G76&gt;$C$8,IF(Raw!$Q76&gt;$C$8,IF(Raw!$N76&gt;$C$9,IF(Raw!$N76&lt;$A$9,IF(Raw!$X76&gt;$C$9,IF(Raw!$X76&lt;$A$9,Raw!W76,-999),-999),-999),-999),-999),-999)</f>
        <v>7.1916999999999995E-2</v>
      </c>
      <c r="P76" s="9">
        <f>IF(Raw!$G76&gt;$C$8,IF(Raw!$Q76&gt;$C$8,IF(Raw!$N76&gt;$C$9,IF(Raw!$N76&lt;$A$9,IF(Raw!$X76&gt;$C$9,IF(Raw!$X76&lt;$A$9,Raw!X76,-999),-999),-999),-999),-999),-999)</f>
        <v>581</v>
      </c>
      <c r="R76" s="9">
        <f t="shared" si="4"/>
        <v>0.82694099999999993</v>
      </c>
      <c r="S76" s="9">
        <f t="shared" si="5"/>
        <v>0.39645789695482309</v>
      </c>
      <c r="T76" s="9">
        <f t="shared" si="6"/>
        <v>0.89024600000000009</v>
      </c>
      <c r="U76" s="9">
        <f t="shared" si="7"/>
        <v>0.40641464660598309</v>
      </c>
      <c r="V76" s="15">
        <f t="shared" si="0"/>
        <v>0.90795686149999999</v>
      </c>
      <c r="X76" s="11">
        <f t="shared" si="8"/>
        <v>2.6487999999999995E+18</v>
      </c>
      <c r="Y76" s="11">
        <f t="shared" si="9"/>
        <v>6.3509999999999996E-18</v>
      </c>
      <c r="Z76" s="11">
        <f t="shared" si="10"/>
        <v>4.64E-4</v>
      </c>
      <c r="AA76" s="16">
        <f t="shared" si="11"/>
        <v>7.7451970398770371E-3</v>
      </c>
      <c r="AB76" s="9">
        <f t="shared" si="1"/>
        <v>1.3071361306839624</v>
      </c>
      <c r="AC76" s="9">
        <f t="shared" si="2"/>
        <v>0.99225480296012292</v>
      </c>
      <c r="AD76" s="15">
        <f t="shared" si="3"/>
        <v>16.692234999734989</v>
      </c>
      <c r="AE76" s="3">
        <f t="shared" si="12"/>
        <v>764.66039999999975</v>
      </c>
      <c r="AF76" s="2">
        <f t="shared" si="13"/>
        <v>0.25</v>
      </c>
      <c r="AG76" s="9">
        <f t="shared" si="14"/>
        <v>5.2184375296010135E-3</v>
      </c>
      <c r="AH76" s="2">
        <f t="shared" si="15"/>
        <v>0.25251747625050858</v>
      </c>
    </row>
    <row r="77" spans="1:34">
      <c r="A77" s="1">
        <f>Raw!A77</f>
        <v>64</v>
      </c>
      <c r="B77" s="14">
        <f>Raw!B77</f>
        <v>0.24863425925925928</v>
      </c>
      <c r="C77" s="15">
        <f>Raw!C77</f>
        <v>32.4</v>
      </c>
      <c r="D77" s="15">
        <f>IF(C77&gt;0.5,Raw!D77*D$11,-999)</f>
        <v>3.5</v>
      </c>
      <c r="E77" s="9">
        <f>IF(Raw!$G77&gt;$C$8,IF(Raw!$Q77&gt;$C$8,IF(Raw!$N77&gt;$C$9,IF(Raw!$N77&lt;$A$9,IF(Raw!$X77&gt;$C$9,IF(Raw!$X77&lt;$A$9,Raw!H77,-999),-999),-999),-999),-999),-999)</f>
        <v>1.320513</v>
      </c>
      <c r="F77" s="9">
        <f>IF(Raw!$G77&gt;$C$8,IF(Raw!$Q77&gt;$C$8,IF(Raw!$N77&gt;$C$9,IF(Raw!$N77&lt;$A$9,IF(Raw!$X77&gt;$C$9,IF(Raw!$X77&lt;$A$9,Raw!I77,-999),-999),-999),-999),-999),-999)</f>
        <v>2.2033399999999999</v>
      </c>
      <c r="G77" s="9">
        <f>Raw!G77</f>
        <v>0.99760700000000002</v>
      </c>
      <c r="H77" s="9">
        <f>IF(Raw!$G77&gt;$C$8,IF(Raw!$Q77&gt;$C$8,IF(Raw!$N77&gt;$C$9,IF(Raw!$N77&lt;$A$9,IF(Raw!$X77&gt;$C$9,IF(Raw!$X77&lt;$A$9,Raw!L77,-999),-999),-999),-999),-999),-999)</f>
        <v>652</v>
      </c>
      <c r="I77" s="9">
        <f>IF(Raw!$G77&gt;$C$8,IF(Raw!$Q77&gt;$C$8,IF(Raw!$N77&gt;$C$9,IF(Raw!$N77&lt;$A$9,IF(Raw!$X77&gt;$C$9,IF(Raw!$X77&lt;$A$9,Raw!M77,-999),-999),-999),-999),-999),-999)</f>
        <v>9.3670000000000003E-2</v>
      </c>
      <c r="J77" s="9">
        <f>IF(Raw!$G77&gt;$C$8,IF(Raw!$Q77&gt;$C$8,IF(Raw!$N77&gt;$C$9,IF(Raw!$N77&lt;$A$9,IF(Raw!$X77&gt;$C$9,IF(Raw!$X77&lt;$A$9,Raw!N77,-999),-999),-999),-999),-999),-999)</f>
        <v>586</v>
      </c>
      <c r="K77" s="9">
        <f>IF(Raw!$G77&gt;$C$8,IF(Raw!$Q77&gt;$C$8,IF(Raw!$N77&gt;$C$9,IF(Raw!$N77&lt;$A$9,IF(Raw!$X77&gt;$C$9,IF(Raw!$X77&lt;$A$9,Raw!R77,-999),-999),-999),-999),-999),-999)</f>
        <v>1.2507470000000001</v>
      </c>
      <c r="L77" s="9">
        <f>IF(Raw!$G77&gt;$C$8,IF(Raw!$Q77&gt;$C$8,IF(Raw!$N77&gt;$C$9,IF(Raw!$N77&lt;$A$9,IF(Raw!$X77&gt;$C$9,IF(Raw!$X77&lt;$A$9,Raw!S77,-999),-999),-999),-999),-999),-999)</f>
        <v>2.1438670000000002</v>
      </c>
      <c r="M77" s="9">
        <f>Raw!Q77</f>
        <v>0.99623899999999999</v>
      </c>
      <c r="N77" s="9">
        <f>IF(Raw!$G77&gt;$C$8,IF(Raw!$Q77&gt;$C$8,IF(Raw!$N77&gt;$C$9,IF(Raw!$N77&lt;$A$9,IF(Raw!$X77&gt;$C$9,IF(Raw!$X77&lt;$A$9,Raw!V77,-999),-999),-999),-999),-999),-999)</f>
        <v>662.5</v>
      </c>
      <c r="O77" s="9">
        <f>IF(Raw!$G77&gt;$C$8,IF(Raw!$Q77&gt;$C$8,IF(Raw!$N77&gt;$C$9,IF(Raw!$N77&lt;$A$9,IF(Raw!$X77&gt;$C$9,IF(Raw!$X77&lt;$A$9,Raw!W77,-999),-999),-999),-999),-999),-999)</f>
        <v>6.7563999999999999E-2</v>
      </c>
      <c r="P77" s="9">
        <f>IF(Raw!$G77&gt;$C$8,IF(Raw!$Q77&gt;$C$8,IF(Raw!$N77&gt;$C$9,IF(Raw!$N77&lt;$A$9,IF(Raw!$X77&gt;$C$9,IF(Raw!$X77&lt;$A$9,Raw!X77,-999),-999),-999),-999),-999),-999)</f>
        <v>518</v>
      </c>
      <c r="R77" s="9">
        <f t="shared" si="4"/>
        <v>0.88282699999999981</v>
      </c>
      <c r="S77" s="9">
        <f t="shared" si="5"/>
        <v>0.40067669991921351</v>
      </c>
      <c r="T77" s="9">
        <f t="shared" si="6"/>
        <v>0.89312000000000014</v>
      </c>
      <c r="U77" s="9">
        <f t="shared" si="7"/>
        <v>0.4165930069355982</v>
      </c>
      <c r="V77" s="15">
        <f t="shared" ref="V77:V140" si="16">IF(L77&gt;0,L77*V$8+V$10,-999)</f>
        <v>0.88863287150000003</v>
      </c>
      <c r="X77" s="11">
        <f t="shared" si="8"/>
        <v>2.1069999999999997E+18</v>
      </c>
      <c r="Y77" s="11">
        <f t="shared" si="9"/>
        <v>6.52E-18</v>
      </c>
      <c r="Z77" s="11">
        <f t="shared" si="10"/>
        <v>5.8599999999999993E-4</v>
      </c>
      <c r="AA77" s="16">
        <f t="shared" si="11"/>
        <v>7.9859679453269158E-3</v>
      </c>
      <c r="AB77" s="9">
        <f t="shared" ref="AB77:AB140" si="17">K77+T77*AA77</f>
        <v>1.2578794276913303</v>
      </c>
      <c r="AC77" s="9">
        <f t="shared" ref="AC77:AC140" si="18">IF(T77&gt;0,(L77-AB77)/T77,-999)</f>
        <v>0.9920140320546732</v>
      </c>
      <c r="AD77" s="15">
        <f t="shared" ref="AD77:AD140" si="19">IF(AC77&gt;0,X77*Y77*AC77,-999)</f>
        <v>13.62793164731556</v>
      </c>
      <c r="AE77" s="3">
        <f t="shared" si="12"/>
        <v>785.00799999999981</v>
      </c>
      <c r="AF77" s="2">
        <f t="shared" si="13"/>
        <v>0.25</v>
      </c>
      <c r="AG77" s="9">
        <f t="shared" si="14"/>
        <v>4.3671546332830682E-3</v>
      </c>
      <c r="AH77" s="2">
        <f t="shared" si="15"/>
        <v>0.21132433992683461</v>
      </c>
    </row>
    <row r="78" spans="1:34">
      <c r="A78" s="1">
        <f>Raw!A78</f>
        <v>65</v>
      </c>
      <c r="B78" s="14">
        <f>Raw!B78</f>
        <v>0.24868055555555557</v>
      </c>
      <c r="C78" s="15">
        <f>Raw!C78</f>
        <v>33.700000000000003</v>
      </c>
      <c r="D78" s="15">
        <f>IF(C78&gt;0.5,Raw!D78*D$11,-999)</f>
        <v>3.5</v>
      </c>
      <c r="E78" s="9">
        <f>IF(Raw!$G78&gt;$C$8,IF(Raw!$Q78&gt;$C$8,IF(Raw!$N78&gt;$C$9,IF(Raw!$N78&lt;$A$9,IF(Raw!$X78&gt;$C$9,IF(Raw!$X78&lt;$A$9,Raw!H78,-999),-999),-999),-999),-999),-999)</f>
        <v>1.2570440000000001</v>
      </c>
      <c r="F78" s="9">
        <f>IF(Raw!$G78&gt;$C$8,IF(Raw!$Q78&gt;$C$8,IF(Raw!$N78&gt;$C$9,IF(Raw!$N78&lt;$A$9,IF(Raw!$X78&gt;$C$9,IF(Raw!$X78&lt;$A$9,Raw!I78,-999),-999),-999),-999),-999),-999)</f>
        <v>2.0846819999999999</v>
      </c>
      <c r="G78" s="9">
        <f>Raw!G78</f>
        <v>0.99546100000000004</v>
      </c>
      <c r="H78" s="9">
        <f>IF(Raw!$G78&gt;$C$8,IF(Raw!$Q78&gt;$C$8,IF(Raw!$N78&gt;$C$9,IF(Raw!$N78&lt;$A$9,IF(Raw!$X78&gt;$C$9,IF(Raw!$X78&lt;$A$9,Raw!L78,-999),-999),-999),-999),-999),-999)</f>
        <v>653.70000000000005</v>
      </c>
      <c r="I78" s="9">
        <f>IF(Raw!$G78&gt;$C$8,IF(Raw!$Q78&gt;$C$8,IF(Raw!$N78&gt;$C$9,IF(Raw!$N78&lt;$A$9,IF(Raw!$X78&gt;$C$9,IF(Raw!$X78&lt;$A$9,Raw!M78,-999),-999),-999),-999),-999),-999)</f>
        <v>0.12164800000000001</v>
      </c>
      <c r="J78" s="9">
        <f>IF(Raw!$G78&gt;$C$8,IF(Raw!$Q78&gt;$C$8,IF(Raw!$N78&gt;$C$9,IF(Raw!$N78&lt;$A$9,IF(Raw!$X78&gt;$C$9,IF(Raw!$X78&lt;$A$9,Raw!N78,-999),-999),-999),-999),-999),-999)</f>
        <v>384</v>
      </c>
      <c r="K78" s="9">
        <f>IF(Raw!$G78&gt;$C$8,IF(Raw!$Q78&gt;$C$8,IF(Raw!$N78&gt;$C$9,IF(Raw!$N78&lt;$A$9,IF(Raw!$X78&gt;$C$9,IF(Raw!$X78&lt;$A$9,Raw!R78,-999),-999),-999),-999),-999),-999)</f>
        <v>1.2776069999999999</v>
      </c>
      <c r="L78" s="9">
        <f>IF(Raw!$G78&gt;$C$8,IF(Raw!$Q78&gt;$C$8,IF(Raw!$N78&gt;$C$9,IF(Raw!$N78&lt;$A$9,IF(Raw!$X78&gt;$C$9,IF(Raw!$X78&lt;$A$9,Raw!S78,-999),-999),-999),-999),-999),-999)</f>
        <v>2.1410089999999999</v>
      </c>
      <c r="M78" s="9">
        <f>Raw!Q78</f>
        <v>0.99513200000000002</v>
      </c>
      <c r="N78" s="9">
        <f>IF(Raw!$G78&gt;$C$8,IF(Raw!$Q78&gt;$C$8,IF(Raw!$N78&gt;$C$9,IF(Raw!$N78&lt;$A$9,IF(Raw!$X78&gt;$C$9,IF(Raw!$X78&lt;$A$9,Raw!V78,-999),-999),-999),-999),-999),-999)</f>
        <v>674.8</v>
      </c>
      <c r="O78" s="9">
        <f>IF(Raw!$G78&gt;$C$8,IF(Raw!$Q78&gt;$C$8,IF(Raw!$N78&gt;$C$9,IF(Raw!$N78&lt;$A$9,IF(Raw!$X78&gt;$C$9,IF(Raw!$X78&lt;$A$9,Raw!W78,-999),-999),-999),-999),-999),-999)</f>
        <v>0.159471</v>
      </c>
      <c r="P78" s="9">
        <f>IF(Raw!$G78&gt;$C$8,IF(Raw!$Q78&gt;$C$8,IF(Raw!$N78&gt;$C$9,IF(Raw!$N78&lt;$A$9,IF(Raw!$X78&gt;$C$9,IF(Raw!$X78&lt;$A$9,Raw!X78,-999),-999),-999),-999),-999),-999)</f>
        <v>441</v>
      </c>
      <c r="R78" s="9">
        <f t="shared" ref="R78:R141" si="20">F78-E78</f>
        <v>0.82763799999999987</v>
      </c>
      <c r="S78" s="9">
        <f t="shared" ref="S78:S141" si="21">R78/F78</f>
        <v>0.39700923210350542</v>
      </c>
      <c r="T78" s="9">
        <f t="shared" ref="T78:T141" si="22">L78-K78</f>
        <v>0.863402</v>
      </c>
      <c r="U78" s="9">
        <f t="shared" ref="U78:U141" si="23">T78/L78</f>
        <v>0.40326873917858358</v>
      </c>
      <c r="V78" s="15">
        <f t="shared" si="16"/>
        <v>0.88744823049999988</v>
      </c>
      <c r="X78" s="11">
        <f t="shared" ref="X78:X141" si="24">D78*6.02*10^23*10^(-6)</f>
        <v>2.1069999999999997E+18</v>
      </c>
      <c r="Y78" s="11">
        <f t="shared" ref="Y78:Y141" si="25">H78*10^(-20)</f>
        <v>6.537E-18</v>
      </c>
      <c r="Z78" s="11">
        <f t="shared" ref="Z78:Z141" si="26">J78*10^(-6)</f>
        <v>3.8400000000000001E-4</v>
      </c>
      <c r="AA78" s="16">
        <f t="shared" ref="AA78:AA141" si="27">IF(Z78&gt;0,(X78*Y78/(X78*Y78+1/Z78)),1)</f>
        <v>5.2611818219076133E-3</v>
      </c>
      <c r="AB78" s="9">
        <f t="shared" si="17"/>
        <v>1.2821495149073987</v>
      </c>
      <c r="AC78" s="9">
        <f t="shared" si="18"/>
        <v>0.99473881817809229</v>
      </c>
      <c r="AD78" s="15">
        <f t="shared" si="19"/>
        <v>13.700994327884407</v>
      </c>
      <c r="AE78" s="3">
        <f t="shared" ref="AE78:AE141" si="28">AE$9*Y78</f>
        <v>787.05479999999977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4.250140544691439E-3</v>
      </c>
      <c r="AH78" s="2">
        <f t="shared" ref="AH78:AH141" si="31">((AG78*12.01)/893.5)*3600</f>
        <v>0.20566208907697711</v>
      </c>
    </row>
    <row r="79" spans="1:34">
      <c r="A79" s="1">
        <f>Raw!A79</f>
        <v>66</v>
      </c>
      <c r="B79" s="14">
        <f>Raw!B79</f>
        <v>0.2487384259259259</v>
      </c>
      <c r="C79" s="15">
        <f>Raw!C79</f>
        <v>34.4</v>
      </c>
      <c r="D79" s="15">
        <f>IF(C79&gt;0.5,Raw!D79*D$11,-999)</f>
        <v>3.5</v>
      </c>
      <c r="E79" s="9">
        <f>IF(Raw!$G79&gt;$C$8,IF(Raw!$Q79&gt;$C$8,IF(Raw!$N79&gt;$C$9,IF(Raw!$N79&lt;$A$9,IF(Raw!$X79&gt;$C$9,IF(Raw!$X79&lt;$A$9,Raw!H79,-999),-999),-999),-999),-999),-999)</f>
        <v>1.238451</v>
      </c>
      <c r="F79" s="9">
        <f>IF(Raw!$G79&gt;$C$8,IF(Raw!$Q79&gt;$C$8,IF(Raw!$N79&gt;$C$9,IF(Raw!$N79&lt;$A$9,IF(Raw!$X79&gt;$C$9,IF(Raw!$X79&lt;$A$9,Raw!I79,-999),-999),-999),-999),-999),-999)</f>
        <v>2.063507</v>
      </c>
      <c r="G79" s="9">
        <f>Raw!G79</f>
        <v>0.99608799999999997</v>
      </c>
      <c r="H79" s="9">
        <f>IF(Raw!$G79&gt;$C$8,IF(Raw!$Q79&gt;$C$8,IF(Raw!$N79&gt;$C$9,IF(Raw!$N79&lt;$A$9,IF(Raw!$X79&gt;$C$9,IF(Raw!$X79&lt;$A$9,Raw!L79,-999),-999),-999),-999),-999),-999)</f>
        <v>659.6</v>
      </c>
      <c r="I79" s="9">
        <f>IF(Raw!$G79&gt;$C$8,IF(Raw!$Q79&gt;$C$8,IF(Raw!$N79&gt;$C$9,IF(Raw!$N79&lt;$A$9,IF(Raw!$X79&gt;$C$9,IF(Raw!$X79&lt;$A$9,Raw!M79,-999),-999),-999),-999),-999),-999)</f>
        <v>6.6057000000000005E-2</v>
      </c>
      <c r="J79" s="9">
        <f>IF(Raw!$G79&gt;$C$8,IF(Raw!$Q79&gt;$C$8,IF(Raw!$N79&gt;$C$9,IF(Raw!$N79&lt;$A$9,IF(Raw!$X79&gt;$C$9,IF(Raw!$X79&lt;$A$9,Raw!N79,-999),-999),-999),-999),-999),-999)</f>
        <v>587</v>
      </c>
      <c r="K79" s="9">
        <f>IF(Raw!$G79&gt;$C$8,IF(Raw!$Q79&gt;$C$8,IF(Raw!$N79&gt;$C$9,IF(Raw!$N79&lt;$A$9,IF(Raw!$X79&gt;$C$9,IF(Raw!$X79&lt;$A$9,Raw!R79,-999),-999),-999),-999),-999),-999)</f>
        <v>1.2175579999999999</v>
      </c>
      <c r="L79" s="9">
        <f>IF(Raw!$G79&gt;$C$8,IF(Raw!$Q79&gt;$C$8,IF(Raw!$N79&gt;$C$9,IF(Raw!$N79&lt;$A$9,IF(Raw!$X79&gt;$C$9,IF(Raw!$X79&lt;$A$9,Raw!S79,-999),-999),-999),-999),-999),-999)</f>
        <v>2.0784470000000002</v>
      </c>
      <c r="M79" s="9">
        <f>Raw!Q79</f>
        <v>0.99611899999999998</v>
      </c>
      <c r="N79" s="9">
        <f>IF(Raw!$G79&gt;$C$8,IF(Raw!$Q79&gt;$C$8,IF(Raw!$N79&gt;$C$9,IF(Raw!$N79&lt;$A$9,IF(Raw!$X79&gt;$C$9,IF(Raw!$X79&lt;$A$9,Raw!V79,-999),-999),-999),-999),-999),-999)</f>
        <v>671.2</v>
      </c>
      <c r="O79" s="9">
        <f>IF(Raw!$G79&gt;$C$8,IF(Raw!$Q79&gt;$C$8,IF(Raw!$N79&gt;$C$9,IF(Raw!$N79&lt;$A$9,IF(Raw!$X79&gt;$C$9,IF(Raw!$X79&lt;$A$9,Raw!W79,-999),-999),-999),-999),-999),-999)</f>
        <v>8.9641999999999999E-2</v>
      </c>
      <c r="P79" s="9">
        <f>IF(Raw!$G79&gt;$C$8,IF(Raw!$Q79&gt;$C$8,IF(Raw!$N79&gt;$C$9,IF(Raw!$N79&lt;$A$9,IF(Raw!$X79&gt;$C$9,IF(Raw!$X79&lt;$A$9,Raw!X79,-999),-999),-999),-999),-999),-999)</f>
        <v>429</v>
      </c>
      <c r="R79" s="9">
        <f t="shared" si="20"/>
        <v>0.82505600000000001</v>
      </c>
      <c r="S79" s="9">
        <f t="shared" si="21"/>
        <v>0.39983193660113586</v>
      </c>
      <c r="T79" s="9">
        <f t="shared" si="22"/>
        <v>0.86088900000000024</v>
      </c>
      <c r="U79" s="9">
        <f t="shared" si="23"/>
        <v>0.41419819701921684</v>
      </c>
      <c r="V79" s="15">
        <f t="shared" si="16"/>
        <v>0.86151628150000004</v>
      </c>
      <c r="X79" s="11">
        <f t="shared" si="24"/>
        <v>2.1069999999999997E+18</v>
      </c>
      <c r="Y79" s="11">
        <f t="shared" si="25"/>
        <v>6.5960000000000002E-18</v>
      </c>
      <c r="Z79" s="11">
        <f t="shared" si="26"/>
        <v>5.8699999999999996E-4</v>
      </c>
      <c r="AA79" s="16">
        <f t="shared" si="27"/>
        <v>8.0919778719295357E-3</v>
      </c>
      <c r="AB79" s="9">
        <f t="shared" si="17"/>
        <v>1.2245242947381874</v>
      </c>
      <c r="AC79" s="9">
        <f t="shared" si="18"/>
        <v>0.99190802212807061</v>
      </c>
      <c r="AD79" s="15">
        <f t="shared" si="19"/>
        <v>13.785311536506878</v>
      </c>
      <c r="AE79" s="3">
        <f t="shared" si="28"/>
        <v>794.1583999999998</v>
      </c>
      <c r="AF79" s="2">
        <f t="shared" si="29"/>
        <v>0.25</v>
      </c>
      <c r="AG79" s="9">
        <f t="shared" si="30"/>
        <v>4.3921932182841225E-3</v>
      </c>
      <c r="AH79" s="2">
        <f t="shared" si="31"/>
        <v>0.21253594402432266</v>
      </c>
    </row>
    <row r="80" spans="1:34">
      <c r="A80" s="1">
        <f>Raw!A80</f>
        <v>67</v>
      </c>
      <c r="B80" s="14">
        <f>Raw!B80</f>
        <v>0.24879629629629629</v>
      </c>
      <c r="C80" s="15">
        <f>Raw!C80</f>
        <v>36.200000000000003</v>
      </c>
      <c r="D80" s="15">
        <f>IF(C80&gt;0.5,Raw!D80*D$11,-999)</f>
        <v>2.6</v>
      </c>
      <c r="E80" s="9">
        <f>IF(Raw!$G80&gt;$C$8,IF(Raw!$Q80&gt;$C$8,IF(Raw!$N80&gt;$C$9,IF(Raw!$N80&lt;$A$9,IF(Raw!$X80&gt;$C$9,IF(Raw!$X80&lt;$A$9,Raw!H80,-999),-999),-999),-999),-999),-999)</f>
        <v>1.219784</v>
      </c>
      <c r="F80" s="9">
        <f>IF(Raw!$G80&gt;$C$8,IF(Raw!$Q80&gt;$C$8,IF(Raw!$N80&gt;$C$9,IF(Raw!$N80&lt;$A$9,IF(Raw!$X80&gt;$C$9,IF(Raw!$X80&lt;$A$9,Raw!I80,-999),-999),-999),-999),-999),-999)</f>
        <v>2.0365519999999999</v>
      </c>
      <c r="G80" s="9">
        <f>Raw!G80</f>
        <v>0.99614000000000003</v>
      </c>
      <c r="H80" s="9">
        <f>IF(Raw!$G80&gt;$C$8,IF(Raw!$Q80&gt;$C$8,IF(Raw!$N80&gt;$C$9,IF(Raw!$N80&lt;$A$9,IF(Raw!$X80&gt;$C$9,IF(Raw!$X80&lt;$A$9,Raw!L80,-999),-999),-999),-999),-999),-999)</f>
        <v>666</v>
      </c>
      <c r="I80" s="9">
        <f>IF(Raw!$G80&gt;$C$8,IF(Raw!$Q80&gt;$C$8,IF(Raw!$N80&gt;$C$9,IF(Raw!$N80&lt;$A$9,IF(Raw!$X80&gt;$C$9,IF(Raw!$X80&lt;$A$9,Raw!M80,-999),-999),-999),-999),-999),-999)</f>
        <v>8.4522E-2</v>
      </c>
      <c r="J80" s="9">
        <f>IF(Raw!$G80&gt;$C$8,IF(Raw!$Q80&gt;$C$8,IF(Raw!$N80&gt;$C$9,IF(Raw!$N80&lt;$A$9,IF(Raw!$X80&gt;$C$9,IF(Raw!$X80&lt;$A$9,Raw!N80,-999),-999),-999),-999),-999),-999)</f>
        <v>451</v>
      </c>
      <c r="K80" s="9">
        <f>IF(Raw!$G80&gt;$C$8,IF(Raw!$Q80&gt;$C$8,IF(Raw!$N80&gt;$C$9,IF(Raw!$N80&lt;$A$9,IF(Raw!$X80&gt;$C$9,IF(Raw!$X80&lt;$A$9,Raw!R80,-999),-999),-999),-999),-999),-999)</f>
        <v>1.2141230000000001</v>
      </c>
      <c r="L80" s="9">
        <f>IF(Raw!$G80&gt;$C$8,IF(Raw!$Q80&gt;$C$8,IF(Raw!$N80&gt;$C$9,IF(Raw!$N80&lt;$A$9,IF(Raw!$X80&gt;$C$9,IF(Raw!$X80&lt;$A$9,Raw!S80,-999),-999),-999),-999),-999),-999)</f>
        <v>2.062786</v>
      </c>
      <c r="M80" s="9">
        <f>Raw!Q80</f>
        <v>0.99541599999999997</v>
      </c>
      <c r="N80" s="9">
        <f>IF(Raw!$G80&gt;$C$8,IF(Raw!$Q80&gt;$C$8,IF(Raw!$N80&gt;$C$9,IF(Raw!$N80&lt;$A$9,IF(Raw!$X80&gt;$C$9,IF(Raw!$X80&lt;$A$9,Raw!V80,-999),-999),-999),-999),-999),-999)</f>
        <v>678.3</v>
      </c>
      <c r="O80" s="9">
        <f>IF(Raw!$G80&gt;$C$8,IF(Raw!$Q80&gt;$C$8,IF(Raw!$N80&gt;$C$9,IF(Raw!$N80&lt;$A$9,IF(Raw!$X80&gt;$C$9,IF(Raw!$X80&lt;$A$9,Raw!W80,-999),-999),-999),-999),-999),-999)</f>
        <v>8.5112999999999994E-2</v>
      </c>
      <c r="P80" s="9">
        <f>IF(Raw!$G80&gt;$C$8,IF(Raw!$Q80&gt;$C$8,IF(Raw!$N80&gt;$C$9,IF(Raw!$N80&lt;$A$9,IF(Raw!$X80&gt;$C$9,IF(Raw!$X80&lt;$A$9,Raw!X80,-999),-999),-999),-999),-999),-999)</f>
        <v>454</v>
      </c>
      <c r="R80" s="9">
        <f t="shared" si="20"/>
        <v>0.81676799999999994</v>
      </c>
      <c r="S80" s="9">
        <f t="shared" si="21"/>
        <v>0.40105433104580684</v>
      </c>
      <c r="T80" s="9">
        <f t="shared" si="22"/>
        <v>0.84866299999999995</v>
      </c>
      <c r="U80" s="9">
        <f t="shared" si="23"/>
        <v>0.41141592002272653</v>
      </c>
      <c r="V80" s="15">
        <f t="shared" si="16"/>
        <v>0.855024797</v>
      </c>
      <c r="X80" s="11">
        <f t="shared" si="24"/>
        <v>1.5651999999999997E+18</v>
      </c>
      <c r="Y80" s="11">
        <f t="shared" si="25"/>
        <v>6.66E-18</v>
      </c>
      <c r="Z80" s="11">
        <f t="shared" si="26"/>
        <v>4.5099999999999996E-4</v>
      </c>
      <c r="AA80" s="16">
        <f t="shared" si="27"/>
        <v>4.679329565933114E-3</v>
      </c>
      <c r="AB80" s="9">
        <f t="shared" si="17"/>
        <v>1.2180941738674136</v>
      </c>
      <c r="AC80" s="9">
        <f t="shared" si="18"/>
        <v>0.9953206704340668</v>
      </c>
      <c r="AD80" s="15">
        <f t="shared" si="19"/>
        <v>10.375453583000251</v>
      </c>
      <c r="AE80" s="3">
        <f t="shared" si="28"/>
        <v>801.86399999999981</v>
      </c>
      <c r="AF80" s="2">
        <f t="shared" si="29"/>
        <v>0.25</v>
      </c>
      <c r="AG80" s="9">
        <f t="shared" si="30"/>
        <v>3.283559062694725E-3</v>
      </c>
      <c r="AH80" s="2">
        <f t="shared" si="31"/>
        <v>0.15888971419660786</v>
      </c>
    </row>
    <row r="81" spans="1:34">
      <c r="A81" s="1">
        <f>Raw!A81</f>
        <v>68</v>
      </c>
      <c r="B81" s="14">
        <f>Raw!B81</f>
        <v>0.24885416666666668</v>
      </c>
      <c r="C81" s="15">
        <f>Raw!C81</f>
        <v>37</v>
      </c>
      <c r="D81" s="15">
        <f>IF(C81&gt;0.5,Raw!D81*D$11,-999)</f>
        <v>2.6</v>
      </c>
      <c r="E81" s="9">
        <f>IF(Raw!$G81&gt;$C$8,IF(Raw!$Q81&gt;$C$8,IF(Raw!$N81&gt;$C$9,IF(Raw!$N81&lt;$A$9,IF(Raw!$X81&gt;$C$9,IF(Raw!$X81&lt;$A$9,Raw!H81,-999),-999),-999),-999),-999),-999)</f>
        <v>1.191546</v>
      </c>
      <c r="F81" s="9">
        <f>IF(Raw!$G81&gt;$C$8,IF(Raw!$Q81&gt;$C$8,IF(Raw!$N81&gt;$C$9,IF(Raw!$N81&lt;$A$9,IF(Raw!$X81&gt;$C$9,IF(Raw!$X81&lt;$A$9,Raw!I81,-999),-999),-999),-999),-999),-999)</f>
        <v>2.006119</v>
      </c>
      <c r="G81" s="9">
        <f>Raw!G81</f>
        <v>0.996475</v>
      </c>
      <c r="H81" s="9">
        <f>IF(Raw!$G81&gt;$C$8,IF(Raw!$Q81&gt;$C$8,IF(Raw!$N81&gt;$C$9,IF(Raw!$N81&lt;$A$9,IF(Raw!$X81&gt;$C$9,IF(Raw!$X81&lt;$A$9,Raw!L81,-999),-999),-999),-999),-999),-999)</f>
        <v>685.8</v>
      </c>
      <c r="I81" s="9">
        <f>IF(Raw!$G81&gt;$C$8,IF(Raw!$Q81&gt;$C$8,IF(Raw!$N81&gt;$C$9,IF(Raw!$N81&lt;$A$9,IF(Raw!$X81&gt;$C$9,IF(Raw!$X81&lt;$A$9,Raw!M81,-999),-999),-999),-999),-999),-999)</f>
        <v>0.15620200000000001</v>
      </c>
      <c r="J81" s="9">
        <f>IF(Raw!$G81&gt;$C$8,IF(Raw!$Q81&gt;$C$8,IF(Raw!$N81&gt;$C$9,IF(Raw!$N81&lt;$A$9,IF(Raw!$X81&gt;$C$9,IF(Raw!$X81&lt;$A$9,Raw!N81,-999),-999),-999),-999),-999),-999)</f>
        <v>496</v>
      </c>
      <c r="K81" s="9">
        <f>IF(Raw!$G81&gt;$C$8,IF(Raw!$Q81&gt;$C$8,IF(Raw!$N81&gt;$C$9,IF(Raw!$N81&lt;$A$9,IF(Raw!$X81&gt;$C$9,IF(Raw!$X81&lt;$A$9,Raw!R81,-999),-999),-999),-999),-999),-999)</f>
        <v>1.2225140000000001</v>
      </c>
      <c r="L81" s="9">
        <f>IF(Raw!$G81&gt;$C$8,IF(Raw!$Q81&gt;$C$8,IF(Raw!$N81&gt;$C$9,IF(Raw!$N81&lt;$A$9,IF(Raw!$X81&gt;$C$9,IF(Raw!$X81&lt;$A$9,Raw!S81,-999),-999),-999),-999),-999),-999)</f>
        <v>2.066106</v>
      </c>
      <c r="M81" s="9">
        <f>Raw!Q81</f>
        <v>0.99402000000000001</v>
      </c>
      <c r="N81" s="9">
        <f>IF(Raw!$G81&gt;$C$8,IF(Raw!$Q81&gt;$C$8,IF(Raw!$N81&gt;$C$9,IF(Raw!$N81&lt;$A$9,IF(Raw!$X81&gt;$C$9,IF(Raw!$X81&lt;$A$9,Raw!V81,-999),-999),-999),-999),-999),-999)</f>
        <v>681.7</v>
      </c>
      <c r="O81" s="9">
        <f>IF(Raw!$G81&gt;$C$8,IF(Raw!$Q81&gt;$C$8,IF(Raw!$N81&gt;$C$9,IF(Raw!$N81&lt;$A$9,IF(Raw!$X81&gt;$C$9,IF(Raw!$X81&lt;$A$9,Raw!W81,-999),-999),-999),-999),-999),-999)</f>
        <v>0.20144200000000001</v>
      </c>
      <c r="P81" s="9">
        <f>IF(Raw!$G81&gt;$C$8,IF(Raw!$Q81&gt;$C$8,IF(Raw!$N81&gt;$C$9,IF(Raw!$N81&lt;$A$9,IF(Raw!$X81&gt;$C$9,IF(Raw!$X81&lt;$A$9,Raw!X81,-999),-999),-999),-999),-999),-999)</f>
        <v>497</v>
      </c>
      <c r="R81" s="9">
        <f t="shared" si="20"/>
        <v>0.81457299999999999</v>
      </c>
      <c r="S81" s="9">
        <f t="shared" si="21"/>
        <v>0.40604420774639988</v>
      </c>
      <c r="T81" s="9">
        <f t="shared" si="22"/>
        <v>0.8435919999999999</v>
      </c>
      <c r="U81" s="9">
        <f t="shared" si="23"/>
        <v>0.40830044537889143</v>
      </c>
      <c r="V81" s="15">
        <f t="shared" si="16"/>
        <v>0.85640093699999997</v>
      </c>
      <c r="X81" s="11">
        <f t="shared" si="24"/>
        <v>1.5651999999999997E+18</v>
      </c>
      <c r="Y81" s="11">
        <f t="shared" si="25"/>
        <v>6.8579999999999993E-18</v>
      </c>
      <c r="Z81" s="11">
        <f t="shared" si="26"/>
        <v>4.9600000000000002E-4</v>
      </c>
      <c r="AA81" s="16">
        <f t="shared" si="27"/>
        <v>5.2959379490663538E-3</v>
      </c>
      <c r="AB81" s="9">
        <f t="shared" si="17"/>
        <v>1.226981610886329</v>
      </c>
      <c r="AC81" s="9">
        <f t="shared" si="18"/>
        <v>0.99470406205093354</v>
      </c>
      <c r="AD81" s="15">
        <f t="shared" si="19"/>
        <v>10.677294252149904</v>
      </c>
      <c r="AE81" s="3">
        <f t="shared" si="28"/>
        <v>825.7031999999997</v>
      </c>
      <c r="AF81" s="2">
        <f t="shared" si="29"/>
        <v>0.25</v>
      </c>
      <c r="AG81" s="9">
        <f t="shared" si="30"/>
        <v>3.3534953835340641E-3</v>
      </c>
      <c r="AH81" s="2">
        <f t="shared" si="31"/>
        <v>0.16227389636539316</v>
      </c>
    </row>
    <row r="82" spans="1:34">
      <c r="A82" s="1">
        <f>Raw!A82</f>
        <v>69</v>
      </c>
      <c r="B82" s="14">
        <f>Raw!B82</f>
        <v>0.24890046296296298</v>
      </c>
      <c r="C82" s="15">
        <f>Raw!C82</f>
        <v>37.9</v>
      </c>
      <c r="D82" s="15">
        <f>IF(C82&gt;0.5,Raw!D82*D$11,-999)</f>
        <v>2.6</v>
      </c>
      <c r="E82" s="9">
        <f>IF(Raw!$G82&gt;$C$8,IF(Raw!$Q82&gt;$C$8,IF(Raw!$N82&gt;$C$9,IF(Raw!$N82&lt;$A$9,IF(Raw!$X82&gt;$C$9,IF(Raw!$X82&lt;$A$9,Raw!H82,-999),-999),-999),-999),-999),-999)</f>
        <v>1.15293</v>
      </c>
      <c r="F82" s="9">
        <f>IF(Raw!$G82&gt;$C$8,IF(Raw!$Q82&gt;$C$8,IF(Raw!$N82&gt;$C$9,IF(Raw!$N82&lt;$A$9,IF(Raw!$X82&gt;$C$9,IF(Raw!$X82&lt;$A$9,Raw!I82,-999),-999),-999),-999),-999),-999)</f>
        <v>1.9319980000000001</v>
      </c>
      <c r="G82" s="9">
        <f>Raw!G82</f>
        <v>0.99726400000000004</v>
      </c>
      <c r="H82" s="9">
        <f>IF(Raw!$G82&gt;$C$8,IF(Raw!$Q82&gt;$C$8,IF(Raw!$N82&gt;$C$9,IF(Raw!$N82&lt;$A$9,IF(Raw!$X82&gt;$C$9,IF(Raw!$X82&lt;$A$9,Raw!L82,-999),-999),-999),-999),-999),-999)</f>
        <v>675.2</v>
      </c>
      <c r="I82" s="9">
        <f>IF(Raw!$G82&gt;$C$8,IF(Raw!$Q82&gt;$C$8,IF(Raw!$N82&gt;$C$9,IF(Raw!$N82&lt;$A$9,IF(Raw!$X82&gt;$C$9,IF(Raw!$X82&lt;$A$9,Raw!M82,-999),-999),-999),-999),-999),-999)</f>
        <v>0.16145100000000001</v>
      </c>
      <c r="J82" s="9">
        <f>IF(Raw!$G82&gt;$C$8,IF(Raw!$Q82&gt;$C$8,IF(Raw!$N82&gt;$C$9,IF(Raw!$N82&lt;$A$9,IF(Raw!$X82&gt;$C$9,IF(Raw!$X82&lt;$A$9,Raw!N82,-999),-999),-999),-999),-999),-999)</f>
        <v>488</v>
      </c>
      <c r="K82" s="9">
        <f>IF(Raw!$G82&gt;$C$8,IF(Raw!$Q82&gt;$C$8,IF(Raw!$N82&gt;$C$9,IF(Raw!$N82&lt;$A$9,IF(Raw!$X82&gt;$C$9,IF(Raw!$X82&lt;$A$9,Raw!R82,-999),-999),-999),-999),-999),-999)</f>
        <v>1.151332</v>
      </c>
      <c r="L82" s="9">
        <f>IF(Raw!$G82&gt;$C$8,IF(Raw!$Q82&gt;$C$8,IF(Raw!$N82&gt;$C$9,IF(Raw!$N82&lt;$A$9,IF(Raw!$X82&gt;$C$9,IF(Raw!$X82&lt;$A$9,Raw!S82,-999),-999),-999),-999),-999),-999)</f>
        <v>1.946037</v>
      </c>
      <c r="M82" s="9">
        <f>Raw!Q82</f>
        <v>0.99377599999999999</v>
      </c>
      <c r="N82" s="9">
        <f>IF(Raw!$G82&gt;$C$8,IF(Raw!$Q82&gt;$C$8,IF(Raw!$N82&gt;$C$9,IF(Raw!$N82&lt;$A$9,IF(Raw!$X82&gt;$C$9,IF(Raw!$X82&lt;$A$9,Raw!V82,-999),-999),-999),-999),-999),-999)</f>
        <v>662</v>
      </c>
      <c r="O82" s="9">
        <f>IF(Raw!$G82&gt;$C$8,IF(Raw!$Q82&gt;$C$8,IF(Raw!$N82&gt;$C$9,IF(Raw!$N82&lt;$A$9,IF(Raw!$X82&gt;$C$9,IF(Raw!$X82&lt;$A$9,Raw!W82,-999),-999),-999),-999),-999),-999)</f>
        <v>0.149364</v>
      </c>
      <c r="P82" s="9">
        <f>IF(Raw!$G82&gt;$C$8,IF(Raw!$Q82&gt;$C$8,IF(Raw!$N82&gt;$C$9,IF(Raw!$N82&lt;$A$9,IF(Raw!$X82&gt;$C$9,IF(Raw!$X82&lt;$A$9,Raw!X82,-999),-999),-999),-999),-999),-999)</f>
        <v>303</v>
      </c>
      <c r="R82" s="9">
        <f t="shared" si="20"/>
        <v>0.77906800000000009</v>
      </c>
      <c r="S82" s="9">
        <f t="shared" si="21"/>
        <v>0.40324472385582183</v>
      </c>
      <c r="T82" s="9">
        <f t="shared" si="22"/>
        <v>0.79470499999999999</v>
      </c>
      <c r="U82" s="9">
        <f t="shared" si="23"/>
        <v>0.40837096108655691</v>
      </c>
      <c r="V82" s="15">
        <f t="shared" si="16"/>
        <v>0.80663233649999999</v>
      </c>
      <c r="X82" s="11">
        <f t="shared" si="24"/>
        <v>1.5651999999999997E+18</v>
      </c>
      <c r="Y82" s="11">
        <f t="shared" si="25"/>
        <v>6.752E-18</v>
      </c>
      <c r="Z82" s="11">
        <f t="shared" si="26"/>
        <v>4.8799999999999999E-4</v>
      </c>
      <c r="AA82" s="16">
        <f t="shared" si="27"/>
        <v>5.1308351971282497E-3</v>
      </c>
      <c r="AB82" s="9">
        <f t="shared" si="17"/>
        <v>1.1554095003853337</v>
      </c>
      <c r="AC82" s="9">
        <f t="shared" si="18"/>
        <v>0.99486916480287191</v>
      </c>
      <c r="AD82" s="15">
        <f t="shared" si="19"/>
        <v>10.514006551492319</v>
      </c>
      <c r="AE82" s="3">
        <f t="shared" si="28"/>
        <v>812.94079999999974</v>
      </c>
      <c r="AF82" s="2">
        <f t="shared" si="29"/>
        <v>0.25</v>
      </c>
      <c r="AG82" s="9">
        <f t="shared" si="30"/>
        <v>3.3027807386948257E-3</v>
      </c>
      <c r="AH82" s="2">
        <f t="shared" si="31"/>
        <v>0.15981984109480635</v>
      </c>
    </row>
    <row r="83" spans="1:34">
      <c r="A83" s="1">
        <f>Raw!A83</f>
        <v>70</v>
      </c>
      <c r="B83" s="14">
        <f>Raw!B83</f>
        <v>0.24895833333333331</v>
      </c>
      <c r="C83" s="15">
        <f>Raw!C83</f>
        <v>39.299999999999997</v>
      </c>
      <c r="D83" s="15">
        <f>IF(C83&gt;0.5,Raw!D83*D$11,-999)</f>
        <v>1.8</v>
      </c>
      <c r="E83" s="9">
        <f>IF(Raw!$G83&gt;$C$8,IF(Raw!$Q83&gt;$C$8,IF(Raw!$N83&gt;$C$9,IF(Raw!$N83&lt;$A$9,IF(Raw!$X83&gt;$C$9,IF(Raw!$X83&lt;$A$9,Raw!H83,-999),-999),-999),-999),-999),-999)</f>
        <v>0.99015500000000001</v>
      </c>
      <c r="F83" s="9">
        <f>IF(Raw!$G83&gt;$C$8,IF(Raw!$Q83&gt;$C$8,IF(Raw!$N83&gt;$C$9,IF(Raw!$N83&lt;$A$9,IF(Raw!$X83&gt;$C$9,IF(Raw!$X83&lt;$A$9,Raw!I83,-999),-999),-999),-999),-999),-999)</f>
        <v>1.69939</v>
      </c>
      <c r="G83" s="9">
        <f>Raw!G83</f>
        <v>0.99343899999999996</v>
      </c>
      <c r="H83" s="9">
        <f>IF(Raw!$G83&gt;$C$8,IF(Raw!$Q83&gt;$C$8,IF(Raw!$N83&gt;$C$9,IF(Raw!$N83&lt;$A$9,IF(Raw!$X83&gt;$C$9,IF(Raw!$X83&lt;$A$9,Raw!L83,-999),-999),-999),-999),-999),-999)</f>
        <v>674</v>
      </c>
      <c r="I83" s="9">
        <f>IF(Raw!$G83&gt;$C$8,IF(Raw!$Q83&gt;$C$8,IF(Raw!$N83&gt;$C$9,IF(Raw!$N83&lt;$A$9,IF(Raw!$X83&gt;$C$9,IF(Raw!$X83&lt;$A$9,Raw!M83,-999),-999),-999),-999),-999),-999)</f>
        <v>0.20907800000000001</v>
      </c>
      <c r="J83" s="9">
        <f>IF(Raw!$G83&gt;$C$8,IF(Raw!$Q83&gt;$C$8,IF(Raw!$N83&gt;$C$9,IF(Raw!$N83&lt;$A$9,IF(Raw!$X83&gt;$C$9,IF(Raw!$X83&lt;$A$9,Raw!N83,-999),-999),-999),-999),-999),-999)</f>
        <v>613</v>
      </c>
      <c r="K83" s="9">
        <f>IF(Raw!$G83&gt;$C$8,IF(Raw!$Q83&gt;$C$8,IF(Raw!$N83&gt;$C$9,IF(Raw!$N83&lt;$A$9,IF(Raw!$X83&gt;$C$9,IF(Raw!$X83&lt;$A$9,Raw!R83,-999),-999),-999),-999),-999),-999)</f>
        <v>1.0811980000000001</v>
      </c>
      <c r="L83" s="9">
        <f>IF(Raw!$G83&gt;$C$8,IF(Raw!$Q83&gt;$C$8,IF(Raw!$N83&gt;$C$9,IF(Raw!$N83&lt;$A$9,IF(Raw!$X83&gt;$C$9,IF(Raw!$X83&lt;$A$9,Raw!S83,-999),-999),-999),-999),-999),-999)</f>
        <v>1.8657809999999999</v>
      </c>
      <c r="M83" s="9">
        <f>Raw!Q83</f>
        <v>0.99450300000000003</v>
      </c>
      <c r="N83" s="9">
        <f>IF(Raw!$G83&gt;$C$8,IF(Raw!$Q83&gt;$C$8,IF(Raw!$N83&gt;$C$9,IF(Raw!$N83&lt;$A$9,IF(Raw!$X83&gt;$C$9,IF(Raw!$X83&lt;$A$9,Raw!V83,-999),-999),-999),-999),-999),-999)</f>
        <v>684.6</v>
      </c>
      <c r="O83" s="9">
        <f>IF(Raw!$G83&gt;$C$8,IF(Raw!$Q83&gt;$C$8,IF(Raw!$N83&gt;$C$9,IF(Raw!$N83&lt;$A$9,IF(Raw!$X83&gt;$C$9,IF(Raw!$X83&lt;$A$9,Raw!W83,-999),-999),-999),-999),-999),-999)</f>
        <v>0.18812000000000001</v>
      </c>
      <c r="P83" s="9">
        <f>IF(Raw!$G83&gt;$C$8,IF(Raw!$Q83&gt;$C$8,IF(Raw!$N83&gt;$C$9,IF(Raw!$N83&lt;$A$9,IF(Raw!$X83&gt;$C$9,IF(Raw!$X83&lt;$A$9,Raw!X83,-999),-999),-999),-999),-999),-999)</f>
        <v>478</v>
      </c>
      <c r="R83" s="9">
        <f t="shared" si="20"/>
        <v>0.70923499999999995</v>
      </c>
      <c r="S83" s="9">
        <f t="shared" si="21"/>
        <v>0.41734681267984391</v>
      </c>
      <c r="T83" s="9">
        <f t="shared" si="22"/>
        <v>0.78458299999999981</v>
      </c>
      <c r="U83" s="9">
        <f t="shared" si="23"/>
        <v>0.42051183927802882</v>
      </c>
      <c r="V83" s="15">
        <f t="shared" si="16"/>
        <v>0.77336622449999992</v>
      </c>
      <c r="X83" s="11">
        <f t="shared" si="24"/>
        <v>1.0835999999999999E+18</v>
      </c>
      <c r="Y83" s="11">
        <f t="shared" si="25"/>
        <v>6.7399999999999996E-18</v>
      </c>
      <c r="Z83" s="11">
        <f t="shared" si="26"/>
        <v>6.1299999999999994E-4</v>
      </c>
      <c r="AA83" s="16">
        <f t="shared" si="27"/>
        <v>4.457069029516811E-3</v>
      </c>
      <c r="AB83" s="9">
        <f t="shared" si="17"/>
        <v>1.0846949405903854</v>
      </c>
      <c r="AC83" s="9">
        <f t="shared" si="18"/>
        <v>0.9955429309704833</v>
      </c>
      <c r="AD83" s="15">
        <f t="shared" si="19"/>
        <v>7.2709119567974092</v>
      </c>
      <c r="AE83" s="3">
        <f t="shared" si="28"/>
        <v>811.49599999999975</v>
      </c>
      <c r="AF83" s="2">
        <f t="shared" si="29"/>
        <v>0.25</v>
      </c>
      <c r="AG83" s="9">
        <f t="shared" si="30"/>
        <v>2.3519265847549925E-3</v>
      </c>
      <c r="AH83" s="2">
        <f t="shared" si="31"/>
        <v>0.11380850343421026</v>
      </c>
    </row>
    <row r="84" spans="1:34">
      <c r="A84" s="1">
        <f>Raw!A84</f>
        <v>71</v>
      </c>
      <c r="B84" s="14">
        <f>Raw!B84</f>
        <v>0.2490162037037037</v>
      </c>
      <c r="C84" s="15">
        <f>Raw!C84</f>
        <v>40.4</v>
      </c>
      <c r="D84" s="15">
        <f>IF(C84&gt;0.5,Raw!D84*D$11,-999)</f>
        <v>1.8</v>
      </c>
      <c r="E84" s="9">
        <f>IF(Raw!$G84&gt;$C$8,IF(Raw!$Q84&gt;$C$8,IF(Raw!$N84&gt;$C$9,IF(Raw!$N84&lt;$A$9,IF(Raw!$X84&gt;$C$9,IF(Raw!$X84&lt;$A$9,Raw!H84,-999),-999),-999),-999),-999),-999)</f>
        <v>0.99768699999999999</v>
      </c>
      <c r="F84" s="9">
        <f>IF(Raw!$G84&gt;$C$8,IF(Raw!$Q84&gt;$C$8,IF(Raw!$N84&gt;$C$9,IF(Raw!$N84&lt;$A$9,IF(Raw!$X84&gt;$C$9,IF(Raw!$X84&lt;$A$9,Raw!I84,-999),-999),-999),-999),-999),-999)</f>
        <v>1.7169460000000001</v>
      </c>
      <c r="G84" s="9">
        <f>Raw!G84</f>
        <v>0.99472499999999997</v>
      </c>
      <c r="H84" s="9">
        <f>IF(Raw!$G84&gt;$C$8,IF(Raw!$Q84&gt;$C$8,IF(Raw!$N84&gt;$C$9,IF(Raw!$N84&lt;$A$9,IF(Raw!$X84&gt;$C$9,IF(Raw!$X84&lt;$A$9,Raw!L84,-999),-999),-999),-999),-999),-999)</f>
        <v>684</v>
      </c>
      <c r="I84" s="9">
        <f>IF(Raw!$G84&gt;$C$8,IF(Raw!$Q84&gt;$C$8,IF(Raw!$N84&gt;$C$9,IF(Raw!$N84&lt;$A$9,IF(Raw!$X84&gt;$C$9,IF(Raw!$X84&lt;$A$9,Raw!M84,-999),-999),-999),-999),-999),-999)</f>
        <v>0.177315</v>
      </c>
      <c r="J84" s="9">
        <f>IF(Raw!$G84&gt;$C$8,IF(Raw!$Q84&gt;$C$8,IF(Raw!$N84&gt;$C$9,IF(Raw!$N84&lt;$A$9,IF(Raw!$X84&gt;$C$9,IF(Raw!$X84&lt;$A$9,Raw!N84,-999),-999),-999),-999),-999),-999)</f>
        <v>494</v>
      </c>
      <c r="K84" s="9">
        <f>IF(Raw!$G84&gt;$C$8,IF(Raw!$Q84&gt;$C$8,IF(Raw!$N84&gt;$C$9,IF(Raw!$N84&lt;$A$9,IF(Raw!$X84&gt;$C$9,IF(Raw!$X84&lt;$A$9,Raw!R84,-999),-999),-999),-999),-999),-999)</f>
        <v>0.99148999999999998</v>
      </c>
      <c r="L84" s="9">
        <f>IF(Raw!$G84&gt;$C$8,IF(Raw!$Q84&gt;$C$8,IF(Raw!$N84&gt;$C$9,IF(Raw!$N84&lt;$A$9,IF(Raw!$X84&gt;$C$9,IF(Raw!$X84&lt;$A$9,Raw!S84,-999),-999),-999),-999),-999),-999)</f>
        <v>1.704637</v>
      </c>
      <c r="M84" s="9">
        <f>Raw!Q84</f>
        <v>0.993367</v>
      </c>
      <c r="N84" s="9">
        <f>IF(Raw!$G84&gt;$C$8,IF(Raw!$Q84&gt;$C$8,IF(Raw!$N84&gt;$C$9,IF(Raw!$N84&lt;$A$9,IF(Raw!$X84&gt;$C$9,IF(Raw!$X84&lt;$A$9,Raw!V84,-999),-999),-999),-999),-999),-999)</f>
        <v>692</v>
      </c>
      <c r="O84" s="9">
        <f>IF(Raw!$G84&gt;$C$8,IF(Raw!$Q84&gt;$C$8,IF(Raw!$N84&gt;$C$9,IF(Raw!$N84&lt;$A$9,IF(Raw!$X84&gt;$C$9,IF(Raw!$X84&lt;$A$9,Raw!W84,-999),-999),-999),-999),-999),-999)</f>
        <v>0.18198300000000001</v>
      </c>
      <c r="P84" s="9">
        <f>IF(Raw!$G84&gt;$C$8,IF(Raw!$Q84&gt;$C$8,IF(Raw!$N84&gt;$C$9,IF(Raw!$N84&lt;$A$9,IF(Raw!$X84&gt;$C$9,IF(Raw!$X84&lt;$A$9,Raw!X84,-999),-999),-999),-999),-999),-999)</f>
        <v>490</v>
      </c>
      <c r="R84" s="9">
        <f t="shared" si="20"/>
        <v>0.71925900000000009</v>
      </c>
      <c r="S84" s="9">
        <f t="shared" si="21"/>
        <v>0.41891765961189231</v>
      </c>
      <c r="T84" s="9">
        <f t="shared" si="22"/>
        <v>0.71314699999999998</v>
      </c>
      <c r="U84" s="9">
        <f t="shared" si="23"/>
        <v>0.41835710476775995</v>
      </c>
      <c r="V84" s="15">
        <f t="shared" si="16"/>
        <v>0.7065720365</v>
      </c>
      <c r="X84" s="11">
        <f t="shared" si="24"/>
        <v>1.0835999999999999E+18</v>
      </c>
      <c r="Y84" s="11">
        <f t="shared" si="25"/>
        <v>6.8399999999999998E-18</v>
      </c>
      <c r="Z84" s="11">
        <f t="shared" si="26"/>
        <v>4.9399999999999997E-4</v>
      </c>
      <c r="AA84" s="16">
        <f t="shared" si="27"/>
        <v>3.6480838121544482E-3</v>
      </c>
      <c r="AB84" s="9">
        <f t="shared" si="17"/>
        <v>0.99409162002638651</v>
      </c>
      <c r="AC84" s="9">
        <f t="shared" si="18"/>
        <v>0.99635191618784547</v>
      </c>
      <c r="AD84" s="15">
        <f t="shared" si="19"/>
        <v>7.3847850448470611</v>
      </c>
      <c r="AE84" s="3">
        <f t="shared" si="28"/>
        <v>823.53599999999972</v>
      </c>
      <c r="AF84" s="2">
        <f t="shared" si="29"/>
        <v>0.25</v>
      </c>
      <c r="AG84" s="9">
        <f t="shared" si="30"/>
        <v>2.3765209928418994E-3</v>
      </c>
      <c r="AH84" s="2">
        <f t="shared" si="31"/>
        <v>0.11499861404198361</v>
      </c>
    </row>
    <row r="85" spans="1:34">
      <c r="A85" s="1">
        <f>Raw!A85</f>
        <v>72</v>
      </c>
      <c r="B85" s="14">
        <f>Raw!B85</f>
        <v>0.24907407407407409</v>
      </c>
      <c r="C85" s="15">
        <f>Raw!C85</f>
        <v>41.3</v>
      </c>
      <c r="D85" s="15">
        <f>IF(C85&gt;0.5,Raw!D85*D$11,-999)</f>
        <v>1.8</v>
      </c>
      <c r="E85" s="9">
        <f>IF(Raw!$G85&gt;$C$8,IF(Raw!$Q85&gt;$C$8,IF(Raw!$N85&gt;$C$9,IF(Raw!$N85&lt;$A$9,IF(Raw!$X85&gt;$C$9,IF(Raw!$X85&lt;$A$9,Raw!H85,-999),-999),-999),-999),-999),-999)</f>
        <v>0.87407900000000005</v>
      </c>
      <c r="F85" s="9">
        <f>IF(Raw!$G85&gt;$C$8,IF(Raw!$Q85&gt;$C$8,IF(Raw!$N85&gt;$C$9,IF(Raw!$N85&lt;$A$9,IF(Raw!$X85&gt;$C$9,IF(Raw!$X85&lt;$A$9,Raw!I85,-999),-999),-999),-999),-999),-999)</f>
        <v>1.508683</v>
      </c>
      <c r="G85" s="9">
        <f>Raw!G85</f>
        <v>0.99593399999999999</v>
      </c>
      <c r="H85" s="9">
        <f>IF(Raw!$G85&gt;$C$8,IF(Raw!$Q85&gt;$C$8,IF(Raw!$N85&gt;$C$9,IF(Raw!$N85&lt;$A$9,IF(Raw!$X85&gt;$C$9,IF(Raw!$X85&lt;$A$9,Raw!L85,-999),-999),-999),-999),-999),-999)</f>
        <v>680</v>
      </c>
      <c r="I85" s="9">
        <f>IF(Raw!$G85&gt;$C$8,IF(Raw!$Q85&gt;$C$8,IF(Raw!$N85&gt;$C$9,IF(Raw!$N85&lt;$A$9,IF(Raw!$X85&gt;$C$9,IF(Raw!$X85&lt;$A$9,Raw!M85,-999),-999),-999),-999),-999),-999)</f>
        <v>0.26950200000000002</v>
      </c>
      <c r="J85" s="9">
        <f>IF(Raw!$G85&gt;$C$8,IF(Raw!$Q85&gt;$C$8,IF(Raw!$N85&gt;$C$9,IF(Raw!$N85&lt;$A$9,IF(Raw!$X85&gt;$C$9,IF(Raw!$X85&lt;$A$9,Raw!N85,-999),-999),-999),-999),-999),-999)</f>
        <v>577</v>
      </c>
      <c r="K85" s="9">
        <f>IF(Raw!$G85&gt;$C$8,IF(Raw!$Q85&gt;$C$8,IF(Raw!$N85&gt;$C$9,IF(Raw!$N85&lt;$A$9,IF(Raw!$X85&gt;$C$9,IF(Raw!$X85&lt;$A$9,Raw!R85,-999),-999),-999),-999),-999),-999)</f>
        <v>0.93174800000000002</v>
      </c>
      <c r="L85" s="9">
        <f>IF(Raw!$G85&gt;$C$8,IF(Raw!$Q85&gt;$C$8,IF(Raw!$N85&gt;$C$9,IF(Raw!$N85&lt;$A$9,IF(Raw!$X85&gt;$C$9,IF(Raw!$X85&lt;$A$9,Raw!S85,-999),-999),-999),-999),-999),-999)</f>
        <v>1.647284</v>
      </c>
      <c r="M85" s="9">
        <f>Raw!Q85</f>
        <v>0.99424699999999999</v>
      </c>
      <c r="N85" s="9">
        <f>IF(Raw!$G85&gt;$C$8,IF(Raw!$Q85&gt;$C$8,IF(Raw!$N85&gt;$C$9,IF(Raw!$N85&lt;$A$9,IF(Raw!$X85&gt;$C$9,IF(Raw!$X85&lt;$A$9,Raw!V85,-999),-999),-999),-999),-999),-999)</f>
        <v>700.1</v>
      </c>
      <c r="O85" s="9">
        <f>IF(Raw!$G85&gt;$C$8,IF(Raw!$Q85&gt;$C$8,IF(Raw!$N85&gt;$C$9,IF(Raw!$N85&lt;$A$9,IF(Raw!$X85&gt;$C$9,IF(Raw!$X85&lt;$A$9,Raw!W85,-999),-999),-999),-999),-999),-999)</f>
        <v>0.180395</v>
      </c>
      <c r="P85" s="9">
        <f>IF(Raw!$G85&gt;$C$8,IF(Raw!$Q85&gt;$C$8,IF(Raw!$N85&gt;$C$9,IF(Raw!$N85&lt;$A$9,IF(Raw!$X85&gt;$C$9,IF(Raw!$X85&lt;$A$9,Raw!X85,-999),-999),-999),-999),-999),-999)</f>
        <v>570</v>
      </c>
      <c r="R85" s="9">
        <f t="shared" si="20"/>
        <v>0.63460399999999995</v>
      </c>
      <c r="S85" s="9">
        <f t="shared" si="21"/>
        <v>0.42063442088231917</v>
      </c>
      <c r="T85" s="9">
        <f t="shared" si="22"/>
        <v>0.71553599999999995</v>
      </c>
      <c r="U85" s="9">
        <f t="shared" si="23"/>
        <v>0.43437318640865813</v>
      </c>
      <c r="V85" s="15">
        <f t="shared" si="16"/>
        <v>0.68279921799999999</v>
      </c>
      <c r="X85" s="11">
        <f t="shared" si="24"/>
        <v>1.0835999999999999E+18</v>
      </c>
      <c r="Y85" s="11">
        <f t="shared" si="25"/>
        <v>6.7999999999999993E-18</v>
      </c>
      <c r="Z85" s="11">
        <f t="shared" si="26"/>
        <v>5.7699999999999993E-4</v>
      </c>
      <c r="AA85" s="16">
        <f t="shared" si="27"/>
        <v>4.2336132749326667E-3</v>
      </c>
      <c r="AB85" s="9">
        <f t="shared" si="17"/>
        <v>0.93477730270829229</v>
      </c>
      <c r="AC85" s="9">
        <f t="shared" si="18"/>
        <v>0.99576638672506723</v>
      </c>
      <c r="AD85" s="15">
        <f t="shared" si="19"/>
        <v>7.3372847052559216</v>
      </c>
      <c r="AE85" s="3">
        <f t="shared" si="28"/>
        <v>818.71999999999969</v>
      </c>
      <c r="AF85" s="2">
        <f t="shared" si="29"/>
        <v>0.25</v>
      </c>
      <c r="AG85" s="9">
        <f t="shared" si="30"/>
        <v>2.4516305669304052E-3</v>
      </c>
      <c r="AH85" s="2">
        <f t="shared" si="31"/>
        <v>0.11863312724320425</v>
      </c>
    </row>
    <row r="86" spans="1:34">
      <c r="A86" s="1">
        <f>Raw!A86</f>
        <v>73</v>
      </c>
      <c r="B86" s="14">
        <f>Raw!B86</f>
        <v>0.24912037037037038</v>
      </c>
      <c r="C86" s="15">
        <f>Raw!C86</f>
        <v>42.4</v>
      </c>
      <c r="D86" s="15">
        <f>IF(C86&gt;0.5,Raw!D86*D$11,-999)</f>
        <v>1.8</v>
      </c>
      <c r="E86" s="9">
        <f>IF(Raw!$G86&gt;$C$8,IF(Raw!$Q86&gt;$C$8,IF(Raw!$N86&gt;$C$9,IF(Raw!$N86&lt;$A$9,IF(Raw!$X86&gt;$C$9,IF(Raw!$X86&lt;$A$9,Raw!H86,-999),-999),-999),-999),-999),-999)</f>
        <v>0.68758399999999997</v>
      </c>
      <c r="F86" s="9">
        <f>IF(Raw!$G86&gt;$C$8,IF(Raw!$Q86&gt;$C$8,IF(Raw!$N86&gt;$C$9,IF(Raw!$N86&lt;$A$9,IF(Raw!$X86&gt;$C$9,IF(Raw!$X86&lt;$A$9,Raw!I86,-999),-999),-999),-999),-999),-999)</f>
        <v>1.1871910000000001</v>
      </c>
      <c r="G86" s="9">
        <f>Raw!G86</f>
        <v>0.992564</v>
      </c>
      <c r="H86" s="9">
        <f>IF(Raw!$G86&gt;$C$8,IF(Raw!$Q86&gt;$C$8,IF(Raw!$N86&gt;$C$9,IF(Raw!$N86&lt;$A$9,IF(Raw!$X86&gt;$C$9,IF(Raw!$X86&lt;$A$9,Raw!L86,-999),-999),-999),-999),-999),-999)</f>
        <v>656.4</v>
      </c>
      <c r="I86" s="9">
        <f>IF(Raw!$G86&gt;$C$8,IF(Raw!$Q86&gt;$C$8,IF(Raw!$N86&gt;$C$9,IF(Raw!$N86&lt;$A$9,IF(Raw!$X86&gt;$C$9,IF(Raw!$X86&lt;$A$9,Raw!M86,-999),-999),-999),-999),-999),-999)</f>
        <v>0.229571</v>
      </c>
      <c r="J86" s="9">
        <f>IF(Raw!$G86&gt;$C$8,IF(Raw!$Q86&gt;$C$8,IF(Raw!$N86&gt;$C$9,IF(Raw!$N86&lt;$A$9,IF(Raw!$X86&gt;$C$9,IF(Raw!$X86&lt;$A$9,Raw!N86,-999),-999),-999),-999),-999),-999)</f>
        <v>501</v>
      </c>
      <c r="K86" s="9">
        <f>IF(Raw!$G86&gt;$C$8,IF(Raw!$Q86&gt;$C$8,IF(Raw!$N86&gt;$C$9,IF(Raw!$N86&lt;$A$9,IF(Raw!$X86&gt;$C$9,IF(Raw!$X86&lt;$A$9,Raw!R86,-999),-999),-999),-999),-999),-999)</f>
        <v>0.83458200000000005</v>
      </c>
      <c r="L86" s="9">
        <f>IF(Raw!$G86&gt;$C$8,IF(Raw!$Q86&gt;$C$8,IF(Raw!$N86&gt;$C$9,IF(Raw!$N86&lt;$A$9,IF(Raw!$X86&gt;$C$9,IF(Raw!$X86&lt;$A$9,Raw!S86,-999),-999),-999),-999),-999),-999)</f>
        <v>1.4766699999999999</v>
      </c>
      <c r="M86" s="9">
        <f>Raw!Q86</f>
        <v>0.99192100000000005</v>
      </c>
      <c r="N86" s="9">
        <f>IF(Raw!$G86&gt;$C$8,IF(Raw!$Q86&gt;$C$8,IF(Raw!$N86&gt;$C$9,IF(Raw!$N86&lt;$A$9,IF(Raw!$X86&gt;$C$9,IF(Raw!$X86&lt;$A$9,Raw!V86,-999),-999),-999),-999),-999),-999)</f>
        <v>675.9</v>
      </c>
      <c r="O86" s="9">
        <f>IF(Raw!$G86&gt;$C$8,IF(Raw!$Q86&gt;$C$8,IF(Raw!$N86&gt;$C$9,IF(Raw!$N86&lt;$A$9,IF(Raw!$X86&gt;$C$9,IF(Raw!$X86&lt;$A$9,Raw!W86,-999),-999),-999),-999),-999),-999)</f>
        <v>0.26430199999999998</v>
      </c>
      <c r="P86" s="9">
        <f>IF(Raw!$G86&gt;$C$8,IF(Raw!$Q86&gt;$C$8,IF(Raw!$N86&gt;$C$9,IF(Raw!$N86&lt;$A$9,IF(Raw!$X86&gt;$C$9,IF(Raw!$X86&lt;$A$9,Raw!X86,-999),-999),-999),-999),-999),-999)</f>
        <v>428</v>
      </c>
      <c r="R86" s="9">
        <f t="shared" si="20"/>
        <v>0.49960700000000013</v>
      </c>
      <c r="S86" s="9">
        <f t="shared" si="21"/>
        <v>0.42083118891568422</v>
      </c>
      <c r="T86" s="9">
        <f t="shared" si="22"/>
        <v>0.64208799999999988</v>
      </c>
      <c r="U86" s="9">
        <f t="shared" si="23"/>
        <v>0.43482159182484909</v>
      </c>
      <c r="V86" s="15">
        <f t="shared" si="16"/>
        <v>0.61207971499999991</v>
      </c>
      <c r="X86" s="11">
        <f t="shared" si="24"/>
        <v>1.0835999999999999E+18</v>
      </c>
      <c r="Y86" s="11">
        <f t="shared" si="25"/>
        <v>6.5639999999999991E-18</v>
      </c>
      <c r="Z86" s="11">
        <f t="shared" si="26"/>
        <v>5.0099999999999993E-4</v>
      </c>
      <c r="AA86" s="16">
        <f t="shared" si="27"/>
        <v>3.5508345941100239E-3</v>
      </c>
      <c r="AB86" s="9">
        <f t="shared" si="17"/>
        <v>0.83686194828286298</v>
      </c>
      <c r="AC86" s="9">
        <f t="shared" si="18"/>
        <v>0.9964491654058899</v>
      </c>
      <c r="AD86" s="15">
        <f t="shared" si="19"/>
        <v>7.0874941998204077</v>
      </c>
      <c r="AE86" s="3">
        <f t="shared" si="28"/>
        <v>790.30559999999969</v>
      </c>
      <c r="AF86" s="2">
        <f t="shared" si="29"/>
        <v>0.25</v>
      </c>
      <c r="AG86" s="9">
        <f t="shared" si="30"/>
        <v>2.370611930780996E-3</v>
      </c>
      <c r="AH86" s="2">
        <f t="shared" si="31"/>
        <v>0.11471267760408187</v>
      </c>
    </row>
    <row r="87" spans="1:34">
      <c r="A87" s="1">
        <f>Raw!A87</f>
        <v>74</v>
      </c>
      <c r="B87" s="14">
        <f>Raw!B87</f>
        <v>0.24917824074074071</v>
      </c>
      <c r="C87" s="15">
        <f>Raw!C87</f>
        <v>43.5</v>
      </c>
      <c r="D87" s="15">
        <f>IF(C87&gt;0.5,Raw!D87*D$11,-999)</f>
        <v>1.8</v>
      </c>
      <c r="E87" s="9">
        <f>IF(Raw!$G87&gt;$C$8,IF(Raw!$Q87&gt;$C$8,IF(Raw!$N87&gt;$C$9,IF(Raw!$N87&lt;$A$9,IF(Raw!$X87&gt;$C$9,IF(Raw!$X87&lt;$A$9,Raw!H87,-999),-999),-999),-999),-999),-999)</f>
        <v>0.60208899999999999</v>
      </c>
      <c r="F87" s="9">
        <f>IF(Raw!$G87&gt;$C$8,IF(Raw!$Q87&gt;$C$8,IF(Raw!$N87&gt;$C$9,IF(Raw!$N87&lt;$A$9,IF(Raw!$X87&gt;$C$9,IF(Raw!$X87&lt;$A$9,Raw!I87,-999),-999),-999),-999),-999),-999)</f>
        <v>1.06995</v>
      </c>
      <c r="G87" s="9">
        <f>Raw!G87</f>
        <v>0.99241199999999996</v>
      </c>
      <c r="H87" s="9">
        <f>IF(Raw!$G87&gt;$C$8,IF(Raw!$Q87&gt;$C$8,IF(Raw!$N87&gt;$C$9,IF(Raw!$N87&lt;$A$9,IF(Raw!$X87&gt;$C$9,IF(Raw!$X87&lt;$A$9,Raw!L87,-999),-999),-999),-999),-999),-999)</f>
        <v>666.6</v>
      </c>
      <c r="I87" s="9">
        <f>IF(Raw!$G87&gt;$C$8,IF(Raw!$Q87&gt;$C$8,IF(Raw!$N87&gt;$C$9,IF(Raw!$N87&lt;$A$9,IF(Raw!$X87&gt;$C$9,IF(Raw!$X87&lt;$A$9,Raw!M87,-999),-999),-999),-999),-999),-999)</f>
        <v>0.160329</v>
      </c>
      <c r="J87" s="9">
        <f>IF(Raw!$G87&gt;$C$8,IF(Raw!$Q87&gt;$C$8,IF(Raw!$N87&gt;$C$9,IF(Raw!$N87&lt;$A$9,IF(Raw!$X87&gt;$C$9,IF(Raw!$X87&lt;$A$9,Raw!N87,-999),-999),-999),-999),-999),-999)</f>
        <v>480</v>
      </c>
      <c r="K87" s="9">
        <f>IF(Raw!$G87&gt;$C$8,IF(Raw!$Q87&gt;$C$8,IF(Raw!$N87&gt;$C$9,IF(Raw!$N87&lt;$A$9,IF(Raw!$X87&gt;$C$9,IF(Raw!$X87&lt;$A$9,Raw!R87,-999),-999),-999),-999),-999),-999)</f>
        <v>0.67817300000000003</v>
      </c>
      <c r="L87" s="9">
        <f>IF(Raw!$G87&gt;$C$8,IF(Raw!$Q87&gt;$C$8,IF(Raw!$N87&gt;$C$9,IF(Raw!$N87&lt;$A$9,IF(Raw!$X87&gt;$C$9,IF(Raw!$X87&lt;$A$9,Raw!S87,-999),-999),-999),-999),-999),-999)</f>
        <v>1.215063</v>
      </c>
      <c r="M87" s="9">
        <f>Raw!Q87</f>
        <v>0.99197199999999996</v>
      </c>
      <c r="N87" s="9">
        <f>IF(Raw!$G87&gt;$C$8,IF(Raw!$Q87&gt;$C$8,IF(Raw!$N87&gt;$C$9,IF(Raw!$N87&lt;$A$9,IF(Raw!$X87&gt;$C$9,IF(Raw!$X87&lt;$A$9,Raw!V87,-999),-999),-999),-999),-999),-999)</f>
        <v>647.70000000000005</v>
      </c>
      <c r="O87" s="9">
        <f>IF(Raw!$G87&gt;$C$8,IF(Raw!$Q87&gt;$C$8,IF(Raw!$N87&gt;$C$9,IF(Raw!$N87&lt;$A$9,IF(Raw!$X87&gt;$C$9,IF(Raw!$X87&lt;$A$9,Raw!W87,-999),-999),-999),-999),-999),-999)</f>
        <v>0.14164099999999999</v>
      </c>
      <c r="P87" s="9">
        <f>IF(Raw!$G87&gt;$C$8,IF(Raw!$Q87&gt;$C$8,IF(Raw!$N87&gt;$C$9,IF(Raw!$N87&lt;$A$9,IF(Raw!$X87&gt;$C$9,IF(Raw!$X87&lt;$A$9,Raw!X87,-999),-999),-999),-999),-999),-999)</f>
        <v>515</v>
      </c>
      <c r="R87" s="9">
        <f t="shared" si="20"/>
        <v>0.46786099999999997</v>
      </c>
      <c r="S87" s="9">
        <f t="shared" si="21"/>
        <v>0.43727370437870927</v>
      </c>
      <c r="T87" s="9">
        <f t="shared" si="22"/>
        <v>0.53688999999999998</v>
      </c>
      <c r="U87" s="9">
        <f t="shared" si="23"/>
        <v>0.44186186230672808</v>
      </c>
      <c r="V87" s="15">
        <f t="shared" si="16"/>
        <v>0.50364361349999998</v>
      </c>
      <c r="X87" s="11">
        <f t="shared" si="24"/>
        <v>1.0835999999999999E+18</v>
      </c>
      <c r="Y87" s="11">
        <f t="shared" si="25"/>
        <v>6.6659999999999998E-18</v>
      </c>
      <c r="Z87" s="11">
        <f t="shared" si="26"/>
        <v>4.7999999999999996E-4</v>
      </c>
      <c r="AA87" s="16">
        <f t="shared" si="27"/>
        <v>3.4551934935524902E-3</v>
      </c>
      <c r="AB87" s="9">
        <f t="shared" si="17"/>
        <v>0.68002805883475337</v>
      </c>
      <c r="AC87" s="9">
        <f t="shared" si="18"/>
        <v>0.99654480650644761</v>
      </c>
      <c r="AD87" s="15">
        <f t="shared" si="19"/>
        <v>7.1983197782343558</v>
      </c>
      <c r="AE87" s="3">
        <f t="shared" si="28"/>
        <v>802.5863999999998</v>
      </c>
      <c r="AF87" s="2">
        <f t="shared" si="29"/>
        <v>0.25</v>
      </c>
      <c r="AG87" s="9">
        <f t="shared" si="30"/>
        <v>2.4466638328384509E-3</v>
      </c>
      <c r="AH87" s="2">
        <f t="shared" si="31"/>
        <v>0.11839278956530863</v>
      </c>
    </row>
    <row r="88" spans="1:34">
      <c r="A88" s="1">
        <f>Raw!A88</f>
        <v>75</v>
      </c>
      <c r="B88" s="14">
        <f>Raw!B88</f>
        <v>0.2492361111111111</v>
      </c>
      <c r="C88" s="15">
        <f>Raw!C88</f>
        <v>44.4</v>
      </c>
      <c r="D88" s="15">
        <f>IF(C88&gt;0.5,Raw!D88*D$11,-999)</f>
        <v>1.8</v>
      </c>
      <c r="E88" s="9">
        <f>IF(Raw!$G88&gt;$C$8,IF(Raw!$Q88&gt;$C$8,IF(Raw!$N88&gt;$C$9,IF(Raw!$N88&lt;$A$9,IF(Raw!$X88&gt;$C$9,IF(Raw!$X88&lt;$A$9,Raw!H88,-999),-999),-999),-999),-999),-999)</f>
        <v>0.58375699999999997</v>
      </c>
      <c r="F88" s="9">
        <f>IF(Raw!$G88&gt;$C$8,IF(Raw!$Q88&gt;$C$8,IF(Raw!$N88&gt;$C$9,IF(Raw!$N88&lt;$A$9,IF(Raw!$X88&gt;$C$9,IF(Raw!$X88&lt;$A$9,Raw!I88,-999),-999),-999),-999),-999),-999)</f>
        <v>1.0119940000000001</v>
      </c>
      <c r="G88" s="9">
        <f>Raw!G88</f>
        <v>0.99237500000000001</v>
      </c>
      <c r="H88" s="9">
        <f>IF(Raw!$G88&gt;$C$8,IF(Raw!$Q88&gt;$C$8,IF(Raw!$N88&gt;$C$9,IF(Raw!$N88&lt;$A$9,IF(Raw!$X88&gt;$C$9,IF(Raw!$X88&lt;$A$9,Raw!L88,-999),-999),-999),-999),-999),-999)</f>
        <v>650.9</v>
      </c>
      <c r="I88" s="9">
        <f>IF(Raw!$G88&gt;$C$8,IF(Raw!$Q88&gt;$C$8,IF(Raw!$N88&gt;$C$9,IF(Raw!$N88&lt;$A$9,IF(Raw!$X88&gt;$C$9,IF(Raw!$X88&lt;$A$9,Raw!M88,-999),-999),-999),-999),-999),-999)</f>
        <v>0.27944999999999998</v>
      </c>
      <c r="J88" s="9">
        <f>IF(Raw!$G88&gt;$C$8,IF(Raw!$Q88&gt;$C$8,IF(Raw!$N88&gt;$C$9,IF(Raw!$N88&lt;$A$9,IF(Raw!$X88&gt;$C$9,IF(Raw!$X88&lt;$A$9,Raw!N88,-999),-999),-999),-999),-999),-999)</f>
        <v>547</v>
      </c>
      <c r="K88" s="9">
        <f>IF(Raw!$G88&gt;$C$8,IF(Raw!$Q88&gt;$C$8,IF(Raw!$N88&gt;$C$9,IF(Raw!$N88&lt;$A$9,IF(Raw!$X88&gt;$C$9,IF(Raw!$X88&lt;$A$9,Raw!R88,-999),-999),-999),-999),-999),-999)</f>
        <v>0.61965099999999995</v>
      </c>
      <c r="L88" s="9">
        <f>IF(Raw!$G88&gt;$C$8,IF(Raw!$Q88&gt;$C$8,IF(Raw!$N88&gt;$C$9,IF(Raw!$N88&lt;$A$9,IF(Raw!$X88&gt;$C$9,IF(Raw!$X88&lt;$A$9,Raw!S88,-999),-999),-999),-999),-999),-999)</f>
        <v>1.092279</v>
      </c>
      <c r="M88" s="9">
        <f>Raw!Q88</f>
        <v>0.99311499999999997</v>
      </c>
      <c r="N88" s="9">
        <f>IF(Raw!$G88&gt;$C$8,IF(Raw!$Q88&gt;$C$8,IF(Raw!$N88&gt;$C$9,IF(Raw!$N88&lt;$A$9,IF(Raw!$X88&gt;$C$9,IF(Raw!$X88&lt;$A$9,Raw!V88,-999),-999),-999),-999),-999),-999)</f>
        <v>658.6</v>
      </c>
      <c r="O88" s="9">
        <f>IF(Raw!$G88&gt;$C$8,IF(Raw!$Q88&gt;$C$8,IF(Raw!$N88&gt;$C$9,IF(Raw!$N88&lt;$A$9,IF(Raw!$X88&gt;$C$9,IF(Raw!$X88&lt;$A$9,Raw!W88,-999),-999),-999),-999),-999),-999)</f>
        <v>0.26695099999999999</v>
      </c>
      <c r="P88" s="9">
        <f>IF(Raw!$G88&gt;$C$8,IF(Raw!$Q88&gt;$C$8,IF(Raw!$N88&gt;$C$9,IF(Raw!$N88&lt;$A$9,IF(Raw!$X88&gt;$C$9,IF(Raw!$X88&lt;$A$9,Raw!X88,-999),-999),-999),-999),-999),-999)</f>
        <v>479</v>
      </c>
      <c r="R88" s="9">
        <f t="shared" si="20"/>
        <v>0.42823700000000009</v>
      </c>
      <c r="S88" s="9">
        <f t="shared" si="21"/>
        <v>0.42316159977233075</v>
      </c>
      <c r="T88" s="9">
        <f t="shared" si="22"/>
        <v>0.47262800000000005</v>
      </c>
      <c r="U88" s="9">
        <f t="shared" si="23"/>
        <v>0.43269897159974702</v>
      </c>
      <c r="V88" s="15">
        <f t="shared" si="16"/>
        <v>0.45274964549999996</v>
      </c>
      <c r="X88" s="11">
        <f t="shared" si="24"/>
        <v>1.0835999999999999E+18</v>
      </c>
      <c r="Y88" s="11">
        <f t="shared" si="25"/>
        <v>6.508999999999999E-18</v>
      </c>
      <c r="Z88" s="11">
        <f t="shared" si="26"/>
        <v>5.4699999999999996E-4</v>
      </c>
      <c r="AA88" s="16">
        <f t="shared" si="27"/>
        <v>3.8432468307324375E-3</v>
      </c>
      <c r="AB88" s="9">
        <f t="shared" si="17"/>
        <v>0.62146742606311534</v>
      </c>
      <c r="AC88" s="9">
        <f t="shared" si="18"/>
        <v>0.99615675316926766</v>
      </c>
      <c r="AD88" s="15">
        <f t="shared" si="19"/>
        <v>7.0260453943920265</v>
      </c>
      <c r="AE88" s="3">
        <f t="shared" si="28"/>
        <v>783.68359999999961</v>
      </c>
      <c r="AF88" s="2">
        <f t="shared" si="29"/>
        <v>0.25</v>
      </c>
      <c r="AG88" s="9">
        <f t="shared" si="30"/>
        <v>2.3385866281281299E-3</v>
      </c>
      <c r="AH88" s="2">
        <f t="shared" si="31"/>
        <v>0.11316298987548722</v>
      </c>
    </row>
    <row r="89" spans="1:34">
      <c r="A89" s="1">
        <f>Raw!A89</f>
        <v>76</v>
      </c>
      <c r="B89" s="14">
        <f>Raw!B89</f>
        <v>0.24929398148148149</v>
      </c>
      <c r="C89" s="15">
        <f>Raw!C89</f>
        <v>45.9</v>
      </c>
      <c r="D89" s="15">
        <f>IF(C89&gt;0.5,Raw!D89*D$11,-999)</f>
        <v>1.8</v>
      </c>
      <c r="E89" s="9">
        <f>IF(Raw!$G89&gt;$C$8,IF(Raw!$Q89&gt;$C$8,IF(Raw!$N89&gt;$C$9,IF(Raw!$N89&lt;$A$9,IF(Raw!$X89&gt;$C$9,IF(Raw!$X89&lt;$A$9,Raw!H89,-999),-999),-999),-999),-999),-999)</f>
        <v>0.57993099999999997</v>
      </c>
      <c r="F89" s="9">
        <f>IF(Raw!$G89&gt;$C$8,IF(Raw!$Q89&gt;$C$8,IF(Raw!$N89&gt;$C$9,IF(Raw!$N89&lt;$A$9,IF(Raw!$X89&gt;$C$9,IF(Raw!$X89&lt;$A$9,Raw!I89,-999),-999),-999),-999),-999),-999)</f>
        <v>1.0405359999999999</v>
      </c>
      <c r="G89" s="9">
        <f>Raw!G89</f>
        <v>0.99335499999999999</v>
      </c>
      <c r="H89" s="9">
        <f>IF(Raw!$G89&gt;$C$8,IF(Raw!$Q89&gt;$C$8,IF(Raw!$N89&gt;$C$9,IF(Raw!$N89&lt;$A$9,IF(Raw!$X89&gt;$C$9,IF(Raw!$X89&lt;$A$9,Raw!L89,-999),-999),-999),-999),-999),-999)</f>
        <v>676.8</v>
      </c>
      <c r="I89" s="9">
        <f>IF(Raw!$G89&gt;$C$8,IF(Raw!$Q89&gt;$C$8,IF(Raw!$N89&gt;$C$9,IF(Raw!$N89&lt;$A$9,IF(Raw!$X89&gt;$C$9,IF(Raw!$X89&lt;$A$9,Raw!M89,-999),-999),-999),-999),-999),-999)</f>
        <v>0.1658</v>
      </c>
      <c r="J89" s="9">
        <f>IF(Raw!$G89&gt;$C$8,IF(Raw!$Q89&gt;$C$8,IF(Raw!$N89&gt;$C$9,IF(Raw!$N89&lt;$A$9,IF(Raw!$X89&gt;$C$9,IF(Raw!$X89&lt;$A$9,Raw!N89,-999),-999),-999),-999),-999),-999)</f>
        <v>477</v>
      </c>
      <c r="K89" s="9">
        <f>IF(Raw!$G89&gt;$C$8,IF(Raw!$Q89&gt;$C$8,IF(Raw!$N89&gt;$C$9,IF(Raw!$N89&lt;$A$9,IF(Raw!$X89&gt;$C$9,IF(Raw!$X89&lt;$A$9,Raw!R89,-999),-999),-999),-999),-999),-999)</f>
        <v>0.59443000000000001</v>
      </c>
      <c r="L89" s="9">
        <f>IF(Raw!$G89&gt;$C$8,IF(Raw!$Q89&gt;$C$8,IF(Raw!$N89&gt;$C$9,IF(Raw!$N89&lt;$A$9,IF(Raw!$X89&gt;$C$9,IF(Raw!$X89&lt;$A$9,Raw!S89,-999),-999),-999),-999),-999),-999)</f>
        <v>1.063366</v>
      </c>
      <c r="M89" s="9">
        <f>Raw!Q89</f>
        <v>0.99221400000000004</v>
      </c>
      <c r="N89" s="9">
        <f>IF(Raw!$G89&gt;$C$8,IF(Raw!$Q89&gt;$C$8,IF(Raw!$N89&gt;$C$9,IF(Raw!$N89&lt;$A$9,IF(Raw!$X89&gt;$C$9,IF(Raw!$X89&lt;$A$9,Raw!V89,-999),-999),-999),-999),-999),-999)</f>
        <v>661.6</v>
      </c>
      <c r="O89" s="9">
        <f>IF(Raw!$G89&gt;$C$8,IF(Raw!$Q89&gt;$C$8,IF(Raw!$N89&gt;$C$9,IF(Raw!$N89&lt;$A$9,IF(Raw!$X89&gt;$C$9,IF(Raw!$X89&lt;$A$9,Raw!W89,-999),-999),-999),-999),-999),-999)</f>
        <v>0.24457300000000001</v>
      </c>
      <c r="P89" s="9">
        <f>IF(Raw!$G89&gt;$C$8,IF(Raw!$Q89&gt;$C$8,IF(Raw!$N89&gt;$C$9,IF(Raw!$N89&lt;$A$9,IF(Raw!$X89&gt;$C$9,IF(Raw!$X89&lt;$A$9,Raw!X89,-999),-999),-999),-999),-999),-999)</f>
        <v>481</v>
      </c>
      <c r="R89" s="9">
        <f t="shared" si="20"/>
        <v>0.46060499999999993</v>
      </c>
      <c r="S89" s="9">
        <f t="shared" si="21"/>
        <v>0.44266128226221868</v>
      </c>
      <c r="T89" s="9">
        <f t="shared" si="22"/>
        <v>0.46893600000000002</v>
      </c>
      <c r="U89" s="9">
        <f t="shared" si="23"/>
        <v>0.44099209491369856</v>
      </c>
      <c r="V89" s="15">
        <f t="shared" si="16"/>
        <v>0.44076520699999999</v>
      </c>
      <c r="X89" s="11">
        <f t="shared" si="24"/>
        <v>1.0835999999999999E+18</v>
      </c>
      <c r="Y89" s="11">
        <f t="shared" si="25"/>
        <v>6.767999999999999E-18</v>
      </c>
      <c r="Z89" s="11">
        <f t="shared" si="26"/>
        <v>4.7699999999999999E-4</v>
      </c>
      <c r="AA89" s="16">
        <f t="shared" si="27"/>
        <v>3.4860299727833164E-3</v>
      </c>
      <c r="AB89" s="9">
        <f t="shared" si="17"/>
        <v>0.59606472495131713</v>
      </c>
      <c r="AC89" s="9">
        <f t="shared" si="18"/>
        <v>0.99651397002721664</v>
      </c>
      <c r="AD89" s="15">
        <f t="shared" si="19"/>
        <v>7.3082389366526552</v>
      </c>
      <c r="AE89" s="3">
        <f t="shared" si="28"/>
        <v>814.86719999999968</v>
      </c>
      <c r="AF89" s="2">
        <f t="shared" si="29"/>
        <v>0.25</v>
      </c>
      <c r="AG89" s="9">
        <f t="shared" si="30"/>
        <v>2.4791350760033195E-3</v>
      </c>
      <c r="AH89" s="2">
        <f t="shared" si="31"/>
        <v>0.11996405612320035</v>
      </c>
    </row>
    <row r="90" spans="1:34">
      <c r="A90" s="1">
        <f>Raw!A90</f>
        <v>77</v>
      </c>
      <c r="B90" s="14">
        <f>Raw!B90</f>
        <v>0.24934027777777779</v>
      </c>
      <c r="C90" s="15">
        <f>Raw!C90</f>
        <v>46.6</v>
      </c>
      <c r="D90" s="15">
        <f>IF(C90&gt;0.5,Raw!D90*D$11,-999)</f>
        <v>1.8</v>
      </c>
      <c r="E90" s="9">
        <f>IF(Raw!$G90&gt;$C$8,IF(Raw!$Q90&gt;$C$8,IF(Raw!$N90&gt;$C$9,IF(Raw!$N90&lt;$A$9,IF(Raw!$X90&gt;$C$9,IF(Raw!$X90&lt;$A$9,Raw!H90,-999),-999),-999),-999),-999),-999)</f>
        <v>0.53052699999999997</v>
      </c>
      <c r="F90" s="9">
        <f>IF(Raw!$G90&gt;$C$8,IF(Raw!$Q90&gt;$C$8,IF(Raw!$N90&gt;$C$9,IF(Raw!$N90&lt;$A$9,IF(Raw!$X90&gt;$C$9,IF(Raw!$X90&lt;$A$9,Raw!I90,-999),-999),-999),-999),-999),-999)</f>
        <v>0.929427</v>
      </c>
      <c r="G90" s="9">
        <f>Raw!G90</f>
        <v>0.99149900000000002</v>
      </c>
      <c r="H90" s="9">
        <f>IF(Raw!$G90&gt;$C$8,IF(Raw!$Q90&gt;$C$8,IF(Raw!$N90&gt;$C$9,IF(Raw!$N90&lt;$A$9,IF(Raw!$X90&gt;$C$9,IF(Raw!$X90&lt;$A$9,Raw!L90,-999),-999),-999),-999),-999),-999)</f>
        <v>668.5</v>
      </c>
      <c r="I90" s="9">
        <f>IF(Raw!$G90&gt;$C$8,IF(Raw!$Q90&gt;$C$8,IF(Raw!$N90&gt;$C$9,IF(Raw!$N90&lt;$A$9,IF(Raw!$X90&gt;$C$9,IF(Raw!$X90&lt;$A$9,Raw!M90,-999),-999),-999),-999),-999),-999)</f>
        <v>0.23020599999999999</v>
      </c>
      <c r="J90" s="9">
        <f>IF(Raw!$G90&gt;$C$8,IF(Raw!$Q90&gt;$C$8,IF(Raw!$N90&gt;$C$9,IF(Raw!$N90&lt;$A$9,IF(Raw!$X90&gt;$C$9,IF(Raw!$X90&lt;$A$9,Raw!N90,-999),-999),-999),-999),-999),-999)</f>
        <v>493</v>
      </c>
      <c r="K90" s="9">
        <f>IF(Raw!$G90&gt;$C$8,IF(Raw!$Q90&gt;$C$8,IF(Raw!$N90&gt;$C$9,IF(Raw!$N90&lt;$A$9,IF(Raw!$X90&gt;$C$9,IF(Raw!$X90&lt;$A$9,Raw!R90,-999),-999),-999),-999),-999),-999)</f>
        <v>0.53816600000000003</v>
      </c>
      <c r="L90" s="9">
        <f>IF(Raw!$G90&gt;$C$8,IF(Raw!$Q90&gt;$C$8,IF(Raw!$N90&gt;$C$9,IF(Raw!$N90&lt;$A$9,IF(Raw!$X90&gt;$C$9,IF(Raw!$X90&lt;$A$9,Raw!S90,-999),-999),-999),-999),-999),-999)</f>
        <v>0.96297600000000005</v>
      </c>
      <c r="M90" s="9">
        <f>Raw!Q90</f>
        <v>0.98999700000000002</v>
      </c>
      <c r="N90" s="9">
        <f>IF(Raw!$G90&gt;$C$8,IF(Raw!$Q90&gt;$C$8,IF(Raw!$N90&gt;$C$9,IF(Raw!$N90&lt;$A$9,IF(Raw!$X90&gt;$C$9,IF(Raw!$X90&lt;$A$9,Raw!V90,-999),-999),-999),-999),-999),-999)</f>
        <v>675.2</v>
      </c>
      <c r="O90" s="9">
        <f>IF(Raw!$G90&gt;$C$8,IF(Raw!$Q90&gt;$C$8,IF(Raw!$N90&gt;$C$9,IF(Raw!$N90&lt;$A$9,IF(Raw!$X90&gt;$C$9,IF(Raw!$X90&lt;$A$9,Raw!W90,-999),-999),-999),-999),-999),-999)</f>
        <v>0.21268100000000001</v>
      </c>
      <c r="P90" s="9">
        <f>IF(Raw!$G90&gt;$C$8,IF(Raw!$Q90&gt;$C$8,IF(Raw!$N90&gt;$C$9,IF(Raw!$N90&lt;$A$9,IF(Raw!$X90&gt;$C$9,IF(Raw!$X90&lt;$A$9,Raw!X90,-999),-999),-999),-999),-999),-999)</f>
        <v>563</v>
      </c>
      <c r="R90" s="9">
        <f t="shared" si="20"/>
        <v>0.39890000000000003</v>
      </c>
      <c r="S90" s="9">
        <f t="shared" si="21"/>
        <v>0.42918916708896993</v>
      </c>
      <c r="T90" s="9">
        <f t="shared" si="22"/>
        <v>0.42481000000000002</v>
      </c>
      <c r="U90" s="9">
        <f t="shared" si="23"/>
        <v>0.44114287375801681</v>
      </c>
      <c r="V90" s="15">
        <f t="shared" si="16"/>
        <v>0.39915355200000002</v>
      </c>
      <c r="X90" s="11">
        <f t="shared" si="24"/>
        <v>1.0835999999999999E+18</v>
      </c>
      <c r="Y90" s="11">
        <f t="shared" si="25"/>
        <v>6.6849999999999995E-18</v>
      </c>
      <c r="Z90" s="11">
        <f t="shared" si="26"/>
        <v>4.9299999999999995E-4</v>
      </c>
      <c r="AA90" s="16">
        <f t="shared" si="27"/>
        <v>3.55851766740533E-3</v>
      </c>
      <c r="AB90" s="9">
        <f t="shared" si="17"/>
        <v>0.53967769389029052</v>
      </c>
      <c r="AC90" s="9">
        <f t="shared" si="18"/>
        <v>0.99644148233259455</v>
      </c>
      <c r="AD90" s="15">
        <f t="shared" si="19"/>
        <v>7.2180885748586814</v>
      </c>
      <c r="AE90" s="3">
        <f t="shared" si="28"/>
        <v>804.87399999999968</v>
      </c>
      <c r="AF90" s="2">
        <f t="shared" si="29"/>
        <v>0.25</v>
      </c>
      <c r="AG90" s="9">
        <f t="shared" si="30"/>
        <v>2.449391028425436E-3</v>
      </c>
      <c r="AH90" s="2">
        <f t="shared" si="31"/>
        <v>0.11852475714046128</v>
      </c>
    </row>
    <row r="91" spans="1:34">
      <c r="A91" s="1">
        <f>Raw!A91</f>
        <v>78</v>
      </c>
      <c r="B91" s="14">
        <f>Raw!B91</f>
        <v>0.24939814814814812</v>
      </c>
      <c r="C91" s="15">
        <f>Raw!C91</f>
        <v>48.1</v>
      </c>
      <c r="D91" s="15">
        <f>IF(C91&gt;0.5,Raw!D91*D$11,-999)</f>
        <v>1.8</v>
      </c>
      <c r="E91" s="9">
        <f>IF(Raw!$G91&gt;$C$8,IF(Raw!$Q91&gt;$C$8,IF(Raw!$N91&gt;$C$9,IF(Raw!$N91&lt;$A$9,IF(Raw!$X91&gt;$C$9,IF(Raw!$X91&lt;$A$9,Raw!H91,-999),-999),-999),-999),-999),-999)</f>
        <v>0.51996299999999995</v>
      </c>
      <c r="F91" s="9">
        <f>IF(Raw!$G91&gt;$C$8,IF(Raw!$Q91&gt;$C$8,IF(Raw!$N91&gt;$C$9,IF(Raw!$N91&lt;$A$9,IF(Raw!$X91&gt;$C$9,IF(Raw!$X91&lt;$A$9,Raw!I91,-999),-999),-999),-999),-999),-999)</f>
        <v>0.91321600000000003</v>
      </c>
      <c r="G91" s="9">
        <f>Raw!G91</f>
        <v>0.989398</v>
      </c>
      <c r="H91" s="9">
        <f>IF(Raw!$G91&gt;$C$8,IF(Raw!$Q91&gt;$C$8,IF(Raw!$N91&gt;$C$9,IF(Raw!$N91&lt;$A$9,IF(Raw!$X91&gt;$C$9,IF(Raw!$X91&lt;$A$9,Raw!L91,-999),-999),-999),-999),-999),-999)</f>
        <v>672.1</v>
      </c>
      <c r="I91" s="9">
        <f>IF(Raw!$G91&gt;$C$8,IF(Raw!$Q91&gt;$C$8,IF(Raw!$N91&gt;$C$9,IF(Raw!$N91&lt;$A$9,IF(Raw!$X91&gt;$C$9,IF(Raw!$X91&lt;$A$9,Raw!M91,-999),-999),-999),-999),-999),-999)</f>
        <v>0.21351500000000001</v>
      </c>
      <c r="J91" s="9">
        <f>IF(Raw!$G91&gt;$C$8,IF(Raw!$Q91&gt;$C$8,IF(Raw!$N91&gt;$C$9,IF(Raw!$N91&lt;$A$9,IF(Raw!$X91&gt;$C$9,IF(Raw!$X91&lt;$A$9,Raw!N91,-999),-999),-999),-999),-999),-999)</f>
        <v>470</v>
      </c>
      <c r="K91" s="9">
        <f>IF(Raw!$G91&gt;$C$8,IF(Raw!$Q91&gt;$C$8,IF(Raw!$N91&gt;$C$9,IF(Raw!$N91&lt;$A$9,IF(Raw!$X91&gt;$C$9,IF(Raw!$X91&lt;$A$9,Raw!R91,-999),-999),-999),-999),-999),-999)</f>
        <v>0.52594300000000005</v>
      </c>
      <c r="L91" s="9">
        <f>IF(Raw!$G91&gt;$C$8,IF(Raw!$Q91&gt;$C$8,IF(Raw!$N91&gt;$C$9,IF(Raw!$N91&lt;$A$9,IF(Raw!$X91&gt;$C$9,IF(Raw!$X91&lt;$A$9,Raw!S91,-999),-999),-999),-999),-999),-999)</f>
        <v>0.93223599999999995</v>
      </c>
      <c r="M91" s="9">
        <f>Raw!Q91</f>
        <v>0.98789899999999997</v>
      </c>
      <c r="N91" s="9">
        <f>IF(Raw!$G91&gt;$C$8,IF(Raw!$Q91&gt;$C$8,IF(Raw!$N91&gt;$C$9,IF(Raw!$N91&lt;$A$9,IF(Raw!$X91&gt;$C$9,IF(Raw!$X91&lt;$A$9,Raw!V91,-999),-999),-999),-999),-999),-999)</f>
        <v>668.9</v>
      </c>
      <c r="O91" s="9">
        <f>IF(Raw!$G91&gt;$C$8,IF(Raw!$Q91&gt;$C$8,IF(Raw!$N91&gt;$C$9,IF(Raw!$N91&lt;$A$9,IF(Raw!$X91&gt;$C$9,IF(Raw!$X91&lt;$A$9,Raw!W91,-999),-999),-999),-999),-999),-999)</f>
        <v>0.26489000000000001</v>
      </c>
      <c r="P91" s="9">
        <f>IF(Raw!$G91&gt;$C$8,IF(Raw!$Q91&gt;$C$8,IF(Raw!$N91&gt;$C$9,IF(Raw!$N91&lt;$A$9,IF(Raw!$X91&gt;$C$9,IF(Raw!$X91&lt;$A$9,Raw!X91,-999),-999),-999),-999),-999),-999)</f>
        <v>680</v>
      </c>
      <c r="R91" s="9">
        <f t="shared" si="20"/>
        <v>0.39325300000000007</v>
      </c>
      <c r="S91" s="9">
        <f t="shared" si="21"/>
        <v>0.43062429918004069</v>
      </c>
      <c r="T91" s="9">
        <f t="shared" si="22"/>
        <v>0.4062929999999999</v>
      </c>
      <c r="U91" s="9">
        <f t="shared" si="23"/>
        <v>0.4358263358205432</v>
      </c>
      <c r="V91" s="15">
        <f t="shared" si="16"/>
        <v>0.38641182199999996</v>
      </c>
      <c r="X91" s="11">
        <f t="shared" si="24"/>
        <v>1.0835999999999999E+18</v>
      </c>
      <c r="Y91" s="11">
        <f t="shared" si="25"/>
        <v>6.7209999999999999E-18</v>
      </c>
      <c r="Z91" s="11">
        <f t="shared" si="26"/>
        <v>4.6999999999999999E-4</v>
      </c>
      <c r="AA91" s="16">
        <f t="shared" si="27"/>
        <v>3.4112749033435264E-3</v>
      </c>
      <c r="AB91" s="9">
        <f t="shared" si="17"/>
        <v>0.52732897711430415</v>
      </c>
      <c r="AC91" s="9">
        <f t="shared" si="18"/>
        <v>0.99658872509665664</v>
      </c>
      <c r="AD91" s="15">
        <f t="shared" si="19"/>
        <v>7.2580317092415472</v>
      </c>
      <c r="AE91" s="3">
        <f t="shared" si="28"/>
        <v>809.20839999999976</v>
      </c>
      <c r="AF91" s="2">
        <f t="shared" si="29"/>
        <v>0.25</v>
      </c>
      <c r="AG91" s="9">
        <f t="shared" si="30"/>
        <v>2.4332625885446599E-3</v>
      </c>
      <c r="AH91" s="2">
        <f t="shared" si="31"/>
        <v>0.11774431032827859</v>
      </c>
    </row>
    <row r="92" spans="1:34">
      <c r="A92" s="1">
        <f>Raw!A92</f>
        <v>79</v>
      </c>
      <c r="B92" s="14">
        <f>Raw!B92</f>
        <v>0.24945601851851851</v>
      </c>
      <c r="C92" s="15">
        <f>Raw!C92</f>
        <v>49.2</v>
      </c>
      <c r="D92" s="15">
        <f>IF(C92&gt;0.5,Raw!D92*D$11,-999)</f>
        <v>0.9</v>
      </c>
      <c r="E92" s="9">
        <f>IF(Raw!$G92&gt;$C$8,IF(Raw!$Q92&gt;$C$8,IF(Raw!$N92&gt;$C$9,IF(Raw!$N92&lt;$A$9,IF(Raw!$X92&gt;$C$9,IF(Raw!$X92&lt;$A$9,Raw!H92,-999),-999),-999),-999),-999),-999)</f>
        <v>0.50867700000000005</v>
      </c>
      <c r="F92" s="9">
        <f>IF(Raw!$G92&gt;$C$8,IF(Raw!$Q92&gt;$C$8,IF(Raw!$N92&gt;$C$9,IF(Raw!$N92&lt;$A$9,IF(Raw!$X92&gt;$C$9,IF(Raw!$X92&lt;$A$9,Raw!I92,-999),-999),-999),-999),-999),-999)</f>
        <v>0.88968000000000003</v>
      </c>
      <c r="G92" s="9">
        <f>Raw!G92</f>
        <v>0.99273900000000004</v>
      </c>
      <c r="H92" s="9">
        <f>IF(Raw!$G92&gt;$C$8,IF(Raw!$Q92&gt;$C$8,IF(Raw!$N92&gt;$C$9,IF(Raw!$N92&lt;$A$9,IF(Raw!$X92&gt;$C$9,IF(Raw!$X92&lt;$A$9,Raw!L92,-999),-999),-999),-999),-999),-999)</f>
        <v>664</v>
      </c>
      <c r="I92" s="9">
        <f>IF(Raw!$G92&gt;$C$8,IF(Raw!$Q92&gt;$C$8,IF(Raw!$N92&gt;$C$9,IF(Raw!$N92&lt;$A$9,IF(Raw!$X92&gt;$C$9,IF(Raw!$X92&lt;$A$9,Raw!M92,-999),-999),-999),-999),-999),-999)</f>
        <v>0.23730699999999999</v>
      </c>
      <c r="J92" s="9">
        <f>IF(Raw!$G92&gt;$C$8,IF(Raw!$Q92&gt;$C$8,IF(Raw!$N92&gt;$C$9,IF(Raw!$N92&lt;$A$9,IF(Raw!$X92&gt;$C$9,IF(Raw!$X92&lt;$A$9,Raw!N92,-999),-999),-999),-999),-999),-999)</f>
        <v>621</v>
      </c>
      <c r="K92" s="9">
        <f>IF(Raw!$G92&gt;$C$8,IF(Raw!$Q92&gt;$C$8,IF(Raw!$N92&gt;$C$9,IF(Raw!$N92&lt;$A$9,IF(Raw!$X92&gt;$C$9,IF(Raw!$X92&lt;$A$9,Raw!R92,-999),-999),-999),-999),-999),-999)</f>
        <v>0.51603600000000005</v>
      </c>
      <c r="L92" s="9">
        <f>IF(Raw!$G92&gt;$C$8,IF(Raw!$Q92&gt;$C$8,IF(Raw!$N92&gt;$C$9,IF(Raw!$N92&lt;$A$9,IF(Raw!$X92&gt;$C$9,IF(Raw!$X92&lt;$A$9,Raw!S92,-999),-999),-999),-999),-999),-999)</f>
        <v>0.92095700000000003</v>
      </c>
      <c r="M92" s="9">
        <f>Raw!Q92</f>
        <v>0.99001700000000004</v>
      </c>
      <c r="N92" s="9">
        <f>IF(Raw!$G92&gt;$C$8,IF(Raw!$Q92&gt;$C$8,IF(Raw!$N92&gt;$C$9,IF(Raw!$N92&lt;$A$9,IF(Raw!$X92&gt;$C$9,IF(Raw!$X92&lt;$A$9,Raw!V92,-999),-999),-999),-999),-999),-999)</f>
        <v>679.8</v>
      </c>
      <c r="O92" s="9">
        <f>IF(Raw!$G92&gt;$C$8,IF(Raw!$Q92&gt;$C$8,IF(Raw!$N92&gt;$C$9,IF(Raw!$N92&lt;$A$9,IF(Raw!$X92&gt;$C$9,IF(Raw!$X92&lt;$A$9,Raw!W92,-999),-999),-999),-999),-999),-999)</f>
        <v>0.20893800000000001</v>
      </c>
      <c r="P92" s="9">
        <f>IF(Raw!$G92&gt;$C$8,IF(Raw!$Q92&gt;$C$8,IF(Raw!$N92&gt;$C$9,IF(Raw!$N92&lt;$A$9,IF(Raw!$X92&gt;$C$9,IF(Raw!$X92&lt;$A$9,Raw!X92,-999),-999),-999),-999),-999),-999)</f>
        <v>651</v>
      </c>
      <c r="R92" s="9">
        <f t="shared" si="20"/>
        <v>0.38100299999999998</v>
      </c>
      <c r="S92" s="9">
        <f t="shared" si="21"/>
        <v>0.42824723496088479</v>
      </c>
      <c r="T92" s="9">
        <f t="shared" si="22"/>
        <v>0.40492099999999998</v>
      </c>
      <c r="U92" s="9">
        <f t="shared" si="23"/>
        <v>0.43967416502616297</v>
      </c>
      <c r="V92" s="15">
        <f t="shared" si="16"/>
        <v>0.38173667649999998</v>
      </c>
      <c r="X92" s="11">
        <f t="shared" si="24"/>
        <v>5.4179999999999994E+17</v>
      </c>
      <c r="Y92" s="11">
        <f t="shared" si="25"/>
        <v>6.6399999999999993E-18</v>
      </c>
      <c r="Z92" s="11">
        <f t="shared" si="26"/>
        <v>6.2100000000000002E-4</v>
      </c>
      <c r="AA92" s="16">
        <f t="shared" si="27"/>
        <v>2.2290998051709161E-3</v>
      </c>
      <c r="AB92" s="9">
        <f t="shared" si="17"/>
        <v>0.5169386093222097</v>
      </c>
      <c r="AC92" s="9">
        <f t="shared" si="18"/>
        <v>0.99777090019482895</v>
      </c>
      <c r="AD92" s="15">
        <f t="shared" si="19"/>
        <v>3.5895326975377069</v>
      </c>
      <c r="AE92" s="3">
        <f t="shared" si="28"/>
        <v>799.45599999999968</v>
      </c>
      <c r="AF92" s="2">
        <f t="shared" si="29"/>
        <v>0.25</v>
      </c>
      <c r="AG92" s="9">
        <f t="shared" si="30"/>
        <v>1.2140190704800014E-3</v>
      </c>
      <c r="AH92" s="2">
        <f t="shared" si="31"/>
        <v>5.8745751014295848E-2</v>
      </c>
    </row>
    <row r="93" spans="1:34">
      <c r="A93" s="1">
        <f>Raw!A93</f>
        <v>80</v>
      </c>
      <c r="B93" s="14">
        <f>Raw!B93</f>
        <v>0.2495138888888889</v>
      </c>
      <c r="C93" s="15">
        <f>Raw!C93</f>
        <v>49.9</v>
      </c>
      <c r="D93" s="15">
        <f>IF(C93&gt;0.5,Raw!D93*D$11,-999)</f>
        <v>0.9</v>
      </c>
      <c r="E93" s="9">
        <f>IF(Raw!$G93&gt;$C$8,IF(Raw!$Q93&gt;$C$8,IF(Raw!$N93&gt;$C$9,IF(Raw!$N93&lt;$A$9,IF(Raw!$X93&gt;$C$9,IF(Raw!$X93&lt;$A$9,Raw!H93,-999),-999),-999),-999),-999),-999)</f>
        <v>0.46134999999999998</v>
      </c>
      <c r="F93" s="9">
        <f>IF(Raw!$G93&gt;$C$8,IF(Raw!$Q93&gt;$C$8,IF(Raw!$N93&gt;$C$9,IF(Raw!$N93&lt;$A$9,IF(Raw!$X93&gt;$C$9,IF(Raw!$X93&lt;$A$9,Raw!I93,-999),-999),-999),-999),-999),-999)</f>
        <v>0.80691299999999999</v>
      </c>
      <c r="G93" s="9">
        <f>Raw!G93</f>
        <v>0.98961100000000002</v>
      </c>
      <c r="H93" s="9">
        <f>IF(Raw!$G93&gt;$C$8,IF(Raw!$Q93&gt;$C$8,IF(Raw!$N93&gt;$C$9,IF(Raw!$N93&lt;$A$9,IF(Raw!$X93&gt;$C$9,IF(Raw!$X93&lt;$A$9,Raw!L93,-999),-999),-999),-999),-999),-999)</f>
        <v>650.5</v>
      </c>
      <c r="I93" s="9">
        <f>IF(Raw!$G93&gt;$C$8,IF(Raw!$Q93&gt;$C$8,IF(Raw!$N93&gt;$C$9,IF(Raw!$N93&lt;$A$9,IF(Raw!$X93&gt;$C$9,IF(Raw!$X93&lt;$A$9,Raw!M93,-999),-999),-999),-999),-999),-999)</f>
        <v>0.25371500000000002</v>
      </c>
      <c r="J93" s="9">
        <f>IF(Raw!$G93&gt;$C$8,IF(Raw!$Q93&gt;$C$8,IF(Raw!$N93&gt;$C$9,IF(Raw!$N93&lt;$A$9,IF(Raw!$X93&gt;$C$9,IF(Raw!$X93&lt;$A$9,Raw!N93,-999),-999),-999),-999),-999),-999)</f>
        <v>573</v>
      </c>
      <c r="K93" s="9">
        <f>IF(Raw!$G93&gt;$C$8,IF(Raw!$Q93&gt;$C$8,IF(Raw!$N93&gt;$C$9,IF(Raw!$N93&lt;$A$9,IF(Raw!$X93&gt;$C$9,IF(Raw!$X93&lt;$A$9,Raw!R93,-999),-999),-999),-999),-999),-999)</f>
        <v>0.48333799999999999</v>
      </c>
      <c r="L93" s="9">
        <f>IF(Raw!$G93&gt;$C$8,IF(Raw!$Q93&gt;$C$8,IF(Raw!$N93&gt;$C$9,IF(Raw!$N93&lt;$A$9,IF(Raw!$X93&gt;$C$9,IF(Raw!$X93&lt;$A$9,Raw!S93,-999),-999),-999),-999),-999),-999)</f>
        <v>0.83942399999999995</v>
      </c>
      <c r="M93" s="9">
        <f>Raw!Q93</f>
        <v>0.99010200000000004</v>
      </c>
      <c r="N93" s="9">
        <f>IF(Raw!$G93&gt;$C$8,IF(Raw!$Q93&gt;$C$8,IF(Raw!$N93&gt;$C$9,IF(Raw!$N93&lt;$A$9,IF(Raw!$X93&gt;$C$9,IF(Raw!$X93&lt;$A$9,Raw!V93,-999),-999),-999),-999),-999),-999)</f>
        <v>640</v>
      </c>
      <c r="O93" s="9">
        <f>IF(Raw!$G93&gt;$C$8,IF(Raw!$Q93&gt;$C$8,IF(Raw!$N93&gt;$C$9,IF(Raw!$N93&lt;$A$9,IF(Raw!$X93&gt;$C$9,IF(Raw!$X93&lt;$A$9,Raw!W93,-999),-999),-999),-999),-999),-999)</f>
        <v>0.25972299999999998</v>
      </c>
      <c r="P93" s="9">
        <f>IF(Raw!$G93&gt;$C$8,IF(Raw!$Q93&gt;$C$8,IF(Raw!$N93&gt;$C$9,IF(Raw!$N93&lt;$A$9,IF(Raw!$X93&gt;$C$9,IF(Raw!$X93&lt;$A$9,Raw!X93,-999),-999),-999),-999),-999),-999)</f>
        <v>524</v>
      </c>
      <c r="R93" s="9">
        <f t="shared" si="20"/>
        <v>0.34556300000000001</v>
      </c>
      <c r="S93" s="9">
        <f t="shared" si="21"/>
        <v>0.4282531078319472</v>
      </c>
      <c r="T93" s="9">
        <f t="shared" si="22"/>
        <v>0.35608599999999996</v>
      </c>
      <c r="U93" s="9">
        <f t="shared" si="23"/>
        <v>0.42420278667276606</v>
      </c>
      <c r="V93" s="15">
        <f t="shared" si="16"/>
        <v>0.34794124799999998</v>
      </c>
      <c r="X93" s="11">
        <f t="shared" si="24"/>
        <v>5.4179999999999994E+17</v>
      </c>
      <c r="Y93" s="11">
        <f t="shared" si="25"/>
        <v>6.5049999999999997E-18</v>
      </c>
      <c r="Z93" s="11">
        <f t="shared" si="26"/>
        <v>5.7299999999999994E-4</v>
      </c>
      <c r="AA93" s="16">
        <f t="shared" si="27"/>
        <v>2.0154162513766681E-3</v>
      </c>
      <c r="AB93" s="9">
        <f t="shared" si="17"/>
        <v>0.4840556615112877</v>
      </c>
      <c r="AC93" s="9">
        <f t="shared" si="18"/>
        <v>0.99798458374862331</v>
      </c>
      <c r="AD93" s="15">
        <f t="shared" si="19"/>
        <v>3.5173058488249014</v>
      </c>
      <c r="AE93" s="3">
        <f t="shared" si="28"/>
        <v>783.20199999999977</v>
      </c>
      <c r="AF93" s="2">
        <f t="shared" si="29"/>
        <v>0.25</v>
      </c>
      <c r="AG93" s="9">
        <f t="shared" si="30"/>
        <v>1.1477314943476478E-3</v>
      </c>
      <c r="AH93" s="2">
        <f t="shared" si="31"/>
        <v>5.5538129702982546E-2</v>
      </c>
    </row>
    <row r="94" spans="1:34">
      <c r="A94" s="1">
        <f>Raw!A94</f>
        <v>81</v>
      </c>
      <c r="B94" s="14">
        <f>Raw!B94</f>
        <v>0.24956018518518519</v>
      </c>
      <c r="C94" s="15">
        <f>Raw!C94</f>
        <v>51.2</v>
      </c>
      <c r="D94" s="15">
        <f>IF(C94&gt;0.5,Raw!D94*D$11,-999)</f>
        <v>0.9</v>
      </c>
      <c r="E94" s="9">
        <f>IF(Raw!$G94&gt;$C$8,IF(Raw!$Q94&gt;$C$8,IF(Raw!$N94&gt;$C$9,IF(Raw!$N94&lt;$A$9,IF(Raw!$X94&gt;$C$9,IF(Raw!$X94&lt;$A$9,Raw!H94,-999),-999),-999),-999),-999),-999)</f>
        <v>0.45539600000000002</v>
      </c>
      <c r="F94" s="9">
        <f>IF(Raw!$G94&gt;$C$8,IF(Raw!$Q94&gt;$C$8,IF(Raw!$N94&gt;$C$9,IF(Raw!$N94&lt;$A$9,IF(Raw!$X94&gt;$C$9,IF(Raw!$X94&lt;$A$9,Raw!I94,-999),-999),-999),-999),-999),-999)</f>
        <v>0.79369500000000004</v>
      </c>
      <c r="G94" s="9">
        <f>Raw!G94</f>
        <v>0.99150799999999994</v>
      </c>
      <c r="H94" s="9">
        <f>IF(Raw!$G94&gt;$C$8,IF(Raw!$Q94&gt;$C$8,IF(Raw!$N94&gt;$C$9,IF(Raw!$N94&lt;$A$9,IF(Raw!$X94&gt;$C$9,IF(Raw!$X94&lt;$A$9,Raw!L94,-999),-999),-999),-999),-999),-999)</f>
        <v>669.3</v>
      </c>
      <c r="I94" s="9">
        <f>IF(Raw!$G94&gt;$C$8,IF(Raw!$Q94&gt;$C$8,IF(Raw!$N94&gt;$C$9,IF(Raw!$N94&lt;$A$9,IF(Raw!$X94&gt;$C$9,IF(Raw!$X94&lt;$A$9,Raw!M94,-999),-999),-999),-999),-999),-999)</f>
        <v>0.323826</v>
      </c>
      <c r="J94" s="9">
        <f>IF(Raw!$G94&gt;$C$8,IF(Raw!$Q94&gt;$C$8,IF(Raw!$N94&gt;$C$9,IF(Raw!$N94&lt;$A$9,IF(Raw!$X94&gt;$C$9,IF(Raw!$X94&lt;$A$9,Raw!N94,-999),-999),-999),-999),-999),-999)</f>
        <v>430</v>
      </c>
      <c r="K94" s="9">
        <f>IF(Raw!$G94&gt;$C$8,IF(Raw!$Q94&gt;$C$8,IF(Raw!$N94&gt;$C$9,IF(Raw!$N94&lt;$A$9,IF(Raw!$X94&gt;$C$9,IF(Raw!$X94&lt;$A$9,Raw!R94,-999),-999),-999),-999),-999),-999)</f>
        <v>0.45388699999999998</v>
      </c>
      <c r="L94" s="9">
        <f>IF(Raw!$G94&gt;$C$8,IF(Raw!$Q94&gt;$C$8,IF(Raw!$N94&gt;$C$9,IF(Raw!$N94&lt;$A$9,IF(Raw!$X94&gt;$C$9,IF(Raw!$X94&lt;$A$9,Raw!S94,-999),-999),-999),-999),-999),-999)</f>
        <v>0.812639</v>
      </c>
      <c r="M94" s="9">
        <f>Raw!Q94</f>
        <v>0.982927</v>
      </c>
      <c r="N94" s="9">
        <f>IF(Raw!$G94&gt;$C$8,IF(Raw!$Q94&gt;$C$8,IF(Raw!$N94&gt;$C$9,IF(Raw!$N94&lt;$A$9,IF(Raw!$X94&gt;$C$9,IF(Raw!$X94&lt;$A$9,Raw!V94,-999),-999),-999),-999),-999),-999)</f>
        <v>666.2</v>
      </c>
      <c r="O94" s="9">
        <f>IF(Raw!$G94&gt;$C$8,IF(Raw!$Q94&gt;$C$8,IF(Raw!$N94&gt;$C$9,IF(Raw!$N94&lt;$A$9,IF(Raw!$X94&gt;$C$9,IF(Raw!$X94&lt;$A$9,Raw!W94,-999),-999),-999),-999),-999),-999)</f>
        <v>0.181253</v>
      </c>
      <c r="P94" s="9">
        <f>IF(Raw!$G94&gt;$C$8,IF(Raw!$Q94&gt;$C$8,IF(Raw!$N94&gt;$C$9,IF(Raw!$N94&lt;$A$9,IF(Raw!$X94&gt;$C$9,IF(Raw!$X94&lt;$A$9,Raw!X94,-999),-999),-999),-999),-999),-999)</f>
        <v>535</v>
      </c>
      <c r="R94" s="9">
        <f t="shared" si="20"/>
        <v>0.33829900000000002</v>
      </c>
      <c r="S94" s="9">
        <f t="shared" si="21"/>
        <v>0.42623299882196564</v>
      </c>
      <c r="T94" s="9">
        <f t="shared" si="22"/>
        <v>0.35875200000000002</v>
      </c>
      <c r="U94" s="9">
        <f t="shared" si="23"/>
        <v>0.4414653985348968</v>
      </c>
      <c r="V94" s="15">
        <f t="shared" si="16"/>
        <v>0.33683886549999997</v>
      </c>
      <c r="X94" s="11">
        <f t="shared" si="24"/>
        <v>5.4179999999999994E+17</v>
      </c>
      <c r="Y94" s="11">
        <f t="shared" si="25"/>
        <v>6.692999999999999E-18</v>
      </c>
      <c r="Z94" s="11">
        <f t="shared" si="26"/>
        <v>4.2999999999999999E-4</v>
      </c>
      <c r="AA94" s="16">
        <f t="shared" si="27"/>
        <v>1.5568673665277333E-3</v>
      </c>
      <c r="AB94" s="9">
        <f t="shared" si="17"/>
        <v>0.45444552928147652</v>
      </c>
      <c r="AC94" s="9">
        <f t="shared" si="18"/>
        <v>0.99844313263347229</v>
      </c>
      <c r="AD94" s="15">
        <f t="shared" si="19"/>
        <v>3.6206217826226355</v>
      </c>
      <c r="AE94" s="3">
        <f t="shared" si="28"/>
        <v>805.83719999999971</v>
      </c>
      <c r="AF94" s="2">
        <f t="shared" si="29"/>
        <v>0.25</v>
      </c>
      <c r="AG94" s="9">
        <f t="shared" si="30"/>
        <v>1.2295224909304849E-3</v>
      </c>
      <c r="AH94" s="2">
        <f t="shared" si="31"/>
        <v>5.9495953461522602E-2</v>
      </c>
    </row>
    <row r="95" spans="1:34">
      <c r="A95" s="1">
        <f>Raw!A95</f>
        <v>82</v>
      </c>
      <c r="B95" s="14">
        <f>Raw!B95</f>
        <v>0.24961805555555558</v>
      </c>
      <c r="C95" s="15">
        <f>Raw!C95</f>
        <v>52.1</v>
      </c>
      <c r="D95" s="15">
        <f>IF(C95&gt;0.5,Raw!D95*D$11,-999)</f>
        <v>0.9</v>
      </c>
      <c r="E95" s="9">
        <f>IF(Raw!$G95&gt;$C$8,IF(Raw!$Q95&gt;$C$8,IF(Raw!$N95&gt;$C$9,IF(Raw!$N95&lt;$A$9,IF(Raw!$X95&gt;$C$9,IF(Raw!$X95&lt;$A$9,Raw!H95,-999),-999),-999),-999),-999),-999)</f>
        <v>0.42660599999999999</v>
      </c>
      <c r="F95" s="9">
        <f>IF(Raw!$G95&gt;$C$8,IF(Raw!$Q95&gt;$C$8,IF(Raw!$N95&gt;$C$9,IF(Raw!$N95&lt;$A$9,IF(Raw!$X95&gt;$C$9,IF(Raw!$X95&lt;$A$9,Raw!I95,-999),-999),-999),-999),-999),-999)</f>
        <v>0.75497700000000001</v>
      </c>
      <c r="G95" s="9">
        <f>Raw!G95</f>
        <v>0.98873900000000003</v>
      </c>
      <c r="H95" s="9">
        <f>IF(Raw!$G95&gt;$C$8,IF(Raw!$Q95&gt;$C$8,IF(Raw!$N95&gt;$C$9,IF(Raw!$N95&lt;$A$9,IF(Raw!$X95&gt;$C$9,IF(Raw!$X95&lt;$A$9,Raw!L95,-999),-999),-999),-999),-999),-999)</f>
        <v>670</v>
      </c>
      <c r="I95" s="9">
        <f>IF(Raw!$G95&gt;$C$8,IF(Raw!$Q95&gt;$C$8,IF(Raw!$N95&gt;$C$9,IF(Raw!$N95&lt;$A$9,IF(Raw!$X95&gt;$C$9,IF(Raw!$X95&lt;$A$9,Raw!M95,-999),-999),-999),-999),-999),-999)</f>
        <v>0.20336000000000001</v>
      </c>
      <c r="J95" s="9">
        <f>IF(Raw!$G95&gt;$C$8,IF(Raw!$Q95&gt;$C$8,IF(Raw!$N95&gt;$C$9,IF(Raw!$N95&lt;$A$9,IF(Raw!$X95&gt;$C$9,IF(Raw!$X95&lt;$A$9,Raw!N95,-999),-999),-999),-999),-999),-999)</f>
        <v>506</v>
      </c>
      <c r="K95" s="9">
        <f>IF(Raw!$G95&gt;$C$8,IF(Raw!$Q95&gt;$C$8,IF(Raw!$N95&gt;$C$9,IF(Raw!$N95&lt;$A$9,IF(Raw!$X95&gt;$C$9,IF(Raw!$X95&lt;$A$9,Raw!R95,-999),-999),-999),-999),-999),-999)</f>
        <v>0.420157</v>
      </c>
      <c r="L95" s="9">
        <f>IF(Raw!$G95&gt;$C$8,IF(Raw!$Q95&gt;$C$8,IF(Raw!$N95&gt;$C$9,IF(Raw!$N95&lt;$A$9,IF(Raw!$X95&gt;$C$9,IF(Raw!$X95&lt;$A$9,Raw!S95,-999),-999),-999),-999),-999),-999)</f>
        <v>0.74544299999999997</v>
      </c>
      <c r="M95" s="9">
        <f>Raw!Q95</f>
        <v>0.98961500000000002</v>
      </c>
      <c r="N95" s="9">
        <f>IF(Raw!$G95&gt;$C$8,IF(Raw!$Q95&gt;$C$8,IF(Raw!$N95&gt;$C$9,IF(Raw!$N95&lt;$A$9,IF(Raw!$X95&gt;$C$9,IF(Raw!$X95&lt;$A$9,Raw!V95,-999),-999),-999),-999),-999),-999)</f>
        <v>664.9</v>
      </c>
      <c r="O95" s="9">
        <f>IF(Raw!$G95&gt;$C$8,IF(Raw!$Q95&gt;$C$8,IF(Raw!$N95&gt;$C$9,IF(Raw!$N95&lt;$A$9,IF(Raw!$X95&gt;$C$9,IF(Raw!$X95&lt;$A$9,Raw!W95,-999),-999),-999),-999),-999),-999)</f>
        <v>0.222885</v>
      </c>
      <c r="P95" s="9">
        <f>IF(Raw!$G95&gt;$C$8,IF(Raw!$Q95&gt;$C$8,IF(Raw!$N95&gt;$C$9,IF(Raw!$N95&lt;$A$9,IF(Raw!$X95&gt;$C$9,IF(Raw!$X95&lt;$A$9,Raw!X95,-999),-999),-999),-999),-999),-999)</f>
        <v>524</v>
      </c>
      <c r="R95" s="9">
        <f t="shared" si="20"/>
        <v>0.32837100000000002</v>
      </c>
      <c r="S95" s="9">
        <f t="shared" si="21"/>
        <v>0.43494172670160813</v>
      </c>
      <c r="T95" s="9">
        <f t="shared" si="22"/>
        <v>0.32528599999999996</v>
      </c>
      <c r="U95" s="9">
        <f t="shared" si="23"/>
        <v>0.43636602664455898</v>
      </c>
      <c r="V95" s="15">
        <f t="shared" si="16"/>
        <v>0.30898612349999999</v>
      </c>
      <c r="X95" s="11">
        <f t="shared" si="24"/>
        <v>5.4179999999999994E+17</v>
      </c>
      <c r="Y95" s="11">
        <f t="shared" si="25"/>
        <v>6.6999999999999998E-18</v>
      </c>
      <c r="Z95" s="11">
        <f t="shared" si="26"/>
        <v>5.0599999999999994E-4</v>
      </c>
      <c r="AA95" s="16">
        <f t="shared" si="27"/>
        <v>1.8334426735028434E-3</v>
      </c>
      <c r="AB95" s="9">
        <f t="shared" si="17"/>
        <v>0.42075339323349303</v>
      </c>
      <c r="AC95" s="9">
        <f t="shared" si="18"/>
        <v>0.99816655732649717</v>
      </c>
      <c r="AD95" s="15">
        <f t="shared" si="19"/>
        <v>3.6234044930886236</v>
      </c>
      <c r="AE95" s="3">
        <f t="shared" si="28"/>
        <v>806.67999999999972</v>
      </c>
      <c r="AF95" s="2">
        <f t="shared" si="29"/>
        <v>0.25</v>
      </c>
      <c r="AG95" s="9">
        <f t="shared" si="30"/>
        <v>1.2162543242885575E-3</v>
      </c>
      <c r="AH95" s="2">
        <f t="shared" si="31"/>
        <v>5.8853913782809256E-2</v>
      </c>
    </row>
    <row r="96" spans="1:34">
      <c r="A96" s="1">
        <f>Raw!A96</f>
        <v>83</v>
      </c>
      <c r="B96" s="14">
        <f>Raw!B96</f>
        <v>0.24967592592592591</v>
      </c>
      <c r="C96" s="15">
        <f>Raw!C96</f>
        <v>53.2</v>
      </c>
      <c r="D96" s="15">
        <f>IF(C96&gt;0.5,Raw!D96*D$11,-999)</f>
        <v>0.9</v>
      </c>
      <c r="E96" s="9">
        <f>IF(Raw!$G96&gt;$C$8,IF(Raw!$Q96&gt;$C$8,IF(Raw!$N96&gt;$C$9,IF(Raw!$N96&lt;$A$9,IF(Raw!$X96&gt;$C$9,IF(Raw!$X96&lt;$A$9,Raw!H96,-999),-999),-999),-999),-999),-999)</f>
        <v>0.37321799999999999</v>
      </c>
      <c r="F96" s="9">
        <f>IF(Raw!$G96&gt;$C$8,IF(Raw!$Q96&gt;$C$8,IF(Raw!$N96&gt;$C$9,IF(Raw!$N96&lt;$A$9,IF(Raw!$X96&gt;$C$9,IF(Raw!$X96&lt;$A$9,Raw!I96,-999),-999),-999),-999),-999),-999)</f>
        <v>0.647675</v>
      </c>
      <c r="G96" s="9">
        <f>Raw!G96</f>
        <v>0.98497599999999996</v>
      </c>
      <c r="H96" s="9">
        <f>IF(Raw!$G96&gt;$C$8,IF(Raw!$Q96&gt;$C$8,IF(Raw!$N96&gt;$C$9,IF(Raw!$N96&lt;$A$9,IF(Raw!$X96&gt;$C$9,IF(Raw!$X96&lt;$A$9,Raw!L96,-999),-999),-999),-999),-999),-999)</f>
        <v>689.7</v>
      </c>
      <c r="I96" s="9">
        <f>IF(Raw!$G96&gt;$C$8,IF(Raw!$Q96&gt;$C$8,IF(Raw!$N96&gt;$C$9,IF(Raw!$N96&lt;$A$9,IF(Raw!$X96&gt;$C$9,IF(Raw!$X96&lt;$A$9,Raw!M96,-999),-999),-999),-999),-999),-999)</f>
        <v>0.32178099999999998</v>
      </c>
      <c r="J96" s="9">
        <f>IF(Raw!$G96&gt;$C$8,IF(Raw!$Q96&gt;$C$8,IF(Raw!$N96&gt;$C$9,IF(Raw!$N96&lt;$A$9,IF(Raw!$X96&gt;$C$9,IF(Raw!$X96&lt;$A$9,Raw!N96,-999),-999),-999),-999),-999),-999)</f>
        <v>524</v>
      </c>
      <c r="K96" s="9">
        <f>IF(Raw!$G96&gt;$C$8,IF(Raw!$Q96&gt;$C$8,IF(Raw!$N96&gt;$C$9,IF(Raw!$N96&lt;$A$9,IF(Raw!$X96&gt;$C$9,IF(Raw!$X96&lt;$A$9,Raw!R96,-999),-999),-999),-999),-999),-999)</f>
        <v>0.374749</v>
      </c>
      <c r="L96" s="9">
        <f>IF(Raw!$G96&gt;$C$8,IF(Raw!$Q96&gt;$C$8,IF(Raw!$N96&gt;$C$9,IF(Raw!$N96&lt;$A$9,IF(Raw!$X96&gt;$C$9,IF(Raw!$X96&lt;$A$9,Raw!S96,-999),-999),-999),-999),-999),-999)</f>
        <v>0.65376599999999996</v>
      </c>
      <c r="M96" s="9">
        <f>Raw!Q96</f>
        <v>0.98910200000000004</v>
      </c>
      <c r="N96" s="9">
        <f>IF(Raw!$G96&gt;$C$8,IF(Raw!$Q96&gt;$C$8,IF(Raw!$N96&gt;$C$9,IF(Raw!$N96&lt;$A$9,IF(Raw!$X96&gt;$C$9,IF(Raw!$X96&lt;$A$9,Raw!V96,-999),-999),-999),-999),-999),-999)</f>
        <v>666</v>
      </c>
      <c r="O96" s="9">
        <f>IF(Raw!$G96&gt;$C$8,IF(Raw!$Q96&gt;$C$8,IF(Raw!$N96&gt;$C$9,IF(Raw!$N96&lt;$A$9,IF(Raw!$X96&gt;$C$9,IF(Raw!$X96&lt;$A$9,Raw!W96,-999),-999),-999),-999),-999),-999)</f>
        <v>0.26970899999999998</v>
      </c>
      <c r="P96" s="9">
        <f>IF(Raw!$G96&gt;$C$8,IF(Raw!$Q96&gt;$C$8,IF(Raw!$N96&gt;$C$9,IF(Raw!$N96&lt;$A$9,IF(Raw!$X96&gt;$C$9,IF(Raw!$X96&lt;$A$9,Raw!X96,-999),-999),-999),-999),-999),-999)</f>
        <v>447</v>
      </c>
      <c r="R96" s="9">
        <f t="shared" si="20"/>
        <v>0.27445700000000001</v>
      </c>
      <c r="S96" s="9">
        <f t="shared" si="21"/>
        <v>0.4237572856756861</v>
      </c>
      <c r="T96" s="9">
        <f t="shared" si="22"/>
        <v>0.27901699999999996</v>
      </c>
      <c r="U96" s="9">
        <f t="shared" si="23"/>
        <v>0.42678420107500231</v>
      </c>
      <c r="V96" s="15">
        <f t="shared" si="16"/>
        <v>0.27098600699999997</v>
      </c>
      <c r="X96" s="11">
        <f t="shared" si="24"/>
        <v>5.4179999999999994E+17</v>
      </c>
      <c r="Y96" s="11">
        <f t="shared" si="25"/>
        <v>6.8970000000000004E-18</v>
      </c>
      <c r="Z96" s="11">
        <f t="shared" si="26"/>
        <v>5.2399999999999994E-4</v>
      </c>
      <c r="AA96" s="16">
        <f t="shared" si="27"/>
        <v>1.9542537844259352E-3</v>
      </c>
      <c r="AB96" s="9">
        <f t="shared" si="17"/>
        <v>0.37529427002816917</v>
      </c>
      <c r="AC96" s="9">
        <f t="shared" si="18"/>
        <v>0.99804574621557407</v>
      </c>
      <c r="AD96" s="15">
        <f t="shared" si="19"/>
        <v>3.7294919550113272</v>
      </c>
      <c r="AE96" s="3">
        <f t="shared" si="28"/>
        <v>830.39879999999982</v>
      </c>
      <c r="AF96" s="2">
        <f t="shared" si="29"/>
        <v>0.25</v>
      </c>
      <c r="AG96" s="9">
        <f t="shared" si="30"/>
        <v>1.2243755726424289E-3</v>
      </c>
      <c r="AH96" s="2">
        <f t="shared" si="31"/>
        <v>5.9246896764150042E-2</v>
      </c>
    </row>
    <row r="97" spans="1:34">
      <c r="A97" s="1">
        <f>Raw!A97</f>
        <v>84</v>
      </c>
      <c r="B97" s="14">
        <f>Raw!B97</f>
        <v>0.24972222222222221</v>
      </c>
      <c r="C97" s="15">
        <f>Raw!C97</f>
        <v>54.5</v>
      </c>
      <c r="D97" s="15">
        <f>IF(C97&gt;0.5,Raw!D97*D$11,-999)</f>
        <v>0.9</v>
      </c>
      <c r="E97" s="9">
        <f>IF(Raw!$G97&gt;$C$8,IF(Raw!$Q97&gt;$C$8,IF(Raw!$N97&gt;$C$9,IF(Raw!$N97&lt;$A$9,IF(Raw!$X97&gt;$C$9,IF(Raw!$X97&lt;$A$9,Raw!H97,-999),-999),-999),-999),-999),-999)</f>
        <v>0.33734199999999998</v>
      </c>
      <c r="F97" s="9">
        <f>IF(Raw!$G97&gt;$C$8,IF(Raw!$Q97&gt;$C$8,IF(Raw!$N97&gt;$C$9,IF(Raw!$N97&lt;$A$9,IF(Raw!$X97&gt;$C$9,IF(Raw!$X97&lt;$A$9,Raw!I97,-999),-999),-999),-999),-999),-999)</f>
        <v>0.59622900000000001</v>
      </c>
      <c r="G97" s="9">
        <f>Raw!G97</f>
        <v>0.98277899999999996</v>
      </c>
      <c r="H97" s="9">
        <f>IF(Raw!$G97&gt;$C$8,IF(Raw!$Q97&gt;$C$8,IF(Raw!$N97&gt;$C$9,IF(Raw!$N97&lt;$A$9,IF(Raw!$X97&gt;$C$9,IF(Raw!$X97&lt;$A$9,Raw!L97,-999),-999),-999),-999),-999),-999)</f>
        <v>704.7</v>
      </c>
      <c r="I97" s="9">
        <f>IF(Raw!$G97&gt;$C$8,IF(Raw!$Q97&gt;$C$8,IF(Raw!$N97&gt;$C$9,IF(Raw!$N97&lt;$A$9,IF(Raw!$X97&gt;$C$9,IF(Raw!$X97&lt;$A$9,Raw!M97,-999),-999),-999),-999),-999),-999)</f>
        <v>0.21549399999999999</v>
      </c>
      <c r="J97" s="9">
        <f>IF(Raw!$G97&gt;$C$8,IF(Raw!$Q97&gt;$C$8,IF(Raw!$N97&gt;$C$9,IF(Raw!$N97&lt;$A$9,IF(Raw!$X97&gt;$C$9,IF(Raw!$X97&lt;$A$9,Raw!N97,-999),-999),-999),-999),-999),-999)</f>
        <v>541</v>
      </c>
      <c r="K97" s="9">
        <f>IF(Raw!$G97&gt;$C$8,IF(Raw!$Q97&gt;$C$8,IF(Raw!$N97&gt;$C$9,IF(Raw!$N97&lt;$A$9,IF(Raw!$X97&gt;$C$9,IF(Raw!$X97&lt;$A$9,Raw!R97,-999),-999),-999),-999),-999),-999)</f>
        <v>0.33473599999999998</v>
      </c>
      <c r="L97" s="9">
        <f>IF(Raw!$G97&gt;$C$8,IF(Raw!$Q97&gt;$C$8,IF(Raw!$N97&gt;$C$9,IF(Raw!$N97&lt;$A$9,IF(Raw!$X97&gt;$C$9,IF(Raw!$X97&lt;$A$9,Raw!S97,-999),-999),-999),-999),-999),-999)</f>
        <v>0.58881600000000001</v>
      </c>
      <c r="M97" s="9">
        <f>Raw!Q97</f>
        <v>0.98504999999999998</v>
      </c>
      <c r="N97" s="9">
        <f>IF(Raw!$G97&gt;$C$8,IF(Raw!$Q97&gt;$C$8,IF(Raw!$N97&gt;$C$9,IF(Raw!$N97&lt;$A$9,IF(Raw!$X97&gt;$C$9,IF(Raw!$X97&lt;$A$9,Raw!V97,-999),-999),-999),-999),-999),-999)</f>
        <v>674.5</v>
      </c>
      <c r="O97" s="9">
        <f>IF(Raw!$G97&gt;$C$8,IF(Raw!$Q97&gt;$C$8,IF(Raw!$N97&gt;$C$9,IF(Raw!$N97&lt;$A$9,IF(Raw!$X97&gt;$C$9,IF(Raw!$X97&lt;$A$9,Raw!W97,-999),-999),-999),-999),-999),-999)</f>
        <v>0.24429500000000001</v>
      </c>
      <c r="P97" s="9">
        <f>IF(Raw!$G97&gt;$C$8,IF(Raw!$Q97&gt;$C$8,IF(Raw!$N97&gt;$C$9,IF(Raw!$N97&lt;$A$9,IF(Raw!$X97&gt;$C$9,IF(Raw!$X97&lt;$A$9,Raw!X97,-999),-999),-999),-999),-999),-999)</f>
        <v>627</v>
      </c>
      <c r="R97" s="9">
        <f t="shared" si="20"/>
        <v>0.25888700000000003</v>
      </c>
      <c r="S97" s="9">
        <f t="shared" si="21"/>
        <v>0.43420732637962933</v>
      </c>
      <c r="T97" s="9">
        <f t="shared" si="22"/>
        <v>0.25408000000000003</v>
      </c>
      <c r="U97" s="9">
        <f t="shared" si="23"/>
        <v>0.43151001331485561</v>
      </c>
      <c r="V97" s="15">
        <f t="shared" si="16"/>
        <v>0.24406423199999999</v>
      </c>
      <c r="X97" s="11">
        <f t="shared" si="24"/>
        <v>5.4179999999999994E+17</v>
      </c>
      <c r="Y97" s="11">
        <f t="shared" si="25"/>
        <v>7.0469999999999996E-18</v>
      </c>
      <c r="Z97" s="11">
        <f t="shared" si="26"/>
        <v>5.4099999999999992E-4</v>
      </c>
      <c r="AA97" s="16">
        <f t="shared" si="27"/>
        <v>2.061315151783935E-3</v>
      </c>
      <c r="AB97" s="9">
        <f t="shared" si="17"/>
        <v>0.33525973895376526</v>
      </c>
      <c r="AC97" s="9">
        <f t="shared" si="18"/>
        <v>0.99793868484821602</v>
      </c>
      <c r="AD97" s="15">
        <f t="shared" si="19"/>
        <v>3.810194365589529</v>
      </c>
      <c r="AE97" s="3">
        <f t="shared" si="28"/>
        <v>848.45879999999977</v>
      </c>
      <c r="AF97" s="2">
        <f t="shared" si="29"/>
        <v>0.25</v>
      </c>
      <c r="AG97" s="9">
        <f t="shared" si="30"/>
        <v>1.264720785713635E-3</v>
      </c>
      <c r="AH97" s="2">
        <f t="shared" si="31"/>
        <v>6.1199180627996327E-2</v>
      </c>
    </row>
    <row r="98" spans="1:34">
      <c r="A98" s="1">
        <f>Raw!A98</f>
        <v>85</v>
      </c>
      <c r="B98" s="14">
        <f>Raw!B98</f>
        <v>0.2497800925925926</v>
      </c>
      <c r="C98" s="15">
        <f>Raw!C98</f>
        <v>55.2</v>
      </c>
      <c r="D98" s="15">
        <f>IF(C98&gt;0.5,Raw!D98*D$11,-999)</f>
        <v>0.9</v>
      </c>
      <c r="E98" s="9">
        <f>IF(Raw!$G98&gt;$C$8,IF(Raw!$Q98&gt;$C$8,IF(Raw!$N98&gt;$C$9,IF(Raw!$N98&lt;$A$9,IF(Raw!$X98&gt;$C$9,IF(Raw!$X98&lt;$A$9,Raw!H98,-999),-999),-999),-999),-999),-999)</f>
        <v>0.32319700000000001</v>
      </c>
      <c r="F98" s="9">
        <f>IF(Raw!$G98&gt;$C$8,IF(Raw!$Q98&gt;$C$8,IF(Raw!$N98&gt;$C$9,IF(Raw!$N98&lt;$A$9,IF(Raw!$X98&gt;$C$9,IF(Raw!$X98&lt;$A$9,Raw!I98,-999),-999),-999),-999),-999),-999)</f>
        <v>0.54804699999999995</v>
      </c>
      <c r="G98" s="9">
        <f>Raw!G98</f>
        <v>0.98558000000000001</v>
      </c>
      <c r="H98" s="9">
        <f>IF(Raw!$G98&gt;$C$8,IF(Raw!$Q98&gt;$C$8,IF(Raw!$N98&gt;$C$9,IF(Raw!$N98&lt;$A$9,IF(Raw!$X98&gt;$C$9,IF(Raw!$X98&lt;$A$9,Raw!L98,-999),-999),-999),-999),-999),-999)</f>
        <v>670.1</v>
      </c>
      <c r="I98" s="9">
        <f>IF(Raw!$G98&gt;$C$8,IF(Raw!$Q98&gt;$C$8,IF(Raw!$N98&gt;$C$9,IF(Raw!$N98&lt;$A$9,IF(Raw!$X98&gt;$C$9,IF(Raw!$X98&lt;$A$9,Raw!M98,-999),-999),-999),-999),-999),-999)</f>
        <v>0.30241000000000001</v>
      </c>
      <c r="J98" s="9">
        <f>IF(Raw!$G98&gt;$C$8,IF(Raw!$Q98&gt;$C$8,IF(Raw!$N98&gt;$C$9,IF(Raw!$N98&lt;$A$9,IF(Raw!$X98&gt;$C$9,IF(Raw!$X98&lt;$A$9,Raw!N98,-999),-999),-999),-999),-999),-999)</f>
        <v>553</v>
      </c>
      <c r="K98" s="9">
        <f>IF(Raw!$G98&gt;$C$8,IF(Raw!$Q98&gt;$C$8,IF(Raw!$N98&gt;$C$9,IF(Raw!$N98&lt;$A$9,IF(Raw!$X98&gt;$C$9,IF(Raw!$X98&lt;$A$9,Raw!R98,-999),-999),-999),-999),-999),-999)</f>
        <v>0.344082</v>
      </c>
      <c r="L98" s="9">
        <f>IF(Raw!$G98&gt;$C$8,IF(Raw!$Q98&gt;$C$8,IF(Raw!$N98&gt;$C$9,IF(Raw!$N98&lt;$A$9,IF(Raw!$X98&gt;$C$9,IF(Raw!$X98&lt;$A$9,Raw!S98,-999),-999),-999),-999),-999),-999)</f>
        <v>0.60975999999999997</v>
      </c>
      <c r="M98" s="9">
        <f>Raw!Q98</f>
        <v>0.98636299999999999</v>
      </c>
      <c r="N98" s="9">
        <f>IF(Raw!$G98&gt;$C$8,IF(Raw!$Q98&gt;$C$8,IF(Raw!$N98&gt;$C$9,IF(Raw!$N98&lt;$A$9,IF(Raw!$X98&gt;$C$9,IF(Raw!$X98&lt;$A$9,Raw!V98,-999),-999),-999),-999),-999),-999)</f>
        <v>643.6</v>
      </c>
      <c r="O98" s="9">
        <f>IF(Raw!$G98&gt;$C$8,IF(Raw!$Q98&gt;$C$8,IF(Raw!$N98&gt;$C$9,IF(Raw!$N98&lt;$A$9,IF(Raw!$X98&gt;$C$9,IF(Raw!$X98&lt;$A$9,Raw!W98,-999),-999),-999),-999),-999),-999)</f>
        <v>0.18703400000000001</v>
      </c>
      <c r="P98" s="9">
        <f>IF(Raw!$G98&gt;$C$8,IF(Raw!$Q98&gt;$C$8,IF(Raw!$N98&gt;$C$9,IF(Raw!$N98&lt;$A$9,IF(Raw!$X98&gt;$C$9,IF(Raw!$X98&lt;$A$9,Raw!X98,-999),-999),-999),-999),-999),-999)</f>
        <v>478</v>
      </c>
      <c r="R98" s="9">
        <f t="shared" si="20"/>
        <v>0.22484999999999994</v>
      </c>
      <c r="S98" s="9">
        <f t="shared" si="21"/>
        <v>0.41027503115608688</v>
      </c>
      <c r="T98" s="9">
        <f t="shared" si="22"/>
        <v>0.26567799999999997</v>
      </c>
      <c r="U98" s="9">
        <f t="shared" si="23"/>
        <v>0.4357091314615586</v>
      </c>
      <c r="V98" s="15">
        <f t="shared" si="16"/>
        <v>0.25274552</v>
      </c>
      <c r="X98" s="11">
        <f t="shared" si="24"/>
        <v>5.4179999999999994E+17</v>
      </c>
      <c r="Y98" s="11">
        <f t="shared" si="25"/>
        <v>6.701E-18</v>
      </c>
      <c r="Z98" s="11">
        <f t="shared" si="26"/>
        <v>5.53E-4</v>
      </c>
      <c r="AA98" s="16">
        <f t="shared" si="27"/>
        <v>2.0036999213926781E-3</v>
      </c>
      <c r="AB98" s="9">
        <f t="shared" si="17"/>
        <v>0.34461433898771576</v>
      </c>
      <c r="AC98" s="9">
        <f t="shared" si="18"/>
        <v>0.99799630007860729</v>
      </c>
      <c r="AD98" s="15">
        <f t="shared" si="19"/>
        <v>3.6233271634587312</v>
      </c>
      <c r="AE98" s="3">
        <f t="shared" si="28"/>
        <v>806.80039999999974</v>
      </c>
      <c r="AF98" s="2">
        <f t="shared" si="29"/>
        <v>0.25</v>
      </c>
      <c r="AG98" s="9">
        <f t="shared" si="30"/>
        <v>1.214397485685905E-3</v>
      </c>
      <c r="AH98" s="2">
        <f t="shared" si="31"/>
        <v>5.8764062329172681E-2</v>
      </c>
    </row>
    <row r="99" spans="1:34">
      <c r="A99" s="1">
        <f>Raw!A99</f>
        <v>86</v>
      </c>
      <c r="B99" s="14">
        <f>Raw!B99</f>
        <v>0.24983796296296298</v>
      </c>
      <c r="C99" s="15">
        <f>Raw!C99</f>
        <v>56.6</v>
      </c>
      <c r="D99" s="15">
        <f>IF(C99&gt;0.5,Raw!D99*D$11,-999)</f>
        <v>0.9</v>
      </c>
      <c r="E99" s="9">
        <f>IF(Raw!$G99&gt;$C$8,IF(Raw!$Q99&gt;$C$8,IF(Raw!$N99&gt;$C$9,IF(Raw!$N99&lt;$A$9,IF(Raw!$X99&gt;$C$9,IF(Raw!$X99&lt;$A$9,Raw!H99,-999),-999),-999),-999),-999),-999)</f>
        <v>0.280949</v>
      </c>
      <c r="F99" s="9">
        <f>IF(Raw!$G99&gt;$C$8,IF(Raw!$Q99&gt;$C$8,IF(Raw!$N99&gt;$C$9,IF(Raw!$N99&lt;$A$9,IF(Raw!$X99&gt;$C$9,IF(Raw!$X99&lt;$A$9,Raw!I99,-999),-999),-999),-999),-999),-999)</f>
        <v>0.46789700000000001</v>
      </c>
      <c r="G99" s="9">
        <f>Raw!G99</f>
        <v>0.98332299999999995</v>
      </c>
      <c r="H99" s="9">
        <f>IF(Raw!$G99&gt;$C$8,IF(Raw!$Q99&gt;$C$8,IF(Raw!$N99&gt;$C$9,IF(Raw!$N99&lt;$A$9,IF(Raw!$X99&gt;$C$9,IF(Raw!$X99&lt;$A$9,Raw!L99,-999),-999),-999),-999),-999),-999)</f>
        <v>657.9</v>
      </c>
      <c r="I99" s="9">
        <f>IF(Raw!$G99&gt;$C$8,IF(Raw!$Q99&gt;$C$8,IF(Raw!$N99&gt;$C$9,IF(Raw!$N99&lt;$A$9,IF(Raw!$X99&gt;$C$9,IF(Raw!$X99&lt;$A$9,Raw!M99,-999),-999),-999),-999),-999),-999)</f>
        <v>0.314579</v>
      </c>
      <c r="J99" s="9">
        <f>IF(Raw!$G99&gt;$C$8,IF(Raw!$Q99&gt;$C$8,IF(Raw!$N99&gt;$C$9,IF(Raw!$N99&lt;$A$9,IF(Raw!$X99&gt;$C$9,IF(Raw!$X99&lt;$A$9,Raw!N99,-999),-999),-999),-999),-999),-999)</f>
        <v>360</v>
      </c>
      <c r="K99" s="9">
        <f>IF(Raw!$G99&gt;$C$8,IF(Raw!$Q99&gt;$C$8,IF(Raw!$N99&gt;$C$9,IF(Raw!$N99&lt;$A$9,IF(Raw!$X99&gt;$C$9,IF(Raw!$X99&lt;$A$9,Raw!R99,-999),-999),-999),-999),-999),-999)</f>
        <v>0.29583100000000001</v>
      </c>
      <c r="L99" s="9">
        <f>IF(Raw!$G99&gt;$C$8,IF(Raw!$Q99&gt;$C$8,IF(Raw!$N99&gt;$C$9,IF(Raw!$N99&lt;$A$9,IF(Raw!$X99&gt;$C$9,IF(Raw!$X99&lt;$A$9,Raw!S99,-999),-999),-999),-999),-999),-999)</f>
        <v>0.52090199999999998</v>
      </c>
      <c r="M99" s="9">
        <f>Raw!Q99</f>
        <v>0.98582700000000001</v>
      </c>
      <c r="N99" s="9">
        <f>IF(Raw!$G99&gt;$C$8,IF(Raw!$Q99&gt;$C$8,IF(Raw!$N99&gt;$C$9,IF(Raw!$N99&lt;$A$9,IF(Raw!$X99&gt;$C$9,IF(Raw!$X99&lt;$A$9,Raw!V99,-999),-999),-999),-999),-999),-999)</f>
        <v>691</v>
      </c>
      <c r="O99" s="9">
        <f>IF(Raw!$G99&gt;$C$8,IF(Raw!$Q99&gt;$C$8,IF(Raw!$N99&gt;$C$9,IF(Raw!$N99&lt;$A$9,IF(Raw!$X99&gt;$C$9,IF(Raw!$X99&lt;$A$9,Raw!W99,-999),-999),-999),-999),-999),-999)</f>
        <v>0.19203799999999999</v>
      </c>
      <c r="P99" s="9">
        <f>IF(Raw!$G99&gt;$C$8,IF(Raw!$Q99&gt;$C$8,IF(Raw!$N99&gt;$C$9,IF(Raw!$N99&lt;$A$9,IF(Raw!$X99&gt;$C$9,IF(Raw!$X99&lt;$A$9,Raw!X99,-999),-999),-999),-999),-999),-999)</f>
        <v>539</v>
      </c>
      <c r="R99" s="9">
        <f t="shared" si="20"/>
        <v>0.186948</v>
      </c>
      <c r="S99" s="9">
        <f t="shared" si="21"/>
        <v>0.39954947349523506</v>
      </c>
      <c r="T99" s="9">
        <f t="shared" si="22"/>
        <v>0.22507099999999997</v>
      </c>
      <c r="U99" s="9">
        <f t="shared" si="23"/>
        <v>0.43207935465788183</v>
      </c>
      <c r="V99" s="15">
        <f t="shared" si="16"/>
        <v>0.21591387899999998</v>
      </c>
      <c r="X99" s="11">
        <f t="shared" si="24"/>
        <v>5.4179999999999994E+17</v>
      </c>
      <c r="Y99" s="11">
        <f t="shared" si="25"/>
        <v>6.5789999999999994E-18</v>
      </c>
      <c r="Z99" s="11">
        <f t="shared" si="26"/>
        <v>3.5999999999999997E-4</v>
      </c>
      <c r="AA99" s="16">
        <f t="shared" si="27"/>
        <v>1.2815762467136835E-3</v>
      </c>
      <c r="AB99" s="9">
        <f t="shared" si="17"/>
        <v>0.2961194456474241</v>
      </c>
      <c r="AC99" s="9">
        <f t="shared" si="18"/>
        <v>0.99871842375328634</v>
      </c>
      <c r="AD99" s="15">
        <f t="shared" si="19"/>
        <v>3.5599340186491206</v>
      </c>
      <c r="AE99" s="3">
        <f t="shared" si="28"/>
        <v>792.11159999999973</v>
      </c>
      <c r="AF99" s="2">
        <f t="shared" si="29"/>
        <v>0.25</v>
      </c>
      <c r="AG99" s="9">
        <f t="shared" si="30"/>
        <v>1.1832107641558092E-3</v>
      </c>
      <c r="AH99" s="2">
        <f t="shared" si="31"/>
        <v>5.7254953104690059E-2</v>
      </c>
    </row>
    <row r="100" spans="1:34">
      <c r="A100" s="1">
        <f>Raw!A100</f>
        <v>87</v>
      </c>
      <c r="B100" s="14">
        <f>Raw!B100</f>
        <v>0.24989583333333334</v>
      </c>
      <c r="C100" s="15">
        <f>Raw!C100</f>
        <v>57.4</v>
      </c>
      <c r="D100" s="15">
        <f>IF(C100&gt;0.5,Raw!D100*D$11,-999)</f>
        <v>0.9</v>
      </c>
      <c r="E100" s="9">
        <f>IF(Raw!$G100&gt;$C$8,IF(Raw!$Q100&gt;$C$8,IF(Raw!$N100&gt;$C$9,IF(Raw!$N100&lt;$A$9,IF(Raw!$X100&gt;$C$9,IF(Raw!$X100&lt;$A$9,Raw!H100,-999),-999),-999),-999),-999),-999)</f>
        <v>0.27888600000000002</v>
      </c>
      <c r="F100" s="9">
        <f>IF(Raw!$G100&gt;$C$8,IF(Raw!$Q100&gt;$C$8,IF(Raw!$N100&gt;$C$9,IF(Raw!$N100&lt;$A$9,IF(Raw!$X100&gt;$C$9,IF(Raw!$X100&lt;$A$9,Raw!I100,-999),-999),-999),-999),-999),-999)</f>
        <v>0.476387</v>
      </c>
      <c r="G100" s="9">
        <f>Raw!G100</f>
        <v>0.991201</v>
      </c>
      <c r="H100" s="9">
        <f>IF(Raw!$G100&gt;$C$8,IF(Raw!$Q100&gt;$C$8,IF(Raw!$N100&gt;$C$9,IF(Raw!$N100&lt;$A$9,IF(Raw!$X100&gt;$C$9,IF(Raw!$X100&lt;$A$9,Raw!L100,-999),-999),-999),-999),-999),-999)</f>
        <v>672.7</v>
      </c>
      <c r="I100" s="9">
        <f>IF(Raw!$G100&gt;$C$8,IF(Raw!$Q100&gt;$C$8,IF(Raw!$N100&gt;$C$9,IF(Raw!$N100&lt;$A$9,IF(Raw!$X100&gt;$C$9,IF(Raw!$X100&lt;$A$9,Raw!M100,-999),-999),-999),-999),-999),-999)</f>
        <v>0.29171900000000001</v>
      </c>
      <c r="J100" s="9">
        <f>IF(Raw!$G100&gt;$C$8,IF(Raw!$Q100&gt;$C$8,IF(Raw!$N100&gt;$C$9,IF(Raw!$N100&lt;$A$9,IF(Raw!$X100&gt;$C$9,IF(Raw!$X100&lt;$A$9,Raw!N100,-999),-999),-999),-999),-999),-999)</f>
        <v>607</v>
      </c>
      <c r="K100" s="9">
        <f>IF(Raw!$G100&gt;$C$8,IF(Raw!$Q100&gt;$C$8,IF(Raw!$N100&gt;$C$9,IF(Raw!$N100&lt;$A$9,IF(Raw!$X100&gt;$C$9,IF(Raw!$X100&lt;$A$9,Raw!R100,-999),-999),-999),-999),-999),-999)</f>
        <v>0.33047399999999999</v>
      </c>
      <c r="L100" s="9">
        <f>IF(Raw!$G100&gt;$C$8,IF(Raw!$Q100&gt;$C$8,IF(Raw!$N100&gt;$C$9,IF(Raw!$N100&lt;$A$9,IF(Raw!$X100&gt;$C$9,IF(Raw!$X100&lt;$A$9,Raw!S100,-999),-999),-999),-999),-999),-999)</f>
        <v>0.555141</v>
      </c>
      <c r="M100" s="9">
        <f>Raw!Q100</f>
        <v>0.98904999999999998</v>
      </c>
      <c r="N100" s="9">
        <f>IF(Raw!$G100&gt;$C$8,IF(Raw!$Q100&gt;$C$8,IF(Raw!$N100&gt;$C$9,IF(Raw!$N100&lt;$A$9,IF(Raw!$X100&gt;$C$9,IF(Raw!$X100&lt;$A$9,Raw!V100,-999),-999),-999),-999),-999),-999)</f>
        <v>664</v>
      </c>
      <c r="O100" s="9">
        <f>IF(Raw!$G100&gt;$C$8,IF(Raw!$Q100&gt;$C$8,IF(Raw!$N100&gt;$C$9,IF(Raw!$N100&lt;$A$9,IF(Raw!$X100&gt;$C$9,IF(Raw!$X100&lt;$A$9,Raw!W100,-999),-999),-999),-999),-999),-999)</f>
        <v>0.25272600000000001</v>
      </c>
      <c r="P100" s="9">
        <f>IF(Raw!$G100&gt;$C$8,IF(Raw!$Q100&gt;$C$8,IF(Raw!$N100&gt;$C$9,IF(Raw!$N100&lt;$A$9,IF(Raw!$X100&gt;$C$9,IF(Raw!$X100&lt;$A$9,Raw!X100,-999),-999),-999),-999),-999),-999)</f>
        <v>588</v>
      </c>
      <c r="R100" s="9">
        <f t="shared" si="20"/>
        <v>0.19750099999999998</v>
      </c>
      <c r="S100" s="9">
        <f t="shared" si="21"/>
        <v>0.4145810024203011</v>
      </c>
      <c r="T100" s="9">
        <f t="shared" si="22"/>
        <v>0.22466700000000001</v>
      </c>
      <c r="U100" s="9">
        <f t="shared" si="23"/>
        <v>0.40470258907196549</v>
      </c>
      <c r="V100" s="15">
        <f t="shared" si="16"/>
        <v>0.23010594449999999</v>
      </c>
      <c r="X100" s="11">
        <f t="shared" si="24"/>
        <v>5.4179999999999994E+17</v>
      </c>
      <c r="Y100" s="11">
        <f t="shared" si="25"/>
        <v>6.7269999999999997E-18</v>
      </c>
      <c r="Z100" s="11">
        <f t="shared" si="26"/>
        <v>6.0700000000000001E-4</v>
      </c>
      <c r="AA100" s="16">
        <f t="shared" si="27"/>
        <v>2.2074423980330362E-3</v>
      </c>
      <c r="AB100" s="9">
        <f t="shared" si="17"/>
        <v>0.33096993946123887</v>
      </c>
      <c r="AC100" s="9">
        <f t="shared" si="18"/>
        <v>0.99779255760196695</v>
      </c>
      <c r="AD100" s="15">
        <f t="shared" si="19"/>
        <v>3.6366431598567317</v>
      </c>
      <c r="AE100" s="3">
        <f t="shared" si="28"/>
        <v>809.93079999999975</v>
      </c>
      <c r="AF100" s="2">
        <f t="shared" si="29"/>
        <v>0.25</v>
      </c>
      <c r="AG100" s="9">
        <f t="shared" si="30"/>
        <v>1.1321222325575947E-3</v>
      </c>
      <c r="AH100" s="2">
        <f t="shared" si="31"/>
        <v>5.4782805648416519E-2</v>
      </c>
    </row>
    <row r="101" spans="1:34">
      <c r="A101" s="1">
        <f>Raw!A101</f>
        <v>88</v>
      </c>
      <c r="B101" s="14">
        <f>Raw!B101</f>
        <v>0.24994212962962961</v>
      </c>
      <c r="C101" s="15">
        <f>Raw!C101</f>
        <v>58.6</v>
      </c>
      <c r="D101" s="15">
        <f>IF(C101&gt;0.5,Raw!D101*D$11,-999)</f>
        <v>0.9</v>
      </c>
      <c r="E101" s="9">
        <f>IF(Raw!$G101&gt;$C$8,IF(Raw!$Q101&gt;$C$8,IF(Raw!$N101&gt;$C$9,IF(Raw!$N101&lt;$A$9,IF(Raw!$X101&gt;$C$9,IF(Raw!$X101&lt;$A$9,Raw!H101,-999),-999),-999),-999),-999),-999)</f>
        <v>0.29049900000000001</v>
      </c>
      <c r="F101" s="9">
        <f>IF(Raw!$G101&gt;$C$8,IF(Raw!$Q101&gt;$C$8,IF(Raw!$N101&gt;$C$9,IF(Raw!$N101&lt;$A$9,IF(Raw!$X101&gt;$C$9,IF(Raw!$X101&lt;$A$9,Raw!I101,-999),-999),-999),-999),-999),-999)</f>
        <v>0.49473800000000001</v>
      </c>
      <c r="G101" s="9">
        <f>Raw!G101</f>
        <v>0.98171699999999995</v>
      </c>
      <c r="H101" s="9">
        <f>IF(Raw!$G101&gt;$C$8,IF(Raw!$Q101&gt;$C$8,IF(Raw!$N101&gt;$C$9,IF(Raw!$N101&lt;$A$9,IF(Raw!$X101&gt;$C$9,IF(Raw!$X101&lt;$A$9,Raw!L101,-999),-999),-999),-999),-999),-999)</f>
        <v>664.9</v>
      </c>
      <c r="I101" s="9">
        <f>IF(Raw!$G101&gt;$C$8,IF(Raw!$Q101&gt;$C$8,IF(Raw!$N101&gt;$C$9,IF(Raw!$N101&lt;$A$9,IF(Raw!$X101&gt;$C$9,IF(Raw!$X101&lt;$A$9,Raw!M101,-999),-999),-999),-999),-999),-999)</f>
        <v>0.25658599999999998</v>
      </c>
      <c r="J101" s="9">
        <f>IF(Raw!$G101&gt;$C$8,IF(Raw!$Q101&gt;$C$8,IF(Raw!$N101&gt;$C$9,IF(Raw!$N101&lt;$A$9,IF(Raw!$X101&gt;$C$9,IF(Raw!$X101&lt;$A$9,Raw!N101,-999),-999),-999),-999),-999),-999)</f>
        <v>542</v>
      </c>
      <c r="K101" s="9">
        <f>IF(Raw!$G101&gt;$C$8,IF(Raw!$Q101&gt;$C$8,IF(Raw!$N101&gt;$C$9,IF(Raw!$N101&lt;$A$9,IF(Raw!$X101&gt;$C$9,IF(Raw!$X101&lt;$A$9,Raw!R101,-999),-999),-999),-999),-999),-999)</f>
        <v>0.28542000000000001</v>
      </c>
      <c r="L101" s="9">
        <f>IF(Raw!$G101&gt;$C$8,IF(Raw!$Q101&gt;$C$8,IF(Raw!$N101&gt;$C$9,IF(Raw!$N101&lt;$A$9,IF(Raw!$X101&gt;$C$9,IF(Raw!$X101&lt;$A$9,Raw!S101,-999),-999),-999),-999),-999),-999)</f>
        <v>0.49551299999999998</v>
      </c>
      <c r="M101" s="9">
        <f>Raw!Q101</f>
        <v>0.98511400000000005</v>
      </c>
      <c r="N101" s="9">
        <f>IF(Raw!$G101&gt;$C$8,IF(Raw!$Q101&gt;$C$8,IF(Raw!$N101&gt;$C$9,IF(Raw!$N101&lt;$A$9,IF(Raw!$X101&gt;$C$9,IF(Raw!$X101&lt;$A$9,Raw!V101,-999),-999),-999),-999),-999),-999)</f>
        <v>697.8</v>
      </c>
      <c r="O101" s="9">
        <f>IF(Raw!$G101&gt;$C$8,IF(Raw!$Q101&gt;$C$8,IF(Raw!$N101&gt;$C$9,IF(Raw!$N101&lt;$A$9,IF(Raw!$X101&gt;$C$9,IF(Raw!$X101&lt;$A$9,Raw!W101,-999),-999),-999),-999),-999),-999)</f>
        <v>0.31531700000000001</v>
      </c>
      <c r="P101" s="9">
        <f>IF(Raw!$G101&gt;$C$8,IF(Raw!$Q101&gt;$C$8,IF(Raw!$N101&gt;$C$9,IF(Raw!$N101&lt;$A$9,IF(Raw!$X101&gt;$C$9,IF(Raw!$X101&lt;$A$9,Raw!X101,-999),-999),-999),-999),-999),-999)</f>
        <v>542</v>
      </c>
      <c r="R101" s="9">
        <f t="shared" si="20"/>
        <v>0.204239</v>
      </c>
      <c r="S101" s="9">
        <f t="shared" si="21"/>
        <v>0.4128225444578747</v>
      </c>
      <c r="T101" s="9">
        <f t="shared" si="22"/>
        <v>0.21009299999999997</v>
      </c>
      <c r="U101" s="9">
        <f t="shared" si="23"/>
        <v>0.42399089428531639</v>
      </c>
      <c r="V101" s="15">
        <f t="shared" si="16"/>
        <v>0.20539013849999999</v>
      </c>
      <c r="X101" s="11">
        <f t="shared" si="24"/>
        <v>5.4179999999999994E+17</v>
      </c>
      <c r="Y101" s="11">
        <f t="shared" si="25"/>
        <v>6.6489999999999991E-18</v>
      </c>
      <c r="Z101" s="11">
        <f t="shared" si="26"/>
        <v>5.4199999999999995E-4</v>
      </c>
      <c r="AA101" s="16">
        <f t="shared" si="27"/>
        <v>1.9487111944489872E-3</v>
      </c>
      <c r="AB101" s="9">
        <f t="shared" si="17"/>
        <v>0.28582941058097538</v>
      </c>
      <c r="AC101" s="9">
        <f t="shared" si="18"/>
        <v>0.99805128880555094</v>
      </c>
      <c r="AD101" s="15">
        <f t="shared" si="19"/>
        <v>3.59540810783946</v>
      </c>
      <c r="AE101" s="3">
        <f t="shared" si="28"/>
        <v>800.53959999999972</v>
      </c>
      <c r="AF101" s="2">
        <f t="shared" si="29"/>
        <v>0.25</v>
      </c>
      <c r="AG101" s="9">
        <f t="shared" si="30"/>
        <v>1.1726309992027154E-3</v>
      </c>
      <c r="AH101" s="2">
        <f t="shared" si="31"/>
        <v>5.6743003784587132E-2</v>
      </c>
    </row>
    <row r="102" spans="1:34">
      <c r="A102" s="1">
        <f>Raw!A102</f>
        <v>89</v>
      </c>
      <c r="B102" s="14">
        <f>Raw!B102</f>
        <v>0.25</v>
      </c>
      <c r="C102" s="15">
        <f>Raw!C102</f>
        <v>59.6</v>
      </c>
      <c r="D102" s="15">
        <f>IF(C102&gt;0.5,Raw!D102*D$11,-999)</f>
        <v>0.9</v>
      </c>
      <c r="E102" s="9">
        <f>IF(Raw!$G102&gt;$C$8,IF(Raw!$Q102&gt;$C$8,IF(Raw!$N102&gt;$C$9,IF(Raw!$N102&lt;$A$9,IF(Raw!$X102&gt;$C$9,IF(Raw!$X102&lt;$A$9,Raw!H102,-999),-999),-999),-999),-999),-999)</f>
        <v>0.312608</v>
      </c>
      <c r="F102" s="9">
        <f>IF(Raw!$G102&gt;$C$8,IF(Raw!$Q102&gt;$C$8,IF(Raw!$N102&gt;$C$9,IF(Raw!$N102&lt;$A$9,IF(Raw!$X102&gt;$C$9,IF(Raw!$X102&lt;$A$9,Raw!I102,-999),-999),-999),-999),-999),-999)</f>
        <v>0.53459199999999996</v>
      </c>
      <c r="G102" s="9">
        <f>Raw!G102</f>
        <v>0.98880000000000001</v>
      </c>
      <c r="H102" s="9">
        <f>IF(Raw!$G102&gt;$C$8,IF(Raw!$Q102&gt;$C$8,IF(Raw!$N102&gt;$C$9,IF(Raw!$N102&lt;$A$9,IF(Raw!$X102&gt;$C$9,IF(Raw!$X102&lt;$A$9,Raw!L102,-999),-999),-999),-999),-999),-999)</f>
        <v>628.5</v>
      </c>
      <c r="I102" s="9">
        <f>IF(Raw!$G102&gt;$C$8,IF(Raw!$Q102&gt;$C$8,IF(Raw!$N102&gt;$C$9,IF(Raw!$N102&lt;$A$9,IF(Raw!$X102&gt;$C$9,IF(Raw!$X102&lt;$A$9,Raw!M102,-999),-999),-999),-999),-999),-999)</f>
        <v>0.183639</v>
      </c>
      <c r="J102" s="9">
        <f>IF(Raw!$G102&gt;$C$8,IF(Raw!$Q102&gt;$C$8,IF(Raw!$N102&gt;$C$9,IF(Raw!$N102&lt;$A$9,IF(Raw!$X102&gt;$C$9,IF(Raw!$X102&lt;$A$9,Raw!N102,-999),-999),-999),-999),-999),-999)</f>
        <v>408</v>
      </c>
      <c r="K102" s="9">
        <f>IF(Raw!$G102&gt;$C$8,IF(Raw!$Q102&gt;$C$8,IF(Raw!$N102&gt;$C$9,IF(Raw!$N102&lt;$A$9,IF(Raw!$X102&gt;$C$9,IF(Raw!$X102&lt;$A$9,Raw!R102,-999),-999),-999),-999),-999),-999)</f>
        <v>0.269756</v>
      </c>
      <c r="L102" s="9">
        <f>IF(Raw!$G102&gt;$C$8,IF(Raw!$Q102&gt;$C$8,IF(Raw!$N102&gt;$C$9,IF(Raw!$N102&lt;$A$9,IF(Raw!$X102&gt;$C$9,IF(Raw!$X102&lt;$A$9,Raw!S102,-999),-999),-999),-999),-999),-999)</f>
        <v>0.45625599999999999</v>
      </c>
      <c r="M102" s="9">
        <f>Raw!Q102</f>
        <v>0.98529199999999995</v>
      </c>
      <c r="N102" s="9">
        <f>IF(Raw!$G102&gt;$C$8,IF(Raw!$Q102&gt;$C$8,IF(Raw!$N102&gt;$C$9,IF(Raw!$N102&lt;$A$9,IF(Raw!$X102&gt;$C$9,IF(Raw!$X102&lt;$A$9,Raw!V102,-999),-999),-999),-999),-999),-999)</f>
        <v>628.5</v>
      </c>
      <c r="O102" s="9">
        <f>IF(Raw!$G102&gt;$C$8,IF(Raw!$Q102&gt;$C$8,IF(Raw!$N102&gt;$C$9,IF(Raw!$N102&lt;$A$9,IF(Raw!$X102&gt;$C$9,IF(Raw!$X102&lt;$A$9,Raw!W102,-999),-999),-999),-999),-999),-999)</f>
        <v>0.2467</v>
      </c>
      <c r="P102" s="9">
        <f>IF(Raw!$G102&gt;$C$8,IF(Raw!$Q102&gt;$C$8,IF(Raw!$N102&gt;$C$9,IF(Raw!$N102&lt;$A$9,IF(Raw!$X102&gt;$C$9,IF(Raw!$X102&lt;$A$9,Raw!X102,-999),-999),-999),-999),-999),-999)</f>
        <v>578</v>
      </c>
      <c r="R102" s="9">
        <f t="shared" si="20"/>
        <v>0.22198399999999996</v>
      </c>
      <c r="S102" s="9">
        <f t="shared" si="21"/>
        <v>0.41524003352089067</v>
      </c>
      <c r="T102" s="9">
        <f t="shared" si="22"/>
        <v>0.1865</v>
      </c>
      <c r="U102" s="9">
        <f t="shared" si="23"/>
        <v>0.408761747790714</v>
      </c>
      <c r="V102" s="15">
        <f t="shared" si="16"/>
        <v>0.18911811199999998</v>
      </c>
      <c r="X102" s="11">
        <f t="shared" si="24"/>
        <v>5.4179999999999994E+17</v>
      </c>
      <c r="Y102" s="11">
        <f t="shared" si="25"/>
        <v>6.2849999999999993E-18</v>
      </c>
      <c r="Z102" s="11">
        <f t="shared" si="26"/>
        <v>4.08E-4</v>
      </c>
      <c r="AA102" s="16">
        <f t="shared" si="27"/>
        <v>1.3873993527526284E-3</v>
      </c>
      <c r="AB102" s="9">
        <f t="shared" si="17"/>
        <v>0.27001474997928837</v>
      </c>
      <c r="AC102" s="9">
        <f t="shared" si="18"/>
        <v>0.99861260064724733</v>
      </c>
      <c r="AD102" s="15">
        <f t="shared" si="19"/>
        <v>3.4004886096878142</v>
      </c>
      <c r="AE102" s="3">
        <f t="shared" si="28"/>
        <v>756.71399999999971</v>
      </c>
      <c r="AF102" s="2">
        <f t="shared" si="29"/>
        <v>0.25</v>
      </c>
      <c r="AG102" s="9">
        <f t="shared" si="30"/>
        <v>1.0692228211064661E-3</v>
      </c>
      <c r="AH102" s="2">
        <f t="shared" si="31"/>
        <v>5.1739135862741092E-2</v>
      </c>
    </row>
    <row r="103" spans="1:34">
      <c r="A103" s="1">
        <f>Raw!A103</f>
        <v>90</v>
      </c>
      <c r="B103" s="14">
        <f>Raw!B103</f>
        <v>0.25005787037037036</v>
      </c>
      <c r="C103" s="15">
        <f>Raw!C103</f>
        <v>60.5</v>
      </c>
      <c r="D103" s="15">
        <f>IF(C103&gt;0.5,Raw!D103*D$11,-999)</f>
        <v>0.9</v>
      </c>
      <c r="E103" s="9">
        <f>IF(Raw!$G103&gt;$C$8,IF(Raw!$Q103&gt;$C$8,IF(Raw!$N103&gt;$C$9,IF(Raw!$N103&lt;$A$9,IF(Raw!$X103&gt;$C$9,IF(Raw!$X103&lt;$A$9,Raw!H103,-999),-999),-999),-999),-999),-999)</f>
        <v>0.295711</v>
      </c>
      <c r="F103" s="9">
        <f>IF(Raw!$G103&gt;$C$8,IF(Raw!$Q103&gt;$C$8,IF(Raw!$N103&gt;$C$9,IF(Raw!$N103&lt;$A$9,IF(Raw!$X103&gt;$C$9,IF(Raw!$X103&lt;$A$9,Raw!I103,-999),-999),-999),-999),-999),-999)</f>
        <v>0.49379299999999998</v>
      </c>
      <c r="G103" s="9">
        <f>Raw!G103</f>
        <v>0.98441800000000002</v>
      </c>
      <c r="H103" s="9">
        <f>IF(Raw!$G103&gt;$C$8,IF(Raw!$Q103&gt;$C$8,IF(Raw!$N103&gt;$C$9,IF(Raw!$N103&lt;$A$9,IF(Raw!$X103&gt;$C$9,IF(Raw!$X103&lt;$A$9,Raw!L103,-999),-999),-999),-999),-999),-999)</f>
        <v>675.5</v>
      </c>
      <c r="I103" s="9">
        <f>IF(Raw!$G103&gt;$C$8,IF(Raw!$Q103&gt;$C$8,IF(Raw!$N103&gt;$C$9,IF(Raw!$N103&lt;$A$9,IF(Raw!$X103&gt;$C$9,IF(Raw!$X103&lt;$A$9,Raw!M103,-999),-999),-999),-999),-999),-999)</f>
        <v>0.28558800000000001</v>
      </c>
      <c r="J103" s="9">
        <f>IF(Raw!$G103&gt;$C$8,IF(Raw!$Q103&gt;$C$8,IF(Raw!$N103&gt;$C$9,IF(Raw!$N103&lt;$A$9,IF(Raw!$X103&gt;$C$9,IF(Raw!$X103&lt;$A$9,Raw!N103,-999),-999),-999),-999),-999),-999)</f>
        <v>542</v>
      </c>
      <c r="K103" s="9">
        <f>IF(Raw!$G103&gt;$C$8,IF(Raw!$Q103&gt;$C$8,IF(Raw!$N103&gt;$C$9,IF(Raw!$N103&lt;$A$9,IF(Raw!$X103&gt;$C$9,IF(Raw!$X103&lt;$A$9,Raw!R103,-999),-999),-999),-999),-999),-999)</f>
        <v>0.27486500000000003</v>
      </c>
      <c r="L103" s="9">
        <f>IF(Raw!$G103&gt;$C$8,IF(Raw!$Q103&gt;$C$8,IF(Raw!$N103&gt;$C$9,IF(Raw!$N103&lt;$A$9,IF(Raw!$X103&gt;$C$9,IF(Raw!$X103&lt;$A$9,Raw!S103,-999),-999),-999),-999),-999),-999)</f>
        <v>0.45826299999999998</v>
      </c>
      <c r="M103" s="9">
        <f>Raw!Q103</f>
        <v>0.98915799999999998</v>
      </c>
      <c r="N103" s="9">
        <f>IF(Raw!$G103&gt;$C$8,IF(Raw!$Q103&gt;$C$8,IF(Raw!$N103&gt;$C$9,IF(Raw!$N103&lt;$A$9,IF(Raw!$X103&gt;$C$9,IF(Raw!$X103&lt;$A$9,Raw!V103,-999),-999),-999),-999),-999),-999)</f>
        <v>658.2</v>
      </c>
      <c r="O103" s="9">
        <f>IF(Raw!$G103&gt;$C$8,IF(Raw!$Q103&gt;$C$8,IF(Raw!$N103&gt;$C$9,IF(Raw!$N103&lt;$A$9,IF(Raw!$X103&gt;$C$9,IF(Raw!$X103&lt;$A$9,Raw!W103,-999),-999),-999),-999),-999),-999)</f>
        <v>0.34662999999999999</v>
      </c>
      <c r="P103" s="9">
        <f>IF(Raw!$G103&gt;$C$8,IF(Raw!$Q103&gt;$C$8,IF(Raw!$N103&gt;$C$9,IF(Raw!$N103&lt;$A$9,IF(Raw!$X103&gt;$C$9,IF(Raw!$X103&lt;$A$9,Raw!X103,-999),-999),-999),-999),-999),-999)</f>
        <v>623</v>
      </c>
      <c r="R103" s="9">
        <f t="shared" si="20"/>
        <v>0.19808199999999998</v>
      </c>
      <c r="S103" s="9">
        <f t="shared" si="21"/>
        <v>0.40114379912230425</v>
      </c>
      <c r="T103" s="9">
        <f t="shared" si="22"/>
        <v>0.18339799999999995</v>
      </c>
      <c r="U103" s="9">
        <f t="shared" si="23"/>
        <v>0.40020250380240158</v>
      </c>
      <c r="V103" s="15">
        <f t="shared" si="16"/>
        <v>0.18995001349999999</v>
      </c>
      <c r="X103" s="11">
        <f t="shared" si="24"/>
        <v>5.4179999999999994E+17</v>
      </c>
      <c r="Y103" s="11">
        <f t="shared" si="25"/>
        <v>6.7549999999999999E-18</v>
      </c>
      <c r="Z103" s="11">
        <f t="shared" si="26"/>
        <v>5.4199999999999995E-4</v>
      </c>
      <c r="AA103" s="16">
        <f t="shared" si="27"/>
        <v>1.979716526026886E-3</v>
      </c>
      <c r="AB103" s="9">
        <f t="shared" si="17"/>
        <v>0.27522807605144028</v>
      </c>
      <c r="AC103" s="9">
        <f t="shared" si="18"/>
        <v>0.9980202834739732</v>
      </c>
      <c r="AD103" s="15">
        <f t="shared" si="19"/>
        <v>3.6526135166547715</v>
      </c>
      <c r="AE103" s="3">
        <f t="shared" si="28"/>
        <v>813.30199999999979</v>
      </c>
      <c r="AF103" s="2">
        <f t="shared" si="29"/>
        <v>0.25</v>
      </c>
      <c r="AG103" s="9">
        <f t="shared" si="30"/>
        <v>1.1244500575290266E-3</v>
      </c>
      <c r="AH103" s="2">
        <f t="shared" si="31"/>
        <v>5.4411553091578052E-2</v>
      </c>
    </row>
    <row r="104" spans="1:34">
      <c r="A104" s="1">
        <f>Raw!A104</f>
        <v>91</v>
      </c>
      <c r="B104" s="14">
        <f>Raw!B104</f>
        <v>0.25011574074074078</v>
      </c>
      <c r="C104" s="15">
        <f>Raw!C104</f>
        <v>61.7</v>
      </c>
      <c r="D104" s="15">
        <f>IF(C104&gt;0.5,Raw!D104*D$11,-999)</f>
        <v>0.9</v>
      </c>
      <c r="E104" s="9">
        <f>IF(Raw!$G104&gt;$C$8,IF(Raw!$Q104&gt;$C$8,IF(Raw!$N104&gt;$C$9,IF(Raw!$N104&lt;$A$9,IF(Raw!$X104&gt;$C$9,IF(Raw!$X104&lt;$A$9,Raw!H104,-999),-999),-999),-999),-999),-999)</f>
        <v>0.24010899999999999</v>
      </c>
      <c r="F104" s="9">
        <f>IF(Raw!$G104&gt;$C$8,IF(Raw!$Q104&gt;$C$8,IF(Raw!$N104&gt;$C$9,IF(Raw!$N104&lt;$A$9,IF(Raw!$X104&gt;$C$9,IF(Raw!$X104&lt;$A$9,Raw!I104,-999),-999),-999),-999),-999),-999)</f>
        <v>0.39447700000000002</v>
      </c>
      <c r="G104" s="9">
        <f>Raw!G104</f>
        <v>0.97392699999999999</v>
      </c>
      <c r="H104" s="9">
        <f>IF(Raw!$G104&gt;$C$8,IF(Raw!$Q104&gt;$C$8,IF(Raw!$N104&gt;$C$9,IF(Raw!$N104&lt;$A$9,IF(Raw!$X104&gt;$C$9,IF(Raw!$X104&lt;$A$9,Raw!L104,-999),-999),-999),-999),-999),-999)</f>
        <v>661.7</v>
      </c>
      <c r="I104" s="9">
        <f>IF(Raw!$G104&gt;$C$8,IF(Raw!$Q104&gt;$C$8,IF(Raw!$N104&gt;$C$9,IF(Raw!$N104&lt;$A$9,IF(Raw!$X104&gt;$C$9,IF(Raw!$X104&lt;$A$9,Raw!M104,-999),-999),-999),-999),-999),-999)</f>
        <v>0.33253100000000002</v>
      </c>
      <c r="J104" s="9">
        <f>IF(Raw!$G104&gt;$C$8,IF(Raw!$Q104&gt;$C$8,IF(Raw!$N104&gt;$C$9,IF(Raw!$N104&lt;$A$9,IF(Raw!$X104&gt;$C$9,IF(Raw!$X104&lt;$A$9,Raw!N104,-999),-999),-999),-999),-999),-999)</f>
        <v>466</v>
      </c>
      <c r="K104" s="9">
        <f>IF(Raw!$G104&gt;$C$8,IF(Raw!$Q104&gt;$C$8,IF(Raw!$N104&gt;$C$9,IF(Raw!$N104&lt;$A$9,IF(Raw!$X104&gt;$C$9,IF(Raw!$X104&lt;$A$9,Raw!R104,-999),-999),-999),-999),-999),-999)</f>
        <v>0.259577</v>
      </c>
      <c r="L104" s="9">
        <f>IF(Raw!$G104&gt;$C$8,IF(Raw!$Q104&gt;$C$8,IF(Raw!$N104&gt;$C$9,IF(Raw!$N104&lt;$A$9,IF(Raw!$X104&gt;$C$9,IF(Raw!$X104&lt;$A$9,Raw!S104,-999),-999),-999),-999),-999),-999)</f>
        <v>0.42812499999999998</v>
      </c>
      <c r="M104" s="9">
        <f>Raw!Q104</f>
        <v>0.97478399999999998</v>
      </c>
      <c r="N104" s="9">
        <f>IF(Raw!$G104&gt;$C$8,IF(Raw!$Q104&gt;$C$8,IF(Raw!$N104&gt;$C$9,IF(Raw!$N104&lt;$A$9,IF(Raw!$X104&gt;$C$9,IF(Raw!$X104&lt;$A$9,Raw!V104,-999),-999),-999),-999),-999),-999)</f>
        <v>679.2</v>
      </c>
      <c r="O104" s="9">
        <f>IF(Raw!$G104&gt;$C$8,IF(Raw!$Q104&gt;$C$8,IF(Raw!$N104&gt;$C$9,IF(Raw!$N104&lt;$A$9,IF(Raw!$X104&gt;$C$9,IF(Raw!$X104&lt;$A$9,Raw!W104,-999),-999),-999),-999),-999),-999)</f>
        <v>0.39667400000000003</v>
      </c>
      <c r="P104" s="9">
        <f>IF(Raw!$G104&gt;$C$8,IF(Raw!$Q104&gt;$C$8,IF(Raw!$N104&gt;$C$9,IF(Raw!$N104&lt;$A$9,IF(Raw!$X104&gt;$C$9,IF(Raw!$X104&lt;$A$9,Raw!X104,-999),-999),-999),-999),-999),-999)</f>
        <v>553</v>
      </c>
      <c r="R104" s="9">
        <f t="shared" si="20"/>
        <v>0.15436800000000003</v>
      </c>
      <c r="S104" s="9">
        <f t="shared" si="21"/>
        <v>0.39132319501517204</v>
      </c>
      <c r="T104" s="9">
        <f t="shared" si="22"/>
        <v>0.16854799999999998</v>
      </c>
      <c r="U104" s="9">
        <f t="shared" si="23"/>
        <v>0.39368875912408757</v>
      </c>
      <c r="V104" s="15">
        <f t="shared" si="16"/>
        <v>0.17745781249999998</v>
      </c>
      <c r="X104" s="11">
        <f t="shared" si="24"/>
        <v>5.4179999999999994E+17</v>
      </c>
      <c r="Y104" s="11">
        <f t="shared" si="25"/>
        <v>6.6170000000000003E-18</v>
      </c>
      <c r="Z104" s="11">
        <f t="shared" si="26"/>
        <v>4.66E-4</v>
      </c>
      <c r="AA104" s="16">
        <f t="shared" si="27"/>
        <v>1.6678657959060743E-3</v>
      </c>
      <c r="AB104" s="9">
        <f t="shared" si="17"/>
        <v>0.25985811544416837</v>
      </c>
      <c r="AC104" s="9">
        <f t="shared" si="18"/>
        <v>0.99833213420409395</v>
      </c>
      <c r="AD104" s="15">
        <f t="shared" si="19"/>
        <v>3.5791111500130355</v>
      </c>
      <c r="AE104" s="3">
        <f t="shared" si="28"/>
        <v>796.68679999999983</v>
      </c>
      <c r="AF104" s="2">
        <f t="shared" si="29"/>
        <v>0.25</v>
      </c>
      <c r="AG104" s="9">
        <f t="shared" si="30"/>
        <v>1.0838890980121678E-3</v>
      </c>
      <c r="AH104" s="2">
        <f t="shared" si="31"/>
        <v>5.2448829369506532E-2</v>
      </c>
    </row>
    <row r="105" spans="1:34">
      <c r="A105" s="1">
        <f>Raw!A105</f>
        <v>92</v>
      </c>
      <c r="B105" s="14">
        <f>Raw!B105</f>
        <v>0.25016203703703704</v>
      </c>
      <c r="C105" s="15">
        <f>Raw!C105</f>
        <v>63</v>
      </c>
      <c r="D105" s="15">
        <f>IF(C105&gt;0.5,Raw!D105*D$11,-999)</f>
        <v>0.9</v>
      </c>
      <c r="E105" s="9">
        <f>IF(Raw!$G105&gt;$C$8,IF(Raw!$Q105&gt;$C$8,IF(Raw!$N105&gt;$C$9,IF(Raw!$N105&lt;$A$9,IF(Raw!$X105&gt;$C$9,IF(Raw!$X105&lt;$A$9,Raw!H105,-999),-999),-999),-999),-999),-999)</f>
        <v>0.232456</v>
      </c>
      <c r="F105" s="9">
        <f>IF(Raw!$G105&gt;$C$8,IF(Raw!$Q105&gt;$C$8,IF(Raw!$N105&gt;$C$9,IF(Raw!$N105&lt;$A$9,IF(Raw!$X105&gt;$C$9,IF(Raw!$X105&lt;$A$9,Raw!I105,-999),-999),-999),-999),-999),-999)</f>
        <v>0.39274900000000001</v>
      </c>
      <c r="G105" s="9">
        <f>Raw!G105</f>
        <v>0.98459399999999997</v>
      </c>
      <c r="H105" s="9">
        <f>IF(Raw!$G105&gt;$C$8,IF(Raw!$Q105&gt;$C$8,IF(Raw!$N105&gt;$C$9,IF(Raw!$N105&lt;$A$9,IF(Raw!$X105&gt;$C$9,IF(Raw!$X105&lt;$A$9,Raw!L105,-999),-999),-999),-999),-999),-999)</f>
        <v>674.6</v>
      </c>
      <c r="I105" s="9">
        <f>IF(Raw!$G105&gt;$C$8,IF(Raw!$Q105&gt;$C$8,IF(Raw!$N105&gt;$C$9,IF(Raw!$N105&lt;$A$9,IF(Raw!$X105&gt;$C$9,IF(Raw!$X105&lt;$A$9,Raw!M105,-999),-999),-999),-999),-999),-999)</f>
        <v>0.320357</v>
      </c>
      <c r="J105" s="9">
        <f>IF(Raw!$G105&gt;$C$8,IF(Raw!$Q105&gt;$C$8,IF(Raw!$N105&gt;$C$9,IF(Raw!$N105&lt;$A$9,IF(Raw!$X105&gt;$C$9,IF(Raw!$X105&lt;$A$9,Raw!N105,-999),-999),-999),-999),-999),-999)</f>
        <v>524</v>
      </c>
      <c r="K105" s="9">
        <f>IF(Raw!$G105&gt;$C$8,IF(Raw!$Q105&gt;$C$8,IF(Raw!$N105&gt;$C$9,IF(Raw!$N105&lt;$A$9,IF(Raw!$X105&gt;$C$9,IF(Raw!$X105&lt;$A$9,Raw!R105,-999),-999),-999),-999),-999),-999)</f>
        <v>0.23694999999999999</v>
      </c>
      <c r="L105" s="9">
        <f>IF(Raw!$G105&gt;$C$8,IF(Raw!$Q105&gt;$C$8,IF(Raw!$N105&gt;$C$9,IF(Raw!$N105&lt;$A$9,IF(Raw!$X105&gt;$C$9,IF(Raw!$X105&lt;$A$9,Raw!S105,-999),-999),-999),-999),-999),-999)</f>
        <v>0.39759100000000003</v>
      </c>
      <c r="M105" s="9">
        <f>Raw!Q105</f>
        <v>0.970028</v>
      </c>
      <c r="N105" s="9">
        <f>IF(Raw!$G105&gt;$C$8,IF(Raw!$Q105&gt;$C$8,IF(Raw!$N105&gt;$C$9,IF(Raw!$N105&lt;$A$9,IF(Raw!$X105&gt;$C$9,IF(Raw!$X105&lt;$A$9,Raw!V105,-999),-999),-999),-999),-999),-999)</f>
        <v>641.5</v>
      </c>
      <c r="O105" s="9">
        <f>IF(Raw!$G105&gt;$C$8,IF(Raw!$Q105&gt;$C$8,IF(Raw!$N105&gt;$C$9,IF(Raw!$N105&lt;$A$9,IF(Raw!$X105&gt;$C$9,IF(Raw!$X105&lt;$A$9,Raw!W105,-999),-999),-999),-999),-999),-999)</f>
        <v>0.23680799999999999</v>
      </c>
      <c r="P105" s="9">
        <f>IF(Raw!$G105&gt;$C$8,IF(Raw!$Q105&gt;$C$8,IF(Raw!$N105&gt;$C$9,IF(Raw!$N105&lt;$A$9,IF(Raw!$X105&gt;$C$9,IF(Raw!$X105&lt;$A$9,Raw!X105,-999),-999),-999),-999),-999),-999)</f>
        <v>492</v>
      </c>
      <c r="R105" s="9">
        <f t="shared" si="20"/>
        <v>0.16029300000000002</v>
      </c>
      <c r="S105" s="9">
        <f t="shared" si="21"/>
        <v>0.40813089275847936</v>
      </c>
      <c r="T105" s="9">
        <f t="shared" si="22"/>
        <v>0.16064100000000003</v>
      </c>
      <c r="U105" s="9">
        <f t="shared" si="23"/>
        <v>0.40403580563946373</v>
      </c>
      <c r="V105" s="15">
        <f t="shared" si="16"/>
        <v>0.16480146949999999</v>
      </c>
      <c r="X105" s="11">
        <f t="shared" si="24"/>
        <v>5.4179999999999994E+17</v>
      </c>
      <c r="Y105" s="11">
        <f t="shared" si="25"/>
        <v>6.7460000000000002E-18</v>
      </c>
      <c r="Z105" s="11">
        <f t="shared" si="26"/>
        <v>5.2399999999999994E-4</v>
      </c>
      <c r="AA105" s="16">
        <f t="shared" si="27"/>
        <v>1.9115499657031032E-3</v>
      </c>
      <c r="AB105" s="9">
        <f t="shared" si="17"/>
        <v>0.23725707329804049</v>
      </c>
      <c r="AC105" s="9">
        <f t="shared" si="18"/>
        <v>0.99808845003429703</v>
      </c>
      <c r="AD105" s="15">
        <f t="shared" si="19"/>
        <v>3.6479961177540146</v>
      </c>
      <c r="AE105" s="3">
        <f t="shared" si="28"/>
        <v>812.21839999999975</v>
      </c>
      <c r="AF105" s="2">
        <f t="shared" si="29"/>
        <v>0.25</v>
      </c>
      <c r="AG105" s="9">
        <f t="shared" si="30"/>
        <v>1.1337854233895227E-3</v>
      </c>
      <c r="AH105" s="2">
        <f t="shared" si="31"/>
        <v>5.486328658720694E-2</v>
      </c>
    </row>
    <row r="106" spans="1:34">
      <c r="A106" s="1">
        <f>Raw!A106</f>
        <v>93</v>
      </c>
      <c r="B106" s="14">
        <f>Raw!B106</f>
        <v>0.2502199074074074</v>
      </c>
      <c r="C106" s="15">
        <f>Raw!C106</f>
        <v>63.7</v>
      </c>
      <c r="D106" s="15">
        <f>IF(C106&gt;0.5,Raw!D106*D$11,-999)</f>
        <v>0.9</v>
      </c>
      <c r="E106" s="9">
        <f>IF(Raw!$G106&gt;$C$8,IF(Raw!$Q106&gt;$C$8,IF(Raw!$N106&gt;$C$9,IF(Raw!$N106&lt;$A$9,IF(Raw!$X106&gt;$C$9,IF(Raw!$X106&lt;$A$9,Raw!H106,-999),-999),-999),-999),-999),-999)</f>
        <v>0.21858</v>
      </c>
      <c r="F106" s="9">
        <f>IF(Raw!$G106&gt;$C$8,IF(Raw!$Q106&gt;$C$8,IF(Raw!$N106&gt;$C$9,IF(Raw!$N106&lt;$A$9,IF(Raw!$X106&gt;$C$9,IF(Raw!$X106&lt;$A$9,Raw!I106,-999),-999),-999),-999),-999),-999)</f>
        <v>0.35922900000000002</v>
      </c>
      <c r="G106" s="9">
        <f>Raw!G106</f>
        <v>0.96781399999999995</v>
      </c>
      <c r="H106" s="9">
        <f>IF(Raw!$G106&gt;$C$8,IF(Raw!$Q106&gt;$C$8,IF(Raw!$N106&gt;$C$9,IF(Raw!$N106&lt;$A$9,IF(Raw!$X106&gt;$C$9,IF(Raw!$X106&lt;$A$9,Raw!L106,-999),-999),-999),-999),-999),-999)</f>
        <v>689.2</v>
      </c>
      <c r="I106" s="9">
        <f>IF(Raw!$G106&gt;$C$8,IF(Raw!$Q106&gt;$C$8,IF(Raw!$N106&gt;$C$9,IF(Raw!$N106&lt;$A$9,IF(Raw!$X106&gt;$C$9,IF(Raw!$X106&lt;$A$9,Raw!M106,-999),-999),-999),-999),-999),-999)</f>
        <v>0.33677600000000002</v>
      </c>
      <c r="J106" s="9">
        <f>IF(Raw!$G106&gt;$C$8,IF(Raw!$Q106&gt;$C$8,IF(Raw!$N106&gt;$C$9,IF(Raw!$N106&lt;$A$9,IF(Raw!$X106&gt;$C$9,IF(Raw!$X106&lt;$A$9,Raw!N106,-999),-999),-999),-999),-999),-999)</f>
        <v>566</v>
      </c>
      <c r="K106" s="9">
        <f>IF(Raw!$G106&gt;$C$8,IF(Raw!$Q106&gt;$C$8,IF(Raw!$N106&gt;$C$9,IF(Raw!$N106&lt;$A$9,IF(Raw!$X106&gt;$C$9,IF(Raw!$X106&lt;$A$9,Raw!R106,-999),-999),-999),-999),-999),-999)</f>
        <v>0.23843300000000001</v>
      </c>
      <c r="L106" s="9">
        <f>IF(Raw!$G106&gt;$C$8,IF(Raw!$Q106&gt;$C$8,IF(Raw!$N106&gt;$C$9,IF(Raw!$N106&lt;$A$9,IF(Raw!$X106&gt;$C$9,IF(Raw!$X106&lt;$A$9,Raw!S106,-999),-999),-999),-999),-999),-999)</f>
        <v>0.40418900000000002</v>
      </c>
      <c r="M106" s="9">
        <f>Raw!Q106</f>
        <v>0.98260000000000003</v>
      </c>
      <c r="N106" s="9">
        <f>IF(Raw!$G106&gt;$C$8,IF(Raw!$Q106&gt;$C$8,IF(Raw!$N106&gt;$C$9,IF(Raw!$N106&lt;$A$9,IF(Raw!$X106&gt;$C$9,IF(Raw!$X106&lt;$A$9,Raw!V106,-999),-999),-999),-999),-999),-999)</f>
        <v>606.70000000000005</v>
      </c>
      <c r="O106" s="9">
        <f>IF(Raw!$G106&gt;$C$8,IF(Raw!$Q106&gt;$C$8,IF(Raw!$N106&gt;$C$9,IF(Raw!$N106&lt;$A$9,IF(Raw!$X106&gt;$C$9,IF(Raw!$X106&lt;$A$9,Raw!W106,-999),-999),-999),-999),-999),-999)</f>
        <v>0.18110799999999999</v>
      </c>
      <c r="P106" s="9">
        <f>IF(Raw!$G106&gt;$C$8,IF(Raw!$Q106&gt;$C$8,IF(Raw!$N106&gt;$C$9,IF(Raw!$N106&lt;$A$9,IF(Raw!$X106&gt;$C$9,IF(Raw!$X106&lt;$A$9,Raw!X106,-999),-999),-999),-999),-999),-999)</f>
        <v>564</v>
      </c>
      <c r="R106" s="9">
        <f t="shared" si="20"/>
        <v>0.14064900000000002</v>
      </c>
      <c r="S106" s="9">
        <f t="shared" si="21"/>
        <v>0.39153019383178977</v>
      </c>
      <c r="T106" s="9">
        <f t="shared" si="22"/>
        <v>0.16575600000000001</v>
      </c>
      <c r="U106" s="9">
        <f t="shared" si="23"/>
        <v>0.41009527720942429</v>
      </c>
      <c r="V106" s="15">
        <f t="shared" si="16"/>
        <v>0.16753634049999999</v>
      </c>
      <c r="X106" s="11">
        <f t="shared" si="24"/>
        <v>5.4179999999999994E+17</v>
      </c>
      <c r="Y106" s="11">
        <f t="shared" si="25"/>
        <v>6.892E-18</v>
      </c>
      <c r="Z106" s="11">
        <f t="shared" si="26"/>
        <v>5.6599999999999999E-4</v>
      </c>
      <c r="AA106" s="16">
        <f t="shared" si="27"/>
        <v>2.1090350200092681E-3</v>
      </c>
      <c r="AB106" s="9">
        <f t="shared" si="17"/>
        <v>0.23878258520877665</v>
      </c>
      <c r="AC106" s="9">
        <f t="shared" si="18"/>
        <v>0.99789096497999075</v>
      </c>
      <c r="AD106" s="15">
        <f t="shared" si="19"/>
        <v>3.7262102827018873</v>
      </c>
      <c r="AE106" s="3">
        <f t="shared" si="28"/>
        <v>829.79679999999973</v>
      </c>
      <c r="AF106" s="2">
        <f t="shared" si="29"/>
        <v>0.25</v>
      </c>
      <c r="AG106" s="9">
        <f t="shared" si="30"/>
        <v>1.175462491404029E-3</v>
      </c>
      <c r="AH106" s="2">
        <f t="shared" si="31"/>
        <v>5.6880018218628536E-2</v>
      </c>
    </row>
    <row r="107" spans="1:34">
      <c r="A107" s="1">
        <f>Raw!A107</f>
        <v>94</v>
      </c>
      <c r="B107" s="14">
        <f>Raw!B107</f>
        <v>0.25027777777777777</v>
      </c>
      <c r="C107" s="15">
        <f>Raw!C107</f>
        <v>65</v>
      </c>
      <c r="D107" s="15">
        <f>IF(C107&gt;0.5,Raw!D107*D$11,-999)</f>
        <v>0.9</v>
      </c>
      <c r="E107" s="9">
        <f>IF(Raw!$G107&gt;$C$8,IF(Raw!$Q107&gt;$C$8,IF(Raw!$N107&gt;$C$9,IF(Raw!$N107&lt;$A$9,IF(Raw!$X107&gt;$C$9,IF(Raw!$X107&lt;$A$9,Raw!H107,-999),-999),-999),-999),-999),-999)</f>
        <v>0.192744</v>
      </c>
      <c r="F107" s="9">
        <f>IF(Raw!$G107&gt;$C$8,IF(Raw!$Q107&gt;$C$8,IF(Raw!$N107&gt;$C$9,IF(Raw!$N107&lt;$A$9,IF(Raw!$X107&gt;$C$9,IF(Raw!$X107&lt;$A$9,Raw!I107,-999),-999),-999),-999),-999),-999)</f>
        <v>0.30623299999999998</v>
      </c>
      <c r="G107" s="9">
        <f>Raw!G107</f>
        <v>0.96914599999999995</v>
      </c>
      <c r="H107" s="9">
        <f>IF(Raw!$G107&gt;$C$8,IF(Raw!$Q107&gt;$C$8,IF(Raw!$N107&gt;$C$9,IF(Raw!$N107&lt;$A$9,IF(Raw!$X107&gt;$C$9,IF(Raw!$X107&lt;$A$9,Raw!L107,-999),-999),-999),-999),-999),-999)</f>
        <v>667.7</v>
      </c>
      <c r="I107" s="9">
        <f>IF(Raw!$G107&gt;$C$8,IF(Raw!$Q107&gt;$C$8,IF(Raw!$N107&gt;$C$9,IF(Raw!$N107&lt;$A$9,IF(Raw!$X107&gt;$C$9,IF(Raw!$X107&lt;$A$9,Raw!M107,-999),-999),-999),-999),-999),-999)</f>
        <v>0.25725999999999999</v>
      </c>
      <c r="J107" s="9">
        <f>IF(Raw!$G107&gt;$C$8,IF(Raw!$Q107&gt;$C$8,IF(Raw!$N107&gt;$C$9,IF(Raw!$N107&lt;$A$9,IF(Raw!$X107&gt;$C$9,IF(Raw!$X107&lt;$A$9,Raw!N107,-999),-999),-999),-999),-999),-999)</f>
        <v>660</v>
      </c>
      <c r="K107" s="9">
        <f>IF(Raw!$G107&gt;$C$8,IF(Raw!$Q107&gt;$C$8,IF(Raw!$N107&gt;$C$9,IF(Raw!$N107&lt;$A$9,IF(Raw!$X107&gt;$C$9,IF(Raw!$X107&lt;$A$9,Raw!R107,-999),-999),-999),-999),-999),-999)</f>
        <v>0.19065599999999999</v>
      </c>
      <c r="L107" s="9">
        <f>IF(Raw!$G107&gt;$C$8,IF(Raw!$Q107&gt;$C$8,IF(Raw!$N107&gt;$C$9,IF(Raw!$N107&lt;$A$9,IF(Raw!$X107&gt;$C$9,IF(Raw!$X107&lt;$A$9,Raw!S107,-999),-999),-999),-999),-999),-999)</f>
        <v>0.324519</v>
      </c>
      <c r="M107" s="9">
        <f>Raw!Q107</f>
        <v>0.97033899999999995</v>
      </c>
      <c r="N107" s="9">
        <f>IF(Raw!$G107&gt;$C$8,IF(Raw!$Q107&gt;$C$8,IF(Raw!$N107&gt;$C$9,IF(Raw!$N107&lt;$A$9,IF(Raw!$X107&gt;$C$9,IF(Raw!$X107&lt;$A$9,Raw!V107,-999),-999),-999),-999),-999),-999)</f>
        <v>652</v>
      </c>
      <c r="O107" s="9">
        <f>IF(Raw!$G107&gt;$C$8,IF(Raw!$Q107&gt;$C$8,IF(Raw!$N107&gt;$C$9,IF(Raw!$N107&lt;$A$9,IF(Raw!$X107&gt;$C$9,IF(Raw!$X107&lt;$A$9,Raw!W107,-999),-999),-999),-999),-999),-999)</f>
        <v>0.111204</v>
      </c>
      <c r="P107" s="9">
        <f>IF(Raw!$G107&gt;$C$8,IF(Raw!$Q107&gt;$C$8,IF(Raw!$N107&gt;$C$9,IF(Raw!$N107&lt;$A$9,IF(Raw!$X107&gt;$C$9,IF(Raw!$X107&lt;$A$9,Raw!X107,-999),-999),-999),-999),-999),-999)</f>
        <v>491</v>
      </c>
      <c r="R107" s="9">
        <f t="shared" si="20"/>
        <v>0.11348899999999998</v>
      </c>
      <c r="S107" s="9">
        <f t="shared" si="21"/>
        <v>0.37059689844007665</v>
      </c>
      <c r="T107" s="9">
        <f t="shared" si="22"/>
        <v>0.13386300000000001</v>
      </c>
      <c r="U107" s="9">
        <f t="shared" si="23"/>
        <v>0.41249664888650589</v>
      </c>
      <c r="V107" s="15">
        <f t="shared" si="16"/>
        <v>0.1345131255</v>
      </c>
      <c r="X107" s="11">
        <f t="shared" si="24"/>
        <v>5.4179999999999994E+17</v>
      </c>
      <c r="Y107" s="11">
        <f t="shared" si="25"/>
        <v>6.677E-18</v>
      </c>
      <c r="Z107" s="11">
        <f t="shared" si="26"/>
        <v>6.6E-4</v>
      </c>
      <c r="AA107" s="16">
        <f t="shared" si="27"/>
        <v>2.3819279489192143E-3</v>
      </c>
      <c r="AB107" s="9">
        <f t="shared" si="17"/>
        <v>0.19097485202102615</v>
      </c>
      <c r="AC107" s="9">
        <f t="shared" si="18"/>
        <v>0.99761807205108088</v>
      </c>
      <c r="AD107" s="15">
        <f t="shared" si="19"/>
        <v>3.6089817407866889</v>
      </c>
      <c r="AE107" s="3">
        <f t="shared" si="28"/>
        <v>803.91079999999977</v>
      </c>
      <c r="AF107" s="2">
        <f t="shared" si="29"/>
        <v>0.25</v>
      </c>
      <c r="AG107" s="9">
        <f t="shared" si="30"/>
        <v>1.1451483645900751E-3</v>
      </c>
      <c r="AH107" s="2">
        <f t="shared" si="31"/>
        <v>5.5413133398339663E-2</v>
      </c>
    </row>
    <row r="108" spans="1:34">
      <c r="A108" s="1">
        <f>Raw!A108</f>
        <v>95</v>
      </c>
      <c r="B108" s="14">
        <f>Raw!B108</f>
        <v>0.25033564814814818</v>
      </c>
      <c r="C108" s="15">
        <f>Raw!C108</f>
        <v>65.900000000000006</v>
      </c>
      <c r="D108" s="15">
        <f>IF(C108&gt;0.5,Raw!D108*D$11,-999)</f>
        <v>0.9</v>
      </c>
      <c r="E108" s="9">
        <f>IF(Raw!$G108&gt;$C$8,IF(Raw!$Q108&gt;$C$8,IF(Raw!$N108&gt;$C$9,IF(Raw!$N108&lt;$A$9,IF(Raw!$X108&gt;$C$9,IF(Raw!$X108&lt;$A$9,Raw!H108,-999),-999),-999),-999),-999),-999)</f>
        <v>0.17488100000000001</v>
      </c>
      <c r="F108" s="9">
        <f>IF(Raw!$G108&gt;$C$8,IF(Raw!$Q108&gt;$C$8,IF(Raw!$N108&gt;$C$9,IF(Raw!$N108&lt;$A$9,IF(Raw!$X108&gt;$C$9,IF(Raw!$X108&lt;$A$9,Raw!I108,-999),-999),-999),-999),-999),-999)</f>
        <v>0.27701599999999998</v>
      </c>
      <c r="G108" s="9">
        <f>Raw!G108</f>
        <v>0.97916899999999996</v>
      </c>
      <c r="H108" s="9">
        <f>IF(Raw!$G108&gt;$C$8,IF(Raw!$Q108&gt;$C$8,IF(Raw!$N108&gt;$C$9,IF(Raw!$N108&lt;$A$9,IF(Raw!$X108&gt;$C$9,IF(Raw!$X108&lt;$A$9,Raw!L108,-999),-999),-999),-999),-999),-999)</f>
        <v>646.29999999999995</v>
      </c>
      <c r="I108" s="9">
        <f>IF(Raw!$G108&gt;$C$8,IF(Raw!$Q108&gt;$C$8,IF(Raw!$N108&gt;$C$9,IF(Raw!$N108&lt;$A$9,IF(Raw!$X108&gt;$C$9,IF(Raw!$X108&lt;$A$9,Raw!M108,-999),-999),-999),-999),-999),-999)</f>
        <v>0.32040299999999999</v>
      </c>
      <c r="J108" s="9">
        <f>IF(Raw!$G108&gt;$C$8,IF(Raw!$Q108&gt;$C$8,IF(Raw!$N108&gt;$C$9,IF(Raw!$N108&lt;$A$9,IF(Raw!$X108&gt;$C$9,IF(Raw!$X108&lt;$A$9,Raw!N108,-999),-999),-999),-999),-999),-999)</f>
        <v>529</v>
      </c>
      <c r="K108" s="9">
        <f>IF(Raw!$G108&gt;$C$8,IF(Raw!$Q108&gt;$C$8,IF(Raw!$N108&gt;$C$9,IF(Raw!$N108&lt;$A$9,IF(Raw!$X108&gt;$C$9,IF(Raw!$X108&lt;$A$9,Raw!R108,-999),-999),-999),-999),-999),-999)</f>
        <v>0.17861399999999999</v>
      </c>
      <c r="L108" s="9">
        <f>IF(Raw!$G108&gt;$C$8,IF(Raw!$Q108&gt;$C$8,IF(Raw!$N108&gt;$C$9,IF(Raw!$N108&lt;$A$9,IF(Raw!$X108&gt;$C$9,IF(Raw!$X108&lt;$A$9,Raw!S108,-999),-999),-999),-999),-999),-999)</f>
        <v>0.30029400000000001</v>
      </c>
      <c r="M108" s="9">
        <f>Raw!Q108</f>
        <v>0.97798399999999996</v>
      </c>
      <c r="N108" s="9">
        <f>IF(Raw!$G108&gt;$C$8,IF(Raw!$Q108&gt;$C$8,IF(Raw!$N108&gt;$C$9,IF(Raw!$N108&lt;$A$9,IF(Raw!$X108&gt;$C$9,IF(Raw!$X108&lt;$A$9,Raw!V108,-999),-999),-999),-999),-999),-999)</f>
        <v>675.4</v>
      </c>
      <c r="O108" s="9">
        <f>IF(Raw!$G108&gt;$C$8,IF(Raw!$Q108&gt;$C$8,IF(Raw!$N108&gt;$C$9,IF(Raw!$N108&lt;$A$9,IF(Raw!$X108&gt;$C$9,IF(Raw!$X108&lt;$A$9,Raw!W108,-999),-999),-999),-999),-999),-999)</f>
        <v>0.18293100000000001</v>
      </c>
      <c r="P108" s="9">
        <f>IF(Raw!$G108&gt;$C$8,IF(Raw!$Q108&gt;$C$8,IF(Raw!$N108&gt;$C$9,IF(Raw!$N108&lt;$A$9,IF(Raw!$X108&gt;$C$9,IF(Raw!$X108&lt;$A$9,Raw!X108,-999),-999),-999),-999),-999),-999)</f>
        <v>572</v>
      </c>
      <c r="R108" s="9">
        <f t="shared" si="20"/>
        <v>0.10213499999999998</v>
      </c>
      <c r="S108" s="9">
        <f t="shared" si="21"/>
        <v>0.36869711496808844</v>
      </c>
      <c r="T108" s="9">
        <f t="shared" si="22"/>
        <v>0.12168000000000001</v>
      </c>
      <c r="U108" s="9">
        <f t="shared" si="23"/>
        <v>0.4052029011568663</v>
      </c>
      <c r="V108" s="15">
        <f t="shared" si="16"/>
        <v>0.124471863</v>
      </c>
      <c r="X108" s="11">
        <f t="shared" si="24"/>
        <v>5.4179999999999994E+17</v>
      </c>
      <c r="Y108" s="11">
        <f t="shared" si="25"/>
        <v>6.4629999999999994E-18</v>
      </c>
      <c r="Z108" s="11">
        <f t="shared" si="26"/>
        <v>5.2899999999999996E-4</v>
      </c>
      <c r="AA108" s="16">
        <f t="shared" si="27"/>
        <v>1.8489497010472434E-3</v>
      </c>
      <c r="AB108" s="9">
        <f t="shared" si="17"/>
        <v>0.17883898019962344</v>
      </c>
      <c r="AC108" s="9">
        <f t="shared" si="18"/>
        <v>0.99815105029895268</v>
      </c>
      <c r="AD108" s="15">
        <f t="shared" si="19"/>
        <v>3.4951790189928982</v>
      </c>
      <c r="AE108" s="3">
        <f t="shared" si="28"/>
        <v>778.1451999999997</v>
      </c>
      <c r="AF108" s="2">
        <f t="shared" si="29"/>
        <v>0.25</v>
      </c>
      <c r="AG108" s="9">
        <f t="shared" si="30"/>
        <v>1.0894282142757939E-3</v>
      </c>
      <c r="AH108" s="2">
        <f t="shared" si="31"/>
        <v>5.2716864322807186E-2</v>
      </c>
    </row>
    <row r="109" spans="1:34">
      <c r="A109" s="1">
        <f>Raw!A109</f>
        <v>96</v>
      </c>
      <c r="B109" s="14">
        <f>Raw!B109</f>
        <v>0.25038194444444445</v>
      </c>
      <c r="C109" s="15">
        <f>Raw!C109</f>
        <v>67</v>
      </c>
      <c r="D109" s="15">
        <f>IF(C109&gt;0.5,Raw!D109*D$11,-999)</f>
        <v>0.9</v>
      </c>
      <c r="E109" s="9">
        <f>IF(Raw!$G109&gt;$C$8,IF(Raw!$Q109&gt;$C$8,IF(Raw!$N109&gt;$C$9,IF(Raw!$N109&lt;$A$9,IF(Raw!$X109&gt;$C$9,IF(Raw!$X109&lt;$A$9,Raw!H109,-999),-999),-999),-999),-999),-999)</f>
        <v>0.15829699999999999</v>
      </c>
      <c r="F109" s="9">
        <f>IF(Raw!$G109&gt;$C$8,IF(Raw!$Q109&gt;$C$8,IF(Raw!$N109&gt;$C$9,IF(Raw!$N109&lt;$A$9,IF(Raw!$X109&gt;$C$9,IF(Raw!$X109&lt;$A$9,Raw!I109,-999),-999),-999),-999),-999),-999)</f>
        <v>0.255687</v>
      </c>
      <c r="G109" s="9">
        <f>Raw!G109</f>
        <v>0.966032</v>
      </c>
      <c r="H109" s="9">
        <f>IF(Raw!$G109&gt;$C$8,IF(Raw!$Q109&gt;$C$8,IF(Raw!$N109&gt;$C$9,IF(Raw!$N109&lt;$A$9,IF(Raw!$X109&gt;$C$9,IF(Raw!$X109&lt;$A$9,Raw!L109,-999),-999),-999),-999),-999),-999)</f>
        <v>674.2</v>
      </c>
      <c r="I109" s="9">
        <f>IF(Raw!$G109&gt;$C$8,IF(Raw!$Q109&gt;$C$8,IF(Raw!$N109&gt;$C$9,IF(Raw!$N109&lt;$A$9,IF(Raw!$X109&gt;$C$9,IF(Raw!$X109&lt;$A$9,Raw!M109,-999),-999),-999),-999),-999),-999)</f>
        <v>0.17021500000000001</v>
      </c>
      <c r="J109" s="9">
        <f>IF(Raw!$G109&gt;$C$8,IF(Raw!$Q109&gt;$C$8,IF(Raw!$N109&gt;$C$9,IF(Raw!$N109&lt;$A$9,IF(Raw!$X109&gt;$C$9,IF(Raw!$X109&lt;$A$9,Raw!N109,-999),-999),-999),-999),-999),-999)</f>
        <v>692</v>
      </c>
      <c r="K109" s="9">
        <f>IF(Raw!$G109&gt;$C$8,IF(Raw!$Q109&gt;$C$8,IF(Raw!$N109&gt;$C$9,IF(Raw!$N109&lt;$A$9,IF(Raw!$X109&gt;$C$9,IF(Raw!$X109&lt;$A$9,Raw!R109,-999),-999),-999),-999),-999),-999)</f>
        <v>0.16420999999999999</v>
      </c>
      <c r="L109" s="9">
        <f>IF(Raw!$G109&gt;$C$8,IF(Raw!$Q109&gt;$C$8,IF(Raw!$N109&gt;$C$9,IF(Raw!$N109&lt;$A$9,IF(Raw!$X109&gt;$C$9,IF(Raw!$X109&lt;$A$9,Raw!S109,-999),-999),-999),-999),-999),-999)</f>
        <v>0.259353</v>
      </c>
      <c r="M109" s="9">
        <f>Raw!Q109</f>
        <v>0.96248100000000003</v>
      </c>
      <c r="N109" s="9">
        <f>IF(Raw!$G109&gt;$C$8,IF(Raw!$Q109&gt;$C$8,IF(Raw!$N109&gt;$C$9,IF(Raw!$N109&lt;$A$9,IF(Raw!$X109&gt;$C$9,IF(Raw!$X109&lt;$A$9,Raw!V109,-999),-999),-999),-999),-999),-999)</f>
        <v>636.9</v>
      </c>
      <c r="O109" s="9">
        <f>IF(Raw!$G109&gt;$C$8,IF(Raw!$Q109&gt;$C$8,IF(Raw!$N109&gt;$C$9,IF(Raw!$N109&lt;$A$9,IF(Raw!$X109&gt;$C$9,IF(Raw!$X109&lt;$A$9,Raw!W109,-999),-999),-999),-999),-999),-999)</f>
        <v>0.29764400000000002</v>
      </c>
      <c r="P109" s="9">
        <f>IF(Raw!$G109&gt;$C$8,IF(Raw!$Q109&gt;$C$8,IF(Raw!$N109&gt;$C$9,IF(Raw!$N109&lt;$A$9,IF(Raw!$X109&gt;$C$9,IF(Raw!$X109&lt;$A$9,Raw!X109,-999),-999),-999),-999),-999),-999)</f>
        <v>596</v>
      </c>
      <c r="R109" s="9">
        <f t="shared" si="20"/>
        <v>9.7390000000000004E-2</v>
      </c>
      <c r="S109" s="9">
        <f t="shared" si="21"/>
        <v>0.38089539163117409</v>
      </c>
      <c r="T109" s="9">
        <f t="shared" si="22"/>
        <v>9.5143000000000005E-2</v>
      </c>
      <c r="U109" s="9">
        <f t="shared" si="23"/>
        <v>0.36684750128203647</v>
      </c>
      <c r="V109" s="15">
        <f t="shared" si="16"/>
        <v>0.1075018185</v>
      </c>
      <c r="X109" s="11">
        <f t="shared" si="24"/>
        <v>5.4179999999999994E+17</v>
      </c>
      <c r="Y109" s="11">
        <f t="shared" si="25"/>
        <v>6.742E-18</v>
      </c>
      <c r="Z109" s="11">
        <f t="shared" si="26"/>
        <v>6.9200000000000002E-4</v>
      </c>
      <c r="AA109" s="16">
        <f t="shared" si="27"/>
        <v>2.5213749936062145E-3</v>
      </c>
      <c r="AB109" s="9">
        <f t="shared" si="17"/>
        <v>0.16444989118101666</v>
      </c>
      <c r="AC109" s="9">
        <f t="shared" si="18"/>
        <v>0.99747862500639384</v>
      </c>
      <c r="AD109" s="15">
        <f t="shared" si="19"/>
        <v>3.6436054820899049</v>
      </c>
      <c r="AE109" s="3">
        <f t="shared" si="28"/>
        <v>811.73679999999979</v>
      </c>
      <c r="AF109" s="2">
        <f t="shared" si="29"/>
        <v>0.25</v>
      </c>
      <c r="AG109" s="9">
        <f t="shared" si="30"/>
        <v>1.0281904359709319E-3</v>
      </c>
      <c r="AH109" s="2">
        <f t="shared" si="31"/>
        <v>4.9753600100323682E-2</v>
      </c>
    </row>
    <row r="110" spans="1:34">
      <c r="A110" s="1">
        <f>Raw!A110</f>
        <v>97</v>
      </c>
      <c r="B110" s="14">
        <f>Raw!B110</f>
        <v>0.25043981481481481</v>
      </c>
      <c r="C110" s="15">
        <f>Raw!C110</f>
        <v>68.5</v>
      </c>
      <c r="D110" s="15">
        <f>IF(C110&gt;0.5,Raw!D110*D$11,-999)</f>
        <v>0.9</v>
      </c>
      <c r="E110" s="9">
        <f>IF(Raw!$G110&gt;$C$8,IF(Raw!$Q110&gt;$C$8,IF(Raw!$N110&gt;$C$9,IF(Raw!$N110&lt;$A$9,IF(Raw!$X110&gt;$C$9,IF(Raw!$X110&lt;$A$9,Raw!H110,-999),-999),-999),-999),-999),-999)</f>
        <v>0.14813999999999999</v>
      </c>
      <c r="F110" s="9">
        <f>IF(Raw!$G110&gt;$C$8,IF(Raw!$Q110&gt;$C$8,IF(Raw!$N110&gt;$C$9,IF(Raw!$N110&lt;$A$9,IF(Raw!$X110&gt;$C$9,IF(Raw!$X110&lt;$A$9,Raw!I110,-999),-999),-999),-999),-999),-999)</f>
        <v>0.23624500000000001</v>
      </c>
      <c r="G110" s="9">
        <f>Raw!G110</f>
        <v>0.97441800000000001</v>
      </c>
      <c r="H110" s="9">
        <f>IF(Raw!$G110&gt;$C$8,IF(Raw!$Q110&gt;$C$8,IF(Raw!$N110&gt;$C$9,IF(Raw!$N110&lt;$A$9,IF(Raw!$X110&gt;$C$9,IF(Raw!$X110&lt;$A$9,Raw!L110,-999),-999),-999),-999),-999),-999)</f>
        <v>658.2</v>
      </c>
      <c r="I110" s="9">
        <f>IF(Raw!$G110&gt;$C$8,IF(Raw!$Q110&gt;$C$8,IF(Raw!$N110&gt;$C$9,IF(Raw!$N110&lt;$A$9,IF(Raw!$X110&gt;$C$9,IF(Raw!$X110&lt;$A$9,Raw!M110,-999),-999),-999),-999),-999),-999)</f>
        <v>0.19398699999999999</v>
      </c>
      <c r="J110" s="9">
        <f>IF(Raw!$G110&gt;$C$8,IF(Raw!$Q110&gt;$C$8,IF(Raw!$N110&gt;$C$9,IF(Raw!$N110&lt;$A$9,IF(Raw!$X110&gt;$C$9,IF(Raw!$X110&lt;$A$9,Raw!N110,-999),-999),-999),-999),-999),-999)</f>
        <v>575</v>
      </c>
      <c r="K110" s="9">
        <f>IF(Raw!$G110&gt;$C$8,IF(Raw!$Q110&gt;$C$8,IF(Raw!$N110&gt;$C$9,IF(Raw!$N110&lt;$A$9,IF(Raw!$X110&gt;$C$9,IF(Raw!$X110&lt;$A$9,Raw!R110,-999),-999),-999),-999),-999),-999)</f>
        <v>0.15595500000000001</v>
      </c>
      <c r="L110" s="9">
        <f>IF(Raw!$G110&gt;$C$8,IF(Raw!$Q110&gt;$C$8,IF(Raw!$N110&gt;$C$9,IF(Raw!$N110&lt;$A$9,IF(Raw!$X110&gt;$C$9,IF(Raw!$X110&lt;$A$9,Raw!S110,-999),-999),-999),-999),-999),-999)</f>
        <v>0.25608199999999998</v>
      </c>
      <c r="M110" s="9">
        <f>Raw!Q110</f>
        <v>0.976746</v>
      </c>
      <c r="N110" s="9">
        <f>IF(Raw!$G110&gt;$C$8,IF(Raw!$Q110&gt;$C$8,IF(Raw!$N110&gt;$C$9,IF(Raw!$N110&lt;$A$9,IF(Raw!$X110&gt;$C$9,IF(Raw!$X110&lt;$A$9,Raw!V110,-999),-999),-999),-999),-999),-999)</f>
        <v>639</v>
      </c>
      <c r="O110" s="9">
        <f>IF(Raw!$G110&gt;$C$8,IF(Raw!$Q110&gt;$C$8,IF(Raw!$N110&gt;$C$9,IF(Raw!$N110&lt;$A$9,IF(Raw!$X110&gt;$C$9,IF(Raw!$X110&lt;$A$9,Raw!W110,-999),-999),-999),-999),-999),-999)</f>
        <v>0.140208</v>
      </c>
      <c r="P110" s="9">
        <f>IF(Raw!$G110&gt;$C$8,IF(Raw!$Q110&gt;$C$8,IF(Raw!$N110&gt;$C$9,IF(Raw!$N110&lt;$A$9,IF(Raw!$X110&gt;$C$9,IF(Raw!$X110&lt;$A$9,Raw!X110,-999),-999),-999),-999),-999),-999)</f>
        <v>525</v>
      </c>
      <c r="R110" s="9">
        <f t="shared" si="20"/>
        <v>8.8105000000000017E-2</v>
      </c>
      <c r="S110" s="9">
        <f t="shared" si="21"/>
        <v>0.37293910982243017</v>
      </c>
      <c r="T110" s="9">
        <f t="shared" si="22"/>
        <v>0.10012699999999997</v>
      </c>
      <c r="U110" s="9">
        <f t="shared" si="23"/>
        <v>0.3909958528908708</v>
      </c>
      <c r="V110" s="15">
        <f t="shared" si="16"/>
        <v>0.10614598899999998</v>
      </c>
      <c r="X110" s="11">
        <f t="shared" si="24"/>
        <v>5.4179999999999994E+17</v>
      </c>
      <c r="Y110" s="11">
        <f t="shared" si="25"/>
        <v>6.5820000000000001E-18</v>
      </c>
      <c r="Z110" s="11">
        <f t="shared" si="26"/>
        <v>5.7499999999999999E-4</v>
      </c>
      <c r="AA110" s="16">
        <f t="shared" si="27"/>
        <v>2.046327327991284E-3</v>
      </c>
      <c r="AB110" s="9">
        <f t="shared" si="17"/>
        <v>0.15615989261636978</v>
      </c>
      <c r="AC110" s="9">
        <f t="shared" si="18"/>
        <v>0.99795367267200885</v>
      </c>
      <c r="AD110" s="15">
        <f t="shared" si="19"/>
        <v>3.5588301356370162</v>
      </c>
      <c r="AE110" s="3">
        <f t="shared" si="28"/>
        <v>792.47279999999978</v>
      </c>
      <c r="AF110" s="2">
        <f t="shared" si="29"/>
        <v>0.25</v>
      </c>
      <c r="AG110" s="9">
        <f t="shared" si="30"/>
        <v>1.070375249367022E-3</v>
      </c>
      <c r="AH110" s="2">
        <f t="shared" si="31"/>
        <v>5.1794901266516577E-2</v>
      </c>
    </row>
    <row r="111" spans="1:34">
      <c r="A111" s="1">
        <f>Raw!A111</f>
        <v>98</v>
      </c>
      <c r="B111" s="14">
        <f>Raw!B111</f>
        <v>0.25049768518518517</v>
      </c>
      <c r="C111" s="15">
        <f>Raw!C111</f>
        <v>69</v>
      </c>
      <c r="D111" s="15">
        <f>IF(C111&gt;0.5,Raw!D111*D$11,-999)</f>
        <v>0.9</v>
      </c>
      <c r="E111" s="9">
        <f>IF(Raw!$G111&gt;$C$8,IF(Raw!$Q111&gt;$C$8,IF(Raw!$N111&gt;$C$9,IF(Raw!$N111&lt;$A$9,IF(Raw!$X111&gt;$C$9,IF(Raw!$X111&lt;$A$9,Raw!H111,-999),-999),-999),-999),-999),-999)</f>
        <v>0.13805700000000001</v>
      </c>
      <c r="F111" s="9">
        <f>IF(Raw!$G111&gt;$C$8,IF(Raw!$Q111&gt;$C$8,IF(Raw!$N111&gt;$C$9,IF(Raw!$N111&lt;$A$9,IF(Raw!$X111&gt;$C$9,IF(Raw!$X111&lt;$A$9,Raw!I111,-999),-999),-999),-999),-999),-999)</f>
        <v>0.22350300000000001</v>
      </c>
      <c r="G111" s="9">
        <f>Raw!G111</f>
        <v>0.96429100000000001</v>
      </c>
      <c r="H111" s="9">
        <f>IF(Raw!$G111&gt;$C$8,IF(Raw!$Q111&gt;$C$8,IF(Raw!$N111&gt;$C$9,IF(Raw!$N111&lt;$A$9,IF(Raw!$X111&gt;$C$9,IF(Raw!$X111&lt;$A$9,Raw!L111,-999),-999),-999),-999),-999),-999)</f>
        <v>701.3</v>
      </c>
      <c r="I111" s="9">
        <f>IF(Raw!$G111&gt;$C$8,IF(Raw!$Q111&gt;$C$8,IF(Raw!$N111&gt;$C$9,IF(Raw!$N111&lt;$A$9,IF(Raw!$X111&gt;$C$9,IF(Raw!$X111&lt;$A$9,Raw!M111,-999),-999),-999),-999),-999),-999)</f>
        <v>0.10233200000000001</v>
      </c>
      <c r="J111" s="9">
        <f>IF(Raw!$G111&gt;$C$8,IF(Raw!$Q111&gt;$C$8,IF(Raw!$N111&gt;$C$9,IF(Raw!$N111&lt;$A$9,IF(Raw!$X111&gt;$C$9,IF(Raw!$X111&lt;$A$9,Raw!N111,-999),-999),-999),-999),-999),-999)</f>
        <v>470</v>
      </c>
      <c r="K111" s="9">
        <f>IF(Raw!$G111&gt;$C$8,IF(Raw!$Q111&gt;$C$8,IF(Raw!$N111&gt;$C$9,IF(Raw!$N111&lt;$A$9,IF(Raw!$X111&gt;$C$9,IF(Raw!$X111&lt;$A$9,Raw!R111,-999),-999),-999),-999),-999),-999)</f>
        <v>0.13877800000000001</v>
      </c>
      <c r="L111" s="9">
        <f>IF(Raw!$G111&gt;$C$8,IF(Raw!$Q111&gt;$C$8,IF(Raw!$N111&gt;$C$9,IF(Raw!$N111&lt;$A$9,IF(Raw!$X111&gt;$C$9,IF(Raw!$X111&lt;$A$9,Raw!S111,-999),-999),-999),-999),-999),-999)</f>
        <v>0.21629300000000001</v>
      </c>
      <c r="M111" s="9">
        <f>Raw!Q111</f>
        <v>0.95254799999999995</v>
      </c>
      <c r="N111" s="9">
        <f>IF(Raw!$G111&gt;$C$8,IF(Raw!$Q111&gt;$C$8,IF(Raw!$N111&gt;$C$9,IF(Raw!$N111&lt;$A$9,IF(Raw!$X111&gt;$C$9,IF(Raw!$X111&lt;$A$9,Raw!V111,-999),-999),-999),-999),-999),-999)</f>
        <v>658.7</v>
      </c>
      <c r="O111" s="9">
        <f>IF(Raw!$G111&gt;$C$8,IF(Raw!$Q111&gt;$C$8,IF(Raw!$N111&gt;$C$9,IF(Raw!$N111&lt;$A$9,IF(Raw!$X111&gt;$C$9,IF(Raw!$X111&lt;$A$9,Raw!W111,-999),-999),-999),-999),-999),-999)</f>
        <v>0.37081999999999998</v>
      </c>
      <c r="P111" s="9">
        <f>IF(Raw!$G111&gt;$C$8,IF(Raw!$Q111&gt;$C$8,IF(Raw!$N111&gt;$C$9,IF(Raw!$N111&lt;$A$9,IF(Raw!$X111&gt;$C$9,IF(Raw!$X111&lt;$A$9,Raw!X111,-999),-999),-999),-999),-999),-999)</f>
        <v>951</v>
      </c>
      <c r="R111" s="9">
        <f t="shared" si="20"/>
        <v>8.5445999999999994E-2</v>
      </c>
      <c r="S111" s="9">
        <f t="shared" si="21"/>
        <v>0.38230359324035917</v>
      </c>
      <c r="T111" s="9">
        <f t="shared" si="22"/>
        <v>7.7515000000000001E-2</v>
      </c>
      <c r="U111" s="9">
        <f t="shared" si="23"/>
        <v>0.35837960544261716</v>
      </c>
      <c r="V111" s="15">
        <f t="shared" si="16"/>
        <v>8.9653448499999996E-2</v>
      </c>
      <c r="X111" s="11">
        <f t="shared" si="24"/>
        <v>5.4179999999999994E+17</v>
      </c>
      <c r="Y111" s="11">
        <f t="shared" si="25"/>
        <v>7.0129999999999996E-18</v>
      </c>
      <c r="Z111" s="11">
        <f t="shared" si="26"/>
        <v>4.6999999999999999E-4</v>
      </c>
      <c r="AA111" s="16">
        <f t="shared" si="27"/>
        <v>1.7826488858653624E-3</v>
      </c>
      <c r="AB111" s="9">
        <f t="shared" si="17"/>
        <v>0.13891618202838787</v>
      </c>
      <c r="AC111" s="9">
        <f t="shared" si="18"/>
        <v>0.99821735111413457</v>
      </c>
      <c r="AD111" s="15">
        <f t="shared" si="19"/>
        <v>3.7928699699263033</v>
      </c>
      <c r="AE111" s="3">
        <f t="shared" si="28"/>
        <v>844.36519999999973</v>
      </c>
      <c r="AF111" s="2">
        <f t="shared" si="29"/>
        <v>0.25</v>
      </c>
      <c r="AG111" s="9">
        <f t="shared" si="30"/>
        <v>1.045605571782569E-3</v>
      </c>
      <c r="AH111" s="2">
        <f t="shared" si="31"/>
        <v>5.0596309458971631E-2</v>
      </c>
    </row>
    <row r="112" spans="1:34">
      <c r="A112" s="1">
        <f>Raw!A112</f>
        <v>99</v>
      </c>
      <c r="B112" s="14">
        <f>Raw!B112</f>
        <v>0.25055555555555559</v>
      </c>
      <c r="C112" s="15">
        <f>Raw!C112</f>
        <v>70.3</v>
      </c>
      <c r="D112" s="15">
        <f>IF(C112&gt;0.5,Raw!D112*D$11,-999)</f>
        <v>0.9</v>
      </c>
      <c r="E112" s="9">
        <f>IF(Raw!$G112&gt;$C$8,IF(Raw!$Q112&gt;$C$8,IF(Raw!$N112&gt;$C$9,IF(Raw!$N112&lt;$A$9,IF(Raw!$X112&gt;$C$9,IF(Raw!$X112&lt;$A$9,Raw!H112,-999),-999),-999),-999),-999),-999)</f>
        <v>0.140513</v>
      </c>
      <c r="F112" s="9">
        <f>IF(Raw!$G112&gt;$C$8,IF(Raw!$Q112&gt;$C$8,IF(Raw!$N112&gt;$C$9,IF(Raw!$N112&lt;$A$9,IF(Raw!$X112&gt;$C$9,IF(Raw!$X112&lt;$A$9,Raw!I112,-999),-999),-999),-999),-999),-999)</f>
        <v>0.21560000000000001</v>
      </c>
      <c r="G112" s="9">
        <f>Raw!G112</f>
        <v>0.94932000000000005</v>
      </c>
      <c r="H112" s="9">
        <f>IF(Raw!$G112&gt;$C$8,IF(Raw!$Q112&gt;$C$8,IF(Raw!$N112&gt;$C$9,IF(Raw!$N112&lt;$A$9,IF(Raw!$X112&gt;$C$9,IF(Raw!$X112&lt;$A$9,Raw!L112,-999),-999),-999),-999),-999),-999)</f>
        <v>697.6</v>
      </c>
      <c r="I112" s="9">
        <f>IF(Raw!$G112&gt;$C$8,IF(Raw!$Q112&gt;$C$8,IF(Raw!$N112&gt;$C$9,IF(Raw!$N112&lt;$A$9,IF(Raw!$X112&gt;$C$9,IF(Raw!$X112&lt;$A$9,Raw!M112,-999),-999),-999),-999),-999),-999)</f>
        <v>0.281858</v>
      </c>
      <c r="J112" s="9">
        <f>IF(Raw!$G112&gt;$C$8,IF(Raw!$Q112&gt;$C$8,IF(Raw!$N112&gt;$C$9,IF(Raw!$N112&lt;$A$9,IF(Raw!$X112&gt;$C$9,IF(Raw!$X112&lt;$A$9,Raw!N112,-999),-999),-999),-999),-999),-999)</f>
        <v>898</v>
      </c>
      <c r="K112" s="9">
        <f>IF(Raw!$G112&gt;$C$8,IF(Raw!$Q112&gt;$C$8,IF(Raw!$N112&gt;$C$9,IF(Raw!$N112&lt;$A$9,IF(Raw!$X112&gt;$C$9,IF(Raw!$X112&lt;$A$9,Raw!R112,-999),-999),-999),-999),-999),-999)</f>
        <v>0.13671700000000001</v>
      </c>
      <c r="L112" s="9">
        <f>IF(Raw!$G112&gt;$C$8,IF(Raw!$Q112&gt;$C$8,IF(Raw!$N112&gt;$C$9,IF(Raw!$N112&lt;$A$9,IF(Raw!$X112&gt;$C$9,IF(Raw!$X112&lt;$A$9,Raw!S112,-999),-999),-999),-999),-999),-999)</f>
        <v>0.21718000000000001</v>
      </c>
      <c r="M112" s="9">
        <f>Raw!Q112</f>
        <v>0.96091000000000004</v>
      </c>
      <c r="N112" s="9">
        <f>IF(Raw!$G112&gt;$C$8,IF(Raw!$Q112&gt;$C$8,IF(Raw!$N112&gt;$C$9,IF(Raw!$N112&lt;$A$9,IF(Raw!$X112&gt;$C$9,IF(Raw!$X112&lt;$A$9,Raw!V112,-999),-999),-999),-999),-999),-999)</f>
        <v>638.29999999999995</v>
      </c>
      <c r="O112" s="9">
        <f>IF(Raw!$G112&gt;$C$8,IF(Raw!$Q112&gt;$C$8,IF(Raw!$N112&gt;$C$9,IF(Raw!$N112&lt;$A$9,IF(Raw!$X112&gt;$C$9,IF(Raw!$X112&lt;$A$9,Raw!W112,-999),-999),-999),-999),-999),-999)</f>
        <v>0.37081999999999998</v>
      </c>
      <c r="P112" s="9">
        <f>IF(Raw!$G112&gt;$C$8,IF(Raw!$Q112&gt;$C$8,IF(Raw!$N112&gt;$C$9,IF(Raw!$N112&lt;$A$9,IF(Raw!$X112&gt;$C$9,IF(Raw!$X112&lt;$A$9,Raw!X112,-999),-999),-999),-999),-999),-999)</f>
        <v>614</v>
      </c>
      <c r="R112" s="9">
        <f t="shared" si="20"/>
        <v>7.5087000000000015E-2</v>
      </c>
      <c r="S112" s="9">
        <f t="shared" si="21"/>
        <v>0.34826994434137298</v>
      </c>
      <c r="T112" s="9">
        <f t="shared" si="22"/>
        <v>8.0463000000000007E-2</v>
      </c>
      <c r="U112" s="9">
        <f t="shared" si="23"/>
        <v>0.37048991619854499</v>
      </c>
      <c r="V112" s="15">
        <f t="shared" si="16"/>
        <v>9.0021110000000001E-2</v>
      </c>
      <c r="X112" s="11">
        <f t="shared" si="24"/>
        <v>5.4179999999999994E+17</v>
      </c>
      <c r="Y112" s="11">
        <f t="shared" si="25"/>
        <v>6.9760000000000005E-18</v>
      </c>
      <c r="Z112" s="11">
        <f t="shared" si="26"/>
        <v>8.9799999999999993E-4</v>
      </c>
      <c r="AA112" s="16">
        <f t="shared" si="27"/>
        <v>3.3825971281534299E-3</v>
      </c>
      <c r="AB112" s="9">
        <f t="shared" si="17"/>
        <v>0.13698917391272261</v>
      </c>
      <c r="AC112" s="9">
        <f t="shared" si="18"/>
        <v>0.99661740287184664</v>
      </c>
      <c r="AD112" s="15">
        <f t="shared" si="19"/>
        <v>3.7668119467187422</v>
      </c>
      <c r="AE112" s="3">
        <f t="shared" si="28"/>
        <v>839.91039999999987</v>
      </c>
      <c r="AF112" s="2">
        <f t="shared" si="29"/>
        <v>0.25</v>
      </c>
      <c r="AG112" s="9">
        <f t="shared" si="30"/>
        <v>1.073512186519619E-3</v>
      </c>
      <c r="AH112" s="2">
        <f t="shared" si="31"/>
        <v>5.1946696022789306E-2</v>
      </c>
    </row>
    <row r="113" spans="1:34">
      <c r="A113" s="1">
        <f>Raw!A113</f>
        <v>100</v>
      </c>
      <c r="B113" s="14">
        <f>Raw!B113</f>
        <v>0.25060185185185185</v>
      </c>
      <c r="C113" s="15">
        <f>Raw!C113</f>
        <v>71.400000000000006</v>
      </c>
      <c r="D113" s="15">
        <f>IF(C113&gt;0.5,Raw!D113*D$11,-999)</f>
        <v>0.9</v>
      </c>
      <c r="E113" s="9">
        <f>IF(Raw!$G113&gt;$C$8,IF(Raw!$Q113&gt;$C$8,IF(Raw!$N113&gt;$C$9,IF(Raw!$N113&lt;$A$9,IF(Raw!$X113&gt;$C$9,IF(Raw!$X113&lt;$A$9,Raw!H113,-999),-999),-999),-999),-999),-999)</f>
        <v>0.131855</v>
      </c>
      <c r="F113" s="9">
        <f>IF(Raw!$G113&gt;$C$8,IF(Raw!$Q113&gt;$C$8,IF(Raw!$N113&gt;$C$9,IF(Raw!$N113&lt;$A$9,IF(Raw!$X113&gt;$C$9,IF(Raw!$X113&lt;$A$9,Raw!I113,-999),-999),-999),-999),-999),-999)</f>
        <v>0.196242</v>
      </c>
      <c r="G113" s="9">
        <f>Raw!G113</f>
        <v>0.966916</v>
      </c>
      <c r="H113" s="9">
        <f>IF(Raw!$G113&gt;$C$8,IF(Raw!$Q113&gt;$C$8,IF(Raw!$N113&gt;$C$9,IF(Raw!$N113&lt;$A$9,IF(Raw!$X113&gt;$C$9,IF(Raw!$X113&lt;$A$9,Raw!L113,-999),-999),-999),-999),-999),-999)</f>
        <v>646.4</v>
      </c>
      <c r="I113" s="9">
        <f>IF(Raw!$G113&gt;$C$8,IF(Raw!$Q113&gt;$C$8,IF(Raw!$N113&gt;$C$9,IF(Raw!$N113&lt;$A$9,IF(Raw!$X113&gt;$C$9,IF(Raw!$X113&lt;$A$9,Raw!M113,-999),-999),-999),-999),-999),-999)</f>
        <v>0.25808900000000001</v>
      </c>
      <c r="J113" s="9">
        <f>IF(Raw!$G113&gt;$C$8,IF(Raw!$Q113&gt;$C$8,IF(Raw!$N113&gt;$C$9,IF(Raw!$N113&lt;$A$9,IF(Raw!$X113&gt;$C$9,IF(Raw!$X113&lt;$A$9,Raw!N113,-999),-999),-999),-999),-999),-999)</f>
        <v>665</v>
      </c>
      <c r="K113" s="9">
        <f>IF(Raw!$G113&gt;$C$8,IF(Raw!$Q113&gt;$C$8,IF(Raw!$N113&gt;$C$9,IF(Raw!$N113&lt;$A$9,IF(Raw!$X113&gt;$C$9,IF(Raw!$X113&lt;$A$9,Raw!R113,-999),-999),-999),-999),-999),-999)</f>
        <v>0.134996</v>
      </c>
      <c r="L113" s="9">
        <f>IF(Raw!$G113&gt;$C$8,IF(Raw!$Q113&gt;$C$8,IF(Raw!$N113&gt;$C$9,IF(Raw!$N113&lt;$A$9,IF(Raw!$X113&gt;$C$9,IF(Raw!$X113&lt;$A$9,Raw!S113,-999),-999),-999),-999),-999),-999)</f>
        <v>0.21262700000000001</v>
      </c>
      <c r="M113" s="9">
        <f>Raw!Q113</f>
        <v>0.93632199999999999</v>
      </c>
      <c r="N113" s="9">
        <f>IF(Raw!$G113&gt;$C$8,IF(Raw!$Q113&gt;$C$8,IF(Raw!$N113&gt;$C$9,IF(Raw!$N113&lt;$A$9,IF(Raw!$X113&gt;$C$9,IF(Raw!$X113&lt;$A$9,Raw!V113,-999),-999),-999),-999),-999),-999)</f>
        <v>698.2</v>
      </c>
      <c r="O113" s="9">
        <f>IF(Raw!$G113&gt;$C$8,IF(Raw!$Q113&gt;$C$8,IF(Raw!$N113&gt;$C$9,IF(Raw!$N113&lt;$A$9,IF(Raw!$X113&gt;$C$9,IF(Raw!$X113&lt;$A$9,Raw!W113,-999),-999),-999),-999),-999),-999)</f>
        <v>0.37081999999999998</v>
      </c>
      <c r="P113" s="9">
        <f>IF(Raw!$G113&gt;$C$8,IF(Raw!$Q113&gt;$C$8,IF(Raw!$N113&gt;$C$9,IF(Raw!$N113&lt;$A$9,IF(Raw!$X113&gt;$C$9,IF(Raw!$X113&lt;$A$9,Raw!X113,-999),-999),-999),-999),-999),-999)</f>
        <v>911</v>
      </c>
      <c r="R113" s="9">
        <f t="shared" si="20"/>
        <v>6.4387E-2</v>
      </c>
      <c r="S113" s="9">
        <f t="shared" si="21"/>
        <v>0.32809999898085018</v>
      </c>
      <c r="T113" s="9">
        <f t="shared" si="22"/>
        <v>7.7631000000000006E-2</v>
      </c>
      <c r="U113" s="9">
        <f t="shared" si="23"/>
        <v>0.36510414952005155</v>
      </c>
      <c r="V113" s="15">
        <f t="shared" si="16"/>
        <v>8.8133891500000006E-2</v>
      </c>
      <c r="X113" s="11">
        <f t="shared" si="24"/>
        <v>5.4179999999999994E+17</v>
      </c>
      <c r="Y113" s="11">
        <f t="shared" si="25"/>
        <v>6.4639999999999997E-18</v>
      </c>
      <c r="Z113" s="11">
        <f t="shared" si="26"/>
        <v>6.6500000000000001E-4</v>
      </c>
      <c r="AA113" s="16">
        <f t="shared" si="27"/>
        <v>2.3235483572639874E-3</v>
      </c>
      <c r="AB113" s="9">
        <f t="shared" si="17"/>
        <v>0.13517637938252278</v>
      </c>
      <c r="AC113" s="9">
        <f t="shared" si="18"/>
        <v>0.99767645164273588</v>
      </c>
      <c r="AD113" s="15">
        <f t="shared" si="19"/>
        <v>3.4940576800962213</v>
      </c>
      <c r="AE113" s="3">
        <f t="shared" si="28"/>
        <v>778.26559999999972</v>
      </c>
      <c r="AF113" s="2">
        <f t="shared" si="29"/>
        <v>0.25</v>
      </c>
      <c r="AG113" s="9">
        <f t="shared" si="30"/>
        <v>9.8130381358887335E-4</v>
      </c>
      <c r="AH113" s="2">
        <f t="shared" si="31"/>
        <v>4.7484780844240099E-2</v>
      </c>
    </row>
    <row r="114" spans="1:34">
      <c r="A114" s="1">
        <f>Raw!A114</f>
        <v>101</v>
      </c>
      <c r="B114" s="14">
        <f>Raw!B114</f>
        <v>0.25065972222222221</v>
      </c>
      <c r="C114" s="15">
        <f>Raw!C114</f>
        <v>72.099999999999994</v>
      </c>
      <c r="D114" s="15">
        <f>IF(C114&gt;0.5,Raw!D114*D$11,-999)</f>
        <v>0.9</v>
      </c>
      <c r="E114" s="9">
        <f>IF(Raw!$G114&gt;$C$8,IF(Raw!$Q114&gt;$C$8,IF(Raw!$N114&gt;$C$9,IF(Raw!$N114&lt;$A$9,IF(Raw!$X114&gt;$C$9,IF(Raw!$X114&lt;$A$9,Raw!H114,-999),-999),-999),-999),-999),-999)</f>
        <v>0.13129099999999999</v>
      </c>
      <c r="F114" s="9">
        <f>IF(Raw!$G114&gt;$C$8,IF(Raw!$Q114&gt;$C$8,IF(Raw!$N114&gt;$C$9,IF(Raw!$N114&lt;$A$9,IF(Raw!$X114&gt;$C$9,IF(Raw!$X114&lt;$A$9,Raw!I114,-999),-999),-999),-999),-999),-999)</f>
        <v>0.198349</v>
      </c>
      <c r="G114" s="9">
        <f>Raw!G114</f>
        <v>0.95040999999999998</v>
      </c>
      <c r="H114" s="9">
        <f>IF(Raw!$G114&gt;$C$8,IF(Raw!$Q114&gt;$C$8,IF(Raw!$N114&gt;$C$9,IF(Raw!$N114&lt;$A$9,IF(Raw!$X114&gt;$C$9,IF(Raw!$X114&lt;$A$9,Raw!L114,-999),-999),-999),-999),-999),-999)</f>
        <v>684.5</v>
      </c>
      <c r="I114" s="9">
        <f>IF(Raw!$G114&gt;$C$8,IF(Raw!$Q114&gt;$C$8,IF(Raw!$N114&gt;$C$9,IF(Raw!$N114&lt;$A$9,IF(Raw!$X114&gt;$C$9,IF(Raw!$X114&lt;$A$9,Raw!M114,-999),-999),-999),-999),-999),-999)</f>
        <v>0.35138599999999998</v>
      </c>
      <c r="J114" s="9">
        <f>IF(Raw!$G114&gt;$C$8,IF(Raw!$Q114&gt;$C$8,IF(Raw!$N114&gt;$C$9,IF(Raw!$N114&lt;$A$9,IF(Raw!$X114&gt;$C$9,IF(Raw!$X114&lt;$A$9,Raw!N114,-999),-999),-999),-999),-999),-999)</f>
        <v>593</v>
      </c>
      <c r="K114" s="9">
        <f>IF(Raw!$G114&gt;$C$8,IF(Raw!$Q114&gt;$C$8,IF(Raw!$N114&gt;$C$9,IF(Raw!$N114&lt;$A$9,IF(Raw!$X114&gt;$C$9,IF(Raw!$X114&lt;$A$9,Raw!R114,-999),-999),-999),-999),-999),-999)</f>
        <v>0.11942700000000001</v>
      </c>
      <c r="L114" s="9">
        <f>IF(Raw!$G114&gt;$C$8,IF(Raw!$Q114&gt;$C$8,IF(Raw!$N114&gt;$C$9,IF(Raw!$N114&lt;$A$9,IF(Raw!$X114&gt;$C$9,IF(Raw!$X114&lt;$A$9,Raw!S114,-999),-999),-999),-999),-999),-999)</f>
        <v>0.17855799999999999</v>
      </c>
      <c r="M114" s="9">
        <f>Raw!Q114</f>
        <v>0.96028500000000006</v>
      </c>
      <c r="N114" s="9">
        <f>IF(Raw!$G114&gt;$C$8,IF(Raw!$Q114&gt;$C$8,IF(Raw!$N114&gt;$C$9,IF(Raw!$N114&lt;$A$9,IF(Raw!$X114&gt;$C$9,IF(Raw!$X114&lt;$A$9,Raw!V114,-999),-999),-999),-999),-999),-999)</f>
        <v>615.5</v>
      </c>
      <c r="O114" s="9">
        <f>IF(Raw!$G114&gt;$C$8,IF(Raw!$Q114&gt;$C$8,IF(Raw!$N114&gt;$C$9,IF(Raw!$N114&lt;$A$9,IF(Raw!$X114&gt;$C$9,IF(Raw!$X114&lt;$A$9,Raw!W114,-999),-999),-999),-999),-999),-999)</f>
        <v>0.33734500000000001</v>
      </c>
      <c r="P114" s="9">
        <f>IF(Raw!$G114&gt;$C$8,IF(Raw!$Q114&gt;$C$8,IF(Raw!$N114&gt;$C$9,IF(Raw!$N114&lt;$A$9,IF(Raw!$X114&gt;$C$9,IF(Raw!$X114&lt;$A$9,Raw!X114,-999),-999),-999),-999),-999),-999)</f>
        <v>496</v>
      </c>
      <c r="R114" s="9">
        <f t="shared" si="20"/>
        <v>6.7058000000000006E-2</v>
      </c>
      <c r="S114" s="9">
        <f t="shared" si="21"/>
        <v>0.33808085747848493</v>
      </c>
      <c r="T114" s="9">
        <f t="shared" si="22"/>
        <v>5.9130999999999989E-2</v>
      </c>
      <c r="U114" s="9">
        <f t="shared" si="23"/>
        <v>0.33115850311943451</v>
      </c>
      <c r="V114" s="15">
        <f t="shared" si="16"/>
        <v>7.4012290999999994E-2</v>
      </c>
      <c r="X114" s="11">
        <f t="shared" si="24"/>
        <v>5.4179999999999994E+17</v>
      </c>
      <c r="Y114" s="11">
        <f t="shared" si="25"/>
        <v>6.8449999999999994E-18</v>
      </c>
      <c r="Z114" s="11">
        <f t="shared" si="26"/>
        <v>5.9299999999999999E-4</v>
      </c>
      <c r="AA114" s="16">
        <f t="shared" si="27"/>
        <v>2.1943863316915275E-3</v>
      </c>
      <c r="AB114" s="9">
        <f t="shared" si="17"/>
        <v>0.11955675625817926</v>
      </c>
      <c r="AC114" s="9">
        <f t="shared" si="18"/>
        <v>0.99780561366830844</v>
      </c>
      <c r="AD114" s="15">
        <f t="shared" si="19"/>
        <v>3.7004828527681748</v>
      </c>
      <c r="AE114" s="3">
        <f t="shared" si="28"/>
        <v>824.13799999999969</v>
      </c>
      <c r="AF114" s="2">
        <f t="shared" si="29"/>
        <v>0.25</v>
      </c>
      <c r="AG114" s="9">
        <f t="shared" si="30"/>
        <v>9.426510479552643E-4</v>
      </c>
      <c r="AH114" s="2">
        <f t="shared" si="31"/>
        <v>4.561439363110667E-2</v>
      </c>
    </row>
    <row r="115" spans="1:34">
      <c r="A115" s="1">
        <f>Raw!A115</f>
        <v>102</v>
      </c>
      <c r="B115" s="14">
        <f>Raw!B115</f>
        <v>0.25071759259259258</v>
      </c>
      <c r="C115" s="15">
        <f>Raw!C115</f>
        <v>73.900000000000006</v>
      </c>
      <c r="D115" s="15">
        <f>IF(C115&gt;0.5,Raw!D115*D$11,-999)</f>
        <v>0.9</v>
      </c>
      <c r="E115" s="9">
        <f>IF(Raw!$G115&gt;$C$8,IF(Raw!$Q115&gt;$C$8,IF(Raw!$N115&gt;$C$9,IF(Raw!$N115&lt;$A$9,IF(Raw!$X115&gt;$C$9,IF(Raw!$X115&lt;$A$9,Raw!H115,-999),-999),-999),-999),-999),-999)</f>
        <v>0.12747900000000001</v>
      </c>
      <c r="F115" s="9">
        <f>IF(Raw!$G115&gt;$C$8,IF(Raw!$Q115&gt;$C$8,IF(Raw!$N115&gt;$C$9,IF(Raw!$N115&lt;$A$9,IF(Raw!$X115&gt;$C$9,IF(Raw!$X115&lt;$A$9,Raw!I115,-999),-999),-999),-999),-999),-999)</f>
        <v>0.184309</v>
      </c>
      <c r="G115" s="9">
        <f>Raw!G115</f>
        <v>0.93903300000000001</v>
      </c>
      <c r="H115" s="9">
        <f>IF(Raw!$G115&gt;$C$8,IF(Raw!$Q115&gt;$C$8,IF(Raw!$N115&gt;$C$9,IF(Raw!$N115&lt;$A$9,IF(Raw!$X115&gt;$C$9,IF(Raw!$X115&lt;$A$9,Raw!L115,-999),-999),-999),-999),-999),-999)</f>
        <v>628.70000000000005</v>
      </c>
      <c r="I115" s="9">
        <f>IF(Raw!$G115&gt;$C$8,IF(Raw!$Q115&gt;$C$8,IF(Raw!$N115&gt;$C$9,IF(Raw!$N115&lt;$A$9,IF(Raw!$X115&gt;$C$9,IF(Raw!$X115&lt;$A$9,Raw!M115,-999),-999),-999),-999),-999),-999)</f>
        <v>0.33680100000000002</v>
      </c>
      <c r="J115" s="9">
        <f>IF(Raw!$G115&gt;$C$8,IF(Raw!$Q115&gt;$C$8,IF(Raw!$N115&gt;$C$9,IF(Raw!$N115&lt;$A$9,IF(Raw!$X115&gt;$C$9,IF(Raw!$X115&lt;$A$9,Raw!N115,-999),-999),-999),-999),-999),-999)</f>
        <v>790</v>
      </c>
      <c r="K115" s="9">
        <f>IF(Raw!$G115&gt;$C$8,IF(Raw!$Q115&gt;$C$8,IF(Raw!$N115&gt;$C$9,IF(Raw!$N115&lt;$A$9,IF(Raw!$X115&gt;$C$9,IF(Raw!$X115&lt;$A$9,Raw!R115,-999),-999),-999),-999),-999),-999)</f>
        <v>0.12038600000000001</v>
      </c>
      <c r="L115" s="9">
        <f>IF(Raw!$G115&gt;$C$8,IF(Raw!$Q115&gt;$C$8,IF(Raw!$N115&gt;$C$9,IF(Raw!$N115&lt;$A$9,IF(Raw!$X115&gt;$C$9,IF(Raw!$X115&lt;$A$9,Raw!S115,-999),-999),-999),-999),-999),-999)</f>
        <v>0.187246</v>
      </c>
      <c r="M115" s="9">
        <f>Raw!Q115</f>
        <v>0.92371300000000001</v>
      </c>
      <c r="N115" s="9">
        <f>IF(Raw!$G115&gt;$C$8,IF(Raw!$Q115&gt;$C$8,IF(Raw!$N115&gt;$C$9,IF(Raw!$N115&lt;$A$9,IF(Raw!$X115&gt;$C$9,IF(Raw!$X115&lt;$A$9,Raw!V115,-999),-999),-999),-999),-999),-999)</f>
        <v>695.8</v>
      </c>
      <c r="O115" s="9">
        <f>IF(Raw!$G115&gt;$C$8,IF(Raw!$Q115&gt;$C$8,IF(Raw!$N115&gt;$C$9,IF(Raw!$N115&lt;$A$9,IF(Raw!$X115&gt;$C$9,IF(Raw!$X115&lt;$A$9,Raw!W115,-999),-999),-999),-999),-999),-999)</f>
        <v>0.12975500000000001</v>
      </c>
      <c r="P115" s="9">
        <f>IF(Raw!$G115&gt;$C$8,IF(Raw!$Q115&gt;$C$8,IF(Raw!$N115&gt;$C$9,IF(Raw!$N115&lt;$A$9,IF(Raw!$X115&gt;$C$9,IF(Raw!$X115&lt;$A$9,Raw!X115,-999),-999),-999),-999),-999),-999)</f>
        <v>573</v>
      </c>
      <c r="R115" s="9">
        <f t="shared" si="20"/>
        <v>5.6829999999999992E-2</v>
      </c>
      <c r="S115" s="9">
        <f t="shared" si="21"/>
        <v>0.30834088405883592</v>
      </c>
      <c r="T115" s="9">
        <f t="shared" si="22"/>
        <v>6.6859999999999989E-2</v>
      </c>
      <c r="U115" s="9">
        <f t="shared" si="23"/>
        <v>0.35707037800540459</v>
      </c>
      <c r="V115" s="15">
        <f t="shared" si="16"/>
        <v>7.7613466999999992E-2</v>
      </c>
      <c r="X115" s="11">
        <f t="shared" si="24"/>
        <v>5.4179999999999994E+17</v>
      </c>
      <c r="Y115" s="11">
        <f t="shared" si="25"/>
        <v>6.2869999999999997E-18</v>
      </c>
      <c r="Z115" s="11">
        <f t="shared" si="26"/>
        <v>7.9000000000000001E-4</v>
      </c>
      <c r="AA115" s="16">
        <f t="shared" si="27"/>
        <v>2.683752405212438E-3</v>
      </c>
      <c r="AB115" s="9">
        <f t="shared" si="17"/>
        <v>0.12056543568581252</v>
      </c>
      <c r="AC115" s="9">
        <f t="shared" si="18"/>
        <v>0.99731624759478743</v>
      </c>
      <c r="AD115" s="15">
        <f t="shared" si="19"/>
        <v>3.3971549433068824</v>
      </c>
      <c r="AE115" s="3">
        <f t="shared" si="28"/>
        <v>756.95479999999975</v>
      </c>
      <c r="AF115" s="2">
        <f t="shared" si="29"/>
        <v>0.25</v>
      </c>
      <c r="AG115" s="9">
        <f t="shared" si="30"/>
        <v>9.3309492288424405E-4</v>
      </c>
      <c r="AH115" s="2">
        <f t="shared" si="31"/>
        <v>4.5151977712169195E-2</v>
      </c>
    </row>
    <row r="116" spans="1:34">
      <c r="A116" s="1">
        <f>Raw!A116</f>
        <v>103</v>
      </c>
      <c r="B116" s="14">
        <f>Raw!B116</f>
        <v>0.25077546296296299</v>
      </c>
      <c r="C116" s="15">
        <f>Raw!C116</f>
        <v>74.3</v>
      </c>
      <c r="D116" s="15">
        <f>IF(C116&gt;0.5,Raw!D116*D$11,-999)</f>
        <v>0.9</v>
      </c>
      <c r="E116" s="9">
        <f>IF(Raw!$G116&gt;$C$8,IF(Raw!$Q116&gt;$C$8,IF(Raw!$N116&gt;$C$9,IF(Raw!$N116&lt;$A$9,IF(Raw!$X116&gt;$C$9,IF(Raw!$X116&lt;$A$9,Raw!H116,-999),-999),-999),-999),-999),-999)</f>
        <v>0.112721</v>
      </c>
      <c r="F116" s="9">
        <f>IF(Raw!$G116&gt;$C$8,IF(Raw!$Q116&gt;$C$8,IF(Raw!$N116&gt;$C$9,IF(Raw!$N116&lt;$A$9,IF(Raw!$X116&gt;$C$9,IF(Raw!$X116&lt;$A$9,Raw!I116,-999),-999),-999),-999),-999),-999)</f>
        <v>0.171877</v>
      </c>
      <c r="G116" s="9">
        <f>Raw!G116</f>
        <v>0.93013199999999996</v>
      </c>
      <c r="H116" s="9">
        <f>IF(Raw!$G116&gt;$C$8,IF(Raw!$Q116&gt;$C$8,IF(Raw!$N116&gt;$C$9,IF(Raw!$N116&lt;$A$9,IF(Raw!$X116&gt;$C$9,IF(Raw!$X116&lt;$A$9,Raw!L116,-999),-999),-999),-999),-999),-999)</f>
        <v>691.4</v>
      </c>
      <c r="I116" s="9">
        <f>IF(Raw!$G116&gt;$C$8,IF(Raw!$Q116&gt;$C$8,IF(Raw!$N116&gt;$C$9,IF(Raw!$N116&lt;$A$9,IF(Raw!$X116&gt;$C$9,IF(Raw!$X116&lt;$A$9,Raw!M116,-999),-999),-999),-999),-999),-999)</f>
        <v>0.15884100000000001</v>
      </c>
      <c r="J116" s="9">
        <f>IF(Raw!$G116&gt;$C$8,IF(Raw!$Q116&gt;$C$8,IF(Raw!$N116&gt;$C$9,IF(Raw!$N116&lt;$A$9,IF(Raw!$X116&gt;$C$9,IF(Raw!$X116&lt;$A$9,Raw!N116,-999),-999),-999),-999),-999),-999)</f>
        <v>788</v>
      </c>
      <c r="K116" s="9">
        <f>IF(Raw!$G116&gt;$C$8,IF(Raw!$Q116&gt;$C$8,IF(Raw!$N116&gt;$C$9,IF(Raw!$N116&lt;$A$9,IF(Raw!$X116&gt;$C$9,IF(Raw!$X116&lt;$A$9,Raw!R116,-999),-999),-999),-999),-999),-999)</f>
        <v>0.10854</v>
      </c>
      <c r="L116" s="9">
        <f>IF(Raw!$G116&gt;$C$8,IF(Raw!$Q116&gt;$C$8,IF(Raw!$N116&gt;$C$9,IF(Raw!$N116&lt;$A$9,IF(Raw!$X116&gt;$C$9,IF(Raw!$X116&lt;$A$9,Raw!S116,-999),-999),-999),-999),-999),-999)</f>
        <v>0.17211699999999999</v>
      </c>
      <c r="M116" s="9">
        <f>Raw!Q116</f>
        <v>0.93081999999999998</v>
      </c>
      <c r="N116" s="9">
        <f>IF(Raw!$G116&gt;$C$8,IF(Raw!$Q116&gt;$C$8,IF(Raw!$N116&gt;$C$9,IF(Raw!$N116&lt;$A$9,IF(Raw!$X116&gt;$C$9,IF(Raw!$X116&lt;$A$9,Raw!V116,-999),-999),-999),-999),-999),-999)</f>
        <v>627.5</v>
      </c>
      <c r="O116" s="9">
        <f>IF(Raw!$G116&gt;$C$8,IF(Raw!$Q116&gt;$C$8,IF(Raw!$N116&gt;$C$9,IF(Raw!$N116&lt;$A$9,IF(Raw!$X116&gt;$C$9,IF(Raw!$X116&lt;$A$9,Raw!W116,-999),-999),-999),-999),-999),-999)</f>
        <v>2.5000000000000001E-5</v>
      </c>
      <c r="P116" s="9">
        <f>IF(Raw!$G116&gt;$C$8,IF(Raw!$Q116&gt;$C$8,IF(Raw!$N116&gt;$C$9,IF(Raw!$N116&lt;$A$9,IF(Raw!$X116&gt;$C$9,IF(Raw!$X116&lt;$A$9,Raw!X116,-999),-999),-999),-999),-999),-999)</f>
        <v>668</v>
      </c>
      <c r="R116" s="9">
        <f t="shared" si="20"/>
        <v>5.9156E-2</v>
      </c>
      <c r="S116" s="9">
        <f t="shared" si="21"/>
        <v>0.34417635867509905</v>
      </c>
      <c r="T116" s="9">
        <f t="shared" si="22"/>
        <v>6.3576999999999995E-2</v>
      </c>
      <c r="U116" s="9">
        <f t="shared" si="23"/>
        <v>0.36938245495796462</v>
      </c>
      <c r="V116" s="15">
        <f t="shared" si="16"/>
        <v>7.1342496499999991E-2</v>
      </c>
      <c r="X116" s="11">
        <f t="shared" si="24"/>
        <v>5.4179999999999994E+17</v>
      </c>
      <c r="Y116" s="11">
        <f t="shared" si="25"/>
        <v>6.9139999999999996E-18</v>
      </c>
      <c r="Z116" s="11">
        <f t="shared" si="26"/>
        <v>7.8799999999999996E-4</v>
      </c>
      <c r="AA116" s="16">
        <f t="shared" si="27"/>
        <v>2.9431643118524764E-3</v>
      </c>
      <c r="AB116" s="9">
        <f t="shared" si="17"/>
        <v>0.10872711755745464</v>
      </c>
      <c r="AC116" s="9">
        <f t="shared" si="18"/>
        <v>0.99705683568814762</v>
      </c>
      <c r="AD116" s="15">
        <f t="shared" si="19"/>
        <v>3.734980091183346</v>
      </c>
      <c r="AE116" s="3">
        <f t="shared" si="28"/>
        <v>832.44559999999967</v>
      </c>
      <c r="AF116" s="2">
        <f t="shared" si="29"/>
        <v>0.25</v>
      </c>
      <c r="AG116" s="9">
        <f t="shared" si="30"/>
        <v>1.0612585502310977E-3</v>
      </c>
      <c r="AH116" s="2">
        <f t="shared" si="31"/>
        <v>5.1353748939890032E-2</v>
      </c>
    </row>
    <row r="117" spans="1:34">
      <c r="A117" s="1">
        <f>Raw!A117</f>
        <v>104</v>
      </c>
      <c r="B117" s="14">
        <f>Raw!B117</f>
        <v>0.25082175925925926</v>
      </c>
      <c r="C117" s="15">
        <f>Raw!C117</f>
        <v>75.900000000000006</v>
      </c>
      <c r="D117" s="15">
        <f>IF(C117&gt;0.5,Raw!D117*D$11,-999)</f>
        <v>0.9</v>
      </c>
      <c r="E117" s="9">
        <f>IF(Raw!$G117&gt;$C$8,IF(Raw!$Q117&gt;$C$8,IF(Raw!$N117&gt;$C$9,IF(Raw!$N117&lt;$A$9,IF(Raw!$X117&gt;$C$9,IF(Raw!$X117&lt;$A$9,Raw!H117,-999),-999),-999),-999),-999),-999)</f>
        <v>0.114706</v>
      </c>
      <c r="F117" s="9">
        <f>IF(Raw!$G117&gt;$C$8,IF(Raw!$Q117&gt;$C$8,IF(Raw!$N117&gt;$C$9,IF(Raw!$N117&lt;$A$9,IF(Raw!$X117&gt;$C$9,IF(Raw!$X117&lt;$A$9,Raw!I117,-999),-999),-999),-999),-999),-999)</f>
        <v>0.17346900000000001</v>
      </c>
      <c r="G117" s="9">
        <f>Raw!G117</f>
        <v>0.95308999999999999</v>
      </c>
      <c r="H117" s="9">
        <f>IF(Raw!$G117&gt;$C$8,IF(Raw!$Q117&gt;$C$8,IF(Raw!$N117&gt;$C$9,IF(Raw!$N117&lt;$A$9,IF(Raw!$X117&gt;$C$9,IF(Raw!$X117&lt;$A$9,Raw!L117,-999),-999),-999),-999),-999),-999)</f>
        <v>626.4</v>
      </c>
      <c r="I117" s="9">
        <f>IF(Raw!$G117&gt;$C$8,IF(Raw!$Q117&gt;$C$8,IF(Raw!$N117&gt;$C$9,IF(Raw!$N117&lt;$A$9,IF(Raw!$X117&gt;$C$9,IF(Raw!$X117&lt;$A$9,Raw!M117,-999),-999),-999),-999),-999),-999)</f>
        <v>0.18274000000000001</v>
      </c>
      <c r="J117" s="9">
        <f>IF(Raw!$G117&gt;$C$8,IF(Raw!$Q117&gt;$C$8,IF(Raw!$N117&gt;$C$9,IF(Raw!$N117&lt;$A$9,IF(Raw!$X117&gt;$C$9,IF(Raw!$X117&lt;$A$9,Raw!N117,-999),-999),-999),-999),-999),-999)</f>
        <v>538</v>
      </c>
      <c r="K117" s="9">
        <f>IF(Raw!$G117&gt;$C$8,IF(Raw!$Q117&gt;$C$8,IF(Raw!$N117&gt;$C$9,IF(Raw!$N117&lt;$A$9,IF(Raw!$X117&gt;$C$9,IF(Raw!$X117&lt;$A$9,Raw!R117,-999),-999),-999),-999),-999),-999)</f>
        <v>0.10367800000000001</v>
      </c>
      <c r="L117" s="9">
        <f>IF(Raw!$G117&gt;$C$8,IF(Raw!$Q117&gt;$C$8,IF(Raw!$N117&gt;$C$9,IF(Raw!$N117&lt;$A$9,IF(Raw!$X117&gt;$C$9,IF(Raw!$X117&lt;$A$9,Raw!S117,-999),-999),-999),-999),-999),-999)</f>
        <v>0.17002400000000001</v>
      </c>
      <c r="M117" s="9">
        <f>Raw!Q117</f>
        <v>0.92506600000000005</v>
      </c>
      <c r="N117" s="9">
        <f>IF(Raw!$G117&gt;$C$8,IF(Raw!$Q117&gt;$C$8,IF(Raw!$N117&gt;$C$9,IF(Raw!$N117&lt;$A$9,IF(Raw!$X117&gt;$C$9,IF(Raw!$X117&lt;$A$9,Raw!V117,-999),-999),-999),-999),-999),-999)</f>
        <v>713.7</v>
      </c>
      <c r="O117" s="9">
        <f>IF(Raw!$G117&gt;$C$8,IF(Raw!$Q117&gt;$C$8,IF(Raw!$N117&gt;$C$9,IF(Raw!$N117&lt;$A$9,IF(Raw!$X117&gt;$C$9,IF(Raw!$X117&lt;$A$9,Raw!W117,-999),-999),-999),-999),-999),-999)</f>
        <v>0.115554</v>
      </c>
      <c r="P117" s="9">
        <f>IF(Raw!$G117&gt;$C$8,IF(Raw!$Q117&gt;$C$8,IF(Raw!$N117&gt;$C$9,IF(Raw!$N117&lt;$A$9,IF(Raw!$X117&gt;$C$9,IF(Raw!$X117&lt;$A$9,Raw!X117,-999),-999),-999),-999),-999),-999)</f>
        <v>621</v>
      </c>
      <c r="R117" s="9">
        <f t="shared" si="20"/>
        <v>5.876300000000001E-2</v>
      </c>
      <c r="S117" s="9">
        <f t="shared" si="21"/>
        <v>0.33875216897543659</v>
      </c>
      <c r="T117" s="9">
        <f t="shared" si="22"/>
        <v>6.6346000000000002E-2</v>
      </c>
      <c r="U117" s="9">
        <f t="shared" si="23"/>
        <v>0.3902154989883781</v>
      </c>
      <c r="V117" s="15">
        <f t="shared" si="16"/>
        <v>7.0474947999999996E-2</v>
      </c>
      <c r="X117" s="11">
        <f t="shared" si="24"/>
        <v>5.4179999999999994E+17</v>
      </c>
      <c r="Y117" s="11">
        <f t="shared" si="25"/>
        <v>6.2639999999999992E-18</v>
      </c>
      <c r="Z117" s="11">
        <f t="shared" si="26"/>
        <v>5.3799999999999996E-4</v>
      </c>
      <c r="AA117" s="16">
        <f t="shared" si="27"/>
        <v>1.8225555637642718E-3</v>
      </c>
      <c r="AB117" s="9">
        <f t="shared" si="17"/>
        <v>0.1037989192714335</v>
      </c>
      <c r="AC117" s="9">
        <f t="shared" si="18"/>
        <v>0.99817744443623579</v>
      </c>
      <c r="AD117" s="15">
        <f t="shared" si="19"/>
        <v>3.3876497467737403</v>
      </c>
      <c r="AE117" s="3">
        <f t="shared" si="28"/>
        <v>754.18559999999968</v>
      </c>
      <c r="AF117" s="2">
        <f t="shared" si="29"/>
        <v>0.25</v>
      </c>
      <c r="AG117" s="9">
        <f t="shared" si="30"/>
        <v>1.0168564894885905E-3</v>
      </c>
      <c r="AH117" s="2">
        <f t="shared" si="31"/>
        <v>4.920515632851561E-2</v>
      </c>
    </row>
    <row r="118" spans="1:34">
      <c r="A118" s="1">
        <f>Raw!A118</f>
        <v>105</v>
      </c>
      <c r="B118" s="14">
        <f>Raw!B118</f>
        <v>0.25087962962962962</v>
      </c>
      <c r="C118" s="15">
        <f>Raw!C118</f>
        <v>77</v>
      </c>
      <c r="D118" s="15">
        <f>IF(C118&gt;0.5,Raw!D118*D$11,-999)</f>
        <v>0.9</v>
      </c>
      <c r="E118" s="9">
        <f>IF(Raw!$G118&gt;$C$8,IF(Raw!$Q118&gt;$C$8,IF(Raw!$N118&gt;$C$9,IF(Raw!$N118&lt;$A$9,IF(Raw!$X118&gt;$C$9,IF(Raw!$X118&lt;$A$9,Raw!H118,-999),-999),-999),-999),-999),-999)</f>
        <v>0.104935</v>
      </c>
      <c r="F118" s="9">
        <f>IF(Raw!$G118&gt;$C$8,IF(Raw!$Q118&gt;$C$8,IF(Raw!$N118&gt;$C$9,IF(Raw!$N118&lt;$A$9,IF(Raw!$X118&gt;$C$9,IF(Raw!$X118&lt;$A$9,Raw!I118,-999),-999),-999),-999),-999),-999)</f>
        <v>0.157303</v>
      </c>
      <c r="G118" s="9">
        <f>Raw!G118</f>
        <v>0.909474</v>
      </c>
      <c r="H118" s="9">
        <f>IF(Raw!$G118&gt;$C$8,IF(Raw!$Q118&gt;$C$8,IF(Raw!$N118&gt;$C$9,IF(Raw!$N118&lt;$A$9,IF(Raw!$X118&gt;$C$9,IF(Raw!$X118&lt;$A$9,Raw!L118,-999),-999),-999),-999),-999),-999)</f>
        <v>676.5</v>
      </c>
      <c r="I118" s="9">
        <f>IF(Raw!$G118&gt;$C$8,IF(Raw!$Q118&gt;$C$8,IF(Raw!$N118&gt;$C$9,IF(Raw!$N118&lt;$A$9,IF(Raw!$X118&gt;$C$9,IF(Raw!$X118&lt;$A$9,Raw!M118,-999),-999),-999),-999),-999),-999)</f>
        <v>0.138071</v>
      </c>
      <c r="J118" s="9">
        <f>IF(Raw!$G118&gt;$C$8,IF(Raw!$Q118&gt;$C$8,IF(Raw!$N118&gt;$C$9,IF(Raw!$N118&lt;$A$9,IF(Raw!$X118&gt;$C$9,IF(Raw!$X118&lt;$A$9,Raw!N118,-999),-999),-999),-999),-999),-999)</f>
        <v>636</v>
      </c>
      <c r="K118" s="9">
        <f>IF(Raw!$G118&gt;$C$8,IF(Raw!$Q118&gt;$C$8,IF(Raw!$N118&gt;$C$9,IF(Raw!$N118&lt;$A$9,IF(Raw!$X118&gt;$C$9,IF(Raw!$X118&lt;$A$9,Raw!R118,-999),-999),-999),-999),-999),-999)</f>
        <v>0.110402</v>
      </c>
      <c r="L118" s="9">
        <f>IF(Raw!$G118&gt;$C$8,IF(Raw!$Q118&gt;$C$8,IF(Raw!$N118&gt;$C$9,IF(Raw!$N118&lt;$A$9,IF(Raw!$X118&gt;$C$9,IF(Raw!$X118&lt;$A$9,Raw!S118,-999),-999),-999),-999),-999),-999)</f>
        <v>0.166354</v>
      </c>
      <c r="M118" s="9">
        <f>Raw!Q118</f>
        <v>0.94264700000000001</v>
      </c>
      <c r="N118" s="9">
        <f>IF(Raw!$G118&gt;$C$8,IF(Raw!$Q118&gt;$C$8,IF(Raw!$N118&gt;$C$9,IF(Raw!$N118&lt;$A$9,IF(Raw!$X118&gt;$C$9,IF(Raw!$X118&lt;$A$9,Raw!V118,-999),-999),-999),-999),-999),-999)</f>
        <v>599.70000000000005</v>
      </c>
      <c r="O118" s="9">
        <f>IF(Raw!$G118&gt;$C$8,IF(Raw!$Q118&gt;$C$8,IF(Raw!$N118&gt;$C$9,IF(Raw!$N118&lt;$A$9,IF(Raw!$X118&gt;$C$9,IF(Raw!$X118&lt;$A$9,Raw!W118,-999),-999),-999),-999),-999),-999)</f>
        <v>0.37081500000000001</v>
      </c>
      <c r="P118" s="9">
        <f>IF(Raw!$G118&gt;$C$8,IF(Raw!$Q118&gt;$C$8,IF(Raw!$N118&gt;$C$9,IF(Raw!$N118&lt;$A$9,IF(Raw!$X118&gt;$C$9,IF(Raw!$X118&lt;$A$9,Raw!X118,-999),-999),-999),-999),-999),-999)</f>
        <v>994</v>
      </c>
      <c r="R118" s="9">
        <f t="shared" si="20"/>
        <v>5.2367999999999998E-2</v>
      </c>
      <c r="S118" s="9">
        <f t="shared" si="21"/>
        <v>0.3329116418631558</v>
      </c>
      <c r="T118" s="9">
        <f t="shared" si="22"/>
        <v>5.5952000000000002E-2</v>
      </c>
      <c r="U118" s="9">
        <f t="shared" si="23"/>
        <v>0.33634297942940961</v>
      </c>
      <c r="V118" s="15">
        <f t="shared" si="16"/>
        <v>6.8953733000000003E-2</v>
      </c>
      <c r="X118" s="11">
        <f t="shared" si="24"/>
        <v>5.4179999999999994E+17</v>
      </c>
      <c r="Y118" s="11">
        <f t="shared" si="25"/>
        <v>6.7649999999999998E-18</v>
      </c>
      <c r="Z118" s="11">
        <f t="shared" si="26"/>
        <v>6.3599999999999996E-4</v>
      </c>
      <c r="AA118" s="16">
        <f t="shared" si="27"/>
        <v>2.3256947074563133E-3</v>
      </c>
      <c r="AB118" s="9">
        <f t="shared" si="17"/>
        <v>0.11053212727027159</v>
      </c>
      <c r="AC118" s="9">
        <f t="shared" si="18"/>
        <v>0.99767430529254375</v>
      </c>
      <c r="AD118" s="15">
        <f t="shared" si="19"/>
        <v>3.6567526846797387</v>
      </c>
      <c r="AE118" s="3">
        <f t="shared" si="28"/>
        <v>814.50599999999974</v>
      </c>
      <c r="AF118" s="2">
        <f t="shared" si="29"/>
        <v>0.25</v>
      </c>
      <c r="AG118" s="9">
        <f t="shared" si="30"/>
        <v>9.4609468692436588E-4</v>
      </c>
      <c r="AH118" s="2">
        <f t="shared" si="31"/>
        <v>4.5781029528664668E-2</v>
      </c>
    </row>
    <row r="119" spans="1:34">
      <c r="A119" s="1">
        <f>Raw!A119</f>
        <v>106</v>
      </c>
      <c r="B119" s="14">
        <f>Raw!B119</f>
        <v>0.25093749999999998</v>
      </c>
      <c r="C119" s="15">
        <f>Raw!C119</f>
        <v>77.599999999999994</v>
      </c>
      <c r="D119" s="15">
        <f>IF(C119&gt;0.5,Raw!D119*D$11,-999)</f>
        <v>0.9</v>
      </c>
      <c r="E119" s="9">
        <f>IF(Raw!$G119&gt;$C$8,IF(Raw!$Q119&gt;$C$8,IF(Raw!$N119&gt;$C$9,IF(Raw!$N119&lt;$A$9,IF(Raw!$X119&gt;$C$9,IF(Raw!$X119&lt;$A$9,Raw!H119,-999),-999),-999),-999),-999),-999)</f>
        <v>0.104147</v>
      </c>
      <c r="F119" s="9">
        <f>IF(Raw!$G119&gt;$C$8,IF(Raw!$Q119&gt;$C$8,IF(Raw!$N119&gt;$C$9,IF(Raw!$N119&lt;$A$9,IF(Raw!$X119&gt;$C$9,IF(Raw!$X119&lt;$A$9,Raw!I119,-999),-999),-999),-999),-999),-999)</f>
        <v>0.15915799999999999</v>
      </c>
      <c r="G119" s="9">
        <f>Raw!G119</f>
        <v>0.943411</v>
      </c>
      <c r="H119" s="9">
        <f>IF(Raw!$G119&gt;$C$8,IF(Raw!$Q119&gt;$C$8,IF(Raw!$N119&gt;$C$9,IF(Raw!$N119&lt;$A$9,IF(Raw!$X119&gt;$C$9,IF(Raw!$X119&lt;$A$9,Raw!L119,-999),-999),-999),-999),-999),-999)</f>
        <v>659.5</v>
      </c>
      <c r="I119" s="9">
        <f>IF(Raw!$G119&gt;$C$8,IF(Raw!$Q119&gt;$C$8,IF(Raw!$N119&gt;$C$9,IF(Raw!$N119&lt;$A$9,IF(Raw!$X119&gt;$C$9,IF(Raw!$X119&lt;$A$9,Raw!M119,-999),-999),-999),-999),-999),-999)</f>
        <v>0.23805799999999999</v>
      </c>
      <c r="J119" s="9">
        <f>IF(Raw!$G119&gt;$C$8,IF(Raw!$Q119&gt;$C$8,IF(Raw!$N119&gt;$C$9,IF(Raw!$N119&lt;$A$9,IF(Raw!$X119&gt;$C$9,IF(Raw!$X119&lt;$A$9,Raw!N119,-999),-999),-999),-999),-999),-999)</f>
        <v>650</v>
      </c>
      <c r="K119" s="9">
        <f>IF(Raw!$G119&gt;$C$8,IF(Raw!$Q119&gt;$C$8,IF(Raw!$N119&gt;$C$9,IF(Raw!$N119&lt;$A$9,IF(Raw!$X119&gt;$C$9,IF(Raw!$X119&lt;$A$9,Raw!R119,-999),-999),-999),-999),-999),-999)</f>
        <v>0.106777</v>
      </c>
      <c r="L119" s="9">
        <f>IF(Raw!$G119&gt;$C$8,IF(Raw!$Q119&gt;$C$8,IF(Raw!$N119&gt;$C$9,IF(Raw!$N119&lt;$A$9,IF(Raw!$X119&gt;$C$9,IF(Raw!$X119&lt;$A$9,Raw!S119,-999),-999),-999),-999),-999),-999)</f>
        <v>0.164494</v>
      </c>
      <c r="M119" s="9">
        <f>Raw!Q119</f>
        <v>0.924041</v>
      </c>
      <c r="N119" s="9">
        <f>IF(Raw!$G119&gt;$C$8,IF(Raw!$Q119&gt;$C$8,IF(Raw!$N119&gt;$C$9,IF(Raw!$N119&lt;$A$9,IF(Raw!$X119&gt;$C$9,IF(Raw!$X119&lt;$A$9,Raw!V119,-999),-999),-999),-999),-999),-999)</f>
        <v>681.5</v>
      </c>
      <c r="O119" s="9">
        <f>IF(Raw!$G119&gt;$C$8,IF(Raw!$Q119&gt;$C$8,IF(Raw!$N119&gt;$C$9,IF(Raw!$N119&lt;$A$9,IF(Raw!$X119&gt;$C$9,IF(Raw!$X119&lt;$A$9,Raw!W119,-999),-999),-999),-999),-999),-999)</f>
        <v>0.35004200000000002</v>
      </c>
      <c r="P119" s="9">
        <f>IF(Raw!$G119&gt;$C$8,IF(Raw!$Q119&gt;$C$8,IF(Raw!$N119&gt;$C$9,IF(Raw!$N119&lt;$A$9,IF(Raw!$X119&gt;$C$9,IF(Raw!$X119&lt;$A$9,Raw!X119,-999),-999),-999),-999),-999),-999)</f>
        <v>644</v>
      </c>
      <c r="R119" s="9">
        <f t="shared" si="20"/>
        <v>5.501099999999999E-2</v>
      </c>
      <c r="S119" s="9">
        <f t="shared" si="21"/>
        <v>0.34563766822905534</v>
      </c>
      <c r="T119" s="9">
        <f t="shared" si="22"/>
        <v>5.7717000000000004E-2</v>
      </c>
      <c r="U119" s="9">
        <f t="shared" si="23"/>
        <v>0.35087601979403504</v>
      </c>
      <c r="V119" s="15">
        <f t="shared" si="16"/>
        <v>6.8182762999999993E-2</v>
      </c>
      <c r="X119" s="11">
        <f t="shared" si="24"/>
        <v>5.4179999999999994E+17</v>
      </c>
      <c r="Y119" s="11">
        <f t="shared" si="25"/>
        <v>6.595E-18</v>
      </c>
      <c r="Z119" s="11">
        <f t="shared" si="26"/>
        <v>6.4999999999999997E-4</v>
      </c>
      <c r="AA119" s="16">
        <f t="shared" si="27"/>
        <v>2.3171793592426408E-3</v>
      </c>
      <c r="AB119" s="9">
        <f t="shared" si="17"/>
        <v>0.1069107406410774</v>
      </c>
      <c r="AC119" s="9">
        <f t="shared" si="18"/>
        <v>0.99768282064075742</v>
      </c>
      <c r="AD119" s="15">
        <f t="shared" si="19"/>
        <v>3.5648913219117553</v>
      </c>
      <c r="AE119" s="3">
        <f t="shared" si="28"/>
        <v>794.03799999999978</v>
      </c>
      <c r="AF119" s="2">
        <f t="shared" si="29"/>
        <v>0.25</v>
      </c>
      <c r="AG119" s="9">
        <f t="shared" si="30"/>
        <v>9.621806754082252E-4</v>
      </c>
      <c r="AH119" s="2">
        <f t="shared" si="31"/>
        <v>4.6559422139843341E-2</v>
      </c>
    </row>
    <row r="120" spans="1:34">
      <c r="A120" s="1">
        <f>Raw!A120</f>
        <v>107</v>
      </c>
      <c r="B120" s="14">
        <f>Raw!B120</f>
        <v>0.2509837962962963</v>
      </c>
      <c r="C120" s="15">
        <f>Raw!C120</f>
        <v>78.900000000000006</v>
      </c>
      <c r="D120" s="15">
        <f>IF(C120&gt;0.5,Raw!D120*D$11,-999)</f>
        <v>0.9</v>
      </c>
      <c r="E120" s="9">
        <f>IF(Raw!$G120&gt;$C$8,IF(Raw!$Q120&gt;$C$8,IF(Raw!$N120&gt;$C$9,IF(Raw!$N120&lt;$A$9,IF(Raw!$X120&gt;$C$9,IF(Raw!$X120&lt;$A$9,Raw!H120,-999),-999),-999),-999),-999),-999)</f>
        <v>0.154697</v>
      </c>
      <c r="F120" s="9">
        <f>IF(Raw!$G120&gt;$C$8,IF(Raw!$Q120&gt;$C$8,IF(Raw!$N120&gt;$C$9,IF(Raw!$N120&lt;$A$9,IF(Raw!$X120&gt;$C$9,IF(Raw!$X120&lt;$A$9,Raw!I120,-999),-999),-999),-999),-999),-999)</f>
        <v>0.24463299999999999</v>
      </c>
      <c r="G120" s="9">
        <f>Raw!G120</f>
        <v>0.96450800000000003</v>
      </c>
      <c r="H120" s="9">
        <f>IF(Raw!$G120&gt;$C$8,IF(Raw!$Q120&gt;$C$8,IF(Raw!$N120&gt;$C$9,IF(Raw!$N120&lt;$A$9,IF(Raw!$X120&gt;$C$9,IF(Raw!$X120&lt;$A$9,Raw!L120,-999),-999),-999),-999),-999),-999)</f>
        <v>634.70000000000005</v>
      </c>
      <c r="I120" s="9">
        <f>IF(Raw!$G120&gt;$C$8,IF(Raw!$Q120&gt;$C$8,IF(Raw!$N120&gt;$C$9,IF(Raw!$N120&lt;$A$9,IF(Raw!$X120&gt;$C$9,IF(Raw!$X120&lt;$A$9,Raw!M120,-999),-999),-999),-999),-999),-999)</f>
        <v>0.15118999999999999</v>
      </c>
      <c r="J120" s="9">
        <f>IF(Raw!$G120&gt;$C$8,IF(Raw!$Q120&gt;$C$8,IF(Raw!$N120&gt;$C$9,IF(Raw!$N120&lt;$A$9,IF(Raw!$X120&gt;$C$9,IF(Raw!$X120&lt;$A$9,Raw!N120,-999),-999),-999),-999),-999),-999)</f>
        <v>572</v>
      </c>
      <c r="K120" s="9">
        <f>IF(Raw!$G120&gt;$C$8,IF(Raw!$Q120&gt;$C$8,IF(Raw!$N120&gt;$C$9,IF(Raw!$N120&lt;$A$9,IF(Raw!$X120&gt;$C$9,IF(Raw!$X120&lt;$A$9,Raw!R120,-999),-999),-999),-999),-999),-999)</f>
        <v>9.9118999999999999E-2</v>
      </c>
      <c r="L120" s="9">
        <f>IF(Raw!$G120&gt;$C$8,IF(Raw!$Q120&gt;$C$8,IF(Raw!$N120&gt;$C$9,IF(Raw!$N120&lt;$A$9,IF(Raw!$X120&gt;$C$9,IF(Raw!$X120&lt;$A$9,Raw!S120,-999),-999),-999),-999),-999),-999)</f>
        <v>0.153831</v>
      </c>
      <c r="M120" s="9">
        <f>Raw!Q120</f>
        <v>0.92260200000000003</v>
      </c>
      <c r="N120" s="9">
        <f>IF(Raw!$G120&gt;$C$8,IF(Raw!$Q120&gt;$C$8,IF(Raw!$N120&gt;$C$9,IF(Raw!$N120&lt;$A$9,IF(Raw!$X120&gt;$C$9,IF(Raw!$X120&lt;$A$9,Raw!V120,-999),-999),-999),-999),-999),-999)</f>
        <v>704.7</v>
      </c>
      <c r="O120" s="9">
        <f>IF(Raw!$G120&gt;$C$8,IF(Raw!$Q120&gt;$C$8,IF(Raw!$N120&gt;$C$9,IF(Raw!$N120&lt;$A$9,IF(Raw!$X120&gt;$C$9,IF(Raw!$X120&lt;$A$9,Raw!W120,-999),-999),-999),-999),-999),-999)</f>
        <v>0.15609999999999999</v>
      </c>
      <c r="P120" s="9">
        <f>IF(Raw!$G120&gt;$C$8,IF(Raw!$Q120&gt;$C$8,IF(Raw!$N120&gt;$C$9,IF(Raw!$N120&lt;$A$9,IF(Raw!$X120&gt;$C$9,IF(Raw!$X120&lt;$A$9,Raw!X120,-999),-999),-999),-999),-999),-999)</f>
        <v>542</v>
      </c>
      <c r="R120" s="9">
        <f t="shared" si="20"/>
        <v>8.9935999999999988E-2</v>
      </c>
      <c r="S120" s="9">
        <f t="shared" si="21"/>
        <v>0.36763641863526175</v>
      </c>
      <c r="T120" s="9">
        <f t="shared" si="22"/>
        <v>5.4711999999999997E-2</v>
      </c>
      <c r="U120" s="9">
        <f t="shared" si="23"/>
        <v>0.35566303280873163</v>
      </c>
      <c r="V120" s="15">
        <f t="shared" si="16"/>
        <v>6.3762949499999999E-2</v>
      </c>
      <c r="X120" s="11">
        <f t="shared" si="24"/>
        <v>5.4179999999999994E+17</v>
      </c>
      <c r="Y120" s="11">
        <f t="shared" si="25"/>
        <v>6.3470000000000002E-18</v>
      </c>
      <c r="Z120" s="11">
        <f t="shared" si="26"/>
        <v>5.7200000000000003E-4</v>
      </c>
      <c r="AA120" s="16">
        <f t="shared" si="27"/>
        <v>1.963134752540415E-3</v>
      </c>
      <c r="AB120" s="9">
        <f t="shared" si="17"/>
        <v>9.9226407028580987E-2</v>
      </c>
      <c r="AC120" s="9">
        <f t="shared" si="18"/>
        <v>0.9980368652474596</v>
      </c>
      <c r="AD120" s="15">
        <f t="shared" si="19"/>
        <v>3.4320537631825441</v>
      </c>
      <c r="AE120" s="3">
        <f t="shared" si="28"/>
        <v>764.1787999999998</v>
      </c>
      <c r="AF120" s="2">
        <f t="shared" si="29"/>
        <v>0.25</v>
      </c>
      <c r="AG120" s="9">
        <f t="shared" si="30"/>
        <v>9.3896511552009527E-4</v>
      </c>
      <c r="AH120" s="2">
        <f t="shared" si="31"/>
        <v>4.5436033278821307E-2</v>
      </c>
    </row>
    <row r="121" spans="1:34">
      <c r="A121" s="1">
        <f>Raw!A121</f>
        <v>108</v>
      </c>
      <c r="B121" s="14">
        <f>Raw!B121</f>
        <v>0.25104166666666666</v>
      </c>
      <c r="C121" s="15">
        <f>Raw!C121</f>
        <v>80.3</v>
      </c>
      <c r="D121" s="15">
        <f>IF(C121&gt;0.5,Raw!D121*D$11,-999)</f>
        <v>0.9</v>
      </c>
      <c r="E121" s="9">
        <f>IF(Raw!$G121&gt;$C$8,IF(Raw!$Q121&gt;$C$8,IF(Raw!$N121&gt;$C$9,IF(Raw!$N121&lt;$A$9,IF(Raw!$X121&gt;$C$9,IF(Raw!$X121&lt;$A$9,Raw!H121,-999),-999),-999),-999),-999),-999)</f>
        <v>0.10932699999999999</v>
      </c>
      <c r="F121" s="9">
        <f>IF(Raw!$G121&gt;$C$8,IF(Raw!$Q121&gt;$C$8,IF(Raw!$N121&gt;$C$9,IF(Raw!$N121&lt;$A$9,IF(Raw!$X121&gt;$C$9,IF(Raw!$X121&lt;$A$9,Raw!I121,-999),-999),-999),-999),-999),-999)</f>
        <v>0.16445799999999999</v>
      </c>
      <c r="G121" s="9">
        <f>Raw!G121</f>
        <v>0.92840900000000004</v>
      </c>
      <c r="H121" s="9">
        <f>IF(Raw!$G121&gt;$C$8,IF(Raw!$Q121&gt;$C$8,IF(Raw!$N121&gt;$C$9,IF(Raw!$N121&lt;$A$9,IF(Raw!$X121&gt;$C$9,IF(Raw!$X121&lt;$A$9,Raw!L121,-999),-999),-999),-999),-999),-999)</f>
        <v>668.2</v>
      </c>
      <c r="I121" s="9">
        <f>IF(Raw!$G121&gt;$C$8,IF(Raw!$Q121&gt;$C$8,IF(Raw!$N121&gt;$C$9,IF(Raw!$N121&lt;$A$9,IF(Raw!$X121&gt;$C$9,IF(Raw!$X121&lt;$A$9,Raw!M121,-999),-999),-999),-999),-999),-999)</f>
        <v>0.28327599999999997</v>
      </c>
      <c r="J121" s="9">
        <f>IF(Raw!$G121&gt;$C$8,IF(Raw!$Q121&gt;$C$8,IF(Raw!$N121&gt;$C$9,IF(Raw!$N121&lt;$A$9,IF(Raw!$X121&gt;$C$9,IF(Raw!$X121&lt;$A$9,Raw!N121,-999),-999),-999),-999),-999),-999)</f>
        <v>704</v>
      </c>
      <c r="K121" s="9">
        <f>IF(Raw!$G121&gt;$C$8,IF(Raw!$Q121&gt;$C$8,IF(Raw!$N121&gt;$C$9,IF(Raw!$N121&lt;$A$9,IF(Raw!$X121&gt;$C$9,IF(Raw!$X121&lt;$A$9,Raw!R121,-999),-999),-999),-999),-999),-999)</f>
        <v>9.8266999999999993E-2</v>
      </c>
      <c r="L121" s="9">
        <f>IF(Raw!$G121&gt;$C$8,IF(Raw!$Q121&gt;$C$8,IF(Raw!$N121&gt;$C$9,IF(Raw!$N121&lt;$A$9,IF(Raw!$X121&gt;$C$9,IF(Raw!$X121&lt;$A$9,Raw!S121,-999),-999),-999),-999),-999),-999)</f>
        <v>0.145895</v>
      </c>
      <c r="M121" s="9">
        <f>Raw!Q121</f>
        <v>0.891127</v>
      </c>
      <c r="N121" s="9">
        <f>IF(Raw!$G121&gt;$C$8,IF(Raw!$Q121&gt;$C$8,IF(Raw!$N121&gt;$C$9,IF(Raw!$N121&lt;$A$9,IF(Raw!$X121&gt;$C$9,IF(Raw!$X121&lt;$A$9,Raw!V121,-999),-999),-999),-999),-999),-999)</f>
        <v>590.4</v>
      </c>
      <c r="O121" s="9">
        <f>IF(Raw!$G121&gt;$C$8,IF(Raw!$Q121&gt;$C$8,IF(Raw!$N121&gt;$C$9,IF(Raw!$N121&lt;$A$9,IF(Raw!$X121&gt;$C$9,IF(Raw!$X121&lt;$A$9,Raw!W121,-999),-999),-999),-999),-999),-999)</f>
        <v>0.130019</v>
      </c>
      <c r="P121" s="9">
        <f>IF(Raw!$G121&gt;$C$8,IF(Raw!$Q121&gt;$C$8,IF(Raw!$N121&gt;$C$9,IF(Raw!$N121&lt;$A$9,IF(Raw!$X121&gt;$C$9,IF(Raw!$X121&lt;$A$9,Raw!X121,-999),-999),-999),-999),-999),-999)</f>
        <v>741</v>
      </c>
      <c r="R121" s="9">
        <f t="shared" si="20"/>
        <v>5.5130999999999999E-2</v>
      </c>
      <c r="S121" s="9">
        <f t="shared" si="21"/>
        <v>0.33522844738474261</v>
      </c>
      <c r="T121" s="9">
        <f t="shared" si="22"/>
        <v>4.7628000000000004E-2</v>
      </c>
      <c r="U121" s="9">
        <f t="shared" si="23"/>
        <v>0.32645395661263238</v>
      </c>
      <c r="V121" s="15">
        <f t="shared" si="16"/>
        <v>6.0473477499999997E-2</v>
      </c>
      <c r="X121" s="11">
        <f t="shared" si="24"/>
        <v>5.4179999999999994E+17</v>
      </c>
      <c r="Y121" s="11">
        <f t="shared" si="25"/>
        <v>6.6820000000000003E-18</v>
      </c>
      <c r="Z121" s="11">
        <f t="shared" si="26"/>
        <v>7.0399999999999998E-4</v>
      </c>
      <c r="AA121" s="16">
        <f t="shared" si="27"/>
        <v>2.5422172101660823E-3</v>
      </c>
      <c r="AB121" s="9">
        <f t="shared" si="17"/>
        <v>9.8388080721285784E-2</v>
      </c>
      <c r="AC121" s="9">
        <f t="shared" si="18"/>
        <v>0.99745778278983388</v>
      </c>
      <c r="AD121" s="15">
        <f t="shared" si="19"/>
        <v>3.6111039917131849</v>
      </c>
      <c r="AE121" s="3">
        <f t="shared" si="28"/>
        <v>804.51279999999986</v>
      </c>
      <c r="AF121" s="2">
        <f t="shared" si="29"/>
        <v>0.25</v>
      </c>
      <c r="AG121" s="9">
        <f t="shared" si="30"/>
        <v>9.0681475833418433E-4</v>
      </c>
      <c r="AH121" s="2">
        <f t="shared" si="31"/>
        <v>4.3880294226454154E-2</v>
      </c>
    </row>
    <row r="122" spans="1:34">
      <c r="A122" s="1">
        <f>Raw!A122</f>
        <v>109</v>
      </c>
      <c r="B122" s="14">
        <f>Raw!B122</f>
        <v>0.25109953703703702</v>
      </c>
      <c r="C122" s="15">
        <f>Raw!C122</f>
        <v>80.7</v>
      </c>
      <c r="D122" s="15">
        <f>IF(C122&gt;0.5,Raw!D122*D$11,-999)</f>
        <v>0.9</v>
      </c>
      <c r="E122" s="9">
        <f>IF(Raw!$G122&gt;$C$8,IF(Raw!$Q122&gt;$C$8,IF(Raw!$N122&gt;$C$9,IF(Raw!$N122&lt;$A$9,IF(Raw!$X122&gt;$C$9,IF(Raw!$X122&lt;$A$9,Raw!H122,-999),-999),-999),-999),-999),-999)</f>
        <v>0.101215</v>
      </c>
      <c r="F122" s="9">
        <f>IF(Raw!$G122&gt;$C$8,IF(Raw!$Q122&gt;$C$8,IF(Raw!$N122&gt;$C$9,IF(Raw!$N122&lt;$A$9,IF(Raw!$X122&gt;$C$9,IF(Raw!$X122&lt;$A$9,Raw!I122,-999),-999),-999),-999),-999),-999)</f>
        <v>0.14201</v>
      </c>
      <c r="G122" s="9">
        <f>Raw!G122</f>
        <v>0.89427599999999996</v>
      </c>
      <c r="H122" s="9">
        <f>IF(Raw!$G122&gt;$C$8,IF(Raw!$Q122&gt;$C$8,IF(Raw!$N122&gt;$C$9,IF(Raw!$N122&lt;$A$9,IF(Raw!$X122&gt;$C$9,IF(Raw!$X122&lt;$A$9,Raw!L122,-999),-999),-999),-999),-999),-999)</f>
        <v>565.6</v>
      </c>
      <c r="I122" s="9">
        <f>IF(Raw!$G122&gt;$C$8,IF(Raw!$Q122&gt;$C$8,IF(Raw!$N122&gt;$C$9,IF(Raw!$N122&lt;$A$9,IF(Raw!$X122&gt;$C$9,IF(Raw!$X122&lt;$A$9,Raw!M122,-999),-999),-999),-999),-999),-999)</f>
        <v>0.260349</v>
      </c>
      <c r="J122" s="9">
        <f>IF(Raw!$G122&gt;$C$8,IF(Raw!$Q122&gt;$C$8,IF(Raw!$N122&gt;$C$9,IF(Raw!$N122&lt;$A$9,IF(Raw!$X122&gt;$C$9,IF(Raw!$X122&lt;$A$9,Raw!N122,-999),-999),-999),-999),-999),-999)</f>
        <v>699</v>
      </c>
      <c r="K122" s="9">
        <f>IF(Raw!$G122&gt;$C$8,IF(Raw!$Q122&gt;$C$8,IF(Raw!$N122&gt;$C$9,IF(Raw!$N122&lt;$A$9,IF(Raw!$X122&gt;$C$9,IF(Raw!$X122&lt;$A$9,Raw!R122,-999),-999),-999),-999),-999),-999)</f>
        <v>9.6863000000000005E-2</v>
      </c>
      <c r="L122" s="9">
        <f>IF(Raw!$G122&gt;$C$8,IF(Raw!$Q122&gt;$C$8,IF(Raw!$N122&gt;$C$9,IF(Raw!$N122&lt;$A$9,IF(Raw!$X122&gt;$C$9,IF(Raw!$X122&lt;$A$9,Raw!S122,-999),-999),-999),-999),-999),-999)</f>
        <v>0.138905</v>
      </c>
      <c r="M122" s="9">
        <f>Raw!Q122</f>
        <v>0.906775</v>
      </c>
      <c r="N122" s="9">
        <f>IF(Raw!$G122&gt;$C$8,IF(Raw!$Q122&gt;$C$8,IF(Raw!$N122&gt;$C$9,IF(Raw!$N122&lt;$A$9,IF(Raw!$X122&gt;$C$9,IF(Raw!$X122&lt;$A$9,Raw!V122,-999),-999),-999),-999),-999),-999)</f>
        <v>585.1</v>
      </c>
      <c r="O122" s="9">
        <f>IF(Raw!$G122&gt;$C$8,IF(Raw!$Q122&gt;$C$8,IF(Raw!$N122&gt;$C$9,IF(Raw!$N122&lt;$A$9,IF(Raw!$X122&gt;$C$9,IF(Raw!$X122&lt;$A$9,Raw!W122,-999),-999),-999),-999),-999),-999)</f>
        <v>0.36401499999999998</v>
      </c>
      <c r="P122" s="9">
        <f>IF(Raw!$G122&gt;$C$8,IF(Raw!$Q122&gt;$C$8,IF(Raw!$N122&gt;$C$9,IF(Raw!$N122&lt;$A$9,IF(Raw!$X122&gt;$C$9,IF(Raw!$X122&lt;$A$9,Raw!X122,-999),-999),-999),-999),-999),-999)</f>
        <v>730</v>
      </c>
      <c r="R122" s="9">
        <f t="shared" si="20"/>
        <v>4.0794999999999998E-2</v>
      </c>
      <c r="S122" s="9">
        <f t="shared" si="21"/>
        <v>0.28726850221815364</v>
      </c>
      <c r="T122" s="9">
        <f t="shared" si="22"/>
        <v>4.2041999999999996E-2</v>
      </c>
      <c r="U122" s="9">
        <f t="shared" si="23"/>
        <v>0.30266729059429104</v>
      </c>
      <c r="V122" s="15">
        <f t="shared" si="16"/>
        <v>5.75761225E-2</v>
      </c>
      <c r="X122" s="11">
        <f t="shared" si="24"/>
        <v>5.4179999999999994E+17</v>
      </c>
      <c r="Y122" s="11">
        <f t="shared" si="25"/>
        <v>5.6559999999999998E-18</v>
      </c>
      <c r="Z122" s="11">
        <f t="shared" si="26"/>
        <v>6.9899999999999997E-4</v>
      </c>
      <c r="AA122" s="16">
        <f t="shared" si="27"/>
        <v>2.1374516533374677E-3</v>
      </c>
      <c r="AB122" s="9">
        <f t="shared" si="17"/>
        <v>9.6952862742409621E-2</v>
      </c>
      <c r="AC122" s="9">
        <f t="shared" si="18"/>
        <v>0.99786254834666244</v>
      </c>
      <c r="AD122" s="15">
        <f t="shared" si="19"/>
        <v>3.0578707486945178</v>
      </c>
      <c r="AE122" s="3">
        <f t="shared" si="28"/>
        <v>680.98239999999976</v>
      </c>
      <c r="AF122" s="2">
        <f t="shared" si="29"/>
        <v>0.25</v>
      </c>
      <c r="AG122" s="9">
        <f t="shared" si="30"/>
        <v>7.1193650345761981E-4</v>
      </c>
      <c r="AH122" s="2">
        <f t="shared" si="31"/>
        <v>3.4450236892550251E-2</v>
      </c>
    </row>
    <row r="123" spans="1:34">
      <c r="A123" s="1">
        <f>Raw!A123</f>
        <v>110</v>
      </c>
      <c r="B123" s="14">
        <f>Raw!B123</f>
        <v>0.25115740740740738</v>
      </c>
      <c r="C123" s="15">
        <f>Raw!C123</f>
        <v>82.3</v>
      </c>
      <c r="D123" s="15">
        <f>IF(C123&gt;0.5,Raw!D123*D$11,-999)</f>
        <v>0.9</v>
      </c>
      <c r="E123" s="9">
        <f>IF(Raw!$G123&gt;$C$8,IF(Raw!$Q123&gt;$C$8,IF(Raw!$N123&gt;$C$9,IF(Raw!$N123&lt;$A$9,IF(Raw!$X123&gt;$C$9,IF(Raw!$X123&lt;$A$9,Raw!H123,-999),-999),-999),-999),-999),-999)</f>
        <v>9.7623000000000001E-2</v>
      </c>
      <c r="F123" s="9">
        <f>IF(Raw!$G123&gt;$C$8,IF(Raw!$Q123&gt;$C$8,IF(Raw!$N123&gt;$C$9,IF(Raw!$N123&lt;$A$9,IF(Raw!$X123&gt;$C$9,IF(Raw!$X123&lt;$A$9,Raw!I123,-999),-999),-999),-999),-999),-999)</f>
        <v>0.140373</v>
      </c>
      <c r="G123" s="9">
        <f>Raw!G123</f>
        <v>0.90978599999999998</v>
      </c>
      <c r="H123" s="9">
        <f>IF(Raw!$G123&gt;$C$8,IF(Raw!$Q123&gt;$C$8,IF(Raw!$N123&gt;$C$9,IF(Raw!$N123&lt;$A$9,IF(Raw!$X123&gt;$C$9,IF(Raw!$X123&lt;$A$9,Raw!L123,-999),-999),-999),-999),-999),-999)</f>
        <v>546.1</v>
      </c>
      <c r="I123" s="9">
        <f>IF(Raw!$G123&gt;$C$8,IF(Raw!$Q123&gt;$C$8,IF(Raw!$N123&gt;$C$9,IF(Raw!$N123&lt;$A$9,IF(Raw!$X123&gt;$C$9,IF(Raw!$X123&lt;$A$9,Raw!M123,-999),-999),-999),-999),-999),-999)</f>
        <v>1.5999999999999999E-5</v>
      </c>
      <c r="J123" s="9">
        <f>IF(Raw!$G123&gt;$C$8,IF(Raw!$Q123&gt;$C$8,IF(Raw!$N123&gt;$C$9,IF(Raw!$N123&lt;$A$9,IF(Raw!$X123&gt;$C$9,IF(Raw!$X123&lt;$A$9,Raw!N123,-999),-999),-999),-999),-999),-999)</f>
        <v>715</v>
      </c>
      <c r="K123" s="9">
        <f>IF(Raw!$G123&gt;$C$8,IF(Raw!$Q123&gt;$C$8,IF(Raw!$N123&gt;$C$9,IF(Raw!$N123&lt;$A$9,IF(Raw!$X123&gt;$C$9,IF(Raw!$X123&lt;$A$9,Raw!R123,-999),-999),-999),-999),-999),-999)</f>
        <v>9.7041000000000002E-2</v>
      </c>
      <c r="L123" s="9">
        <f>IF(Raw!$G123&gt;$C$8,IF(Raw!$Q123&gt;$C$8,IF(Raw!$N123&gt;$C$9,IF(Raw!$N123&lt;$A$9,IF(Raw!$X123&gt;$C$9,IF(Raw!$X123&lt;$A$9,Raw!S123,-999),-999),-999),-999),-999),-999)</f>
        <v>0.14710300000000001</v>
      </c>
      <c r="M123" s="9">
        <f>Raw!Q123</f>
        <v>0.90674100000000002</v>
      </c>
      <c r="N123" s="9">
        <f>IF(Raw!$G123&gt;$C$8,IF(Raw!$Q123&gt;$C$8,IF(Raw!$N123&gt;$C$9,IF(Raw!$N123&lt;$A$9,IF(Raw!$X123&gt;$C$9,IF(Raw!$X123&lt;$A$9,Raw!V123,-999),-999),-999),-999),-999),-999)</f>
        <v>542.70000000000005</v>
      </c>
      <c r="O123" s="9">
        <f>IF(Raw!$G123&gt;$C$8,IF(Raw!$Q123&gt;$C$8,IF(Raw!$N123&gt;$C$9,IF(Raw!$N123&lt;$A$9,IF(Raw!$X123&gt;$C$9,IF(Raw!$X123&lt;$A$9,Raw!W123,-999),-999),-999),-999),-999),-999)</f>
        <v>0.162382</v>
      </c>
      <c r="P123" s="9">
        <f>IF(Raw!$G123&gt;$C$8,IF(Raw!$Q123&gt;$C$8,IF(Raw!$N123&gt;$C$9,IF(Raw!$N123&lt;$A$9,IF(Raw!$X123&gt;$C$9,IF(Raw!$X123&lt;$A$9,Raw!X123,-999),-999),-999),-999),-999),-999)</f>
        <v>974</v>
      </c>
      <c r="R123" s="9">
        <f t="shared" si="20"/>
        <v>4.2749999999999996E-2</v>
      </c>
      <c r="S123" s="9">
        <f t="shared" si="21"/>
        <v>0.30454574597679041</v>
      </c>
      <c r="T123" s="9">
        <f t="shared" si="22"/>
        <v>5.0062000000000009E-2</v>
      </c>
      <c r="U123" s="9">
        <f t="shared" si="23"/>
        <v>0.34031936806183427</v>
      </c>
      <c r="V123" s="15">
        <f t="shared" si="16"/>
        <v>6.0974193500000003E-2</v>
      </c>
      <c r="X123" s="11">
        <f t="shared" si="24"/>
        <v>5.4179999999999994E+17</v>
      </c>
      <c r="Y123" s="11">
        <f t="shared" si="25"/>
        <v>5.4609999999999997E-18</v>
      </c>
      <c r="Z123" s="11">
        <f t="shared" si="26"/>
        <v>7.1499999999999992E-4</v>
      </c>
      <c r="AA123" s="16">
        <f t="shared" si="27"/>
        <v>2.1110544282766921E-3</v>
      </c>
      <c r="AB123" s="9">
        <f t="shared" si="17"/>
        <v>9.7146683606788395E-2</v>
      </c>
      <c r="AC123" s="9">
        <f t="shared" si="18"/>
        <v>0.99788894557172325</v>
      </c>
      <c r="AD123" s="15">
        <f t="shared" si="19"/>
        <v>2.9525236759114577</v>
      </c>
      <c r="AE123" s="3">
        <f t="shared" si="28"/>
        <v>657.50439999999981</v>
      </c>
      <c r="AF123" s="2">
        <f t="shared" si="29"/>
        <v>0.25</v>
      </c>
      <c r="AG123" s="9">
        <f t="shared" si="30"/>
        <v>7.7292383967214715E-4</v>
      </c>
      <c r="AH123" s="2">
        <f t="shared" si="31"/>
        <v>3.7401382352618862E-2</v>
      </c>
    </row>
    <row r="124" spans="1:34">
      <c r="A124" s="1">
        <f>Raw!A124</f>
        <v>111</v>
      </c>
      <c r="B124" s="14">
        <f>Raw!B124</f>
        <v>0.25120370370370371</v>
      </c>
      <c r="C124" s="15">
        <f>Raw!C124</f>
        <v>83</v>
      </c>
      <c r="D124" s="15">
        <f>IF(C124&gt;0.5,Raw!D124*D$11,-999)</f>
        <v>0.9</v>
      </c>
      <c r="E124" s="9">
        <f>IF(Raw!$G124&gt;$C$8,IF(Raw!$Q124&gt;$C$8,IF(Raw!$N124&gt;$C$9,IF(Raw!$N124&lt;$A$9,IF(Raw!$X124&gt;$C$9,IF(Raw!$X124&lt;$A$9,Raw!H124,-999),-999),-999),-999),-999),-999)</f>
        <v>9.1860999999999998E-2</v>
      </c>
      <c r="F124" s="9">
        <f>IF(Raw!$G124&gt;$C$8,IF(Raw!$Q124&gt;$C$8,IF(Raw!$N124&gt;$C$9,IF(Raw!$N124&lt;$A$9,IF(Raw!$X124&gt;$C$9,IF(Raw!$X124&lt;$A$9,Raw!I124,-999),-999),-999),-999),-999),-999)</f>
        <v>0.141401</v>
      </c>
      <c r="G124" s="9">
        <f>Raw!G124</f>
        <v>0.88917800000000002</v>
      </c>
      <c r="H124" s="9">
        <f>IF(Raw!$G124&gt;$C$8,IF(Raw!$Q124&gt;$C$8,IF(Raw!$N124&gt;$C$9,IF(Raw!$N124&lt;$A$9,IF(Raw!$X124&gt;$C$9,IF(Raw!$X124&lt;$A$9,Raw!L124,-999),-999),-999),-999),-999),-999)</f>
        <v>763.4</v>
      </c>
      <c r="I124" s="9">
        <f>IF(Raw!$G124&gt;$C$8,IF(Raw!$Q124&gt;$C$8,IF(Raw!$N124&gt;$C$9,IF(Raw!$N124&lt;$A$9,IF(Raw!$X124&gt;$C$9,IF(Raw!$X124&lt;$A$9,Raw!M124,-999),-999),-999),-999),-999),-999)</f>
        <v>0.11717</v>
      </c>
      <c r="J124" s="9">
        <f>IF(Raw!$G124&gt;$C$8,IF(Raw!$Q124&gt;$C$8,IF(Raw!$N124&gt;$C$9,IF(Raw!$N124&lt;$A$9,IF(Raw!$X124&gt;$C$9,IF(Raw!$X124&lt;$A$9,Raw!N124,-999),-999),-999),-999),-999),-999)</f>
        <v>906</v>
      </c>
      <c r="K124" s="9">
        <f>IF(Raw!$G124&gt;$C$8,IF(Raw!$Q124&gt;$C$8,IF(Raw!$N124&gt;$C$9,IF(Raw!$N124&lt;$A$9,IF(Raw!$X124&gt;$C$9,IF(Raw!$X124&lt;$A$9,Raw!R124,-999),-999),-999),-999),-999),-999)</f>
        <v>8.5277000000000006E-2</v>
      </c>
      <c r="L124" s="9">
        <f>IF(Raw!$G124&gt;$C$8,IF(Raw!$Q124&gt;$C$8,IF(Raw!$N124&gt;$C$9,IF(Raw!$N124&lt;$A$9,IF(Raw!$X124&gt;$C$9,IF(Raw!$X124&lt;$A$9,Raw!S124,-999),-999),-999),-999),-999),-999)</f>
        <v>0.13474</v>
      </c>
      <c r="M124" s="9">
        <f>Raw!Q124</f>
        <v>0.87772899999999998</v>
      </c>
      <c r="N124" s="9">
        <f>IF(Raw!$G124&gt;$C$8,IF(Raw!$Q124&gt;$C$8,IF(Raw!$N124&gt;$C$9,IF(Raw!$N124&lt;$A$9,IF(Raw!$X124&gt;$C$9,IF(Raw!$X124&lt;$A$9,Raw!V124,-999),-999),-999),-999),-999),-999)</f>
        <v>673.6</v>
      </c>
      <c r="O124" s="9">
        <f>IF(Raw!$G124&gt;$C$8,IF(Raw!$Q124&gt;$C$8,IF(Raw!$N124&gt;$C$9,IF(Raw!$N124&lt;$A$9,IF(Raw!$X124&gt;$C$9,IF(Raw!$X124&lt;$A$9,Raw!W124,-999),-999),-999),-999),-999),-999)</f>
        <v>4.2152000000000002E-2</v>
      </c>
      <c r="P124" s="9">
        <f>IF(Raw!$G124&gt;$C$8,IF(Raw!$Q124&gt;$C$8,IF(Raw!$N124&gt;$C$9,IF(Raw!$N124&lt;$A$9,IF(Raw!$X124&gt;$C$9,IF(Raw!$X124&lt;$A$9,Raw!X124,-999),-999),-999),-999),-999),-999)</f>
        <v>755</v>
      </c>
      <c r="R124" s="9">
        <f t="shared" si="20"/>
        <v>4.9540000000000001E-2</v>
      </c>
      <c r="S124" s="9">
        <f t="shared" si="21"/>
        <v>0.35035112905849325</v>
      </c>
      <c r="T124" s="9">
        <f t="shared" si="22"/>
        <v>4.9462999999999993E-2</v>
      </c>
      <c r="U124" s="9">
        <f t="shared" si="23"/>
        <v>0.36709959922814306</v>
      </c>
      <c r="V124" s="15">
        <f t="shared" si="16"/>
        <v>5.5849729999999993E-2</v>
      </c>
      <c r="X124" s="11">
        <f t="shared" si="24"/>
        <v>5.4179999999999994E+17</v>
      </c>
      <c r="Y124" s="11">
        <f t="shared" si="25"/>
        <v>7.6339999999999996E-18</v>
      </c>
      <c r="Z124" s="11">
        <f t="shared" si="26"/>
        <v>9.0600000000000001E-4</v>
      </c>
      <c r="AA124" s="16">
        <f t="shared" si="27"/>
        <v>3.7333177967215849E-3</v>
      </c>
      <c r="AB124" s="9">
        <f t="shared" si="17"/>
        <v>8.5461661098179251E-2</v>
      </c>
      <c r="AC124" s="9">
        <f t="shared" si="18"/>
        <v>0.9962666822032783</v>
      </c>
      <c r="AD124" s="15">
        <f t="shared" si="19"/>
        <v>4.1206598197809976</v>
      </c>
      <c r="AE124" s="3">
        <f t="shared" si="28"/>
        <v>919.13359999999966</v>
      </c>
      <c r="AF124" s="2">
        <f t="shared" si="29"/>
        <v>0.25</v>
      </c>
      <c r="AG124" s="9">
        <f t="shared" si="30"/>
        <v>1.1636096679977818E-3</v>
      </c>
      <c r="AH124" s="2">
        <f t="shared" si="31"/>
        <v>5.630646626250934E-2</v>
      </c>
    </row>
    <row r="125" spans="1:34">
      <c r="A125" s="1">
        <f>Raw!A125</f>
        <v>112</v>
      </c>
      <c r="B125" s="14">
        <f>Raw!B125</f>
        <v>0.25126157407407407</v>
      </c>
      <c r="C125" s="15">
        <f>Raw!C125</f>
        <v>84.3</v>
      </c>
      <c r="D125" s="15">
        <f>IF(C125&gt;0.5,Raw!D125*D$11,-999)</f>
        <v>0.9</v>
      </c>
      <c r="E125" s="9">
        <f>IF(Raw!$G125&gt;$C$8,IF(Raw!$Q125&gt;$C$8,IF(Raw!$N125&gt;$C$9,IF(Raw!$N125&lt;$A$9,IF(Raw!$X125&gt;$C$9,IF(Raw!$X125&lt;$A$9,Raw!H125,-999),-999),-999),-999),-999),-999)</f>
        <v>9.2012999999999998E-2</v>
      </c>
      <c r="F125" s="9">
        <f>IF(Raw!$G125&gt;$C$8,IF(Raw!$Q125&gt;$C$8,IF(Raw!$N125&gt;$C$9,IF(Raw!$N125&lt;$A$9,IF(Raw!$X125&gt;$C$9,IF(Raw!$X125&lt;$A$9,Raw!I125,-999),-999),-999),-999),-999),-999)</f>
        <v>0.13128500000000001</v>
      </c>
      <c r="G125" s="9">
        <f>Raw!G125</f>
        <v>0.89927299999999999</v>
      </c>
      <c r="H125" s="9">
        <f>IF(Raw!$G125&gt;$C$8,IF(Raw!$Q125&gt;$C$8,IF(Raw!$N125&gt;$C$9,IF(Raw!$N125&lt;$A$9,IF(Raw!$X125&gt;$C$9,IF(Raw!$X125&lt;$A$9,Raw!L125,-999),-999),-999),-999),-999),-999)</f>
        <v>675.5</v>
      </c>
      <c r="I125" s="9">
        <f>IF(Raw!$G125&gt;$C$8,IF(Raw!$Q125&gt;$C$8,IF(Raw!$N125&gt;$C$9,IF(Raw!$N125&lt;$A$9,IF(Raw!$X125&gt;$C$9,IF(Raw!$X125&lt;$A$9,Raw!M125,-999),-999),-999),-999),-999),-999)</f>
        <v>0.35461300000000001</v>
      </c>
      <c r="J125" s="9">
        <f>IF(Raw!$G125&gt;$C$8,IF(Raw!$Q125&gt;$C$8,IF(Raw!$N125&gt;$C$9,IF(Raw!$N125&lt;$A$9,IF(Raw!$X125&gt;$C$9,IF(Raw!$X125&lt;$A$9,Raw!N125,-999),-999),-999),-999),-999),-999)</f>
        <v>973</v>
      </c>
      <c r="K125" s="9">
        <f>IF(Raw!$G125&gt;$C$8,IF(Raw!$Q125&gt;$C$8,IF(Raw!$N125&gt;$C$9,IF(Raw!$N125&lt;$A$9,IF(Raw!$X125&gt;$C$9,IF(Raw!$X125&lt;$A$9,Raw!R125,-999),-999),-999),-999),-999),-999)</f>
        <v>9.2258000000000007E-2</v>
      </c>
      <c r="L125" s="9">
        <f>IF(Raw!$G125&gt;$C$8,IF(Raw!$Q125&gt;$C$8,IF(Raw!$N125&gt;$C$9,IF(Raw!$N125&lt;$A$9,IF(Raw!$X125&gt;$C$9,IF(Raw!$X125&lt;$A$9,Raw!S125,-999),-999),-999),-999),-999),-999)</f>
        <v>0.13641</v>
      </c>
      <c r="M125" s="9">
        <f>Raw!Q125</f>
        <v>0.89335900000000001</v>
      </c>
      <c r="N125" s="9">
        <f>IF(Raw!$G125&gt;$C$8,IF(Raw!$Q125&gt;$C$8,IF(Raw!$N125&gt;$C$9,IF(Raw!$N125&lt;$A$9,IF(Raw!$X125&gt;$C$9,IF(Raw!$X125&lt;$A$9,Raw!V125,-999),-999),-999),-999),-999),-999)</f>
        <v>645.79999999999995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658</v>
      </c>
      <c r="R125" s="9">
        <f t="shared" si="20"/>
        <v>3.9272000000000015E-2</v>
      </c>
      <c r="S125" s="9">
        <f t="shared" si="21"/>
        <v>0.29913546863693502</v>
      </c>
      <c r="T125" s="9">
        <f t="shared" si="22"/>
        <v>4.4151999999999997E-2</v>
      </c>
      <c r="U125" s="9">
        <f t="shared" si="23"/>
        <v>0.32367128509640053</v>
      </c>
      <c r="V125" s="15">
        <f t="shared" si="16"/>
        <v>5.6541944999999996E-2</v>
      </c>
      <c r="X125" s="11">
        <f t="shared" si="24"/>
        <v>5.4179999999999994E+17</v>
      </c>
      <c r="Y125" s="11">
        <f t="shared" si="25"/>
        <v>6.7549999999999999E-18</v>
      </c>
      <c r="Z125" s="11">
        <f t="shared" si="26"/>
        <v>9.7299999999999991E-4</v>
      </c>
      <c r="AA125" s="16">
        <f t="shared" si="27"/>
        <v>3.5484067785648801E-3</v>
      </c>
      <c r="AB125" s="9">
        <f t="shared" si="17"/>
        <v>9.2414669256087198E-2</v>
      </c>
      <c r="AC125" s="9">
        <f t="shared" si="18"/>
        <v>0.99645159322143528</v>
      </c>
      <c r="AD125" s="15">
        <f t="shared" si="19"/>
        <v>3.6468723315158083</v>
      </c>
      <c r="AE125" s="3">
        <f t="shared" si="28"/>
        <v>813.30199999999979</v>
      </c>
      <c r="AF125" s="2">
        <f t="shared" si="29"/>
        <v>0.25</v>
      </c>
      <c r="AG125" s="9">
        <f t="shared" si="30"/>
        <v>9.0799065701863699E-4</v>
      </c>
      <c r="AH125" s="2">
        <f t="shared" si="31"/>
        <v>4.3937195351827406E-2</v>
      </c>
    </row>
    <row r="126" spans="1:34">
      <c r="A126" s="1">
        <f>Raw!A126</f>
        <v>113</v>
      </c>
      <c r="B126" s="14">
        <f>Raw!B126</f>
        <v>0.25131944444444443</v>
      </c>
      <c r="C126" s="15">
        <f>Raw!C126</f>
        <v>85.4</v>
      </c>
      <c r="D126" s="15">
        <f>IF(C126&gt;0.5,Raw!D126*D$11,-999)</f>
        <v>0.9</v>
      </c>
      <c r="E126" s="9">
        <f>IF(Raw!$G126&gt;$C$8,IF(Raw!$Q126&gt;$C$8,IF(Raw!$N126&gt;$C$9,IF(Raw!$N126&lt;$A$9,IF(Raw!$X126&gt;$C$9,IF(Raw!$X126&lt;$A$9,Raw!H126,-999),-999),-999),-999),-999),-999)</f>
        <v>9.3259999999999996E-2</v>
      </c>
      <c r="F126" s="9">
        <f>IF(Raw!$G126&gt;$C$8,IF(Raw!$Q126&gt;$C$8,IF(Raw!$N126&gt;$C$9,IF(Raw!$N126&lt;$A$9,IF(Raw!$X126&gt;$C$9,IF(Raw!$X126&lt;$A$9,Raw!I126,-999),-999),-999),-999),-999),-999)</f>
        <v>0.131244</v>
      </c>
      <c r="G126" s="9">
        <f>Raw!G126</f>
        <v>0.88269900000000001</v>
      </c>
      <c r="H126" s="9">
        <f>IF(Raw!$G126&gt;$C$8,IF(Raw!$Q126&gt;$C$8,IF(Raw!$N126&gt;$C$9,IF(Raw!$N126&lt;$A$9,IF(Raw!$X126&gt;$C$9,IF(Raw!$X126&lt;$A$9,Raw!L126,-999),-999),-999),-999),-999),-999)</f>
        <v>660.9</v>
      </c>
      <c r="I126" s="9">
        <f>IF(Raw!$G126&gt;$C$8,IF(Raw!$Q126&gt;$C$8,IF(Raw!$N126&gt;$C$9,IF(Raw!$N126&lt;$A$9,IF(Raw!$X126&gt;$C$9,IF(Raw!$X126&lt;$A$9,Raw!M126,-999),-999),-999),-999),-999),-999)</f>
        <v>0.25375900000000001</v>
      </c>
      <c r="J126" s="9">
        <f>IF(Raw!$G126&gt;$C$8,IF(Raw!$Q126&gt;$C$8,IF(Raw!$N126&gt;$C$9,IF(Raw!$N126&lt;$A$9,IF(Raw!$X126&gt;$C$9,IF(Raw!$X126&lt;$A$9,Raw!N126,-999),-999),-999),-999),-999),-999)</f>
        <v>889</v>
      </c>
      <c r="K126" s="9">
        <f>IF(Raw!$G126&gt;$C$8,IF(Raw!$Q126&gt;$C$8,IF(Raw!$N126&gt;$C$9,IF(Raw!$N126&lt;$A$9,IF(Raw!$X126&gt;$C$9,IF(Raw!$X126&lt;$A$9,Raw!R126,-999),-999),-999),-999),-999),-999)</f>
        <v>8.7609999999999993E-2</v>
      </c>
      <c r="L126" s="9">
        <f>IF(Raw!$G126&gt;$C$8,IF(Raw!$Q126&gt;$C$8,IF(Raw!$N126&gt;$C$9,IF(Raw!$N126&lt;$A$9,IF(Raw!$X126&gt;$C$9,IF(Raw!$X126&lt;$A$9,Raw!S126,-999),-999),-999),-999),-999),-999)</f>
        <v>0.12631500000000001</v>
      </c>
      <c r="M126" s="9">
        <f>Raw!Q126</f>
        <v>0.86438300000000001</v>
      </c>
      <c r="N126" s="9">
        <f>IF(Raw!$G126&gt;$C$8,IF(Raw!$Q126&gt;$C$8,IF(Raw!$N126&gt;$C$9,IF(Raw!$N126&lt;$A$9,IF(Raw!$X126&gt;$C$9,IF(Raw!$X126&lt;$A$9,Raw!V126,-999),-999),-999),-999),-999),-999)</f>
        <v>553.29999999999995</v>
      </c>
      <c r="O126" s="9">
        <f>IF(Raw!$G126&gt;$C$8,IF(Raw!$Q126&gt;$C$8,IF(Raw!$N126&gt;$C$9,IF(Raw!$N126&lt;$A$9,IF(Raw!$X126&gt;$C$9,IF(Raw!$X126&lt;$A$9,Raw!W126,-999),-999),-999),-999),-999),-999)</f>
        <v>0.229158</v>
      </c>
      <c r="P126" s="9">
        <f>IF(Raw!$G126&gt;$C$8,IF(Raw!$Q126&gt;$C$8,IF(Raw!$N126&gt;$C$9,IF(Raw!$N126&lt;$A$9,IF(Raw!$X126&gt;$C$9,IF(Raw!$X126&lt;$A$9,Raw!X126,-999),-999),-999),-999),-999),-999)</f>
        <v>1079</v>
      </c>
      <c r="R126" s="9">
        <f t="shared" si="20"/>
        <v>3.7984000000000004E-2</v>
      </c>
      <c r="S126" s="9">
        <f t="shared" si="21"/>
        <v>0.28941513516808393</v>
      </c>
      <c r="T126" s="9">
        <f t="shared" si="22"/>
        <v>3.8705000000000017E-2</v>
      </c>
      <c r="U126" s="9">
        <f t="shared" si="23"/>
        <v>0.30641649843644869</v>
      </c>
      <c r="V126" s="15">
        <f t="shared" si="16"/>
        <v>5.23575675E-2</v>
      </c>
      <c r="X126" s="11">
        <f t="shared" si="24"/>
        <v>5.4179999999999994E+17</v>
      </c>
      <c r="Y126" s="11">
        <f t="shared" si="25"/>
        <v>6.6089999999999993E-18</v>
      </c>
      <c r="Z126" s="11">
        <f t="shared" si="26"/>
        <v>8.8899999999999992E-4</v>
      </c>
      <c r="AA126" s="16">
        <f t="shared" si="27"/>
        <v>3.1731910672304717E-3</v>
      </c>
      <c r="AB126" s="9">
        <f t="shared" si="17"/>
        <v>8.7732818360257148E-2</v>
      </c>
      <c r="AC126" s="9">
        <f t="shared" si="18"/>
        <v>0.99682680893276954</v>
      </c>
      <c r="AD126" s="15">
        <f t="shared" si="19"/>
        <v>3.569393776412229</v>
      </c>
      <c r="AE126" s="3">
        <f t="shared" si="28"/>
        <v>795.72359999999969</v>
      </c>
      <c r="AF126" s="2">
        <f t="shared" si="29"/>
        <v>0.25</v>
      </c>
      <c r="AG126" s="9">
        <f t="shared" si="30"/>
        <v>8.4132395577622102E-4</v>
      </c>
      <c r="AH126" s="2">
        <f t="shared" si="31"/>
        <v>4.0711228373744475E-2</v>
      </c>
    </row>
    <row r="127" spans="1:34">
      <c r="A127" s="1">
        <f>Raw!A127</f>
        <v>114</v>
      </c>
      <c r="B127" s="14">
        <f>Raw!B127</f>
        <v>0.25137731481481479</v>
      </c>
      <c r="C127" s="15">
        <f>Raw!C127</f>
        <v>86.3</v>
      </c>
      <c r="D127" s="15">
        <f>IF(C127&gt;0.5,Raw!D127*D$11,-999)</f>
        <v>0.9</v>
      </c>
      <c r="E127" s="9">
        <f>IF(Raw!$G127&gt;$C$8,IF(Raw!$Q127&gt;$C$8,IF(Raw!$N127&gt;$C$9,IF(Raw!$N127&lt;$A$9,IF(Raw!$X127&gt;$C$9,IF(Raw!$X127&lt;$A$9,Raw!H127,-999),-999),-999),-999),-999),-999)</f>
        <v>8.5208999999999993E-2</v>
      </c>
      <c r="F127" s="9">
        <f>IF(Raw!$G127&gt;$C$8,IF(Raw!$Q127&gt;$C$8,IF(Raw!$N127&gt;$C$9,IF(Raw!$N127&lt;$A$9,IF(Raw!$X127&gt;$C$9,IF(Raw!$X127&lt;$A$9,Raw!I127,-999),-999),-999),-999),-999),-999)</f>
        <v>0.12191</v>
      </c>
      <c r="G127" s="9">
        <f>Raw!G127</f>
        <v>0.89209000000000005</v>
      </c>
      <c r="H127" s="9">
        <f>IF(Raw!$G127&gt;$C$8,IF(Raw!$Q127&gt;$C$8,IF(Raw!$N127&gt;$C$9,IF(Raw!$N127&lt;$A$9,IF(Raw!$X127&gt;$C$9,IF(Raw!$X127&lt;$A$9,Raw!L127,-999),-999),-999),-999),-999),-999)</f>
        <v>717.8</v>
      </c>
      <c r="I127" s="9">
        <f>IF(Raw!$G127&gt;$C$8,IF(Raw!$Q127&gt;$C$8,IF(Raw!$N127&gt;$C$9,IF(Raw!$N127&lt;$A$9,IF(Raw!$X127&gt;$C$9,IF(Raw!$X127&lt;$A$9,Raw!M127,-999),-999),-999),-999),-999),-999)</f>
        <v>0.37097200000000002</v>
      </c>
      <c r="J127" s="9">
        <f>IF(Raw!$G127&gt;$C$8,IF(Raw!$Q127&gt;$C$8,IF(Raw!$N127&gt;$C$9,IF(Raw!$N127&lt;$A$9,IF(Raw!$X127&gt;$C$9,IF(Raw!$X127&lt;$A$9,Raw!N127,-999),-999),-999),-999),-999),-999)</f>
        <v>570</v>
      </c>
      <c r="K127" s="9">
        <f>IF(Raw!$G127&gt;$C$8,IF(Raw!$Q127&gt;$C$8,IF(Raw!$N127&gt;$C$9,IF(Raw!$N127&lt;$A$9,IF(Raw!$X127&gt;$C$9,IF(Raw!$X127&lt;$A$9,Raw!R127,-999),-999),-999),-999),-999),-999)</f>
        <v>8.7175000000000002E-2</v>
      </c>
      <c r="L127" s="9">
        <f>IF(Raw!$G127&gt;$C$8,IF(Raw!$Q127&gt;$C$8,IF(Raw!$N127&gt;$C$9,IF(Raw!$N127&lt;$A$9,IF(Raw!$X127&gt;$C$9,IF(Raw!$X127&lt;$A$9,Raw!S127,-999),-999),-999),-999),-999),-999)</f>
        <v>0.123821</v>
      </c>
      <c r="M127" s="9">
        <f>Raw!Q127</f>
        <v>0.87143499999999996</v>
      </c>
      <c r="N127" s="9">
        <f>IF(Raw!$G127&gt;$C$8,IF(Raw!$Q127&gt;$C$8,IF(Raw!$N127&gt;$C$9,IF(Raw!$N127&lt;$A$9,IF(Raw!$X127&gt;$C$9,IF(Raw!$X127&lt;$A$9,Raw!V127,-999),-999),-999),-999),-999),-999)</f>
        <v>699.3</v>
      </c>
      <c r="O127" s="9">
        <f>IF(Raw!$G127&gt;$C$8,IF(Raw!$Q127&gt;$C$8,IF(Raw!$N127&gt;$C$9,IF(Raw!$N127&lt;$A$9,IF(Raw!$X127&gt;$C$9,IF(Raw!$X127&lt;$A$9,Raw!W127,-999),-999),-999),-999),-999),-999)</f>
        <v>0.29045900000000002</v>
      </c>
      <c r="P127" s="9">
        <f>IF(Raw!$G127&gt;$C$8,IF(Raw!$Q127&gt;$C$8,IF(Raw!$N127&gt;$C$9,IF(Raw!$N127&lt;$A$9,IF(Raw!$X127&gt;$C$9,IF(Raw!$X127&lt;$A$9,Raw!X127,-999),-999),-999),-999),-999),-999)</f>
        <v>841</v>
      </c>
      <c r="R127" s="9">
        <f t="shared" si="20"/>
        <v>3.6701000000000011E-2</v>
      </c>
      <c r="S127" s="9">
        <f t="shared" si="21"/>
        <v>0.30104995488475111</v>
      </c>
      <c r="T127" s="9">
        <f t="shared" si="22"/>
        <v>3.6645999999999998E-2</v>
      </c>
      <c r="U127" s="9">
        <f t="shared" si="23"/>
        <v>0.29595948990881998</v>
      </c>
      <c r="V127" s="15">
        <f t="shared" si="16"/>
        <v>5.13238045E-2</v>
      </c>
      <c r="X127" s="11">
        <f t="shared" si="24"/>
        <v>5.4179999999999994E+17</v>
      </c>
      <c r="Y127" s="11">
        <f t="shared" si="25"/>
        <v>7.1779999999999999E-18</v>
      </c>
      <c r="Z127" s="11">
        <f t="shared" si="26"/>
        <v>5.6999999999999998E-4</v>
      </c>
      <c r="AA127" s="16">
        <f t="shared" si="27"/>
        <v>2.2118499030299764E-3</v>
      </c>
      <c r="AB127" s="9">
        <f t="shared" si="17"/>
        <v>8.7256055451546438E-2</v>
      </c>
      <c r="AC127" s="9">
        <f t="shared" si="18"/>
        <v>0.99778815009697008</v>
      </c>
      <c r="AD127" s="15">
        <f t="shared" si="19"/>
        <v>3.88043842636838</v>
      </c>
      <c r="AE127" s="3">
        <f t="shared" si="28"/>
        <v>864.23119999999972</v>
      </c>
      <c r="AF127" s="2">
        <f t="shared" si="29"/>
        <v>0.25</v>
      </c>
      <c r="AG127" s="9">
        <f t="shared" si="30"/>
        <v>8.8342505945428445E-4</v>
      </c>
      <c r="AH127" s="2">
        <f t="shared" si="31"/>
        <v>4.2748478870246714E-2</v>
      </c>
    </row>
    <row r="128" spans="1:34">
      <c r="A128" s="1">
        <f>Raw!A128</f>
        <v>115</v>
      </c>
      <c r="B128" s="14">
        <f>Raw!B128</f>
        <v>0.25142361111111111</v>
      </c>
      <c r="C128" s="15">
        <f>Raw!C128</f>
        <v>87.2</v>
      </c>
      <c r="D128" s="15">
        <f>IF(C128&gt;0.5,Raw!D128*D$11,-999)</f>
        <v>0.9</v>
      </c>
      <c r="E128" s="9">
        <f>IF(Raw!$G128&gt;$C$8,IF(Raw!$Q128&gt;$C$8,IF(Raw!$N128&gt;$C$9,IF(Raw!$N128&lt;$A$9,IF(Raw!$X128&gt;$C$9,IF(Raw!$X128&lt;$A$9,Raw!H128,-999),-999),-999),-999),-999),-999)</f>
        <v>8.9732999999999993E-2</v>
      </c>
      <c r="F128" s="9">
        <f>IF(Raw!$G128&gt;$C$8,IF(Raw!$Q128&gt;$C$8,IF(Raw!$N128&gt;$C$9,IF(Raw!$N128&lt;$A$9,IF(Raw!$X128&gt;$C$9,IF(Raw!$X128&lt;$A$9,Raw!I128,-999),-999),-999),-999),-999),-999)</f>
        <v>0.12371</v>
      </c>
      <c r="G128" s="9">
        <f>Raw!G128</f>
        <v>0.86080400000000001</v>
      </c>
      <c r="H128" s="9">
        <f>IF(Raw!$G128&gt;$C$8,IF(Raw!$Q128&gt;$C$8,IF(Raw!$N128&gt;$C$9,IF(Raw!$N128&lt;$A$9,IF(Raw!$X128&gt;$C$9,IF(Raw!$X128&lt;$A$9,Raw!L128,-999),-999),-999),-999),-999),-999)</f>
        <v>516.79999999999995</v>
      </c>
      <c r="I128" s="9">
        <f>IF(Raw!$G128&gt;$C$8,IF(Raw!$Q128&gt;$C$8,IF(Raw!$N128&gt;$C$9,IF(Raw!$N128&lt;$A$9,IF(Raw!$X128&gt;$C$9,IF(Raw!$X128&lt;$A$9,Raw!M128,-999),-999),-999),-999),-999),-999)</f>
        <v>1.5999999999999999E-5</v>
      </c>
      <c r="J128" s="9">
        <f>IF(Raw!$G128&gt;$C$8,IF(Raw!$Q128&gt;$C$8,IF(Raw!$N128&gt;$C$9,IF(Raw!$N128&lt;$A$9,IF(Raw!$X128&gt;$C$9,IF(Raw!$X128&lt;$A$9,Raw!N128,-999),-999),-999),-999),-999),-999)</f>
        <v>939</v>
      </c>
      <c r="K128" s="9">
        <f>IF(Raw!$G128&gt;$C$8,IF(Raw!$Q128&gt;$C$8,IF(Raw!$N128&gt;$C$9,IF(Raw!$N128&lt;$A$9,IF(Raw!$X128&gt;$C$9,IF(Raw!$X128&lt;$A$9,Raw!R128,-999),-999),-999),-999),-999),-999)</f>
        <v>7.9823000000000005E-2</v>
      </c>
      <c r="L128" s="9">
        <f>IF(Raw!$G128&gt;$C$8,IF(Raw!$Q128&gt;$C$8,IF(Raw!$N128&gt;$C$9,IF(Raw!$N128&lt;$A$9,IF(Raw!$X128&gt;$C$9,IF(Raw!$X128&lt;$A$9,Raw!S128,-999),-999),-999),-999),-999),-999)</f>
        <v>0.113566</v>
      </c>
      <c r="M128" s="9">
        <f>Raw!Q128</f>
        <v>0.83355299999999999</v>
      </c>
      <c r="N128" s="9">
        <f>IF(Raw!$G128&gt;$C$8,IF(Raw!$Q128&gt;$C$8,IF(Raw!$N128&gt;$C$9,IF(Raw!$N128&lt;$A$9,IF(Raw!$X128&gt;$C$9,IF(Raw!$X128&lt;$A$9,Raw!V128,-999),-999),-999),-999),-999),-999)</f>
        <v>602.70000000000005</v>
      </c>
      <c r="O128" s="9">
        <f>IF(Raw!$G128&gt;$C$8,IF(Raw!$Q128&gt;$C$8,IF(Raw!$N128&gt;$C$9,IF(Raw!$N128&lt;$A$9,IF(Raw!$X128&gt;$C$9,IF(Raw!$X128&lt;$A$9,Raw!W128,-999),-999),-999),-999),-999),-999)</f>
        <v>0.20887500000000001</v>
      </c>
      <c r="P128" s="9">
        <f>IF(Raw!$G128&gt;$C$8,IF(Raw!$Q128&gt;$C$8,IF(Raw!$N128&gt;$C$9,IF(Raw!$N128&lt;$A$9,IF(Raw!$X128&gt;$C$9,IF(Raw!$X128&lt;$A$9,Raw!X128,-999),-999),-999),-999),-999),-999)</f>
        <v>848</v>
      </c>
      <c r="R128" s="9">
        <f t="shared" si="20"/>
        <v>3.3977000000000007E-2</v>
      </c>
      <c r="S128" s="9">
        <f t="shared" si="21"/>
        <v>0.2746503920459139</v>
      </c>
      <c r="T128" s="9">
        <f t="shared" si="22"/>
        <v>3.3742999999999995E-2</v>
      </c>
      <c r="U128" s="9">
        <f t="shared" si="23"/>
        <v>0.29712237817656689</v>
      </c>
      <c r="V128" s="15">
        <f t="shared" si="16"/>
        <v>4.7073106999999996E-2</v>
      </c>
      <c r="X128" s="11">
        <f t="shared" si="24"/>
        <v>5.4179999999999994E+17</v>
      </c>
      <c r="Y128" s="11">
        <f t="shared" si="25"/>
        <v>5.167999999999999E-18</v>
      </c>
      <c r="Z128" s="11">
        <f t="shared" si="26"/>
        <v>9.3899999999999995E-4</v>
      </c>
      <c r="AA128" s="16">
        <f t="shared" si="27"/>
        <v>2.6223263579826278E-3</v>
      </c>
      <c r="AB128" s="9">
        <f t="shared" si="17"/>
        <v>7.9911485158297407E-2</v>
      </c>
      <c r="AC128" s="9">
        <f t="shared" si="18"/>
        <v>0.99737767364201757</v>
      </c>
      <c r="AD128" s="15">
        <f t="shared" si="19"/>
        <v>2.7926798274575377</v>
      </c>
      <c r="AE128" s="3">
        <f t="shared" si="28"/>
        <v>622.2271999999997</v>
      </c>
      <c r="AF128" s="2">
        <f t="shared" si="29"/>
        <v>0.25</v>
      </c>
      <c r="AG128" s="9">
        <f t="shared" si="30"/>
        <v>6.3828282447685246E-4</v>
      </c>
      <c r="AH128" s="2">
        <f t="shared" si="31"/>
        <v>3.0886173697908439E-2</v>
      </c>
    </row>
    <row r="129" spans="1:34">
      <c r="A129" s="1">
        <f>Raw!A129</f>
        <v>116</v>
      </c>
      <c r="B129" s="14">
        <f>Raw!B129</f>
        <v>0.25148148148148147</v>
      </c>
      <c r="C129" s="15">
        <f>Raw!C129</f>
        <v>88.5</v>
      </c>
      <c r="D129" s="15">
        <f>IF(C129&gt;0.5,Raw!D129*D$11,-999)</f>
        <v>0.9</v>
      </c>
      <c r="E129" s="9">
        <f>IF(Raw!$G129&gt;$C$8,IF(Raw!$Q129&gt;$C$8,IF(Raw!$N129&gt;$C$9,IF(Raw!$N129&lt;$A$9,IF(Raw!$X129&gt;$C$9,IF(Raw!$X129&lt;$A$9,Raw!H129,-999),-999),-999),-999),-999),-999)</f>
        <v>8.0986000000000002E-2</v>
      </c>
      <c r="F129" s="9">
        <f>IF(Raw!$G129&gt;$C$8,IF(Raw!$Q129&gt;$C$8,IF(Raw!$N129&gt;$C$9,IF(Raw!$N129&lt;$A$9,IF(Raw!$X129&gt;$C$9,IF(Raw!$X129&lt;$A$9,Raw!I129,-999),-999),-999),-999),-999),-999)</f>
        <v>0.11376799999999999</v>
      </c>
      <c r="G129" s="9">
        <f>Raw!G129</f>
        <v>0.85684199999999999</v>
      </c>
      <c r="H129" s="9">
        <f>IF(Raw!$G129&gt;$C$8,IF(Raw!$Q129&gt;$C$8,IF(Raw!$N129&gt;$C$9,IF(Raw!$N129&lt;$A$9,IF(Raw!$X129&gt;$C$9,IF(Raw!$X129&lt;$A$9,Raw!L129,-999),-999),-999),-999),-999),-999)</f>
        <v>710.1</v>
      </c>
      <c r="I129" s="9">
        <f>IF(Raw!$G129&gt;$C$8,IF(Raw!$Q129&gt;$C$8,IF(Raw!$N129&gt;$C$9,IF(Raw!$N129&lt;$A$9,IF(Raw!$X129&gt;$C$9,IF(Raw!$X129&lt;$A$9,Raw!M129,-999),-999),-999),-999),-999),-999)</f>
        <v>8.2492999999999997E-2</v>
      </c>
      <c r="J129" s="9">
        <f>IF(Raw!$G129&gt;$C$8,IF(Raw!$Q129&gt;$C$8,IF(Raw!$N129&gt;$C$9,IF(Raw!$N129&lt;$A$9,IF(Raw!$X129&gt;$C$9,IF(Raw!$X129&lt;$A$9,Raw!N129,-999),-999),-999),-999),-999),-999)</f>
        <v>765</v>
      </c>
      <c r="K129" s="9">
        <f>IF(Raw!$G129&gt;$C$8,IF(Raw!$Q129&gt;$C$8,IF(Raw!$N129&gt;$C$9,IF(Raw!$N129&lt;$A$9,IF(Raw!$X129&gt;$C$9,IF(Raw!$X129&lt;$A$9,Raw!R129,-999),-999),-999),-999),-999),-999)</f>
        <v>8.1794000000000006E-2</v>
      </c>
      <c r="L129" s="9">
        <f>IF(Raw!$G129&gt;$C$8,IF(Raw!$Q129&gt;$C$8,IF(Raw!$N129&gt;$C$9,IF(Raw!$N129&lt;$A$9,IF(Raw!$X129&gt;$C$9,IF(Raw!$X129&lt;$A$9,Raw!S129,-999),-999),-999),-999),-999),-999)</f>
        <v>0.116295</v>
      </c>
      <c r="M129" s="9">
        <f>Raw!Q129</f>
        <v>0.87283999999999995</v>
      </c>
      <c r="N129" s="9">
        <f>IF(Raw!$G129&gt;$C$8,IF(Raw!$Q129&gt;$C$8,IF(Raw!$N129&gt;$C$9,IF(Raw!$N129&lt;$A$9,IF(Raw!$X129&gt;$C$9,IF(Raw!$X129&lt;$A$9,Raw!V129,-999),-999),-999),-999),-999),-999)</f>
        <v>555.70000000000005</v>
      </c>
      <c r="O129" s="9">
        <f>IF(Raw!$G129&gt;$C$8,IF(Raw!$Q129&gt;$C$8,IF(Raw!$N129&gt;$C$9,IF(Raw!$N129&lt;$A$9,IF(Raw!$X129&gt;$C$9,IF(Raw!$X129&lt;$A$9,Raw!W129,-999),-999),-999),-999),-999),-999)</f>
        <v>0.175065</v>
      </c>
      <c r="P129" s="9">
        <f>IF(Raw!$G129&gt;$C$8,IF(Raw!$Q129&gt;$C$8,IF(Raw!$N129&gt;$C$9,IF(Raw!$N129&lt;$A$9,IF(Raw!$X129&gt;$C$9,IF(Raw!$X129&lt;$A$9,Raw!X129,-999),-999),-999),-999),-999),-999)</f>
        <v>1037</v>
      </c>
      <c r="R129" s="9">
        <f t="shared" si="20"/>
        <v>3.2781999999999992E-2</v>
      </c>
      <c r="S129" s="9">
        <f t="shared" si="21"/>
        <v>0.28814780957738551</v>
      </c>
      <c r="T129" s="9">
        <f t="shared" si="22"/>
        <v>3.450099999999999E-2</v>
      </c>
      <c r="U129" s="9">
        <f t="shared" si="23"/>
        <v>0.2966679564899608</v>
      </c>
      <c r="V129" s="15">
        <f t="shared" si="16"/>
        <v>4.8204277499999997E-2</v>
      </c>
      <c r="X129" s="11">
        <f t="shared" si="24"/>
        <v>5.4179999999999994E+17</v>
      </c>
      <c r="Y129" s="11">
        <f t="shared" si="25"/>
        <v>7.1009999999999994E-18</v>
      </c>
      <c r="Z129" s="11">
        <f t="shared" si="26"/>
        <v>7.6499999999999995E-4</v>
      </c>
      <c r="AA129" s="16">
        <f t="shared" si="27"/>
        <v>2.9345641642976564E-3</v>
      </c>
      <c r="AB129" s="9">
        <f t="shared" si="17"/>
        <v>8.1895245398232439E-2</v>
      </c>
      <c r="AC129" s="9">
        <f t="shared" si="18"/>
        <v>0.9970654358357024</v>
      </c>
      <c r="AD129" s="15">
        <f t="shared" si="19"/>
        <v>3.8360315873171982</v>
      </c>
      <c r="AE129" s="3">
        <f t="shared" si="28"/>
        <v>854.96039999999971</v>
      </c>
      <c r="AF129" s="2">
        <f t="shared" si="29"/>
        <v>0.25</v>
      </c>
      <c r="AG129" s="9">
        <f t="shared" si="30"/>
        <v>8.7540588618487212E-4</v>
      </c>
      <c r="AH129" s="2">
        <f t="shared" si="31"/>
        <v>4.2360435249120462E-2</v>
      </c>
    </row>
    <row r="130" spans="1:34">
      <c r="A130" s="1">
        <f>Raw!A130</f>
        <v>117</v>
      </c>
      <c r="B130" s="14">
        <f>Raw!B130</f>
        <v>0.25153935185185183</v>
      </c>
      <c r="C130" s="15">
        <f>Raw!C130</f>
        <v>89.4</v>
      </c>
      <c r="D130" s="15">
        <f>IF(C130&gt;0.5,Raw!D130*D$11,-999)</f>
        <v>0.9</v>
      </c>
      <c r="E130" s="9">
        <f>IF(Raw!$G130&gt;$C$8,IF(Raw!$Q130&gt;$C$8,IF(Raw!$N130&gt;$C$9,IF(Raw!$N130&lt;$A$9,IF(Raw!$X130&gt;$C$9,IF(Raw!$X130&lt;$A$9,Raw!H130,-999),-999),-999),-999),-999),-999)</f>
        <v>8.1989999999999993E-2</v>
      </c>
      <c r="F130" s="9">
        <f>IF(Raw!$G130&gt;$C$8,IF(Raw!$Q130&gt;$C$8,IF(Raw!$N130&gt;$C$9,IF(Raw!$N130&lt;$A$9,IF(Raw!$X130&gt;$C$9,IF(Raw!$X130&lt;$A$9,Raw!I130,-999),-999),-999),-999),-999),-999)</f>
        <v>0.11267099999999999</v>
      </c>
      <c r="G130" s="9">
        <f>Raw!G130</f>
        <v>0.85499800000000004</v>
      </c>
      <c r="H130" s="9">
        <f>IF(Raw!$G130&gt;$C$8,IF(Raw!$Q130&gt;$C$8,IF(Raw!$N130&gt;$C$9,IF(Raw!$N130&lt;$A$9,IF(Raw!$X130&gt;$C$9,IF(Raw!$X130&lt;$A$9,Raw!L130,-999),-999),-999),-999),-999),-999)</f>
        <v>649.6</v>
      </c>
      <c r="I130" s="9">
        <f>IF(Raw!$G130&gt;$C$8,IF(Raw!$Q130&gt;$C$8,IF(Raw!$N130&gt;$C$9,IF(Raw!$N130&lt;$A$9,IF(Raw!$X130&gt;$C$9,IF(Raw!$X130&lt;$A$9,Raw!M130,-999),-999),-999),-999),-999),-999)</f>
        <v>0.37481999999999999</v>
      </c>
      <c r="J130" s="9">
        <f>IF(Raw!$G130&gt;$C$8,IF(Raw!$Q130&gt;$C$8,IF(Raw!$N130&gt;$C$9,IF(Raw!$N130&lt;$A$9,IF(Raw!$X130&gt;$C$9,IF(Raw!$X130&lt;$A$9,Raw!N130,-999),-999),-999),-999),-999),-999)</f>
        <v>721</v>
      </c>
      <c r="K130" s="9">
        <f>IF(Raw!$G130&gt;$C$8,IF(Raw!$Q130&gt;$C$8,IF(Raw!$N130&gt;$C$9,IF(Raw!$N130&lt;$A$9,IF(Raw!$X130&gt;$C$9,IF(Raw!$X130&lt;$A$9,Raw!R130,-999),-999),-999),-999),-999),-999)</f>
        <v>7.8703999999999996E-2</v>
      </c>
      <c r="L130" s="9">
        <f>IF(Raw!$G130&gt;$C$8,IF(Raw!$Q130&gt;$C$8,IF(Raw!$N130&gt;$C$9,IF(Raw!$N130&lt;$A$9,IF(Raw!$X130&gt;$C$9,IF(Raw!$X130&lt;$A$9,Raw!S130,-999),-999),-999),-999),-999),-999)</f>
        <v>0.10995000000000001</v>
      </c>
      <c r="M130" s="9">
        <f>Raw!Q130</f>
        <v>0.83845499999999995</v>
      </c>
      <c r="N130" s="9">
        <f>IF(Raw!$G130&gt;$C$8,IF(Raw!$Q130&gt;$C$8,IF(Raw!$N130&gt;$C$9,IF(Raw!$N130&lt;$A$9,IF(Raw!$X130&gt;$C$9,IF(Raw!$X130&lt;$A$9,Raw!V130,-999),-999),-999),-999),-999),-999)</f>
        <v>711.2</v>
      </c>
      <c r="O130" s="9">
        <f>IF(Raw!$G130&gt;$C$8,IF(Raw!$Q130&gt;$C$8,IF(Raw!$N130&gt;$C$9,IF(Raw!$N130&lt;$A$9,IF(Raw!$X130&gt;$C$9,IF(Raw!$X130&lt;$A$9,Raw!W130,-999),-999),-999),-999),-999),-999)</f>
        <v>0.31716800000000001</v>
      </c>
      <c r="P130" s="9">
        <f>IF(Raw!$G130&gt;$C$8,IF(Raw!$Q130&gt;$C$8,IF(Raw!$N130&gt;$C$9,IF(Raw!$N130&lt;$A$9,IF(Raw!$X130&gt;$C$9,IF(Raw!$X130&lt;$A$9,Raw!X130,-999),-999),-999),-999),-999),-999)</f>
        <v>815</v>
      </c>
      <c r="R130" s="9">
        <f t="shared" si="20"/>
        <v>3.0681E-2</v>
      </c>
      <c r="S130" s="9">
        <f t="shared" si="21"/>
        <v>0.27230609473600131</v>
      </c>
      <c r="T130" s="9">
        <f t="shared" si="22"/>
        <v>3.124600000000001E-2</v>
      </c>
      <c r="U130" s="9">
        <f t="shared" si="23"/>
        <v>0.28418371987266949</v>
      </c>
      <c r="V130" s="15">
        <f t="shared" si="16"/>
        <v>4.5574274999999997E-2</v>
      </c>
      <c r="X130" s="11">
        <f t="shared" si="24"/>
        <v>5.4179999999999994E+17</v>
      </c>
      <c r="Y130" s="11">
        <f t="shared" si="25"/>
        <v>6.4959999999999999E-18</v>
      </c>
      <c r="Z130" s="11">
        <f t="shared" si="26"/>
        <v>7.2099999999999996E-4</v>
      </c>
      <c r="AA130" s="16">
        <f t="shared" si="27"/>
        <v>2.5311601195337559E-3</v>
      </c>
      <c r="AB130" s="9">
        <f t="shared" si="17"/>
        <v>7.8783088629094944E-2</v>
      </c>
      <c r="AC130" s="9">
        <f t="shared" si="18"/>
        <v>0.99746883988046642</v>
      </c>
      <c r="AD130" s="15">
        <f t="shared" si="19"/>
        <v>3.5106242989372491</v>
      </c>
      <c r="AE130" s="3">
        <f t="shared" si="28"/>
        <v>782.11839999999972</v>
      </c>
      <c r="AF130" s="2">
        <f t="shared" si="29"/>
        <v>0.25</v>
      </c>
      <c r="AG130" s="9">
        <f t="shared" si="30"/>
        <v>7.674325171902846E-4</v>
      </c>
      <c r="AH130" s="2">
        <f t="shared" si="31"/>
        <v>3.7135660115544651E-2</v>
      </c>
    </row>
    <row r="131" spans="1:34">
      <c r="A131" s="1">
        <f>Raw!A131</f>
        <v>118</v>
      </c>
      <c r="B131" s="14">
        <f>Raw!B131</f>
        <v>0.25159722222222219</v>
      </c>
      <c r="C131" s="15">
        <f>Raw!C131</f>
        <v>90.9</v>
      </c>
      <c r="D131" s="15">
        <f>IF(C131&gt;0.5,Raw!D131*D$11,-999)</f>
        <v>0.9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0.83396000000000003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0.78122199999999997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5.4179999999999994E+17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0.25164351851851852</v>
      </c>
      <c r="C132" s="15">
        <f>Raw!C132</f>
        <v>92</v>
      </c>
      <c r="D132" s="15">
        <f>IF(C132&gt;0.5,Raw!D132*D$11,-999)</f>
        <v>0.9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0.72100699999999995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0.79228100000000001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5.4179999999999994E+17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0.25170138888888888</v>
      </c>
      <c r="C133" s="15">
        <f>Raw!C133</f>
        <v>92.9</v>
      </c>
      <c r="D133" s="15">
        <f>IF(C133&gt;0.5,Raw!D133*D$11,-999)</f>
        <v>0.9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0.75307100000000005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0.68995399999999996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5.4179999999999994E+17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0.25175925925925929</v>
      </c>
      <c r="C134" s="15">
        <f>Raw!C134</f>
        <v>94.2</v>
      </c>
      <c r="D134" s="15">
        <f>IF(C134&gt;0.5,Raw!D134*D$11,-999)</f>
        <v>0.9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0.72307100000000002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0.75431000000000004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5.4179999999999994E+17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0.2518171296296296</v>
      </c>
      <c r="C135" s="15">
        <f>Raw!C135</f>
        <v>95.4</v>
      </c>
      <c r="D135" s="15">
        <f>IF(C135&gt;0.5,Raw!D135*D$11,-999)</f>
        <v>0.9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0.66417000000000004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0.57508199999999998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5.4179999999999994E+17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0.25186342592592592</v>
      </c>
      <c r="C136" s="15">
        <f>Raw!C136</f>
        <v>96</v>
      </c>
      <c r="D136" s="15">
        <f>IF(C136&gt;0.5,Raw!D136*D$11,-999)</f>
        <v>0.9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0.74335499999999999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0.62074600000000002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5.4179999999999994E+17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0.25192129629629628</v>
      </c>
      <c r="C137" s="15">
        <f>Raw!C137</f>
        <v>97.6</v>
      </c>
      <c r="D137" s="15">
        <f>IF(C137&gt;0.5,Raw!D137*D$11,-999)</f>
        <v>0.9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0.67287600000000003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0.60003899999999999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5.4179999999999994E+17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0.2519791666666667</v>
      </c>
      <c r="C138" s="15">
        <f>Raw!C138</f>
        <v>98</v>
      </c>
      <c r="D138" s="15">
        <f>IF(C138&gt;0.5,Raw!D138*D$11,-999)</f>
        <v>0.9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0.57435999999999998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0.50778699999999999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5.4179999999999994E+17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0.252037037037037</v>
      </c>
      <c r="C139" s="15">
        <f>Raw!C139</f>
        <v>99.6</v>
      </c>
      <c r="D139" s="15">
        <f>IF(C139&gt;0.5,Raw!D139*D$11,-999)</f>
        <v>0.9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0.51401399999999997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0.58267199999999997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5.4179999999999994E+17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0.25208333333333333</v>
      </c>
      <c r="C140" s="15">
        <f>Raw!C140</f>
        <v>100.4</v>
      </c>
      <c r="D140" s="15">
        <f>IF(C140&gt;0.5,Raw!D140*D$11,-999)</f>
        <v>0.9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0.56690300000000005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0.52554800000000002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5.4179999999999994E+17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0.25214120370370369</v>
      </c>
      <c r="C141" s="15">
        <f>Raw!C141</f>
        <v>101.6</v>
      </c>
      <c r="D141" s="15">
        <f>IF(C141&gt;0.5,Raw!D141*D$11,-999)</f>
        <v>0.9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0.41977700000000001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0.53309799999999996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5.4179999999999994E+17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0.2521990740740741</v>
      </c>
      <c r="C142" s="15">
        <f>Raw!C142</f>
        <v>102.7</v>
      </c>
      <c r="D142" s="15">
        <f>IF(C142&gt;0.5,Raw!D142*D$11,-999)</f>
        <v>0.9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0.40443099999999998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0.48082399999999997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5.4179999999999994E+17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0.25225694444444441</v>
      </c>
      <c r="C143" s="15">
        <f>Raw!C143</f>
        <v>103.6</v>
      </c>
      <c r="D143" s="15">
        <f>IF(C143&gt;0.5,Raw!D143*D$11,-999)</f>
        <v>0.9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0.398706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0.40166000000000002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5.4179999999999994E+17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0.25230324074074073</v>
      </c>
      <c r="C144" s="15">
        <f>Raw!C144</f>
        <v>104.2</v>
      </c>
      <c r="D144" s="15">
        <f>IF(C144&gt;0.5,Raw!D144*D$11,-999)</f>
        <v>0.9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0.55407300000000004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0.43597399999999997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5.4179999999999994E+17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0.25236111111111109</v>
      </c>
      <c r="C145" s="15">
        <f>Raw!C145</f>
        <v>103.4</v>
      </c>
      <c r="D145" s="15">
        <f>IF(C145&gt;0.5,Raw!D145*D$11,-999)</f>
        <v>0.9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0.51060099999999997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0.40097500000000003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5.4179999999999994E+17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0.25241898148148151</v>
      </c>
      <c r="C146" s="15">
        <f>Raw!C146</f>
        <v>102.9</v>
      </c>
      <c r="D146" s="15">
        <f>IF(C146&gt;0.5,Raw!D146*D$11,-999)</f>
        <v>0.9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0.52551800000000004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0.50116899999999998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5.4179999999999994E+17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0.25247685185185187</v>
      </c>
      <c r="C147" s="15">
        <f>Raw!C147</f>
        <v>101.8</v>
      </c>
      <c r="D147" s="15">
        <f>IF(C147&gt;0.5,Raw!D147*D$11,-999)</f>
        <v>0.9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0.49524499999999999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0.55512399999999995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5.4179999999999994E+17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0.25252314814814814</v>
      </c>
      <c r="C148" s="15">
        <f>Raw!C148</f>
        <v>101.4</v>
      </c>
      <c r="D148" s="15">
        <f>IF(C148&gt;0.5,Raw!D148*D$11,-999)</f>
        <v>0.9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0.55153700000000005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0.38180500000000001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5.4179999999999994E+17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0.2525810185185185</v>
      </c>
      <c r="C149" s="15">
        <f>Raw!C149</f>
        <v>100.5</v>
      </c>
      <c r="D149" s="15">
        <f>IF(C149&gt;0.5,Raw!D149*D$11,-999)</f>
        <v>0.9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0.68835100000000005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0.523644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5.4179999999999994E+17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0.25263888888888891</v>
      </c>
      <c r="C150" s="15">
        <f>Raw!C150</f>
        <v>99.4</v>
      </c>
      <c r="D150" s="15">
        <f>IF(C150&gt;0.5,Raw!D150*D$11,-999)</f>
        <v>0.9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0.55668499999999999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0.50590999999999997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5.4179999999999994E+17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0.25269675925925927</v>
      </c>
      <c r="C151" s="15">
        <f>Raw!C151</f>
        <v>98.9</v>
      </c>
      <c r="D151" s="15">
        <f>IF(C151&gt;0.5,Raw!D151*D$11,-999)</f>
        <v>0.9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0.60061699999999996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0.467117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5.4179999999999994E+17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0.25274305555555554</v>
      </c>
      <c r="C152" s="15">
        <f>Raw!C152</f>
        <v>98</v>
      </c>
      <c r="D152" s="15">
        <f>IF(C152&gt;0.5,Raw!D152*D$11,-999)</f>
        <v>0.9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0.60871299999999995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0.57344499999999998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5.4179999999999994E+17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0.2528009259259259</v>
      </c>
      <c r="C153" s="15">
        <f>Raw!C153</f>
        <v>97.3</v>
      </c>
      <c r="D153" s="15">
        <f>IF(C153&gt;0.5,Raw!D153*D$11,-999)</f>
        <v>0.9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0.61624000000000001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0.613649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5.4179999999999994E+17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0.25285879629629632</v>
      </c>
      <c r="C154" s="15">
        <f>Raw!C154</f>
        <v>96.3</v>
      </c>
      <c r="D154" s="15">
        <f>IF(C154&gt;0.5,Raw!D154*D$11,-999)</f>
        <v>0.9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0.63463099999999995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0.71703300000000003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5.4179999999999994E+17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0.25291666666666668</v>
      </c>
      <c r="C155" s="15">
        <f>Raw!C155</f>
        <v>95.4</v>
      </c>
      <c r="D155" s="15">
        <f>IF(C155&gt;0.5,Raw!D155*D$11,-999)</f>
        <v>0.9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0.75895500000000005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0.65104799999999996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5.4179999999999994E+17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0.25296296296296295</v>
      </c>
      <c r="C156" s="15">
        <f>Raw!C156</f>
        <v>94.9</v>
      </c>
      <c r="D156" s="15">
        <f>IF(C156&gt;0.5,Raw!D156*D$11,-999)</f>
        <v>0.9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0.793516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0.757463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5.4179999999999994E+17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0.25302083333333331</v>
      </c>
      <c r="C157" s="15">
        <f>Raw!C157</f>
        <v>94.2</v>
      </c>
      <c r="D157" s="15">
        <f>IF(C157&gt;0.5,Raw!D157*D$11,-999)</f>
        <v>0.9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0.71585900000000002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0.70309999999999995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5.4179999999999994E+17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0.25307870370370372</v>
      </c>
      <c r="C158" s="15">
        <f>Raw!C158</f>
        <v>93.1</v>
      </c>
      <c r="D158" s="15">
        <f>IF(C158&gt;0.5,Raw!D158*D$11,-999)</f>
        <v>0.9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0.82725599999999999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0.69355699999999998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5.4179999999999994E+17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0.25313657407407408</v>
      </c>
      <c r="C159" s="15">
        <f>Raw!C159</f>
        <v>93.1</v>
      </c>
      <c r="D159" s="15">
        <f>IF(C159&gt;0.5,Raw!D159*D$11,-999)</f>
        <v>0.9</v>
      </c>
      <c r="E159" s="9">
        <f>IF(Raw!$G159&gt;$C$8,IF(Raw!$Q159&gt;$C$8,IF(Raw!$N159&gt;$C$9,IF(Raw!$N159&lt;$A$9,IF(Raw!$X159&gt;$C$9,IF(Raw!$X159&lt;$A$9,Raw!H159,-999),-999),-999),-999),-999),-999)</f>
        <v>7.5341000000000005E-2</v>
      </c>
      <c r="F159" s="9">
        <f>IF(Raw!$G159&gt;$C$8,IF(Raw!$Q159&gt;$C$8,IF(Raw!$N159&gt;$C$9,IF(Raw!$N159&lt;$A$9,IF(Raw!$X159&gt;$C$9,IF(Raw!$X159&lt;$A$9,Raw!I159,-999),-999),-999),-999),-999),-999)</f>
        <v>0.105215</v>
      </c>
      <c r="G159" s="9">
        <f>Raw!G159</f>
        <v>0.81473399999999996</v>
      </c>
      <c r="H159" s="9">
        <f>IF(Raw!$G159&gt;$C$8,IF(Raw!$Q159&gt;$C$8,IF(Raw!$N159&gt;$C$9,IF(Raw!$N159&lt;$A$9,IF(Raw!$X159&gt;$C$9,IF(Raw!$X159&lt;$A$9,Raw!L159,-999),-999),-999),-999),-999),-999)</f>
        <v>660.9</v>
      </c>
      <c r="I159" s="9">
        <f>IF(Raw!$G159&gt;$C$8,IF(Raw!$Q159&gt;$C$8,IF(Raw!$N159&gt;$C$9,IF(Raw!$N159&lt;$A$9,IF(Raw!$X159&gt;$C$9,IF(Raw!$X159&lt;$A$9,Raw!M159,-999),-999),-999),-999),-999),-999)</f>
        <v>4.0925000000000003E-2</v>
      </c>
      <c r="J159" s="9">
        <f>IF(Raw!$G159&gt;$C$8,IF(Raw!$Q159&gt;$C$8,IF(Raw!$N159&gt;$C$9,IF(Raw!$N159&lt;$A$9,IF(Raw!$X159&gt;$C$9,IF(Raw!$X159&lt;$A$9,Raw!N159,-999),-999),-999),-999),-999),-999)</f>
        <v>1026</v>
      </c>
      <c r="K159" s="9">
        <f>IF(Raw!$G159&gt;$C$8,IF(Raw!$Q159&gt;$C$8,IF(Raw!$N159&gt;$C$9,IF(Raw!$N159&lt;$A$9,IF(Raw!$X159&gt;$C$9,IF(Raw!$X159&lt;$A$9,Raw!R159,-999),-999),-999),-999),-999),-999)</f>
        <v>7.0154999999999995E-2</v>
      </c>
      <c r="L159" s="9">
        <f>IF(Raw!$G159&gt;$C$8,IF(Raw!$Q159&gt;$C$8,IF(Raw!$N159&gt;$C$9,IF(Raw!$N159&lt;$A$9,IF(Raw!$X159&gt;$C$9,IF(Raw!$X159&lt;$A$9,Raw!S159,-999),-999),-999),-999),-999),-999)</f>
        <v>9.5713999999999994E-2</v>
      </c>
      <c r="M159" s="9">
        <f>Raw!Q159</f>
        <v>0.84410499999999999</v>
      </c>
      <c r="N159" s="9">
        <f>IF(Raw!$G159&gt;$C$8,IF(Raw!$Q159&gt;$C$8,IF(Raw!$N159&gt;$C$9,IF(Raw!$N159&lt;$A$9,IF(Raw!$X159&gt;$C$9,IF(Raw!$X159&lt;$A$9,Raw!V159,-999),-999),-999),-999),-999),-999)</f>
        <v>700</v>
      </c>
      <c r="O159" s="9">
        <f>IF(Raw!$G159&gt;$C$8,IF(Raw!$Q159&gt;$C$8,IF(Raw!$N159&gt;$C$9,IF(Raw!$N159&lt;$A$9,IF(Raw!$X159&gt;$C$9,IF(Raw!$X159&lt;$A$9,Raw!W159,-999),-999),-999),-999),-999),-999)</f>
        <v>0.37081900000000001</v>
      </c>
      <c r="P159" s="9">
        <f>IF(Raw!$G159&gt;$C$8,IF(Raw!$Q159&gt;$C$8,IF(Raw!$N159&gt;$C$9,IF(Raw!$N159&lt;$A$9,IF(Raw!$X159&gt;$C$9,IF(Raw!$X159&lt;$A$9,Raw!X159,-999),-999),-999),-999),-999),-999)</f>
        <v>575</v>
      </c>
      <c r="R159" s="9">
        <f t="shared" si="36"/>
        <v>2.9873999999999998E-2</v>
      </c>
      <c r="S159" s="9">
        <f t="shared" si="37"/>
        <v>0.2839328993014304</v>
      </c>
      <c r="T159" s="9">
        <f t="shared" si="38"/>
        <v>2.5558999999999998E-2</v>
      </c>
      <c r="U159" s="9">
        <f t="shared" si="39"/>
        <v>0.26703512547798652</v>
      </c>
      <c r="V159" s="15">
        <f t="shared" si="32"/>
        <v>3.9673452999999997E-2</v>
      </c>
      <c r="X159" s="11">
        <f t="shared" si="40"/>
        <v>5.4179999999999994E+17</v>
      </c>
      <c r="Y159" s="11">
        <f t="shared" si="41"/>
        <v>6.6089999999999993E-18</v>
      </c>
      <c r="Z159" s="11">
        <f t="shared" si="42"/>
        <v>1.026E-3</v>
      </c>
      <c r="AA159" s="16">
        <f t="shared" si="43"/>
        <v>3.6604080496324735E-3</v>
      </c>
      <c r="AB159" s="9">
        <f t="shared" si="33"/>
        <v>7.0248556369340548E-2</v>
      </c>
      <c r="AC159" s="9">
        <f t="shared" si="34"/>
        <v>0.9963395919503677</v>
      </c>
      <c r="AD159" s="15">
        <f t="shared" si="35"/>
        <v>3.5676491711817486</v>
      </c>
      <c r="AE159" s="3">
        <f t="shared" si="44"/>
        <v>795.72359999999969</v>
      </c>
      <c r="AF159" s="2">
        <f t="shared" si="45"/>
        <v>0.25</v>
      </c>
      <c r="AG159" s="9">
        <f t="shared" si="46"/>
        <v>7.328366492984253E-4</v>
      </c>
      <c r="AH159" s="2">
        <f t="shared" si="47"/>
        <v>3.5461584072822287E-2</v>
      </c>
    </row>
    <row r="160" spans="1:34">
      <c r="A160" s="1">
        <f>Raw!A160</f>
        <v>147</v>
      </c>
      <c r="B160" s="14">
        <f>Raw!B160</f>
        <v>0.25318287037037041</v>
      </c>
      <c r="C160" s="15">
        <f>Raw!C160</f>
        <v>91.8</v>
      </c>
      <c r="D160" s="15">
        <f>IF(C160&gt;0.5,Raw!D160*D$11,-999)</f>
        <v>0.9</v>
      </c>
      <c r="E160" s="9">
        <f>IF(Raw!$G160&gt;$C$8,IF(Raw!$Q160&gt;$C$8,IF(Raw!$N160&gt;$C$9,IF(Raw!$N160&lt;$A$9,IF(Raw!$X160&gt;$C$9,IF(Raw!$X160&lt;$A$9,Raw!H160,-999),-999),-999),-999),-999),-999)</f>
        <v>8.3046999999999996E-2</v>
      </c>
      <c r="F160" s="9">
        <f>IF(Raw!$G160&gt;$C$8,IF(Raw!$Q160&gt;$C$8,IF(Raw!$N160&gt;$C$9,IF(Raw!$N160&lt;$A$9,IF(Raw!$X160&gt;$C$9,IF(Raw!$X160&lt;$A$9,Raw!I160,-999),-999),-999),-999),-999),-999)</f>
        <v>0.11436300000000001</v>
      </c>
      <c r="G160" s="9">
        <f>Raw!G160</f>
        <v>0.87432299999999996</v>
      </c>
      <c r="H160" s="9">
        <f>IF(Raw!$G160&gt;$C$8,IF(Raw!$Q160&gt;$C$8,IF(Raw!$N160&gt;$C$9,IF(Raw!$N160&lt;$A$9,IF(Raw!$X160&gt;$C$9,IF(Raw!$X160&lt;$A$9,Raw!L160,-999),-999),-999),-999),-999),-999)</f>
        <v>662</v>
      </c>
      <c r="I160" s="9">
        <f>IF(Raw!$G160&gt;$C$8,IF(Raw!$Q160&gt;$C$8,IF(Raw!$N160&gt;$C$9,IF(Raw!$N160&lt;$A$9,IF(Raw!$X160&gt;$C$9,IF(Raw!$X160&lt;$A$9,Raw!M160,-999),-999),-999),-999),-999),-999)</f>
        <v>0.57602200000000003</v>
      </c>
      <c r="J160" s="9">
        <f>IF(Raw!$G160&gt;$C$8,IF(Raw!$Q160&gt;$C$8,IF(Raw!$N160&gt;$C$9,IF(Raw!$N160&lt;$A$9,IF(Raw!$X160&gt;$C$9,IF(Raw!$X160&lt;$A$9,Raw!N160,-999),-999),-999),-999),-999),-999)</f>
        <v>476</v>
      </c>
      <c r="K160" s="9">
        <f>IF(Raw!$G160&gt;$C$8,IF(Raw!$Q160&gt;$C$8,IF(Raw!$N160&gt;$C$9,IF(Raw!$N160&lt;$A$9,IF(Raw!$X160&gt;$C$9,IF(Raw!$X160&lt;$A$9,Raw!R160,-999),-999),-999),-999),-999),-999)</f>
        <v>7.2039000000000006E-2</v>
      </c>
      <c r="L160" s="9">
        <f>IF(Raw!$G160&gt;$C$8,IF(Raw!$Q160&gt;$C$8,IF(Raw!$N160&gt;$C$9,IF(Raw!$N160&lt;$A$9,IF(Raw!$X160&gt;$C$9,IF(Raw!$X160&lt;$A$9,Raw!S160,-999),-999),-999),-999),-999),-999)</f>
        <v>0.10043199999999999</v>
      </c>
      <c r="M160" s="9">
        <f>Raw!Q160</f>
        <v>0.84462999999999999</v>
      </c>
      <c r="N160" s="9">
        <f>IF(Raw!$G160&gt;$C$8,IF(Raw!$Q160&gt;$C$8,IF(Raw!$N160&gt;$C$9,IF(Raw!$N160&lt;$A$9,IF(Raw!$X160&gt;$C$9,IF(Raw!$X160&lt;$A$9,Raw!V160,-999),-999),-999),-999),-999),-999)</f>
        <v>698.1</v>
      </c>
      <c r="O160" s="9">
        <f>IF(Raw!$G160&gt;$C$8,IF(Raw!$Q160&gt;$C$8,IF(Raw!$N160&gt;$C$9,IF(Raw!$N160&lt;$A$9,IF(Raw!$X160&gt;$C$9,IF(Raw!$X160&lt;$A$9,Raw!W160,-999),-999),-999),-999),-999),-999)</f>
        <v>4.5000000000000003E-5</v>
      </c>
      <c r="P160" s="9">
        <f>IF(Raw!$G160&gt;$C$8,IF(Raw!$Q160&gt;$C$8,IF(Raw!$N160&gt;$C$9,IF(Raw!$N160&lt;$A$9,IF(Raw!$X160&gt;$C$9,IF(Raw!$X160&lt;$A$9,Raw!X160,-999),-999),-999),-999),-999),-999)</f>
        <v>573</v>
      </c>
      <c r="R160" s="9">
        <f t="shared" si="36"/>
        <v>3.131600000000001E-2</v>
      </c>
      <c r="S160" s="9">
        <f t="shared" si="37"/>
        <v>0.27382982258247868</v>
      </c>
      <c r="T160" s="9">
        <f t="shared" si="38"/>
        <v>2.8392999999999988E-2</v>
      </c>
      <c r="U160" s="9">
        <f t="shared" si="39"/>
        <v>0.28270869842281332</v>
      </c>
      <c r="V160" s="15">
        <f t="shared" si="32"/>
        <v>4.1629063999999993E-2</v>
      </c>
      <c r="X160" s="11">
        <f t="shared" si="40"/>
        <v>5.4179999999999994E+17</v>
      </c>
      <c r="Y160" s="11">
        <f t="shared" si="41"/>
        <v>6.6199999999999994E-18</v>
      </c>
      <c r="Z160" s="11">
        <f t="shared" si="42"/>
        <v>4.7599999999999997E-4</v>
      </c>
      <c r="AA160" s="16">
        <f t="shared" si="43"/>
        <v>1.7043669897524394E-3</v>
      </c>
      <c r="AB160" s="9">
        <f t="shared" si="33"/>
        <v>7.2087392091940053E-2</v>
      </c>
      <c r="AC160" s="9">
        <f t="shared" si="34"/>
        <v>0.99829563301024737</v>
      </c>
      <c r="AD160" s="15">
        <f t="shared" si="35"/>
        <v>3.5806029196479816</v>
      </c>
      <c r="AE160" s="3">
        <f t="shared" si="44"/>
        <v>797.04799999999966</v>
      </c>
      <c r="AF160" s="2">
        <f t="shared" si="45"/>
        <v>0.25</v>
      </c>
      <c r="AG160" s="9">
        <f t="shared" si="46"/>
        <v>7.7866737767892766E-4</v>
      </c>
      <c r="AH160" s="2">
        <f t="shared" si="47"/>
        <v>3.767930916768452E-2</v>
      </c>
    </row>
    <row r="161" spans="1:34">
      <c r="A161" s="1">
        <f>Raw!A161</f>
        <v>148</v>
      </c>
      <c r="B161" s="14">
        <f>Raw!B161</f>
        <v>0.25324074074074071</v>
      </c>
      <c r="C161" s="15">
        <f>Raw!C161</f>
        <v>90.5</v>
      </c>
      <c r="D161" s="15">
        <f>IF(C161&gt;0.5,Raw!D161*D$11,-999)</f>
        <v>0.9</v>
      </c>
      <c r="E161" s="9">
        <f>IF(Raw!$G161&gt;$C$8,IF(Raw!$Q161&gt;$C$8,IF(Raw!$N161&gt;$C$9,IF(Raw!$N161&lt;$A$9,IF(Raw!$X161&gt;$C$9,IF(Raw!$X161&lt;$A$9,Raw!H161,-999),-999),-999),-999),-999),-999)</f>
        <v>7.9300999999999996E-2</v>
      </c>
      <c r="F161" s="9">
        <f>IF(Raw!$G161&gt;$C$8,IF(Raw!$Q161&gt;$C$8,IF(Raw!$N161&gt;$C$9,IF(Raw!$N161&lt;$A$9,IF(Raw!$X161&gt;$C$9,IF(Raw!$X161&lt;$A$9,Raw!I161,-999),-999),-999),-999),-999),-999)</f>
        <v>0.10952099999999999</v>
      </c>
      <c r="G161" s="9">
        <f>Raw!G161</f>
        <v>0.85459600000000002</v>
      </c>
      <c r="H161" s="9">
        <f>IF(Raw!$G161&gt;$C$8,IF(Raw!$Q161&gt;$C$8,IF(Raw!$N161&gt;$C$9,IF(Raw!$N161&lt;$A$9,IF(Raw!$X161&gt;$C$9,IF(Raw!$X161&lt;$A$9,Raw!L161,-999),-999),-999),-999),-999),-999)</f>
        <v>687.1</v>
      </c>
      <c r="I161" s="9">
        <f>IF(Raw!$G161&gt;$C$8,IF(Raw!$Q161&gt;$C$8,IF(Raw!$N161&gt;$C$9,IF(Raw!$N161&lt;$A$9,IF(Raw!$X161&gt;$C$9,IF(Raw!$X161&lt;$A$9,Raw!M161,-999),-999),-999),-999),-999),-999)</f>
        <v>0.37081999999999998</v>
      </c>
      <c r="J161" s="9">
        <f>IF(Raw!$G161&gt;$C$8,IF(Raw!$Q161&gt;$C$8,IF(Raw!$N161&gt;$C$9,IF(Raw!$N161&lt;$A$9,IF(Raw!$X161&gt;$C$9,IF(Raw!$X161&lt;$A$9,Raw!N161,-999),-999),-999),-999),-999),-999)</f>
        <v>992</v>
      </c>
      <c r="K161" s="9">
        <f>IF(Raw!$G161&gt;$C$8,IF(Raw!$Q161&gt;$C$8,IF(Raw!$N161&gt;$C$9,IF(Raw!$N161&lt;$A$9,IF(Raw!$X161&gt;$C$9,IF(Raw!$X161&lt;$A$9,Raw!R161,-999),-999),-999),-999),-999),-999)</f>
        <v>7.8607999999999997E-2</v>
      </c>
      <c r="L161" s="9">
        <f>IF(Raw!$G161&gt;$C$8,IF(Raw!$Q161&gt;$C$8,IF(Raw!$N161&gt;$C$9,IF(Raw!$N161&lt;$A$9,IF(Raw!$X161&gt;$C$9,IF(Raw!$X161&lt;$A$9,Raw!S161,-999),-999),-999),-999),-999),-999)</f>
        <v>0.105574</v>
      </c>
      <c r="M161" s="9">
        <f>Raw!Q161</f>
        <v>0.81922300000000003</v>
      </c>
      <c r="N161" s="9">
        <f>IF(Raw!$G161&gt;$C$8,IF(Raw!$Q161&gt;$C$8,IF(Raw!$N161&gt;$C$9,IF(Raw!$N161&lt;$A$9,IF(Raw!$X161&gt;$C$9,IF(Raw!$X161&lt;$A$9,Raw!V161,-999),-999),-999),-999),-999),-999)</f>
        <v>590.5</v>
      </c>
      <c r="O161" s="9">
        <f>IF(Raw!$G161&gt;$C$8,IF(Raw!$Q161&gt;$C$8,IF(Raw!$N161&gt;$C$9,IF(Raw!$N161&lt;$A$9,IF(Raw!$X161&gt;$C$9,IF(Raw!$X161&lt;$A$9,Raw!W161,-999),-999),-999),-999),-999),-999)</f>
        <v>0.37081799999999998</v>
      </c>
      <c r="P161" s="9">
        <f>IF(Raw!$G161&gt;$C$8,IF(Raw!$Q161&gt;$C$8,IF(Raw!$N161&gt;$C$9,IF(Raw!$N161&lt;$A$9,IF(Raw!$X161&gt;$C$9,IF(Raw!$X161&lt;$A$9,Raw!X161,-999),-999),-999),-999),-999),-999)</f>
        <v>805</v>
      </c>
      <c r="R161" s="9">
        <f t="shared" si="36"/>
        <v>3.0219999999999997E-2</v>
      </c>
      <c r="S161" s="9">
        <f t="shared" si="37"/>
        <v>0.27592881730444391</v>
      </c>
      <c r="T161" s="9">
        <f t="shared" si="38"/>
        <v>2.6966000000000004E-2</v>
      </c>
      <c r="U161" s="9">
        <f t="shared" si="39"/>
        <v>0.25542273665864706</v>
      </c>
      <c r="V161" s="15">
        <f t="shared" si="32"/>
        <v>4.3760423E-2</v>
      </c>
      <c r="X161" s="11">
        <f t="shared" si="40"/>
        <v>5.4179999999999994E+17</v>
      </c>
      <c r="Y161" s="11">
        <f t="shared" si="41"/>
        <v>6.8709999999999999E-18</v>
      </c>
      <c r="Z161" s="11">
        <f t="shared" si="42"/>
        <v>9.9200000000000004E-4</v>
      </c>
      <c r="AA161" s="16">
        <f t="shared" si="43"/>
        <v>3.67933861187114E-3</v>
      </c>
      <c r="AB161" s="9">
        <f t="shared" si="33"/>
        <v>7.8707217045007716E-2</v>
      </c>
      <c r="AC161" s="9">
        <f t="shared" si="34"/>
        <v>0.9963206613881288</v>
      </c>
      <c r="AD161" s="15">
        <f t="shared" si="35"/>
        <v>3.7090106974507453</v>
      </c>
      <c r="AE161" s="3">
        <f t="shared" si="44"/>
        <v>827.26839999999982</v>
      </c>
      <c r="AF161" s="2">
        <f t="shared" si="45"/>
        <v>0.25</v>
      </c>
      <c r="AG161" s="9">
        <f t="shared" si="46"/>
        <v>7.2874281741466655E-4</v>
      </c>
      <c r="AH161" s="2">
        <f t="shared" si="47"/>
        <v>3.5263485678500857E-2</v>
      </c>
    </row>
    <row r="162" spans="1:34">
      <c r="A162" s="1">
        <f>Raw!A162</f>
        <v>149</v>
      </c>
      <c r="B162" s="14">
        <f>Raw!B162</f>
        <v>0.25329861111111113</v>
      </c>
      <c r="C162" s="15">
        <f>Raw!C162</f>
        <v>90.3</v>
      </c>
      <c r="D162" s="15">
        <f>IF(C162&gt;0.5,Raw!D162*D$11,-999)</f>
        <v>0.9</v>
      </c>
      <c r="E162" s="9">
        <f>IF(Raw!$G162&gt;$C$8,IF(Raw!$Q162&gt;$C$8,IF(Raw!$N162&gt;$C$9,IF(Raw!$N162&lt;$A$9,IF(Raw!$X162&gt;$C$9,IF(Raw!$X162&lt;$A$9,Raw!H162,-999),-999),-999),-999),-999),-999)</f>
        <v>8.3187999999999998E-2</v>
      </c>
      <c r="F162" s="9">
        <f>IF(Raw!$G162&gt;$C$8,IF(Raw!$Q162&gt;$C$8,IF(Raw!$N162&gt;$C$9,IF(Raw!$N162&lt;$A$9,IF(Raw!$X162&gt;$C$9,IF(Raw!$X162&lt;$A$9,Raw!I162,-999),-999),-999),-999),-999),-999)</f>
        <v>0.115049</v>
      </c>
      <c r="G162" s="9">
        <f>Raw!G162</f>
        <v>0.88492599999999999</v>
      </c>
      <c r="H162" s="9">
        <f>IF(Raw!$G162&gt;$C$8,IF(Raw!$Q162&gt;$C$8,IF(Raw!$N162&gt;$C$9,IF(Raw!$N162&lt;$A$9,IF(Raw!$X162&gt;$C$9,IF(Raw!$X162&lt;$A$9,Raw!L162,-999),-999),-999),-999),-999),-999)</f>
        <v>661.4</v>
      </c>
      <c r="I162" s="9">
        <f>IF(Raw!$G162&gt;$C$8,IF(Raw!$Q162&gt;$C$8,IF(Raw!$N162&gt;$C$9,IF(Raw!$N162&lt;$A$9,IF(Raw!$X162&gt;$C$9,IF(Raw!$X162&lt;$A$9,Raw!M162,-999),-999),-999),-999),-999),-999)</f>
        <v>0.29533100000000001</v>
      </c>
      <c r="J162" s="9">
        <f>IF(Raw!$G162&gt;$C$8,IF(Raw!$Q162&gt;$C$8,IF(Raw!$N162&gt;$C$9,IF(Raw!$N162&lt;$A$9,IF(Raw!$X162&gt;$C$9,IF(Raw!$X162&lt;$A$9,Raw!N162,-999),-999),-999),-999),-999),-999)</f>
        <v>784</v>
      </c>
      <c r="K162" s="9">
        <f>IF(Raw!$G162&gt;$C$8,IF(Raw!$Q162&gt;$C$8,IF(Raw!$N162&gt;$C$9,IF(Raw!$N162&lt;$A$9,IF(Raw!$X162&gt;$C$9,IF(Raw!$X162&lt;$A$9,Raw!R162,-999),-999),-999),-999),-999),-999)</f>
        <v>7.9441999999999999E-2</v>
      </c>
      <c r="L162" s="9">
        <f>IF(Raw!$G162&gt;$C$8,IF(Raw!$Q162&gt;$C$8,IF(Raw!$N162&gt;$C$9,IF(Raw!$N162&lt;$A$9,IF(Raw!$X162&gt;$C$9,IF(Raw!$X162&lt;$A$9,Raw!S162,-999),-999),-999),-999),-999),-999)</f>
        <v>0.11175400000000001</v>
      </c>
      <c r="M162" s="9">
        <f>Raw!Q162</f>
        <v>0.80974800000000002</v>
      </c>
      <c r="N162" s="9">
        <f>IF(Raw!$G162&gt;$C$8,IF(Raw!$Q162&gt;$C$8,IF(Raw!$N162&gt;$C$9,IF(Raw!$N162&lt;$A$9,IF(Raw!$X162&gt;$C$9,IF(Raw!$X162&lt;$A$9,Raw!V162,-999),-999),-999),-999),-999),-999)</f>
        <v>567.9</v>
      </c>
      <c r="O162" s="9">
        <f>IF(Raw!$G162&gt;$C$8,IF(Raw!$Q162&gt;$C$8,IF(Raw!$N162&gt;$C$9,IF(Raw!$N162&lt;$A$9,IF(Raw!$X162&gt;$C$9,IF(Raw!$X162&lt;$A$9,Raw!W162,-999),-999),-999),-999),-999),-999)</f>
        <v>0.118867</v>
      </c>
      <c r="P162" s="9">
        <f>IF(Raw!$G162&gt;$C$8,IF(Raw!$Q162&gt;$C$8,IF(Raw!$N162&gt;$C$9,IF(Raw!$N162&lt;$A$9,IF(Raw!$X162&gt;$C$9,IF(Raw!$X162&lt;$A$9,Raw!X162,-999),-999),-999),-999),-999),-999)</f>
        <v>732</v>
      </c>
      <c r="R162" s="9">
        <f t="shared" si="36"/>
        <v>3.1861E-2</v>
      </c>
      <c r="S162" s="9">
        <f t="shared" si="37"/>
        <v>0.27693417587288893</v>
      </c>
      <c r="T162" s="9">
        <f t="shared" si="38"/>
        <v>3.2312000000000007E-2</v>
      </c>
      <c r="U162" s="9">
        <f t="shared" si="39"/>
        <v>0.2891350645167064</v>
      </c>
      <c r="V162" s="15">
        <f t="shared" si="32"/>
        <v>4.6322032999999999E-2</v>
      </c>
      <c r="X162" s="11">
        <f t="shared" si="40"/>
        <v>5.4179999999999994E+17</v>
      </c>
      <c r="Y162" s="11">
        <f t="shared" si="41"/>
        <v>6.6139999999999996E-18</v>
      </c>
      <c r="Z162" s="11">
        <f t="shared" si="42"/>
        <v>7.8399999999999997E-4</v>
      </c>
      <c r="AA162" s="16">
        <f t="shared" si="43"/>
        <v>2.8015658947108638E-3</v>
      </c>
      <c r="AB162" s="9">
        <f t="shared" si="33"/>
        <v>7.9532524197189897E-2</v>
      </c>
      <c r="AC162" s="9">
        <f t="shared" si="34"/>
        <v>0.99719843410528908</v>
      </c>
      <c r="AD162" s="15">
        <f t="shared" si="35"/>
        <v>3.5734258861107961</v>
      </c>
      <c r="AE162" s="3">
        <f t="shared" si="44"/>
        <v>796.32559999999978</v>
      </c>
      <c r="AF162" s="2">
        <f t="shared" si="45"/>
        <v>0.25</v>
      </c>
      <c r="AG162" s="9">
        <f t="shared" si="46"/>
        <v>7.9477132625101058E-4</v>
      </c>
      <c r="AH162" s="2">
        <f t="shared" si="47"/>
        <v>3.8458570858185444E-2</v>
      </c>
    </row>
    <row r="163" spans="1:34">
      <c r="A163" s="1">
        <f>Raw!A163</f>
        <v>150</v>
      </c>
      <c r="B163" s="14">
        <f>Raw!B163</f>
        <v>0.25335648148148149</v>
      </c>
      <c r="C163" s="15">
        <f>Raw!C163</f>
        <v>89.2</v>
      </c>
      <c r="D163" s="15">
        <f>IF(C163&gt;0.5,Raw!D163*D$11,-999)</f>
        <v>0.9</v>
      </c>
      <c r="E163" s="9">
        <f>IF(Raw!$G163&gt;$C$8,IF(Raw!$Q163&gt;$C$8,IF(Raw!$N163&gt;$C$9,IF(Raw!$N163&lt;$A$9,IF(Raw!$X163&gt;$C$9,IF(Raw!$X163&lt;$A$9,Raw!H163,-999),-999),-999),-999),-999),-999)</f>
        <v>8.3671999999999996E-2</v>
      </c>
      <c r="F163" s="9">
        <f>IF(Raw!$G163&gt;$C$8,IF(Raw!$Q163&gt;$C$8,IF(Raw!$N163&gt;$C$9,IF(Raw!$N163&lt;$A$9,IF(Raw!$X163&gt;$C$9,IF(Raw!$X163&lt;$A$9,Raw!I163,-999),-999),-999),-999),-999),-999)</f>
        <v>0.11403000000000001</v>
      </c>
      <c r="G163" s="9">
        <f>Raw!G163</f>
        <v>0.88109000000000004</v>
      </c>
      <c r="H163" s="9">
        <f>IF(Raw!$G163&gt;$C$8,IF(Raw!$Q163&gt;$C$8,IF(Raw!$N163&gt;$C$9,IF(Raw!$N163&lt;$A$9,IF(Raw!$X163&gt;$C$9,IF(Raw!$X163&lt;$A$9,Raw!L163,-999),-999),-999),-999),-999),-999)</f>
        <v>492.5</v>
      </c>
      <c r="I163" s="9">
        <f>IF(Raw!$G163&gt;$C$8,IF(Raw!$Q163&gt;$C$8,IF(Raw!$N163&gt;$C$9,IF(Raw!$N163&lt;$A$9,IF(Raw!$X163&gt;$C$9,IF(Raw!$X163&lt;$A$9,Raw!M163,-999),-999),-999),-999),-999),-999)</f>
        <v>5.8173000000000002E-2</v>
      </c>
      <c r="J163" s="9">
        <f>IF(Raw!$G163&gt;$C$8,IF(Raw!$Q163&gt;$C$8,IF(Raw!$N163&gt;$C$9,IF(Raw!$N163&lt;$A$9,IF(Raw!$X163&gt;$C$9,IF(Raw!$X163&lt;$A$9,Raw!N163,-999),-999),-999),-999),-999),-999)</f>
        <v>483</v>
      </c>
      <c r="K163" s="9">
        <f>IF(Raw!$G163&gt;$C$8,IF(Raw!$Q163&gt;$C$8,IF(Raw!$N163&gt;$C$9,IF(Raw!$N163&lt;$A$9,IF(Raw!$X163&gt;$C$9,IF(Raw!$X163&lt;$A$9,Raw!R163,-999),-999),-999),-999),-999),-999)</f>
        <v>7.7495999999999995E-2</v>
      </c>
      <c r="L163" s="9">
        <f>IF(Raw!$G163&gt;$C$8,IF(Raw!$Q163&gt;$C$8,IF(Raw!$N163&gt;$C$9,IF(Raw!$N163&lt;$A$9,IF(Raw!$X163&gt;$C$9,IF(Raw!$X163&lt;$A$9,Raw!S163,-999),-999),-999),-999),-999),-999)</f>
        <v>0.1142</v>
      </c>
      <c r="M163" s="9">
        <f>Raw!Q163</f>
        <v>0.84953400000000001</v>
      </c>
      <c r="N163" s="9">
        <f>IF(Raw!$G163&gt;$C$8,IF(Raw!$Q163&gt;$C$8,IF(Raw!$N163&gt;$C$9,IF(Raw!$N163&lt;$A$9,IF(Raw!$X163&gt;$C$9,IF(Raw!$X163&lt;$A$9,Raw!V163,-999),-999),-999),-999),-999),-999)</f>
        <v>703.8</v>
      </c>
      <c r="O163" s="9">
        <f>IF(Raw!$G163&gt;$C$8,IF(Raw!$Q163&gt;$C$8,IF(Raw!$N163&gt;$C$9,IF(Raw!$N163&lt;$A$9,IF(Raw!$X163&gt;$C$9,IF(Raw!$X163&lt;$A$9,Raw!W163,-999),-999),-999),-999),-999),-999)</f>
        <v>8.0960000000000008E-3</v>
      </c>
      <c r="P163" s="9">
        <f>IF(Raw!$G163&gt;$C$8,IF(Raw!$Q163&gt;$C$8,IF(Raw!$N163&gt;$C$9,IF(Raw!$N163&lt;$A$9,IF(Raw!$X163&gt;$C$9,IF(Raw!$X163&lt;$A$9,Raw!X163,-999),-999),-999),-999),-999),-999)</f>
        <v>544</v>
      </c>
      <c r="R163" s="9">
        <f t="shared" si="36"/>
        <v>3.035800000000001E-2</v>
      </c>
      <c r="S163" s="9">
        <f t="shared" si="37"/>
        <v>0.26622818556520222</v>
      </c>
      <c r="T163" s="9">
        <f t="shared" si="38"/>
        <v>3.6704000000000001E-2</v>
      </c>
      <c r="U163" s="9">
        <f t="shared" si="39"/>
        <v>0.32140105078809106</v>
      </c>
      <c r="V163" s="15">
        <f t="shared" si="32"/>
        <v>4.7335899999999993E-2</v>
      </c>
      <c r="X163" s="11">
        <f t="shared" si="40"/>
        <v>5.4179999999999994E+17</v>
      </c>
      <c r="Y163" s="11">
        <f t="shared" si="41"/>
        <v>4.9249999999999996E-18</v>
      </c>
      <c r="Z163" s="11">
        <f t="shared" si="42"/>
        <v>4.8299999999999998E-4</v>
      </c>
      <c r="AA163" s="16">
        <f t="shared" si="43"/>
        <v>1.2871613752965772E-3</v>
      </c>
      <c r="AB163" s="9">
        <f t="shared" si="33"/>
        <v>7.7543243971118878E-2</v>
      </c>
      <c r="AC163" s="9">
        <f t="shared" si="34"/>
        <v>0.9987128386247035</v>
      </c>
      <c r="AD163" s="15">
        <f t="shared" si="35"/>
        <v>2.6649303836368068</v>
      </c>
      <c r="AE163" s="3">
        <f t="shared" si="44"/>
        <v>592.9699999999998</v>
      </c>
      <c r="AF163" s="2">
        <f t="shared" si="45"/>
        <v>0.25</v>
      </c>
      <c r="AG163" s="9">
        <f t="shared" si="46"/>
        <v>6.5885494275229263E-4</v>
      </c>
      <c r="AH163" s="2">
        <f t="shared" si="47"/>
        <v>3.1881647795006303E-2</v>
      </c>
    </row>
    <row r="164" spans="1:34">
      <c r="A164" s="1">
        <f>Raw!A164</f>
        <v>151</v>
      </c>
      <c r="B164" s="14">
        <f>Raw!B164</f>
        <v>0.25340277777777781</v>
      </c>
      <c r="C164" s="15">
        <f>Raw!C164</f>
        <v>88.3</v>
      </c>
      <c r="D164" s="15">
        <f>IF(C164&gt;0.5,Raw!D164*D$11,-999)</f>
        <v>0.9</v>
      </c>
      <c r="E164" s="9">
        <f>IF(Raw!$G164&gt;$C$8,IF(Raw!$Q164&gt;$C$8,IF(Raw!$N164&gt;$C$9,IF(Raw!$N164&lt;$A$9,IF(Raw!$X164&gt;$C$9,IF(Raw!$X164&lt;$A$9,Raw!H164,-999),-999),-999),-999),-999),-999)</f>
        <v>8.9707999999999996E-2</v>
      </c>
      <c r="F164" s="9">
        <f>IF(Raw!$G164&gt;$C$8,IF(Raw!$Q164&gt;$C$8,IF(Raw!$N164&gt;$C$9,IF(Raw!$N164&lt;$A$9,IF(Raw!$X164&gt;$C$9,IF(Raw!$X164&lt;$A$9,Raw!I164,-999),-999),-999),-999),-999),-999)</f>
        <v>0.118279</v>
      </c>
      <c r="G164" s="9">
        <f>Raw!G164</f>
        <v>0.89898800000000001</v>
      </c>
      <c r="H164" s="9">
        <f>IF(Raw!$G164&gt;$C$8,IF(Raw!$Q164&gt;$C$8,IF(Raw!$N164&gt;$C$9,IF(Raw!$N164&lt;$A$9,IF(Raw!$X164&gt;$C$9,IF(Raw!$X164&lt;$A$9,Raw!L164,-999),-999),-999),-999),-999),-999)</f>
        <v>561.70000000000005</v>
      </c>
      <c r="I164" s="9">
        <f>IF(Raw!$G164&gt;$C$8,IF(Raw!$Q164&gt;$C$8,IF(Raw!$N164&gt;$C$9,IF(Raw!$N164&lt;$A$9,IF(Raw!$X164&gt;$C$9,IF(Raw!$X164&lt;$A$9,Raw!M164,-999),-999),-999),-999),-999),-999)</f>
        <v>0.162134</v>
      </c>
      <c r="J164" s="9">
        <f>IF(Raw!$G164&gt;$C$8,IF(Raw!$Q164&gt;$C$8,IF(Raw!$N164&gt;$C$9,IF(Raw!$N164&lt;$A$9,IF(Raw!$X164&gt;$C$9,IF(Raw!$X164&lt;$A$9,Raw!N164,-999),-999),-999),-999),-999),-999)</f>
        <v>947</v>
      </c>
      <c r="K164" s="9">
        <f>IF(Raw!$G164&gt;$C$8,IF(Raw!$Q164&gt;$C$8,IF(Raw!$N164&gt;$C$9,IF(Raw!$N164&lt;$A$9,IF(Raw!$X164&gt;$C$9,IF(Raw!$X164&lt;$A$9,Raw!R164,-999),-999),-999),-999),-999),-999)</f>
        <v>8.6193000000000006E-2</v>
      </c>
      <c r="L164" s="9">
        <f>IF(Raw!$G164&gt;$C$8,IF(Raw!$Q164&gt;$C$8,IF(Raw!$N164&gt;$C$9,IF(Raw!$N164&lt;$A$9,IF(Raw!$X164&gt;$C$9,IF(Raw!$X164&lt;$A$9,Raw!S164,-999),-999),-999),-999),-999),-999)</f>
        <v>0.119992</v>
      </c>
      <c r="M164" s="9">
        <f>Raw!Q164</f>
        <v>0.81100700000000003</v>
      </c>
      <c r="N164" s="9">
        <f>IF(Raw!$G164&gt;$C$8,IF(Raw!$Q164&gt;$C$8,IF(Raw!$N164&gt;$C$9,IF(Raw!$N164&lt;$A$9,IF(Raw!$X164&gt;$C$9,IF(Raw!$X164&lt;$A$9,Raw!V164,-999),-999),-999),-999),-999),-999)</f>
        <v>627.9</v>
      </c>
      <c r="O164" s="9">
        <f>IF(Raw!$G164&gt;$C$8,IF(Raw!$Q164&gt;$C$8,IF(Raw!$N164&gt;$C$9,IF(Raw!$N164&lt;$A$9,IF(Raw!$X164&gt;$C$9,IF(Raw!$X164&lt;$A$9,Raw!W164,-999),-999),-999),-999),-999),-999)</f>
        <v>0.185999</v>
      </c>
      <c r="P164" s="9">
        <f>IF(Raw!$G164&gt;$C$8,IF(Raw!$Q164&gt;$C$8,IF(Raw!$N164&gt;$C$9,IF(Raw!$N164&lt;$A$9,IF(Raw!$X164&gt;$C$9,IF(Raw!$X164&lt;$A$9,Raw!X164,-999),-999),-999),-999),-999),-999)</f>
        <v>590</v>
      </c>
      <c r="R164" s="9">
        <f t="shared" si="36"/>
        <v>2.8570999999999999E-2</v>
      </c>
      <c r="S164" s="9">
        <f t="shared" si="37"/>
        <v>0.24155598204245893</v>
      </c>
      <c r="T164" s="9">
        <f t="shared" si="38"/>
        <v>3.3798999999999996E-2</v>
      </c>
      <c r="U164" s="9">
        <f t="shared" si="39"/>
        <v>0.28167711180745381</v>
      </c>
      <c r="V164" s="15">
        <f t="shared" si="32"/>
        <v>4.9736683999999996E-2</v>
      </c>
      <c r="X164" s="11">
        <f t="shared" si="40"/>
        <v>5.4179999999999994E+17</v>
      </c>
      <c r="Y164" s="11">
        <f t="shared" si="41"/>
        <v>5.6170000000000002E-18</v>
      </c>
      <c r="Z164" s="11">
        <f t="shared" si="42"/>
        <v>9.4699999999999993E-4</v>
      </c>
      <c r="AA164" s="16">
        <f t="shared" si="43"/>
        <v>2.8737141649020381E-3</v>
      </c>
      <c r="AB164" s="9">
        <f t="shared" si="33"/>
        <v>8.6290128665059529E-2</v>
      </c>
      <c r="AC164" s="9">
        <f t="shared" si="34"/>
        <v>0.99712628583509799</v>
      </c>
      <c r="AD164" s="15">
        <f t="shared" si="35"/>
        <v>3.0345450526948667</v>
      </c>
      <c r="AE164" s="3">
        <f t="shared" si="44"/>
        <v>676.28679999999986</v>
      </c>
      <c r="AF164" s="2">
        <f t="shared" si="45"/>
        <v>0.25</v>
      </c>
      <c r="AG164" s="9">
        <f t="shared" si="46"/>
        <v>6.5750914314822138E-4</v>
      </c>
      <c r="AH164" s="2">
        <f t="shared" si="47"/>
        <v>3.1816525252553442E-2</v>
      </c>
    </row>
    <row r="165" spans="1:34">
      <c r="A165" s="1">
        <f>Raw!A165</f>
        <v>152</v>
      </c>
      <c r="B165" s="14">
        <f>Raw!B165</f>
        <v>0.25346064814814812</v>
      </c>
      <c r="C165" s="15">
        <f>Raw!C165</f>
        <v>87.8</v>
      </c>
      <c r="D165" s="15">
        <f>IF(C165&gt;0.5,Raw!D165*D$11,-999)</f>
        <v>0.9</v>
      </c>
      <c r="E165" s="9">
        <f>IF(Raw!$G165&gt;$C$8,IF(Raw!$Q165&gt;$C$8,IF(Raw!$N165&gt;$C$9,IF(Raw!$N165&lt;$A$9,IF(Raw!$X165&gt;$C$9,IF(Raw!$X165&lt;$A$9,Raw!H165,-999),-999),-999),-999),-999),-999)</f>
        <v>8.9330999999999994E-2</v>
      </c>
      <c r="F165" s="9">
        <f>IF(Raw!$G165&gt;$C$8,IF(Raw!$Q165&gt;$C$8,IF(Raw!$N165&gt;$C$9,IF(Raw!$N165&lt;$A$9,IF(Raw!$X165&gt;$C$9,IF(Raw!$X165&lt;$A$9,Raw!I165,-999),-999),-999),-999),-999),-999)</f>
        <v>0.122465</v>
      </c>
      <c r="G165" s="9">
        <f>Raw!G165</f>
        <v>0.88472200000000001</v>
      </c>
      <c r="H165" s="9">
        <f>IF(Raw!$G165&gt;$C$8,IF(Raw!$Q165&gt;$C$8,IF(Raw!$N165&gt;$C$9,IF(Raw!$N165&lt;$A$9,IF(Raw!$X165&gt;$C$9,IF(Raw!$X165&lt;$A$9,Raw!L165,-999),-999),-999),-999),-999),-999)</f>
        <v>684.9</v>
      </c>
      <c r="I165" s="9">
        <f>IF(Raw!$G165&gt;$C$8,IF(Raw!$Q165&gt;$C$8,IF(Raw!$N165&gt;$C$9,IF(Raw!$N165&lt;$A$9,IF(Raw!$X165&gt;$C$9,IF(Raw!$X165&lt;$A$9,Raw!M165,-999),-999),-999),-999),-999),-999)</f>
        <v>0.55057900000000004</v>
      </c>
      <c r="J165" s="9">
        <f>IF(Raw!$G165&gt;$C$8,IF(Raw!$Q165&gt;$C$8,IF(Raw!$N165&gt;$C$9,IF(Raw!$N165&lt;$A$9,IF(Raw!$X165&gt;$C$9,IF(Raw!$X165&lt;$A$9,Raw!N165,-999),-999),-999),-999),-999),-999)</f>
        <v>801</v>
      </c>
      <c r="K165" s="9">
        <f>IF(Raw!$G165&gt;$C$8,IF(Raw!$Q165&gt;$C$8,IF(Raw!$N165&gt;$C$9,IF(Raw!$N165&lt;$A$9,IF(Raw!$X165&gt;$C$9,IF(Raw!$X165&lt;$A$9,Raw!R165,-999),-999),-999),-999),-999),-999)</f>
        <v>8.5344000000000003E-2</v>
      </c>
      <c r="L165" s="9">
        <f>IF(Raw!$G165&gt;$C$8,IF(Raw!$Q165&gt;$C$8,IF(Raw!$N165&gt;$C$9,IF(Raw!$N165&lt;$A$9,IF(Raw!$X165&gt;$C$9,IF(Raw!$X165&lt;$A$9,Raw!S165,-999),-999),-999),-999),-999),-999)</f>
        <v>0.11794300000000001</v>
      </c>
      <c r="M165" s="9">
        <f>Raw!Q165</f>
        <v>0.82732899999999998</v>
      </c>
      <c r="N165" s="9">
        <f>IF(Raw!$G165&gt;$C$8,IF(Raw!$Q165&gt;$C$8,IF(Raw!$N165&gt;$C$9,IF(Raw!$N165&lt;$A$9,IF(Raw!$X165&gt;$C$9,IF(Raw!$X165&lt;$A$9,Raw!V165,-999),-999),-999),-999),-999),-999)</f>
        <v>640.70000000000005</v>
      </c>
      <c r="O165" s="9">
        <f>IF(Raw!$G165&gt;$C$8,IF(Raw!$Q165&gt;$C$8,IF(Raw!$N165&gt;$C$9,IF(Raw!$N165&lt;$A$9,IF(Raw!$X165&gt;$C$9,IF(Raw!$X165&lt;$A$9,Raw!W165,-999),-999),-999),-999),-999),-999)</f>
        <v>0.37460300000000002</v>
      </c>
      <c r="P165" s="9">
        <f>IF(Raw!$G165&gt;$C$8,IF(Raw!$Q165&gt;$C$8,IF(Raw!$N165&gt;$C$9,IF(Raw!$N165&lt;$A$9,IF(Raw!$X165&gt;$C$9,IF(Raw!$X165&lt;$A$9,Raw!X165,-999),-999),-999),-999),-999),-999)</f>
        <v>651</v>
      </c>
      <c r="R165" s="9">
        <f t="shared" si="36"/>
        <v>3.3134000000000011E-2</v>
      </c>
      <c r="S165" s="9">
        <f t="shared" si="37"/>
        <v>0.27055893520597729</v>
      </c>
      <c r="T165" s="9">
        <f t="shared" si="38"/>
        <v>3.2599000000000003E-2</v>
      </c>
      <c r="U165" s="9">
        <f t="shared" si="39"/>
        <v>0.27639622529526975</v>
      </c>
      <c r="V165" s="15">
        <f t="shared" si="32"/>
        <v>4.8887373499999998E-2</v>
      </c>
      <c r="X165" s="11">
        <f t="shared" si="40"/>
        <v>5.4179999999999994E+17</v>
      </c>
      <c r="Y165" s="11">
        <f t="shared" si="41"/>
        <v>6.8489999999999995E-18</v>
      </c>
      <c r="Z165" s="11">
        <f t="shared" si="42"/>
        <v>8.0099999999999995E-4</v>
      </c>
      <c r="AA165" s="16">
        <f t="shared" si="43"/>
        <v>2.9635327173674246E-3</v>
      </c>
      <c r="AB165" s="9">
        <f t="shared" si="33"/>
        <v>8.5440608203053464E-2</v>
      </c>
      <c r="AC165" s="9">
        <f t="shared" si="34"/>
        <v>0.99703646728263262</v>
      </c>
      <c r="AD165" s="15">
        <f t="shared" si="35"/>
        <v>3.6997911577620783</v>
      </c>
      <c r="AE165" s="3">
        <f t="shared" si="44"/>
        <v>824.61959999999976</v>
      </c>
      <c r="AF165" s="2">
        <f t="shared" si="45"/>
        <v>0.25</v>
      </c>
      <c r="AG165" s="9">
        <f t="shared" si="46"/>
        <v>7.8662177722019569E-4</v>
      </c>
      <c r="AH165" s="2">
        <f t="shared" si="47"/>
        <v>3.806421842181576E-2</v>
      </c>
    </row>
    <row r="166" spans="1:34">
      <c r="A166" s="1">
        <f>Raw!A166</f>
        <v>153</v>
      </c>
      <c r="B166" s="14">
        <f>Raw!B166</f>
        <v>0.25351851851851853</v>
      </c>
      <c r="C166" s="15">
        <f>Raw!C166</f>
        <v>86.7</v>
      </c>
      <c r="D166" s="15">
        <f>IF(C166&gt;0.5,Raw!D166*D$11,-999)</f>
        <v>0.9</v>
      </c>
      <c r="E166" s="9">
        <f>IF(Raw!$G166&gt;$C$8,IF(Raw!$Q166&gt;$C$8,IF(Raw!$N166&gt;$C$9,IF(Raw!$N166&lt;$A$9,IF(Raw!$X166&gt;$C$9,IF(Raw!$X166&lt;$A$9,Raw!H166,-999),-999),-999),-999),-999),-999)</f>
        <v>8.3399000000000001E-2</v>
      </c>
      <c r="F166" s="9">
        <f>IF(Raw!$G166&gt;$C$8,IF(Raw!$Q166&gt;$C$8,IF(Raw!$N166&gt;$C$9,IF(Raw!$N166&lt;$A$9,IF(Raw!$X166&gt;$C$9,IF(Raw!$X166&lt;$A$9,Raw!I166,-999),-999),-999),-999),-999),-999)</f>
        <v>0.124667</v>
      </c>
      <c r="G166" s="9">
        <f>Raw!G166</f>
        <v>0.830403</v>
      </c>
      <c r="H166" s="9">
        <f>IF(Raw!$G166&gt;$C$8,IF(Raw!$Q166&gt;$C$8,IF(Raw!$N166&gt;$C$9,IF(Raw!$N166&lt;$A$9,IF(Raw!$X166&gt;$C$9,IF(Raw!$X166&lt;$A$9,Raw!L166,-999),-999),-999),-999),-999),-999)</f>
        <v>786.4</v>
      </c>
      <c r="I166" s="9">
        <f>IF(Raw!$G166&gt;$C$8,IF(Raw!$Q166&gt;$C$8,IF(Raw!$N166&gt;$C$9,IF(Raw!$N166&lt;$A$9,IF(Raw!$X166&gt;$C$9,IF(Raw!$X166&lt;$A$9,Raw!M166,-999),-999),-999),-999),-999),-999)</f>
        <v>0.11884</v>
      </c>
      <c r="J166" s="9">
        <f>IF(Raw!$G166&gt;$C$8,IF(Raw!$Q166&gt;$C$8,IF(Raw!$N166&gt;$C$9,IF(Raw!$N166&lt;$A$9,IF(Raw!$X166&gt;$C$9,IF(Raw!$X166&lt;$A$9,Raw!N166,-999),-999),-999),-999),-999),-999)</f>
        <v>677</v>
      </c>
      <c r="K166" s="9">
        <f>IF(Raw!$G166&gt;$C$8,IF(Raw!$Q166&gt;$C$8,IF(Raw!$N166&gt;$C$9,IF(Raw!$N166&lt;$A$9,IF(Raw!$X166&gt;$C$9,IF(Raw!$X166&lt;$A$9,Raw!R166,-999),-999),-999),-999),-999),-999)</f>
        <v>8.2928000000000002E-2</v>
      </c>
      <c r="L166" s="9">
        <f>IF(Raw!$G166&gt;$C$8,IF(Raw!$Q166&gt;$C$8,IF(Raw!$N166&gt;$C$9,IF(Raw!$N166&lt;$A$9,IF(Raw!$X166&gt;$C$9,IF(Raw!$X166&lt;$A$9,Raw!S166,-999),-999),-999),-999),-999),-999)</f>
        <v>0.12109</v>
      </c>
      <c r="M166" s="9">
        <f>Raw!Q166</f>
        <v>0.83635499999999996</v>
      </c>
      <c r="N166" s="9">
        <f>IF(Raw!$G166&gt;$C$8,IF(Raw!$Q166&gt;$C$8,IF(Raw!$N166&gt;$C$9,IF(Raw!$N166&lt;$A$9,IF(Raw!$X166&gt;$C$9,IF(Raw!$X166&lt;$A$9,Raw!V166,-999),-999),-999),-999),-999),-999)</f>
        <v>659.8</v>
      </c>
      <c r="O166" s="9">
        <f>IF(Raw!$G166&gt;$C$8,IF(Raw!$Q166&gt;$C$8,IF(Raw!$N166&gt;$C$9,IF(Raw!$N166&lt;$A$9,IF(Raw!$X166&gt;$C$9,IF(Raw!$X166&lt;$A$9,Raw!W166,-999),-999),-999),-999),-999),-999)</f>
        <v>0.22090799999999999</v>
      </c>
      <c r="P166" s="9">
        <f>IF(Raw!$G166&gt;$C$8,IF(Raw!$Q166&gt;$C$8,IF(Raw!$N166&gt;$C$9,IF(Raw!$N166&lt;$A$9,IF(Raw!$X166&gt;$C$9,IF(Raw!$X166&lt;$A$9,Raw!X166,-999),-999),-999),-999),-999),-999)</f>
        <v>706</v>
      </c>
      <c r="R166" s="9">
        <f t="shared" si="36"/>
        <v>4.1267999999999999E-2</v>
      </c>
      <c r="S166" s="9">
        <f t="shared" si="37"/>
        <v>0.33102585287205116</v>
      </c>
      <c r="T166" s="9">
        <f t="shared" si="38"/>
        <v>3.8162000000000001E-2</v>
      </c>
      <c r="U166" s="9">
        <f t="shared" si="39"/>
        <v>0.31515401767280538</v>
      </c>
      <c r="V166" s="15">
        <f t="shared" si="32"/>
        <v>5.0191804999999999E-2</v>
      </c>
      <c r="X166" s="11">
        <f t="shared" si="40"/>
        <v>5.4179999999999994E+17</v>
      </c>
      <c r="Y166" s="11">
        <f t="shared" si="41"/>
        <v>7.8639999999999991E-18</v>
      </c>
      <c r="Z166" s="11">
        <f t="shared" si="42"/>
        <v>6.7699999999999998E-4</v>
      </c>
      <c r="AA166" s="16">
        <f t="shared" si="43"/>
        <v>2.8762077570722634E-3</v>
      </c>
      <c r="AB166" s="9">
        <f t="shared" si="33"/>
        <v>8.3037761840425398E-2</v>
      </c>
      <c r="AC166" s="9">
        <f t="shared" si="34"/>
        <v>0.99712379224292758</v>
      </c>
      <c r="AD166" s="15">
        <f t="shared" si="35"/>
        <v>4.2484604978910827</v>
      </c>
      <c r="AE166" s="3">
        <f t="shared" si="44"/>
        <v>946.82559999999967</v>
      </c>
      <c r="AF166" s="2">
        <f t="shared" si="45"/>
        <v>0.25</v>
      </c>
      <c r="AG166" s="9">
        <f t="shared" si="46"/>
        <v>1.0299379960266013E-3</v>
      </c>
      <c r="AH166" s="2">
        <f t="shared" si="47"/>
        <v>4.9838163621943078E-2</v>
      </c>
    </row>
    <row r="167" spans="1:34">
      <c r="A167" s="1">
        <f>Raw!A167</f>
        <v>154</v>
      </c>
      <c r="B167" s="14">
        <f>Raw!B167</f>
        <v>0.25357638888888889</v>
      </c>
      <c r="C167" s="15">
        <f>Raw!C167</f>
        <v>85.8</v>
      </c>
      <c r="D167" s="15">
        <f>IF(C167&gt;0.5,Raw!D167*D$11,-999)</f>
        <v>0.9</v>
      </c>
      <c r="E167" s="9">
        <f>IF(Raw!$G167&gt;$C$8,IF(Raw!$Q167&gt;$C$8,IF(Raw!$N167&gt;$C$9,IF(Raw!$N167&lt;$A$9,IF(Raw!$X167&gt;$C$9,IF(Raw!$X167&lt;$A$9,Raw!H167,-999),-999),-999),-999),-999),-999)</f>
        <v>0.10312399999999999</v>
      </c>
      <c r="F167" s="9">
        <f>IF(Raw!$G167&gt;$C$8,IF(Raw!$Q167&gt;$C$8,IF(Raw!$N167&gt;$C$9,IF(Raw!$N167&lt;$A$9,IF(Raw!$X167&gt;$C$9,IF(Raw!$X167&lt;$A$9,Raw!I167,-999),-999),-999),-999),-999),-999)</f>
        <v>0.151229</v>
      </c>
      <c r="G167" s="9">
        <f>Raw!G167</f>
        <v>0.91714799999999996</v>
      </c>
      <c r="H167" s="9">
        <f>IF(Raw!$G167&gt;$C$8,IF(Raw!$Q167&gt;$C$8,IF(Raw!$N167&gt;$C$9,IF(Raw!$N167&lt;$A$9,IF(Raw!$X167&gt;$C$9,IF(Raw!$X167&lt;$A$9,Raw!L167,-999),-999),-999),-999),-999),-999)</f>
        <v>620.20000000000005</v>
      </c>
      <c r="I167" s="9">
        <f>IF(Raw!$G167&gt;$C$8,IF(Raw!$Q167&gt;$C$8,IF(Raw!$N167&gt;$C$9,IF(Raw!$N167&lt;$A$9,IF(Raw!$X167&gt;$C$9,IF(Raw!$X167&lt;$A$9,Raw!M167,-999),-999),-999),-999),-999),-999)</f>
        <v>0.37081999999999998</v>
      </c>
      <c r="J167" s="9">
        <f>IF(Raw!$G167&gt;$C$8,IF(Raw!$Q167&gt;$C$8,IF(Raw!$N167&gt;$C$9,IF(Raw!$N167&lt;$A$9,IF(Raw!$X167&gt;$C$9,IF(Raw!$X167&lt;$A$9,Raw!N167,-999),-999),-999),-999),-999),-999)</f>
        <v>550</v>
      </c>
      <c r="K167" s="9">
        <f>IF(Raw!$G167&gt;$C$8,IF(Raw!$Q167&gt;$C$8,IF(Raw!$N167&gt;$C$9,IF(Raw!$N167&lt;$A$9,IF(Raw!$X167&gt;$C$9,IF(Raw!$X167&lt;$A$9,Raw!R167,-999),-999),-999),-999),-999),-999)</f>
        <v>8.0905000000000005E-2</v>
      </c>
      <c r="L167" s="9">
        <f>IF(Raw!$G167&gt;$C$8,IF(Raw!$Q167&gt;$C$8,IF(Raw!$N167&gt;$C$9,IF(Raw!$N167&lt;$A$9,IF(Raw!$X167&gt;$C$9,IF(Raw!$X167&lt;$A$9,Raw!S167,-999),-999),-999),-999),-999),-999)</f>
        <v>0.122447</v>
      </c>
      <c r="M167" s="9">
        <f>Raw!Q167</f>
        <v>0.87900100000000003</v>
      </c>
      <c r="N167" s="9">
        <f>IF(Raw!$G167&gt;$C$8,IF(Raw!$Q167&gt;$C$8,IF(Raw!$N167&gt;$C$9,IF(Raw!$N167&lt;$A$9,IF(Raw!$X167&gt;$C$9,IF(Raw!$X167&lt;$A$9,Raw!V167,-999),-999),-999),-999),-999),-999)</f>
        <v>647.9</v>
      </c>
      <c r="O167" s="9">
        <f>IF(Raw!$G167&gt;$C$8,IF(Raw!$Q167&gt;$C$8,IF(Raw!$N167&gt;$C$9,IF(Raw!$N167&lt;$A$9,IF(Raw!$X167&gt;$C$9,IF(Raw!$X167&lt;$A$9,Raw!W167,-999),-999),-999),-999),-999),-999)</f>
        <v>0.28328100000000001</v>
      </c>
      <c r="P167" s="9">
        <f>IF(Raw!$G167&gt;$C$8,IF(Raw!$Q167&gt;$C$8,IF(Raw!$N167&gt;$C$9,IF(Raw!$N167&lt;$A$9,IF(Raw!$X167&gt;$C$9,IF(Raw!$X167&lt;$A$9,Raw!X167,-999),-999),-999),-999),-999),-999)</f>
        <v>737</v>
      </c>
      <c r="R167" s="9">
        <f t="shared" si="36"/>
        <v>4.8105000000000009E-2</v>
      </c>
      <c r="S167" s="9">
        <f t="shared" si="37"/>
        <v>0.31809375185976241</v>
      </c>
      <c r="T167" s="9">
        <f t="shared" si="38"/>
        <v>4.1541999999999996E-2</v>
      </c>
      <c r="U167" s="9">
        <f t="shared" si="39"/>
        <v>0.33926515145328179</v>
      </c>
      <c r="V167" s="15">
        <f t="shared" si="32"/>
        <v>5.0754281499999998E-2</v>
      </c>
      <c r="X167" s="11">
        <f t="shared" si="40"/>
        <v>5.4179999999999994E+17</v>
      </c>
      <c r="Y167" s="11">
        <f t="shared" si="41"/>
        <v>6.2019999999999998E-18</v>
      </c>
      <c r="Z167" s="11">
        <f t="shared" si="42"/>
        <v>5.4999999999999992E-4</v>
      </c>
      <c r="AA167" s="16">
        <f t="shared" si="43"/>
        <v>1.8447246816321304E-3</v>
      </c>
      <c r="AB167" s="9">
        <f t="shared" si="33"/>
        <v>8.0981633552724364E-2</v>
      </c>
      <c r="AC167" s="9">
        <f t="shared" si="34"/>
        <v>0.9981552753183679</v>
      </c>
      <c r="AD167" s="15">
        <f t="shared" si="35"/>
        <v>3.3540448756947834</v>
      </c>
      <c r="AE167" s="3">
        <f t="shared" si="44"/>
        <v>746.72079999999983</v>
      </c>
      <c r="AF167" s="2">
        <f t="shared" si="45"/>
        <v>0.25</v>
      </c>
      <c r="AG167" s="9">
        <f t="shared" si="46"/>
        <v>8.7531580210284182E-4</v>
      </c>
      <c r="AH167" s="2">
        <f t="shared" si="47"/>
        <v>4.2356076127273053E-2</v>
      </c>
    </row>
    <row r="168" spans="1:34">
      <c r="A168" s="1">
        <f>Raw!A168</f>
        <v>155</v>
      </c>
      <c r="B168" s="14">
        <f>Raw!B168</f>
        <v>0.25362268518518521</v>
      </c>
      <c r="C168" s="15">
        <f>Raw!C168</f>
        <v>85.4</v>
      </c>
      <c r="D168" s="15">
        <f>IF(C168&gt;0.5,Raw!D168*D$11,-999)</f>
        <v>0.9</v>
      </c>
      <c r="E168" s="9">
        <f>IF(Raw!$G168&gt;$C$8,IF(Raw!$Q168&gt;$C$8,IF(Raw!$N168&gt;$C$9,IF(Raw!$N168&lt;$A$9,IF(Raw!$X168&gt;$C$9,IF(Raw!$X168&lt;$A$9,Raw!H168,-999),-999),-999),-999),-999),-999)</f>
        <v>9.1104000000000004E-2</v>
      </c>
      <c r="F168" s="9">
        <f>IF(Raw!$G168&gt;$C$8,IF(Raw!$Q168&gt;$C$8,IF(Raw!$N168&gt;$C$9,IF(Raw!$N168&lt;$A$9,IF(Raw!$X168&gt;$C$9,IF(Raw!$X168&lt;$A$9,Raw!I168,-999),-999),-999),-999),-999),-999)</f>
        <v>0.13230700000000001</v>
      </c>
      <c r="G168" s="9">
        <f>Raw!G168</f>
        <v>0.88694799999999996</v>
      </c>
      <c r="H168" s="9">
        <f>IF(Raw!$G168&gt;$C$8,IF(Raw!$Q168&gt;$C$8,IF(Raw!$N168&gt;$C$9,IF(Raw!$N168&lt;$A$9,IF(Raw!$X168&gt;$C$9,IF(Raw!$X168&lt;$A$9,Raw!L168,-999),-999),-999),-999),-999),-999)</f>
        <v>713.4</v>
      </c>
      <c r="I168" s="9">
        <f>IF(Raw!$G168&gt;$C$8,IF(Raw!$Q168&gt;$C$8,IF(Raw!$N168&gt;$C$9,IF(Raw!$N168&lt;$A$9,IF(Raw!$X168&gt;$C$9,IF(Raw!$X168&lt;$A$9,Raw!M168,-999),-999),-999),-999),-999),-999)</f>
        <v>0.370813</v>
      </c>
      <c r="J168" s="9">
        <f>IF(Raw!$G168&gt;$C$8,IF(Raw!$Q168&gt;$C$8,IF(Raw!$N168&gt;$C$9,IF(Raw!$N168&lt;$A$9,IF(Raw!$X168&gt;$C$9,IF(Raw!$X168&lt;$A$9,Raw!N168,-999),-999),-999),-999),-999),-999)</f>
        <v>703</v>
      </c>
      <c r="K168" s="9">
        <f>IF(Raw!$G168&gt;$C$8,IF(Raw!$Q168&gt;$C$8,IF(Raw!$N168&gt;$C$9,IF(Raw!$N168&lt;$A$9,IF(Raw!$X168&gt;$C$9,IF(Raw!$X168&lt;$A$9,Raw!R168,-999),-999),-999),-999),-999),-999)</f>
        <v>8.5877999999999996E-2</v>
      </c>
      <c r="L168" s="9">
        <f>IF(Raw!$G168&gt;$C$8,IF(Raw!$Q168&gt;$C$8,IF(Raw!$N168&gt;$C$9,IF(Raw!$N168&lt;$A$9,IF(Raw!$X168&gt;$C$9,IF(Raw!$X168&lt;$A$9,Raw!S168,-999),-999),-999),-999),-999),-999)</f>
        <v>0.122498</v>
      </c>
      <c r="M168" s="9">
        <f>Raw!Q168</f>
        <v>0.87586299999999995</v>
      </c>
      <c r="N168" s="9">
        <f>IF(Raw!$G168&gt;$C$8,IF(Raw!$Q168&gt;$C$8,IF(Raw!$N168&gt;$C$9,IF(Raw!$N168&lt;$A$9,IF(Raw!$X168&gt;$C$9,IF(Raw!$X168&lt;$A$9,Raw!V168,-999),-999),-999),-999),-999),-999)</f>
        <v>621.29999999999995</v>
      </c>
      <c r="O168" s="9">
        <f>IF(Raw!$G168&gt;$C$8,IF(Raw!$Q168&gt;$C$8,IF(Raw!$N168&gt;$C$9,IF(Raw!$N168&lt;$A$9,IF(Raw!$X168&gt;$C$9,IF(Raw!$X168&lt;$A$9,Raw!W168,-999),-999),-999),-999),-999),-999)</f>
        <v>0.301651</v>
      </c>
      <c r="P168" s="9">
        <f>IF(Raw!$G168&gt;$C$8,IF(Raw!$Q168&gt;$C$8,IF(Raw!$N168&gt;$C$9,IF(Raw!$N168&lt;$A$9,IF(Raw!$X168&gt;$C$9,IF(Raw!$X168&lt;$A$9,Raw!X168,-999),-999),-999),-999),-999),-999)</f>
        <v>681</v>
      </c>
      <c r="R168" s="9">
        <f t="shared" si="36"/>
        <v>4.1203000000000004E-2</v>
      </c>
      <c r="S168" s="9">
        <f t="shared" si="37"/>
        <v>0.31141965277725292</v>
      </c>
      <c r="T168" s="9">
        <f t="shared" si="38"/>
        <v>3.662E-2</v>
      </c>
      <c r="U168" s="9">
        <f t="shared" si="39"/>
        <v>0.29894365622295876</v>
      </c>
      <c r="V168" s="15">
        <f t="shared" si="32"/>
        <v>5.0775420999999994E-2</v>
      </c>
      <c r="X168" s="11">
        <f t="shared" si="40"/>
        <v>5.4179999999999994E+17</v>
      </c>
      <c r="Y168" s="11">
        <f t="shared" si="41"/>
        <v>7.1339999999999992E-18</v>
      </c>
      <c r="Z168" s="11">
        <f t="shared" si="42"/>
        <v>7.0299999999999996E-4</v>
      </c>
      <c r="AA168" s="16">
        <f t="shared" si="43"/>
        <v>2.7098730777156996E-3</v>
      </c>
      <c r="AB168" s="9">
        <f t="shared" si="33"/>
        <v>8.5977235552105943E-2</v>
      </c>
      <c r="AC168" s="9">
        <f t="shared" si="34"/>
        <v>0.99729012692228436</v>
      </c>
      <c r="AD168" s="15">
        <f t="shared" si="35"/>
        <v>3.8547269953281651</v>
      </c>
      <c r="AE168" s="3">
        <f t="shared" si="44"/>
        <v>858.93359999999961</v>
      </c>
      <c r="AF168" s="2">
        <f t="shared" si="45"/>
        <v>0.25</v>
      </c>
      <c r="AG168" s="9">
        <f t="shared" si="46"/>
        <v>8.8642013978826296E-4</v>
      </c>
      <c r="AH168" s="2">
        <f t="shared" si="47"/>
        <v>4.2893409248892372E-2</v>
      </c>
    </row>
    <row r="169" spans="1:34">
      <c r="A169" s="1">
        <f>Raw!A169</f>
        <v>156</v>
      </c>
      <c r="B169" s="14">
        <f>Raw!B169</f>
        <v>0.25368055555555552</v>
      </c>
      <c r="C169" s="15">
        <f>Raw!C169</f>
        <v>84.5</v>
      </c>
      <c r="D169" s="15">
        <f>IF(C169&gt;0.5,Raw!D169*D$11,-999)</f>
        <v>0.9</v>
      </c>
      <c r="E169" s="9">
        <f>IF(Raw!$G169&gt;$C$8,IF(Raw!$Q169&gt;$C$8,IF(Raw!$N169&gt;$C$9,IF(Raw!$N169&lt;$A$9,IF(Raw!$X169&gt;$C$9,IF(Raw!$X169&lt;$A$9,Raw!H169,-999),-999),-999),-999),-999),-999)</f>
        <v>9.5807000000000003E-2</v>
      </c>
      <c r="F169" s="9">
        <f>IF(Raw!$G169&gt;$C$8,IF(Raw!$Q169&gt;$C$8,IF(Raw!$N169&gt;$C$9,IF(Raw!$N169&lt;$A$9,IF(Raw!$X169&gt;$C$9,IF(Raw!$X169&lt;$A$9,Raw!I169,-999),-999),-999),-999),-999),-999)</f>
        <v>0.13636200000000001</v>
      </c>
      <c r="G169" s="9">
        <f>Raw!G169</f>
        <v>0.89380899999999996</v>
      </c>
      <c r="H169" s="9">
        <f>IF(Raw!$G169&gt;$C$8,IF(Raw!$Q169&gt;$C$8,IF(Raw!$N169&gt;$C$9,IF(Raw!$N169&lt;$A$9,IF(Raw!$X169&gt;$C$9,IF(Raw!$X169&lt;$A$9,Raw!L169,-999),-999),-999),-999),-999),-999)</f>
        <v>671.8</v>
      </c>
      <c r="I169" s="9">
        <f>IF(Raw!$G169&gt;$C$8,IF(Raw!$Q169&gt;$C$8,IF(Raw!$N169&gt;$C$9,IF(Raw!$N169&lt;$A$9,IF(Raw!$X169&gt;$C$9,IF(Raw!$X169&lt;$A$9,Raw!M169,-999),-999),-999),-999),-999),-999)</f>
        <v>0.37081900000000001</v>
      </c>
      <c r="J169" s="9">
        <f>IF(Raw!$G169&gt;$C$8,IF(Raw!$Q169&gt;$C$8,IF(Raw!$N169&gt;$C$9,IF(Raw!$N169&lt;$A$9,IF(Raw!$X169&gt;$C$9,IF(Raw!$X169&lt;$A$9,Raw!N169,-999),-999),-999),-999),-999),-999)</f>
        <v>853</v>
      </c>
      <c r="K169" s="9">
        <f>IF(Raw!$G169&gt;$C$8,IF(Raw!$Q169&gt;$C$8,IF(Raw!$N169&gt;$C$9,IF(Raw!$N169&lt;$A$9,IF(Raw!$X169&gt;$C$9,IF(Raw!$X169&lt;$A$9,Raw!R169,-999),-999),-999),-999),-999),-999)</f>
        <v>8.9995000000000006E-2</v>
      </c>
      <c r="L169" s="9">
        <f>IF(Raw!$G169&gt;$C$8,IF(Raw!$Q169&gt;$C$8,IF(Raw!$N169&gt;$C$9,IF(Raw!$N169&lt;$A$9,IF(Raw!$X169&gt;$C$9,IF(Raw!$X169&lt;$A$9,Raw!S169,-999),-999),-999),-999),-999),-999)</f>
        <v>0.13272300000000001</v>
      </c>
      <c r="M169" s="9">
        <f>Raw!Q169</f>
        <v>0.865004</v>
      </c>
      <c r="N169" s="9">
        <f>IF(Raw!$G169&gt;$C$8,IF(Raw!$Q169&gt;$C$8,IF(Raw!$N169&gt;$C$9,IF(Raw!$N169&lt;$A$9,IF(Raw!$X169&gt;$C$9,IF(Raw!$X169&lt;$A$9,Raw!V169,-999),-999),-999),-999),-999),-999)</f>
        <v>676.9</v>
      </c>
      <c r="O169" s="9">
        <f>IF(Raw!$G169&gt;$C$8,IF(Raw!$Q169&gt;$C$8,IF(Raw!$N169&gt;$C$9,IF(Raw!$N169&lt;$A$9,IF(Raw!$X169&gt;$C$9,IF(Raw!$X169&lt;$A$9,Raw!W169,-999),-999),-999),-999),-999),-999)</f>
        <v>0.20280500000000001</v>
      </c>
      <c r="P169" s="9">
        <f>IF(Raw!$G169&gt;$C$8,IF(Raw!$Q169&gt;$C$8,IF(Raw!$N169&gt;$C$9,IF(Raw!$N169&lt;$A$9,IF(Raw!$X169&gt;$C$9,IF(Raw!$X169&lt;$A$9,Raw!X169,-999),-999),-999),-999),-999),-999)</f>
        <v>941</v>
      </c>
      <c r="R169" s="9">
        <f t="shared" si="36"/>
        <v>4.0555000000000008E-2</v>
      </c>
      <c r="S169" s="9">
        <f t="shared" si="37"/>
        <v>0.29740690221615995</v>
      </c>
      <c r="T169" s="9">
        <f t="shared" si="38"/>
        <v>4.2728000000000002E-2</v>
      </c>
      <c r="U169" s="9">
        <f t="shared" si="39"/>
        <v>0.32193365128877438</v>
      </c>
      <c r="V169" s="15">
        <f t="shared" si="32"/>
        <v>5.50136835E-2</v>
      </c>
      <c r="X169" s="11">
        <f t="shared" si="40"/>
        <v>5.4179999999999994E+17</v>
      </c>
      <c r="Y169" s="11">
        <f t="shared" si="41"/>
        <v>6.7179999999999992E-18</v>
      </c>
      <c r="Z169" s="11">
        <f t="shared" si="42"/>
        <v>8.5299999999999992E-4</v>
      </c>
      <c r="AA169" s="16">
        <f t="shared" si="43"/>
        <v>3.0951502784919175E-3</v>
      </c>
      <c r="AB169" s="9">
        <f t="shared" si="33"/>
        <v>9.0127249581099411E-2</v>
      </c>
      <c r="AC169" s="9">
        <f t="shared" si="34"/>
        <v>0.99690484972150806</v>
      </c>
      <c r="AD169" s="15">
        <f t="shared" si="35"/>
        <v>3.6285466336364807</v>
      </c>
      <c r="AE169" s="3">
        <f t="shared" si="44"/>
        <v>808.8471999999997</v>
      </c>
      <c r="AF169" s="2">
        <f t="shared" si="45"/>
        <v>0.25</v>
      </c>
      <c r="AG169" s="9">
        <f t="shared" si="46"/>
        <v>8.9857789741398689E-4</v>
      </c>
      <c r="AH169" s="2">
        <f t="shared" si="47"/>
        <v>4.3481716813196569E-2</v>
      </c>
    </row>
    <row r="170" spans="1:34">
      <c r="A170" s="1">
        <f>Raw!A170</f>
        <v>157</v>
      </c>
      <c r="B170" s="14">
        <f>Raw!B170</f>
        <v>0.25373842592592594</v>
      </c>
      <c r="C170" s="15">
        <f>Raw!C170</f>
        <v>83.6</v>
      </c>
      <c r="D170" s="15">
        <f>IF(C170&gt;0.5,Raw!D170*D$11,-999)</f>
        <v>0.9</v>
      </c>
      <c r="E170" s="9">
        <f>IF(Raw!$G170&gt;$C$8,IF(Raw!$Q170&gt;$C$8,IF(Raw!$N170&gt;$C$9,IF(Raw!$N170&lt;$A$9,IF(Raw!$X170&gt;$C$9,IF(Raw!$X170&lt;$A$9,Raw!H170,-999),-999),-999),-999),-999),-999)</f>
        <v>9.5436999999999994E-2</v>
      </c>
      <c r="F170" s="9">
        <f>IF(Raw!$G170&gt;$C$8,IF(Raw!$Q170&gt;$C$8,IF(Raw!$N170&gt;$C$9,IF(Raw!$N170&lt;$A$9,IF(Raw!$X170&gt;$C$9,IF(Raw!$X170&lt;$A$9,Raw!I170,-999),-999),-999),-999),-999),-999)</f>
        <v>0.137713</v>
      </c>
      <c r="G170" s="9">
        <f>Raw!G170</f>
        <v>0.85754799999999998</v>
      </c>
      <c r="H170" s="9">
        <f>IF(Raw!$G170&gt;$C$8,IF(Raw!$Q170&gt;$C$8,IF(Raw!$N170&gt;$C$9,IF(Raw!$N170&lt;$A$9,IF(Raw!$X170&gt;$C$9,IF(Raw!$X170&lt;$A$9,Raw!L170,-999),-999),-999),-999),-999),-999)</f>
        <v>708.1</v>
      </c>
      <c r="I170" s="9">
        <f>IF(Raw!$G170&gt;$C$8,IF(Raw!$Q170&gt;$C$8,IF(Raw!$N170&gt;$C$9,IF(Raw!$N170&lt;$A$9,IF(Raw!$X170&gt;$C$9,IF(Raw!$X170&lt;$A$9,Raw!M170,-999),-999),-999),-999),-999),-999)</f>
        <v>5.5139999999999998E-3</v>
      </c>
      <c r="J170" s="9">
        <f>IF(Raw!$G170&gt;$C$8,IF(Raw!$Q170&gt;$C$8,IF(Raw!$N170&gt;$C$9,IF(Raw!$N170&lt;$A$9,IF(Raw!$X170&gt;$C$9,IF(Raw!$X170&lt;$A$9,Raw!N170,-999),-999),-999),-999),-999),-999)</f>
        <v>733</v>
      </c>
      <c r="K170" s="9">
        <f>IF(Raw!$G170&gt;$C$8,IF(Raw!$Q170&gt;$C$8,IF(Raw!$N170&gt;$C$9,IF(Raw!$N170&lt;$A$9,IF(Raw!$X170&gt;$C$9,IF(Raw!$X170&lt;$A$9,Raw!R170,-999),-999),-999),-999),-999),-999)</f>
        <v>9.1359999999999997E-2</v>
      </c>
      <c r="L170" s="9">
        <f>IF(Raw!$G170&gt;$C$8,IF(Raw!$Q170&gt;$C$8,IF(Raw!$N170&gt;$C$9,IF(Raw!$N170&lt;$A$9,IF(Raw!$X170&gt;$C$9,IF(Raw!$X170&lt;$A$9,Raw!S170,-999),-999),-999),-999),-999),-999)</f>
        <v>0.141542</v>
      </c>
      <c r="M170" s="9">
        <f>Raw!Q170</f>
        <v>0.87468800000000002</v>
      </c>
      <c r="N170" s="9">
        <f>IF(Raw!$G170&gt;$C$8,IF(Raw!$Q170&gt;$C$8,IF(Raw!$N170&gt;$C$9,IF(Raw!$N170&lt;$A$9,IF(Raw!$X170&gt;$C$9,IF(Raw!$X170&lt;$A$9,Raw!V170,-999),-999),-999),-999),-999),-999)</f>
        <v>752.4</v>
      </c>
      <c r="O170" s="9">
        <f>IF(Raw!$G170&gt;$C$8,IF(Raw!$Q170&gt;$C$8,IF(Raw!$N170&gt;$C$9,IF(Raw!$N170&lt;$A$9,IF(Raw!$X170&gt;$C$9,IF(Raw!$X170&lt;$A$9,Raw!W170,-999),-999),-999),-999),-999),-999)</f>
        <v>2.3779000000000002E-2</v>
      </c>
      <c r="P170" s="9">
        <f>IF(Raw!$G170&gt;$C$8,IF(Raw!$Q170&gt;$C$8,IF(Raw!$N170&gt;$C$9,IF(Raw!$N170&lt;$A$9,IF(Raw!$X170&gt;$C$9,IF(Raw!$X170&lt;$A$9,Raw!X170,-999),-999),-999),-999),-999),-999)</f>
        <v>632</v>
      </c>
      <c r="R170" s="9">
        <f t="shared" si="36"/>
        <v>4.2276000000000008E-2</v>
      </c>
      <c r="S170" s="9">
        <f t="shared" si="37"/>
        <v>0.30698626854400096</v>
      </c>
      <c r="T170" s="9">
        <f t="shared" si="38"/>
        <v>5.0182000000000004E-2</v>
      </c>
      <c r="U170" s="9">
        <f t="shared" si="39"/>
        <v>0.35453787568354272</v>
      </c>
      <c r="V170" s="15">
        <f t="shared" si="32"/>
        <v>5.8669158999999999E-2</v>
      </c>
      <c r="X170" s="11">
        <f t="shared" si="40"/>
        <v>5.4179999999999994E+17</v>
      </c>
      <c r="Y170" s="11">
        <f t="shared" si="41"/>
        <v>7.0809999999999995E-18</v>
      </c>
      <c r="Z170" s="11">
        <f t="shared" si="42"/>
        <v>7.3299999999999993E-4</v>
      </c>
      <c r="AA170" s="16">
        <f t="shared" si="43"/>
        <v>2.8042581135153165E-3</v>
      </c>
      <c r="AB170" s="9">
        <f t="shared" si="33"/>
        <v>9.1500723280652424E-2</v>
      </c>
      <c r="AC170" s="9">
        <f t="shared" si="34"/>
        <v>0.99719574188648463</v>
      </c>
      <c r="AD170" s="15">
        <f t="shared" si="35"/>
        <v>3.8257273035679629</v>
      </c>
      <c r="AE170" s="3">
        <f t="shared" si="44"/>
        <v>852.55239999999969</v>
      </c>
      <c r="AF170" s="2">
        <f t="shared" si="45"/>
        <v>0.25</v>
      </c>
      <c r="AG170" s="9">
        <f t="shared" si="46"/>
        <v>1.0433578701165489E-3</v>
      </c>
      <c r="AH170" s="2">
        <f t="shared" si="47"/>
        <v>5.0487544345113718E-2</v>
      </c>
    </row>
    <row r="171" spans="1:34">
      <c r="A171" s="1">
        <f>Raw!A171</f>
        <v>158</v>
      </c>
      <c r="B171" s="14">
        <f>Raw!B171</f>
        <v>0.2537962962962963</v>
      </c>
      <c r="C171" s="15">
        <f>Raw!C171</f>
        <v>83</v>
      </c>
      <c r="D171" s="15">
        <f>IF(C171&gt;0.5,Raw!D171*D$11,-999)</f>
        <v>0.9</v>
      </c>
      <c r="E171" s="9">
        <f>IF(Raw!$G171&gt;$C$8,IF(Raw!$Q171&gt;$C$8,IF(Raw!$N171&gt;$C$9,IF(Raw!$N171&lt;$A$9,IF(Raw!$X171&gt;$C$9,IF(Raw!$X171&lt;$A$9,Raw!H171,-999),-999),-999),-999),-999),-999)</f>
        <v>0.100873</v>
      </c>
      <c r="F171" s="9">
        <f>IF(Raw!$G171&gt;$C$8,IF(Raw!$Q171&gt;$C$8,IF(Raw!$N171&gt;$C$9,IF(Raw!$N171&lt;$A$9,IF(Raw!$X171&gt;$C$9,IF(Raw!$X171&lt;$A$9,Raw!I171,-999),-999),-999),-999),-999),-999)</f>
        <v>0.150172</v>
      </c>
      <c r="G171" s="9">
        <f>Raw!G171</f>
        <v>0.90465399999999996</v>
      </c>
      <c r="H171" s="9">
        <f>IF(Raw!$G171&gt;$C$8,IF(Raw!$Q171&gt;$C$8,IF(Raw!$N171&gt;$C$9,IF(Raw!$N171&lt;$A$9,IF(Raw!$X171&gt;$C$9,IF(Raw!$X171&lt;$A$9,Raw!L171,-999),-999),-999),-999),-999),-999)</f>
        <v>716.1</v>
      </c>
      <c r="I171" s="9">
        <f>IF(Raw!$G171&gt;$C$8,IF(Raw!$Q171&gt;$C$8,IF(Raw!$N171&gt;$C$9,IF(Raw!$N171&lt;$A$9,IF(Raw!$X171&gt;$C$9,IF(Raw!$X171&lt;$A$9,Raw!M171,-999),-999),-999),-999),-999),-999)</f>
        <v>0.193052</v>
      </c>
      <c r="J171" s="9">
        <f>IF(Raw!$G171&gt;$C$8,IF(Raw!$Q171&gt;$C$8,IF(Raw!$N171&gt;$C$9,IF(Raw!$N171&lt;$A$9,IF(Raw!$X171&gt;$C$9,IF(Raw!$X171&lt;$A$9,Raw!N171,-999),-999),-999),-999),-999),-999)</f>
        <v>595</v>
      </c>
      <c r="K171" s="9">
        <f>IF(Raw!$G171&gt;$C$8,IF(Raw!$Q171&gt;$C$8,IF(Raw!$N171&gt;$C$9,IF(Raw!$N171&lt;$A$9,IF(Raw!$X171&gt;$C$9,IF(Raw!$X171&lt;$A$9,Raw!R171,-999),-999),-999),-999),-999),-999)</f>
        <v>8.7971999999999995E-2</v>
      </c>
      <c r="L171" s="9">
        <f>IF(Raw!$G171&gt;$C$8,IF(Raw!$Q171&gt;$C$8,IF(Raw!$N171&gt;$C$9,IF(Raw!$N171&lt;$A$9,IF(Raw!$X171&gt;$C$9,IF(Raw!$X171&lt;$A$9,Raw!S171,-999),-999),-999),-999),-999),-999)</f>
        <v>0.13691600000000001</v>
      </c>
      <c r="M171" s="9">
        <f>Raw!Q171</f>
        <v>0.91690099999999997</v>
      </c>
      <c r="N171" s="9">
        <f>IF(Raw!$G171&gt;$C$8,IF(Raw!$Q171&gt;$C$8,IF(Raw!$N171&gt;$C$9,IF(Raw!$N171&lt;$A$9,IF(Raw!$X171&gt;$C$9,IF(Raw!$X171&lt;$A$9,Raw!V171,-999),-999),-999),-999),-999),-999)</f>
        <v>696.6</v>
      </c>
      <c r="O171" s="9">
        <f>IF(Raw!$G171&gt;$C$8,IF(Raw!$Q171&gt;$C$8,IF(Raw!$N171&gt;$C$9,IF(Raw!$N171&lt;$A$9,IF(Raw!$X171&gt;$C$9,IF(Raw!$X171&lt;$A$9,Raw!W171,-999),-999),-999),-999),-999),-999)</f>
        <v>3.1999999999999999E-5</v>
      </c>
      <c r="P171" s="9">
        <f>IF(Raw!$G171&gt;$C$8,IF(Raw!$Q171&gt;$C$8,IF(Raw!$N171&gt;$C$9,IF(Raw!$N171&lt;$A$9,IF(Raw!$X171&gt;$C$9,IF(Raw!$X171&lt;$A$9,Raw!X171,-999),-999),-999),-999),-999),-999)</f>
        <v>949</v>
      </c>
      <c r="R171" s="9">
        <f t="shared" si="36"/>
        <v>4.9298999999999996E-2</v>
      </c>
      <c r="S171" s="9">
        <f t="shared" si="37"/>
        <v>0.32828356817515914</v>
      </c>
      <c r="T171" s="9">
        <f t="shared" si="38"/>
        <v>4.8944000000000015E-2</v>
      </c>
      <c r="U171" s="9">
        <f t="shared" si="39"/>
        <v>0.3574746559934559</v>
      </c>
      <c r="V171" s="15">
        <f t="shared" si="32"/>
        <v>5.6751682000000005E-2</v>
      </c>
      <c r="X171" s="11">
        <f t="shared" si="40"/>
        <v>5.4179999999999994E+17</v>
      </c>
      <c r="Y171" s="11">
        <f t="shared" si="41"/>
        <v>7.1609999999999991E-18</v>
      </c>
      <c r="Z171" s="11">
        <f t="shared" si="42"/>
        <v>5.9499999999999993E-4</v>
      </c>
      <c r="AA171" s="16">
        <f t="shared" si="43"/>
        <v>2.3031818386482178E-3</v>
      </c>
      <c r="AB171" s="9">
        <f t="shared" si="33"/>
        <v>8.8084726931910787E-2</v>
      </c>
      <c r="AC171" s="9">
        <f t="shared" si="34"/>
        <v>0.99769681816135192</v>
      </c>
      <c r="AD171" s="15">
        <f t="shared" si="35"/>
        <v>3.8708938464675935</v>
      </c>
      <c r="AE171" s="3">
        <f t="shared" si="44"/>
        <v>862.18439999999964</v>
      </c>
      <c r="AF171" s="2">
        <f t="shared" si="45"/>
        <v>0.25</v>
      </c>
      <c r="AG171" s="9">
        <f t="shared" si="46"/>
        <v>1.0644203431947603E-3</v>
      </c>
      <c r="AH171" s="2">
        <f t="shared" si="47"/>
        <v>5.150674645592463E-2</v>
      </c>
    </row>
    <row r="172" spans="1:34">
      <c r="A172" s="1">
        <f>Raw!A172</f>
        <v>159</v>
      </c>
      <c r="B172" s="14">
        <f>Raw!B172</f>
        <v>0.25385416666666666</v>
      </c>
      <c r="C172" s="15">
        <f>Raw!C172</f>
        <v>81.599999999999994</v>
      </c>
      <c r="D172" s="15">
        <f>IF(C172&gt;0.5,Raw!D172*D$11,-999)</f>
        <v>0.9</v>
      </c>
      <c r="E172" s="9">
        <f>IF(Raw!$G172&gt;$C$8,IF(Raw!$Q172&gt;$C$8,IF(Raw!$N172&gt;$C$9,IF(Raw!$N172&lt;$A$9,IF(Raw!$X172&gt;$C$9,IF(Raw!$X172&lt;$A$9,Raw!H172,-999),-999),-999),-999),-999),-999)</f>
        <v>9.5453999999999997E-2</v>
      </c>
      <c r="F172" s="9">
        <f>IF(Raw!$G172&gt;$C$8,IF(Raw!$Q172&gt;$C$8,IF(Raw!$N172&gt;$C$9,IF(Raw!$N172&lt;$A$9,IF(Raw!$X172&gt;$C$9,IF(Raw!$X172&lt;$A$9,Raw!I172,-999),-999),-999),-999),-999),-999)</f>
        <v>0.144091</v>
      </c>
      <c r="G172" s="9">
        <f>Raw!G172</f>
        <v>0.91841499999999998</v>
      </c>
      <c r="H172" s="9">
        <f>IF(Raw!$G172&gt;$C$8,IF(Raw!$Q172&gt;$C$8,IF(Raw!$N172&gt;$C$9,IF(Raw!$N172&lt;$A$9,IF(Raw!$X172&gt;$C$9,IF(Raw!$X172&lt;$A$9,Raw!L172,-999),-999),-999),-999),-999),-999)</f>
        <v>737.6</v>
      </c>
      <c r="I172" s="9">
        <f>IF(Raw!$G172&gt;$C$8,IF(Raw!$Q172&gt;$C$8,IF(Raw!$N172&gt;$C$9,IF(Raw!$N172&lt;$A$9,IF(Raw!$X172&gt;$C$9,IF(Raw!$X172&lt;$A$9,Raw!M172,-999),-999),-999),-999),-999),-999)</f>
        <v>0.32003300000000001</v>
      </c>
      <c r="J172" s="9">
        <f>IF(Raw!$G172&gt;$C$8,IF(Raw!$Q172&gt;$C$8,IF(Raw!$N172&gt;$C$9,IF(Raw!$N172&lt;$A$9,IF(Raw!$X172&gt;$C$9,IF(Raw!$X172&lt;$A$9,Raw!N172,-999),-999),-999),-999),-999),-999)</f>
        <v>1007</v>
      </c>
      <c r="K172" s="9">
        <f>IF(Raw!$G172&gt;$C$8,IF(Raw!$Q172&gt;$C$8,IF(Raw!$N172&gt;$C$9,IF(Raw!$N172&lt;$A$9,IF(Raw!$X172&gt;$C$9,IF(Raw!$X172&lt;$A$9,Raw!R172,-999),-999),-999),-999),-999),-999)</f>
        <v>9.8824999999999996E-2</v>
      </c>
      <c r="L172" s="9">
        <f>IF(Raw!$G172&gt;$C$8,IF(Raw!$Q172&gt;$C$8,IF(Raw!$N172&gt;$C$9,IF(Raw!$N172&lt;$A$9,IF(Raw!$X172&gt;$C$9,IF(Raw!$X172&lt;$A$9,Raw!S172,-999),-999),-999),-999),-999),-999)</f>
        <v>0.14791699999999999</v>
      </c>
      <c r="M172" s="9">
        <f>Raw!Q172</f>
        <v>0.89564999999999995</v>
      </c>
      <c r="N172" s="9">
        <f>IF(Raw!$G172&gt;$C$8,IF(Raw!$Q172&gt;$C$8,IF(Raw!$N172&gt;$C$9,IF(Raw!$N172&lt;$A$9,IF(Raw!$X172&gt;$C$9,IF(Raw!$X172&lt;$A$9,Raw!V172,-999),-999),-999),-999),-999),-999)</f>
        <v>655.4</v>
      </c>
      <c r="O172" s="9">
        <f>IF(Raw!$G172&gt;$C$8,IF(Raw!$Q172&gt;$C$8,IF(Raw!$N172&gt;$C$9,IF(Raw!$N172&lt;$A$9,IF(Raw!$X172&gt;$C$9,IF(Raw!$X172&lt;$A$9,Raw!W172,-999),-999),-999),-999),-999),-999)</f>
        <v>0.21806600000000001</v>
      </c>
      <c r="P172" s="9">
        <f>IF(Raw!$G172&gt;$C$8,IF(Raw!$Q172&gt;$C$8,IF(Raw!$N172&gt;$C$9,IF(Raw!$N172&lt;$A$9,IF(Raw!$X172&gt;$C$9,IF(Raw!$X172&lt;$A$9,Raw!X172,-999),-999),-999),-999),-999),-999)</f>
        <v>876</v>
      </c>
      <c r="R172" s="9">
        <f t="shared" si="36"/>
        <v>4.8637E-2</v>
      </c>
      <c r="S172" s="9">
        <f t="shared" si="37"/>
        <v>0.33754363561915735</v>
      </c>
      <c r="T172" s="9">
        <f t="shared" si="38"/>
        <v>4.9091999999999997E-2</v>
      </c>
      <c r="U172" s="9">
        <f t="shared" si="39"/>
        <v>0.33188882954629961</v>
      </c>
      <c r="V172" s="15">
        <f t="shared" si="32"/>
        <v>6.1311596499999996E-2</v>
      </c>
      <c r="X172" s="11">
        <f t="shared" si="40"/>
        <v>5.4179999999999994E+17</v>
      </c>
      <c r="Y172" s="11">
        <f t="shared" si="41"/>
        <v>7.3759999999999999E-18</v>
      </c>
      <c r="Z172" s="11">
        <f t="shared" si="42"/>
        <v>1.0069999999999999E-3</v>
      </c>
      <c r="AA172" s="16">
        <f t="shared" si="43"/>
        <v>4.0081610112453489E-3</v>
      </c>
      <c r="AB172" s="9">
        <f t="shared" si="33"/>
        <v>9.902176864036405E-2</v>
      </c>
      <c r="AC172" s="9">
        <f t="shared" si="34"/>
        <v>0.99599183898875476</v>
      </c>
      <c r="AD172" s="15">
        <f t="shared" si="35"/>
        <v>3.9802989188136548</v>
      </c>
      <c r="AE172" s="3">
        <f t="shared" si="44"/>
        <v>888.07039999999972</v>
      </c>
      <c r="AF172" s="2">
        <f t="shared" si="45"/>
        <v>0.25</v>
      </c>
      <c r="AG172" s="9">
        <f t="shared" si="46"/>
        <v>1.0161667303149736E-3</v>
      </c>
      <c r="AH172" s="2">
        <f t="shared" si="47"/>
        <v>4.9171779241072411E-2</v>
      </c>
    </row>
    <row r="173" spans="1:34">
      <c r="A173" s="1">
        <f>Raw!A173</f>
        <v>160</v>
      </c>
      <c r="B173" s="14">
        <f>Raw!B173</f>
        <v>0.25390046296296298</v>
      </c>
      <c r="C173" s="15">
        <f>Raw!C173</f>
        <v>81.400000000000006</v>
      </c>
      <c r="D173" s="15">
        <f>IF(C173&gt;0.5,Raw!D173*D$11,-999)</f>
        <v>0.9</v>
      </c>
      <c r="E173" s="9">
        <f>IF(Raw!$G173&gt;$C$8,IF(Raw!$Q173&gt;$C$8,IF(Raw!$N173&gt;$C$9,IF(Raw!$N173&lt;$A$9,IF(Raw!$X173&gt;$C$9,IF(Raw!$X173&lt;$A$9,Raw!H173,-999),-999),-999),-999),-999),-999)</f>
        <v>0.104362</v>
      </c>
      <c r="F173" s="9">
        <f>IF(Raw!$G173&gt;$C$8,IF(Raw!$Q173&gt;$C$8,IF(Raw!$N173&gt;$C$9,IF(Raw!$N173&lt;$A$9,IF(Raw!$X173&gt;$C$9,IF(Raw!$X173&lt;$A$9,Raw!I173,-999),-999),-999),-999),-999),-999)</f>
        <v>0.14987900000000001</v>
      </c>
      <c r="G173" s="9">
        <f>Raw!G173</f>
        <v>0.92415599999999998</v>
      </c>
      <c r="H173" s="9">
        <f>IF(Raw!$G173&gt;$C$8,IF(Raw!$Q173&gt;$C$8,IF(Raw!$N173&gt;$C$9,IF(Raw!$N173&lt;$A$9,IF(Raw!$X173&gt;$C$9,IF(Raw!$X173&lt;$A$9,Raw!L173,-999),-999),-999),-999),-999),-999)</f>
        <v>700.6</v>
      </c>
      <c r="I173" s="9">
        <f>IF(Raw!$G173&gt;$C$8,IF(Raw!$Q173&gt;$C$8,IF(Raw!$N173&gt;$C$9,IF(Raw!$N173&lt;$A$9,IF(Raw!$X173&gt;$C$9,IF(Raw!$X173&lt;$A$9,Raw!M173,-999),-999),-999),-999),-999),-999)</f>
        <v>0.48486000000000001</v>
      </c>
      <c r="J173" s="9">
        <f>IF(Raw!$G173&gt;$C$8,IF(Raw!$Q173&gt;$C$8,IF(Raw!$N173&gt;$C$9,IF(Raw!$N173&lt;$A$9,IF(Raw!$X173&gt;$C$9,IF(Raw!$X173&lt;$A$9,Raw!N173,-999),-999),-999),-999),-999),-999)</f>
        <v>739</v>
      </c>
      <c r="K173" s="9">
        <f>IF(Raw!$G173&gt;$C$8,IF(Raw!$Q173&gt;$C$8,IF(Raw!$N173&gt;$C$9,IF(Raw!$N173&lt;$A$9,IF(Raw!$X173&gt;$C$9,IF(Raw!$X173&lt;$A$9,Raw!R173,-999),-999),-999),-999),-999),-999)</f>
        <v>9.8403000000000004E-2</v>
      </c>
      <c r="L173" s="9">
        <f>IF(Raw!$G173&gt;$C$8,IF(Raw!$Q173&gt;$C$8,IF(Raw!$N173&gt;$C$9,IF(Raw!$N173&lt;$A$9,IF(Raw!$X173&gt;$C$9,IF(Raw!$X173&lt;$A$9,Raw!S173,-999),-999),-999),-999),-999),-999)</f>
        <v>0.15104300000000001</v>
      </c>
      <c r="M173" s="9">
        <f>Raw!Q173</f>
        <v>0.89138799999999996</v>
      </c>
      <c r="N173" s="9">
        <f>IF(Raw!$G173&gt;$C$8,IF(Raw!$Q173&gt;$C$8,IF(Raw!$N173&gt;$C$9,IF(Raw!$N173&lt;$A$9,IF(Raw!$X173&gt;$C$9,IF(Raw!$X173&lt;$A$9,Raw!V173,-999),-999),-999),-999),-999),-999)</f>
        <v>788.7</v>
      </c>
      <c r="O173" s="9">
        <f>IF(Raw!$G173&gt;$C$8,IF(Raw!$Q173&gt;$C$8,IF(Raw!$N173&gt;$C$9,IF(Raw!$N173&lt;$A$9,IF(Raw!$X173&gt;$C$9,IF(Raw!$X173&lt;$A$9,Raw!W173,-999),-999),-999),-999),-999),-999)</f>
        <v>0.35306199999999999</v>
      </c>
      <c r="P173" s="9">
        <f>IF(Raw!$G173&gt;$C$8,IF(Raw!$Q173&gt;$C$8,IF(Raw!$N173&gt;$C$9,IF(Raw!$N173&lt;$A$9,IF(Raw!$X173&gt;$C$9,IF(Raw!$X173&lt;$A$9,Raw!X173,-999),-999),-999),-999),-999),-999)</f>
        <v>728</v>
      </c>
      <c r="R173" s="9">
        <f t="shared" si="36"/>
        <v>4.5517000000000016E-2</v>
      </c>
      <c r="S173" s="9">
        <f t="shared" si="37"/>
        <v>0.30369164459330533</v>
      </c>
      <c r="T173" s="9">
        <f t="shared" si="38"/>
        <v>5.2640000000000006E-2</v>
      </c>
      <c r="U173" s="9">
        <f t="shared" si="39"/>
        <v>0.34851002694596905</v>
      </c>
      <c r="V173" s="15">
        <f t="shared" si="32"/>
        <v>6.2607323500000006E-2</v>
      </c>
      <c r="X173" s="11">
        <f t="shared" si="40"/>
        <v>5.4179999999999994E+17</v>
      </c>
      <c r="Y173" s="11">
        <f t="shared" si="41"/>
        <v>7.0059999999999995E-18</v>
      </c>
      <c r="Z173" s="11">
        <f t="shared" si="42"/>
        <v>7.3899999999999997E-4</v>
      </c>
      <c r="AA173" s="16">
        <f t="shared" si="43"/>
        <v>2.7972869771166701E-3</v>
      </c>
      <c r="AB173" s="9">
        <f t="shared" si="33"/>
        <v>9.8550249186475425E-2</v>
      </c>
      <c r="AC173" s="9">
        <f t="shared" si="34"/>
        <v>0.99720271302288332</v>
      </c>
      <c r="AD173" s="15">
        <f t="shared" si="35"/>
        <v>3.7852327159900816</v>
      </c>
      <c r="AE173" s="3">
        <f t="shared" si="44"/>
        <v>843.52239999999972</v>
      </c>
      <c r="AF173" s="2">
        <f t="shared" si="45"/>
        <v>0.25</v>
      </c>
      <c r="AG173" s="9">
        <f t="shared" si="46"/>
        <v>1.014762735266513E-3</v>
      </c>
      <c r="AH173" s="2">
        <f t="shared" si="47"/>
        <v>4.910384065135194E-2</v>
      </c>
    </row>
    <row r="174" spans="1:34">
      <c r="A174" s="1">
        <f>Raw!A174</f>
        <v>161</v>
      </c>
      <c r="B174" s="14">
        <f>Raw!B174</f>
        <v>0.25395833333333334</v>
      </c>
      <c r="C174" s="15">
        <f>Raw!C174</f>
        <v>80.3</v>
      </c>
      <c r="D174" s="15">
        <f>IF(C174&gt;0.5,Raw!D174*D$11,-999)</f>
        <v>0.9</v>
      </c>
      <c r="E174" s="9">
        <f>IF(Raw!$G174&gt;$C$8,IF(Raw!$Q174&gt;$C$8,IF(Raw!$N174&gt;$C$9,IF(Raw!$N174&lt;$A$9,IF(Raw!$X174&gt;$C$9,IF(Raw!$X174&lt;$A$9,Raw!H174,-999),-999),-999),-999),-999),-999)</f>
        <v>0.104743</v>
      </c>
      <c r="F174" s="9">
        <f>IF(Raw!$G174&gt;$C$8,IF(Raw!$Q174&gt;$C$8,IF(Raw!$N174&gt;$C$9,IF(Raw!$N174&lt;$A$9,IF(Raw!$X174&gt;$C$9,IF(Raw!$X174&lt;$A$9,Raw!I174,-999),-999),-999),-999),-999),-999)</f>
        <v>0.15196499999999999</v>
      </c>
      <c r="G174" s="9">
        <f>Raw!G174</f>
        <v>0.93621799999999999</v>
      </c>
      <c r="H174" s="9">
        <f>IF(Raw!$G174&gt;$C$8,IF(Raw!$Q174&gt;$C$8,IF(Raw!$N174&gt;$C$9,IF(Raw!$N174&lt;$A$9,IF(Raw!$X174&gt;$C$9,IF(Raw!$X174&lt;$A$9,Raw!L174,-999),-999),-999),-999),-999),-999)</f>
        <v>636.5</v>
      </c>
      <c r="I174" s="9">
        <f>IF(Raw!$G174&gt;$C$8,IF(Raw!$Q174&gt;$C$8,IF(Raw!$N174&gt;$C$9,IF(Raw!$N174&lt;$A$9,IF(Raw!$X174&gt;$C$9,IF(Raw!$X174&lt;$A$9,Raw!M174,-999),-999),-999),-999),-999),-999)</f>
        <v>0.203681</v>
      </c>
      <c r="J174" s="9">
        <f>IF(Raw!$G174&gt;$C$8,IF(Raw!$Q174&gt;$C$8,IF(Raw!$N174&gt;$C$9,IF(Raw!$N174&lt;$A$9,IF(Raw!$X174&gt;$C$9,IF(Raw!$X174&lt;$A$9,Raw!N174,-999),-999),-999),-999),-999),-999)</f>
        <v>912</v>
      </c>
      <c r="K174" s="9">
        <f>IF(Raw!$G174&gt;$C$8,IF(Raw!$Q174&gt;$C$8,IF(Raw!$N174&gt;$C$9,IF(Raw!$N174&lt;$A$9,IF(Raw!$X174&gt;$C$9,IF(Raw!$X174&lt;$A$9,Raw!R174,-999),-999),-999),-999),-999),-999)</f>
        <v>0.10904800000000001</v>
      </c>
      <c r="L174" s="9">
        <f>IF(Raw!$G174&gt;$C$8,IF(Raw!$Q174&gt;$C$8,IF(Raw!$N174&gt;$C$9,IF(Raw!$N174&lt;$A$9,IF(Raw!$X174&gt;$C$9,IF(Raw!$X174&lt;$A$9,Raw!S174,-999),-999),-999),-999),-999),-999)</f>
        <v>0.16103999999999999</v>
      </c>
      <c r="M174" s="9">
        <f>Raw!Q174</f>
        <v>0.90492499999999998</v>
      </c>
      <c r="N174" s="9">
        <f>IF(Raw!$G174&gt;$C$8,IF(Raw!$Q174&gt;$C$8,IF(Raw!$N174&gt;$C$9,IF(Raw!$N174&lt;$A$9,IF(Raw!$X174&gt;$C$9,IF(Raw!$X174&lt;$A$9,Raw!V174,-999),-999),-999),-999),-999),-999)</f>
        <v>628.4</v>
      </c>
      <c r="O174" s="9">
        <f>IF(Raw!$G174&gt;$C$8,IF(Raw!$Q174&gt;$C$8,IF(Raw!$N174&gt;$C$9,IF(Raw!$N174&lt;$A$9,IF(Raw!$X174&gt;$C$9,IF(Raw!$X174&lt;$A$9,Raw!W174,-999),-999),-999),-999),-999),-999)</f>
        <v>0.339422</v>
      </c>
      <c r="P174" s="9">
        <f>IF(Raw!$G174&gt;$C$8,IF(Raw!$Q174&gt;$C$8,IF(Raw!$N174&gt;$C$9,IF(Raw!$N174&lt;$A$9,IF(Raw!$X174&gt;$C$9,IF(Raw!$X174&lt;$A$9,Raw!X174,-999),-999),-999),-999),-999),-999)</f>
        <v>853</v>
      </c>
      <c r="R174" s="9">
        <f t="shared" si="36"/>
        <v>4.7221999999999986E-2</v>
      </c>
      <c r="S174" s="9">
        <f t="shared" si="37"/>
        <v>0.31074260520514585</v>
      </c>
      <c r="T174" s="9">
        <f t="shared" si="38"/>
        <v>5.1991999999999983E-2</v>
      </c>
      <c r="U174" s="9">
        <f t="shared" si="39"/>
        <v>0.32285146547441623</v>
      </c>
      <c r="V174" s="15">
        <f t="shared" si="32"/>
        <v>6.675107999999999E-2</v>
      </c>
      <c r="X174" s="11">
        <f t="shared" si="40"/>
        <v>5.4179999999999994E+17</v>
      </c>
      <c r="Y174" s="11">
        <f t="shared" si="41"/>
        <v>6.3649999999999996E-18</v>
      </c>
      <c r="Z174" s="11">
        <f t="shared" si="42"/>
        <v>9.1199999999999994E-4</v>
      </c>
      <c r="AA174" s="16">
        <f t="shared" si="43"/>
        <v>3.1352234429632741E-3</v>
      </c>
      <c r="AB174" s="9">
        <f t="shared" si="33"/>
        <v>0.10921100653724655</v>
      </c>
      <c r="AC174" s="9">
        <f t="shared" si="34"/>
        <v>0.99686477655703676</v>
      </c>
      <c r="AD174" s="15">
        <f t="shared" si="35"/>
        <v>3.4377450032492041</v>
      </c>
      <c r="AE174" s="3">
        <f t="shared" si="44"/>
        <v>766.34599999999978</v>
      </c>
      <c r="AF174" s="2">
        <f t="shared" si="45"/>
        <v>0.25</v>
      </c>
      <c r="AG174" s="9">
        <f t="shared" si="46"/>
        <v>8.5375462478950559E-4</v>
      </c>
      <c r="AH174" s="2">
        <f t="shared" si="47"/>
        <v>4.1312741978062749E-2</v>
      </c>
    </row>
    <row r="175" spans="1:34">
      <c r="A175" s="1">
        <f>Raw!A175</f>
        <v>162</v>
      </c>
      <c r="B175" s="14">
        <f>Raw!B175</f>
        <v>0.2540162037037037</v>
      </c>
      <c r="C175" s="15">
        <f>Raw!C175</f>
        <v>79.599999999999994</v>
      </c>
      <c r="D175" s="15">
        <f>IF(C175&gt;0.5,Raw!D175*D$11,-999)</f>
        <v>0.9</v>
      </c>
      <c r="E175" s="9">
        <f>IF(Raw!$G175&gt;$C$8,IF(Raw!$Q175&gt;$C$8,IF(Raw!$N175&gt;$C$9,IF(Raw!$N175&lt;$A$9,IF(Raw!$X175&gt;$C$9,IF(Raw!$X175&lt;$A$9,Raw!H175,-999),-999),-999),-999),-999),-999)</f>
        <v>0.107961</v>
      </c>
      <c r="F175" s="9">
        <f>IF(Raw!$G175&gt;$C$8,IF(Raw!$Q175&gt;$C$8,IF(Raw!$N175&gt;$C$9,IF(Raw!$N175&lt;$A$9,IF(Raw!$X175&gt;$C$9,IF(Raw!$X175&lt;$A$9,Raw!I175,-999),-999),-999),-999),-999),-999)</f>
        <v>0.15807399999999999</v>
      </c>
      <c r="G175" s="9">
        <f>Raw!G175</f>
        <v>0.87859799999999999</v>
      </c>
      <c r="H175" s="9">
        <f>IF(Raw!$G175&gt;$C$8,IF(Raw!$Q175&gt;$C$8,IF(Raw!$N175&gt;$C$9,IF(Raw!$N175&lt;$A$9,IF(Raw!$X175&gt;$C$9,IF(Raw!$X175&lt;$A$9,Raw!L175,-999),-999),-999),-999),-999),-999)</f>
        <v>669.7</v>
      </c>
      <c r="I175" s="9">
        <f>IF(Raw!$G175&gt;$C$8,IF(Raw!$Q175&gt;$C$8,IF(Raw!$N175&gt;$C$9,IF(Raw!$N175&lt;$A$9,IF(Raw!$X175&gt;$C$9,IF(Raw!$X175&lt;$A$9,Raw!M175,-999),-999),-999),-999),-999),-999)</f>
        <v>0.13371</v>
      </c>
      <c r="J175" s="9">
        <f>IF(Raw!$G175&gt;$C$8,IF(Raw!$Q175&gt;$C$8,IF(Raw!$N175&gt;$C$9,IF(Raw!$N175&lt;$A$9,IF(Raw!$X175&gt;$C$9,IF(Raw!$X175&lt;$A$9,Raw!N175,-999),-999),-999),-999),-999),-999)</f>
        <v>817</v>
      </c>
      <c r="K175" s="9">
        <f>IF(Raw!$G175&gt;$C$8,IF(Raw!$Q175&gt;$C$8,IF(Raw!$N175&gt;$C$9,IF(Raw!$N175&lt;$A$9,IF(Raw!$X175&gt;$C$9,IF(Raw!$X175&lt;$A$9,Raw!R175,-999),-999),-999),-999),-999),-999)</f>
        <v>9.9404999999999993E-2</v>
      </c>
      <c r="L175" s="9">
        <f>IF(Raw!$G175&gt;$C$8,IF(Raw!$Q175&gt;$C$8,IF(Raw!$N175&gt;$C$9,IF(Raw!$N175&lt;$A$9,IF(Raw!$X175&gt;$C$9,IF(Raw!$X175&lt;$A$9,Raw!S175,-999),-999),-999),-999),-999),-999)</f>
        <v>0.15093300000000001</v>
      </c>
      <c r="M175" s="9">
        <f>Raw!Q175</f>
        <v>0.94237000000000004</v>
      </c>
      <c r="N175" s="9">
        <f>IF(Raw!$G175&gt;$C$8,IF(Raw!$Q175&gt;$C$8,IF(Raw!$N175&gt;$C$9,IF(Raw!$N175&lt;$A$9,IF(Raw!$X175&gt;$C$9,IF(Raw!$X175&lt;$A$9,Raw!V175,-999),-999),-999),-999),-999),-999)</f>
        <v>651.29999999999995</v>
      </c>
      <c r="O175" s="9">
        <f>IF(Raw!$G175&gt;$C$8,IF(Raw!$Q175&gt;$C$8,IF(Raw!$N175&gt;$C$9,IF(Raw!$N175&lt;$A$9,IF(Raw!$X175&gt;$C$9,IF(Raw!$X175&lt;$A$9,Raw!W175,-999),-999),-999),-999),-999),-999)</f>
        <v>0.29839599999999999</v>
      </c>
      <c r="P175" s="9">
        <f>IF(Raw!$G175&gt;$C$8,IF(Raw!$Q175&gt;$C$8,IF(Raw!$N175&gt;$C$9,IF(Raw!$N175&lt;$A$9,IF(Raw!$X175&gt;$C$9,IF(Raw!$X175&lt;$A$9,Raw!X175,-999),-999),-999),-999),-999),-999)</f>
        <v>903</v>
      </c>
      <c r="R175" s="9">
        <f t="shared" si="36"/>
        <v>5.0112999999999991E-2</v>
      </c>
      <c r="S175" s="9">
        <f t="shared" si="37"/>
        <v>0.31702240722699493</v>
      </c>
      <c r="T175" s="9">
        <f t="shared" si="38"/>
        <v>5.1528000000000018E-2</v>
      </c>
      <c r="U175" s="9">
        <f t="shared" si="39"/>
        <v>0.34139651368488017</v>
      </c>
      <c r="V175" s="15">
        <f t="shared" si="32"/>
        <v>6.2561728499999997E-2</v>
      </c>
      <c r="X175" s="11">
        <f t="shared" si="40"/>
        <v>5.4179999999999994E+17</v>
      </c>
      <c r="Y175" s="11">
        <f t="shared" si="41"/>
        <v>6.6969999999999999E-18</v>
      </c>
      <c r="Z175" s="11">
        <f t="shared" si="42"/>
        <v>8.1699999999999991E-4</v>
      </c>
      <c r="AA175" s="16">
        <f t="shared" si="43"/>
        <v>2.955669190623992E-3</v>
      </c>
      <c r="AB175" s="9">
        <f t="shared" si="33"/>
        <v>9.955729972205446E-2</v>
      </c>
      <c r="AC175" s="9">
        <f t="shared" si="34"/>
        <v>0.99704433080937616</v>
      </c>
      <c r="AD175" s="15">
        <f t="shared" si="35"/>
        <v>3.6177101476425859</v>
      </c>
      <c r="AE175" s="3">
        <f t="shared" si="44"/>
        <v>806.31879999999978</v>
      </c>
      <c r="AF175" s="2">
        <f t="shared" si="45"/>
        <v>0.25</v>
      </c>
      <c r="AG175" s="9">
        <f t="shared" si="46"/>
        <v>9.5005663994430156E-4</v>
      </c>
      <c r="AH175" s="2">
        <f t="shared" si="47"/>
        <v>4.5972746373398793E-2</v>
      </c>
    </row>
    <row r="176" spans="1:34">
      <c r="A176" s="1">
        <f>Raw!A176</f>
        <v>163</v>
      </c>
      <c r="B176" s="14">
        <f>Raw!B176</f>
        <v>0.25407407407407406</v>
      </c>
      <c r="C176" s="15">
        <f>Raw!C176</f>
        <v>78.7</v>
      </c>
      <c r="D176" s="15">
        <f>IF(C176&gt;0.5,Raw!D176*D$11,-999)</f>
        <v>0.9</v>
      </c>
      <c r="E176" s="9">
        <f>IF(Raw!$G176&gt;$C$8,IF(Raw!$Q176&gt;$C$8,IF(Raw!$N176&gt;$C$9,IF(Raw!$N176&lt;$A$9,IF(Raw!$X176&gt;$C$9,IF(Raw!$X176&lt;$A$9,Raw!H176,-999),-999),-999),-999),-999),-999)</f>
        <v>0.106529</v>
      </c>
      <c r="F176" s="9">
        <f>IF(Raw!$G176&gt;$C$8,IF(Raw!$Q176&gt;$C$8,IF(Raw!$N176&gt;$C$9,IF(Raw!$N176&lt;$A$9,IF(Raw!$X176&gt;$C$9,IF(Raw!$X176&lt;$A$9,Raw!I176,-999),-999),-999),-999),-999),-999)</f>
        <v>0.16763500000000001</v>
      </c>
      <c r="G176" s="9">
        <f>Raw!G176</f>
        <v>0.95751399999999998</v>
      </c>
      <c r="H176" s="9">
        <f>IF(Raw!$G176&gt;$C$8,IF(Raw!$Q176&gt;$C$8,IF(Raw!$N176&gt;$C$9,IF(Raw!$N176&lt;$A$9,IF(Raw!$X176&gt;$C$9,IF(Raw!$X176&lt;$A$9,Raw!L176,-999),-999),-999),-999),-999),-999)</f>
        <v>689.1</v>
      </c>
      <c r="I176" s="9">
        <f>IF(Raw!$G176&gt;$C$8,IF(Raw!$Q176&gt;$C$8,IF(Raw!$N176&gt;$C$9,IF(Raw!$N176&lt;$A$9,IF(Raw!$X176&gt;$C$9,IF(Raw!$X176&lt;$A$9,Raw!M176,-999),-999),-999),-999),-999),-999)</f>
        <v>0.37081599999999998</v>
      </c>
      <c r="J176" s="9">
        <f>IF(Raw!$G176&gt;$C$8,IF(Raw!$Q176&gt;$C$8,IF(Raw!$N176&gt;$C$9,IF(Raw!$N176&lt;$A$9,IF(Raw!$X176&gt;$C$9,IF(Raw!$X176&lt;$A$9,Raw!N176,-999),-999),-999),-999),-999),-999)</f>
        <v>707</v>
      </c>
      <c r="K176" s="9">
        <f>IF(Raw!$G176&gt;$C$8,IF(Raw!$Q176&gt;$C$8,IF(Raw!$N176&gt;$C$9,IF(Raw!$N176&lt;$A$9,IF(Raw!$X176&gt;$C$9,IF(Raw!$X176&lt;$A$9,Raw!R176,-999),-999),-999),-999),-999),-999)</f>
        <v>0.10266599999999999</v>
      </c>
      <c r="L176" s="9">
        <f>IF(Raw!$G176&gt;$C$8,IF(Raw!$Q176&gt;$C$8,IF(Raw!$N176&gt;$C$9,IF(Raw!$N176&lt;$A$9,IF(Raw!$X176&gt;$C$9,IF(Raw!$X176&lt;$A$9,Raw!S176,-999),-999),-999),-999),-999),-999)</f>
        <v>0.158058</v>
      </c>
      <c r="M176" s="9">
        <f>Raw!Q176</f>
        <v>0.88270999999999999</v>
      </c>
      <c r="N176" s="9">
        <f>IF(Raw!$G176&gt;$C$8,IF(Raw!$Q176&gt;$C$8,IF(Raw!$N176&gt;$C$9,IF(Raw!$N176&lt;$A$9,IF(Raw!$X176&gt;$C$9,IF(Raw!$X176&lt;$A$9,Raw!V176,-999),-999),-999),-999),-999),-999)</f>
        <v>719.1</v>
      </c>
      <c r="O176" s="9">
        <f>IF(Raw!$G176&gt;$C$8,IF(Raw!$Q176&gt;$C$8,IF(Raw!$N176&gt;$C$9,IF(Raw!$N176&lt;$A$9,IF(Raw!$X176&gt;$C$9,IF(Raw!$X176&lt;$A$9,Raw!W176,-999),-999),-999),-999),-999),-999)</f>
        <v>1.9999999999999999E-6</v>
      </c>
      <c r="P176" s="9">
        <f>IF(Raw!$G176&gt;$C$8,IF(Raw!$Q176&gt;$C$8,IF(Raw!$N176&gt;$C$9,IF(Raw!$N176&lt;$A$9,IF(Raw!$X176&gt;$C$9,IF(Raw!$X176&lt;$A$9,Raw!X176,-999),-999),-999),-999),-999),-999)</f>
        <v>707</v>
      </c>
      <c r="R176" s="9">
        <f t="shared" si="36"/>
        <v>6.1106000000000008E-2</v>
      </c>
      <c r="S176" s="9">
        <f t="shared" si="37"/>
        <v>0.36451814955110812</v>
      </c>
      <c r="T176" s="9">
        <f t="shared" si="38"/>
        <v>5.5392000000000011E-2</v>
      </c>
      <c r="U176" s="9">
        <f t="shared" si="39"/>
        <v>0.35045363094560228</v>
      </c>
      <c r="V176" s="15">
        <f t="shared" si="32"/>
        <v>6.5515040999999996E-2</v>
      </c>
      <c r="X176" s="11">
        <f t="shared" si="40"/>
        <v>5.4179999999999994E+17</v>
      </c>
      <c r="Y176" s="11">
        <f t="shared" si="41"/>
        <v>6.8909999999999998E-18</v>
      </c>
      <c r="Z176" s="11">
        <f t="shared" si="42"/>
        <v>7.0699999999999995E-4</v>
      </c>
      <c r="AA176" s="16">
        <f t="shared" si="43"/>
        <v>2.6326662400743038E-3</v>
      </c>
      <c r="AB176" s="9">
        <f t="shared" si="33"/>
        <v>0.10281182864837018</v>
      </c>
      <c r="AC176" s="9">
        <f t="shared" si="34"/>
        <v>0.99736733375992581</v>
      </c>
      <c r="AD176" s="15">
        <f t="shared" si="35"/>
        <v>3.7237146252819016</v>
      </c>
      <c r="AE176" s="3">
        <f t="shared" si="44"/>
        <v>829.67639999999972</v>
      </c>
      <c r="AF176" s="2">
        <f t="shared" si="45"/>
        <v>0.25</v>
      </c>
      <c r="AG176" s="9">
        <f t="shared" si="46"/>
        <v>1.003837931565604E-3</v>
      </c>
      <c r="AH176" s="2">
        <f t="shared" si="47"/>
        <v>4.8575195085809125E-2</v>
      </c>
    </row>
    <row r="177" spans="1:34">
      <c r="A177" s="1">
        <f>Raw!A177</f>
        <v>164</v>
      </c>
      <c r="B177" s="14">
        <f>Raw!B177</f>
        <v>0.25412037037037039</v>
      </c>
      <c r="C177" s="15">
        <f>Raw!C177</f>
        <v>77.8</v>
      </c>
      <c r="D177" s="15">
        <f>IF(C177&gt;0.5,Raw!D177*D$11,-999)</f>
        <v>0.9</v>
      </c>
      <c r="E177" s="9">
        <f>IF(Raw!$G177&gt;$C$8,IF(Raw!$Q177&gt;$C$8,IF(Raw!$N177&gt;$C$9,IF(Raw!$N177&lt;$A$9,IF(Raw!$X177&gt;$C$9,IF(Raw!$X177&lt;$A$9,Raw!H177,-999),-999),-999),-999),-999),-999)</f>
        <v>0.11526</v>
      </c>
      <c r="F177" s="9">
        <f>IF(Raw!$G177&gt;$C$8,IF(Raw!$Q177&gt;$C$8,IF(Raw!$N177&gt;$C$9,IF(Raw!$N177&lt;$A$9,IF(Raw!$X177&gt;$C$9,IF(Raw!$X177&lt;$A$9,Raw!I177,-999),-999),-999),-999),-999),-999)</f>
        <v>0.16975799999999999</v>
      </c>
      <c r="G177" s="9">
        <f>Raw!G177</f>
        <v>0.918157</v>
      </c>
      <c r="H177" s="9">
        <f>IF(Raw!$G177&gt;$C$8,IF(Raw!$Q177&gt;$C$8,IF(Raw!$N177&gt;$C$9,IF(Raw!$N177&lt;$A$9,IF(Raw!$X177&gt;$C$9,IF(Raw!$X177&lt;$A$9,Raw!L177,-999),-999),-999),-999),-999),-999)</f>
        <v>640.9</v>
      </c>
      <c r="I177" s="9">
        <f>IF(Raw!$G177&gt;$C$8,IF(Raw!$Q177&gt;$C$8,IF(Raw!$N177&gt;$C$9,IF(Raw!$N177&lt;$A$9,IF(Raw!$X177&gt;$C$9,IF(Raw!$X177&lt;$A$9,Raw!M177,-999),-999),-999),-999),-999),-999)</f>
        <v>7.1904999999999997E-2</v>
      </c>
      <c r="J177" s="9">
        <f>IF(Raw!$G177&gt;$C$8,IF(Raw!$Q177&gt;$C$8,IF(Raw!$N177&gt;$C$9,IF(Raw!$N177&lt;$A$9,IF(Raw!$X177&gt;$C$9,IF(Raw!$X177&lt;$A$9,Raw!N177,-999),-999),-999),-999),-999),-999)</f>
        <v>825</v>
      </c>
      <c r="K177" s="9">
        <f>IF(Raw!$G177&gt;$C$8,IF(Raw!$Q177&gt;$C$8,IF(Raw!$N177&gt;$C$9,IF(Raw!$N177&lt;$A$9,IF(Raw!$X177&gt;$C$9,IF(Raw!$X177&lt;$A$9,Raw!R177,-999),-999),-999),-999),-999),-999)</f>
        <v>0.11282399999999999</v>
      </c>
      <c r="L177" s="9">
        <f>IF(Raw!$G177&gt;$C$8,IF(Raw!$Q177&gt;$C$8,IF(Raw!$N177&gt;$C$9,IF(Raw!$N177&lt;$A$9,IF(Raw!$X177&gt;$C$9,IF(Raw!$X177&lt;$A$9,Raw!S177,-999),-999),-999),-999),-999),-999)</f>
        <v>0.17177200000000001</v>
      </c>
      <c r="M177" s="9">
        <f>Raw!Q177</f>
        <v>0.89210199999999995</v>
      </c>
      <c r="N177" s="9">
        <f>IF(Raw!$G177&gt;$C$8,IF(Raw!$Q177&gt;$C$8,IF(Raw!$N177&gt;$C$9,IF(Raw!$N177&lt;$A$9,IF(Raw!$X177&gt;$C$9,IF(Raw!$X177&lt;$A$9,Raw!V177,-999),-999),-999),-999),-999),-999)</f>
        <v>649</v>
      </c>
      <c r="O177" s="9">
        <f>IF(Raw!$G177&gt;$C$8,IF(Raw!$Q177&gt;$C$8,IF(Raw!$N177&gt;$C$9,IF(Raw!$N177&lt;$A$9,IF(Raw!$X177&gt;$C$9,IF(Raw!$X177&lt;$A$9,Raw!W177,-999),-999),-999),-999),-999),-999)</f>
        <v>0.15635599999999999</v>
      </c>
      <c r="P177" s="9">
        <f>IF(Raw!$G177&gt;$C$8,IF(Raw!$Q177&gt;$C$8,IF(Raw!$N177&gt;$C$9,IF(Raw!$N177&lt;$A$9,IF(Raw!$X177&gt;$C$9,IF(Raw!$X177&lt;$A$9,Raw!X177,-999),-999),-999),-999),-999),-999)</f>
        <v>570</v>
      </c>
      <c r="R177" s="9">
        <f t="shared" si="36"/>
        <v>5.4497999999999991E-2</v>
      </c>
      <c r="S177" s="9">
        <f t="shared" si="37"/>
        <v>0.32103347117661607</v>
      </c>
      <c r="T177" s="9">
        <f t="shared" si="38"/>
        <v>5.8948000000000014E-2</v>
      </c>
      <c r="U177" s="9">
        <f t="shared" si="39"/>
        <v>0.34317583773839749</v>
      </c>
      <c r="V177" s="15">
        <f t="shared" si="32"/>
        <v>7.1199494000000002E-2</v>
      </c>
      <c r="X177" s="11">
        <f t="shared" si="40"/>
        <v>5.4179999999999994E+17</v>
      </c>
      <c r="Y177" s="11">
        <f t="shared" si="41"/>
        <v>6.4089999999999996E-18</v>
      </c>
      <c r="Z177" s="11">
        <f t="shared" si="42"/>
        <v>8.25E-4</v>
      </c>
      <c r="AA177" s="16">
        <f t="shared" si="43"/>
        <v>2.8565436476714694E-3</v>
      </c>
      <c r="AB177" s="9">
        <f t="shared" si="33"/>
        <v>0.11299238753494294</v>
      </c>
      <c r="AC177" s="9">
        <f t="shared" si="34"/>
        <v>0.99714345635232848</v>
      </c>
      <c r="AD177" s="15">
        <f t="shared" si="35"/>
        <v>3.4624771486926909</v>
      </c>
      <c r="AE177" s="3">
        <f t="shared" si="44"/>
        <v>771.64359999999976</v>
      </c>
      <c r="AF177" s="2">
        <f t="shared" si="45"/>
        <v>0.25</v>
      </c>
      <c r="AG177" s="9">
        <f t="shared" si="46"/>
        <v>9.1402961242513232E-4</v>
      </c>
      <c r="AH177" s="2">
        <f t="shared" si="47"/>
        <v>4.4229417261122575E-2</v>
      </c>
    </row>
    <row r="178" spans="1:34">
      <c r="A178" s="1">
        <f>Raw!A178</f>
        <v>165</v>
      </c>
      <c r="B178" s="14">
        <f>Raw!B178</f>
        <v>0.25417824074074075</v>
      </c>
      <c r="C178" s="15">
        <f>Raw!C178</f>
        <v>77.400000000000006</v>
      </c>
      <c r="D178" s="15">
        <f>IF(C178&gt;0.5,Raw!D178*D$11,-999)</f>
        <v>0.9</v>
      </c>
      <c r="E178" s="9">
        <f>IF(Raw!$G178&gt;$C$8,IF(Raw!$Q178&gt;$C$8,IF(Raw!$N178&gt;$C$9,IF(Raw!$N178&lt;$A$9,IF(Raw!$X178&gt;$C$9,IF(Raw!$X178&lt;$A$9,Raw!H178,-999),-999),-999),-999),-999),-999)</f>
        <v>0.106742</v>
      </c>
      <c r="F178" s="9">
        <f>IF(Raw!$G178&gt;$C$8,IF(Raw!$Q178&gt;$C$8,IF(Raw!$N178&gt;$C$9,IF(Raw!$N178&lt;$A$9,IF(Raw!$X178&gt;$C$9,IF(Raw!$X178&lt;$A$9,Raw!I178,-999),-999),-999),-999),-999),-999)</f>
        <v>0.16479199999999999</v>
      </c>
      <c r="G178" s="9">
        <f>Raw!G178</f>
        <v>0.91578899999999996</v>
      </c>
      <c r="H178" s="9">
        <f>IF(Raw!$G178&gt;$C$8,IF(Raw!$Q178&gt;$C$8,IF(Raw!$N178&gt;$C$9,IF(Raw!$N178&lt;$A$9,IF(Raw!$X178&gt;$C$9,IF(Raw!$X178&lt;$A$9,Raw!L178,-999),-999),-999),-999),-999),-999)</f>
        <v>695.2</v>
      </c>
      <c r="I178" s="9">
        <f>IF(Raw!$G178&gt;$C$8,IF(Raw!$Q178&gt;$C$8,IF(Raw!$N178&gt;$C$9,IF(Raw!$N178&lt;$A$9,IF(Raw!$X178&gt;$C$9,IF(Raw!$X178&lt;$A$9,Raw!M178,-999),-999),-999),-999),-999),-999)</f>
        <v>0.301292</v>
      </c>
      <c r="J178" s="9">
        <f>IF(Raw!$G178&gt;$C$8,IF(Raw!$Q178&gt;$C$8,IF(Raw!$N178&gt;$C$9,IF(Raw!$N178&lt;$A$9,IF(Raw!$X178&gt;$C$9,IF(Raw!$X178&lt;$A$9,Raw!N178,-999),-999),-999),-999),-999),-999)</f>
        <v>810</v>
      </c>
      <c r="K178" s="9">
        <f>IF(Raw!$G178&gt;$C$8,IF(Raw!$Q178&gt;$C$8,IF(Raw!$N178&gt;$C$9,IF(Raw!$N178&lt;$A$9,IF(Raw!$X178&gt;$C$9,IF(Raw!$X178&lt;$A$9,Raw!R178,-999),-999),-999),-999),-999),-999)</f>
        <v>0.110619</v>
      </c>
      <c r="L178" s="9">
        <f>IF(Raw!$G178&gt;$C$8,IF(Raw!$Q178&gt;$C$8,IF(Raw!$N178&gt;$C$9,IF(Raw!$N178&lt;$A$9,IF(Raw!$X178&gt;$C$9,IF(Raw!$X178&lt;$A$9,Raw!S178,-999),-999),-999),-999),-999),-999)</f>
        <v>0.168623</v>
      </c>
      <c r="M178" s="9">
        <f>Raw!Q178</f>
        <v>0.93285799999999997</v>
      </c>
      <c r="N178" s="9">
        <f>IF(Raw!$G178&gt;$C$8,IF(Raw!$Q178&gt;$C$8,IF(Raw!$N178&gt;$C$9,IF(Raw!$N178&lt;$A$9,IF(Raw!$X178&gt;$C$9,IF(Raw!$X178&lt;$A$9,Raw!V178,-999),-999),-999),-999),-999),-999)</f>
        <v>683.1</v>
      </c>
      <c r="O178" s="9">
        <f>IF(Raw!$G178&gt;$C$8,IF(Raw!$Q178&gt;$C$8,IF(Raw!$N178&gt;$C$9,IF(Raw!$N178&lt;$A$9,IF(Raw!$X178&gt;$C$9,IF(Raw!$X178&lt;$A$9,Raw!W178,-999),-999),-999),-999),-999),-999)</f>
        <v>0.464115</v>
      </c>
      <c r="P178" s="9">
        <f>IF(Raw!$G178&gt;$C$8,IF(Raw!$Q178&gt;$C$8,IF(Raw!$N178&gt;$C$9,IF(Raw!$N178&lt;$A$9,IF(Raw!$X178&gt;$C$9,IF(Raw!$X178&lt;$A$9,Raw!X178,-999),-999),-999),-999),-999),-999)</f>
        <v>734</v>
      </c>
      <c r="R178" s="9">
        <f t="shared" si="36"/>
        <v>5.804999999999999E-2</v>
      </c>
      <c r="S178" s="9">
        <f t="shared" si="37"/>
        <v>0.35226224574008441</v>
      </c>
      <c r="T178" s="9">
        <f t="shared" si="38"/>
        <v>5.8004E-2</v>
      </c>
      <c r="U178" s="9">
        <f t="shared" si="39"/>
        <v>0.34398628894041738</v>
      </c>
      <c r="V178" s="15">
        <f t="shared" si="32"/>
        <v>6.98942335E-2</v>
      </c>
      <c r="X178" s="11">
        <f t="shared" si="40"/>
        <v>5.4179999999999994E+17</v>
      </c>
      <c r="Y178" s="11">
        <f t="shared" si="41"/>
        <v>6.9519999999999997E-18</v>
      </c>
      <c r="Z178" s="11">
        <f t="shared" si="42"/>
        <v>8.0999999999999996E-4</v>
      </c>
      <c r="AA178" s="16">
        <f t="shared" si="43"/>
        <v>3.0416608886463972E-3</v>
      </c>
      <c r="AB178" s="9">
        <f t="shared" si="33"/>
        <v>0.11079542849818504</v>
      </c>
      <c r="AC178" s="9">
        <f t="shared" si="34"/>
        <v>0.99695833911135368</v>
      </c>
      <c r="AD178" s="15">
        <f t="shared" si="35"/>
        <v>3.7551368995634538</v>
      </c>
      <c r="AE178" s="3">
        <f t="shared" si="44"/>
        <v>837.02079999999978</v>
      </c>
      <c r="AF178" s="2">
        <f t="shared" si="45"/>
        <v>0.25</v>
      </c>
      <c r="AG178" s="9">
        <f t="shared" si="46"/>
        <v>9.9362738964927483E-4</v>
      </c>
      <c r="AH178" s="2">
        <f t="shared" si="47"/>
        <v>4.8081112276302233E-2</v>
      </c>
    </row>
    <row r="179" spans="1:34">
      <c r="A179" s="1">
        <f>Raw!A179</f>
        <v>166</v>
      </c>
      <c r="B179" s="14">
        <f>Raw!B179</f>
        <v>0.25423611111111111</v>
      </c>
      <c r="C179" s="15">
        <f>Raw!C179</f>
        <v>76.3</v>
      </c>
      <c r="D179" s="15">
        <f>IF(C179&gt;0.5,Raw!D179*D$11,-999)</f>
        <v>0.9</v>
      </c>
      <c r="E179" s="9">
        <f>IF(Raw!$G179&gt;$C$8,IF(Raw!$Q179&gt;$C$8,IF(Raw!$N179&gt;$C$9,IF(Raw!$N179&lt;$A$9,IF(Raw!$X179&gt;$C$9,IF(Raw!$X179&lt;$A$9,Raw!H179,-999),-999),-999),-999),-999),-999)</f>
        <v>0.117809</v>
      </c>
      <c r="F179" s="9">
        <f>IF(Raw!$G179&gt;$C$8,IF(Raw!$Q179&gt;$C$8,IF(Raw!$N179&gt;$C$9,IF(Raw!$N179&lt;$A$9,IF(Raw!$X179&gt;$C$9,IF(Raw!$X179&lt;$A$9,Raw!I179,-999),-999),-999),-999),-999),-999)</f>
        <v>0.176042</v>
      </c>
      <c r="G179" s="9">
        <f>Raw!G179</f>
        <v>0.94267299999999998</v>
      </c>
      <c r="H179" s="9">
        <f>IF(Raw!$G179&gt;$C$8,IF(Raw!$Q179&gt;$C$8,IF(Raw!$N179&gt;$C$9,IF(Raw!$N179&lt;$A$9,IF(Raw!$X179&gt;$C$9,IF(Raw!$X179&lt;$A$9,Raw!L179,-999),-999),-999),-999),-999),-999)</f>
        <v>649.70000000000005</v>
      </c>
      <c r="I179" s="9">
        <f>IF(Raw!$G179&gt;$C$8,IF(Raw!$Q179&gt;$C$8,IF(Raw!$N179&gt;$C$9,IF(Raw!$N179&lt;$A$9,IF(Raw!$X179&gt;$C$9,IF(Raw!$X179&lt;$A$9,Raw!M179,-999),-999),-999),-999),-999),-999)</f>
        <v>0.47914499999999999</v>
      </c>
      <c r="J179" s="9">
        <f>IF(Raw!$G179&gt;$C$8,IF(Raw!$Q179&gt;$C$8,IF(Raw!$N179&gt;$C$9,IF(Raw!$N179&lt;$A$9,IF(Raw!$X179&gt;$C$9,IF(Raw!$X179&lt;$A$9,Raw!N179,-999),-999),-999),-999),-999),-999)</f>
        <v>775</v>
      </c>
      <c r="K179" s="9">
        <f>IF(Raw!$G179&gt;$C$8,IF(Raw!$Q179&gt;$C$8,IF(Raw!$N179&gt;$C$9,IF(Raw!$N179&lt;$A$9,IF(Raw!$X179&gt;$C$9,IF(Raw!$X179&lt;$A$9,Raw!R179,-999),-999),-999),-999),-999),-999)</f>
        <v>0.107811</v>
      </c>
      <c r="L179" s="9">
        <f>IF(Raw!$G179&gt;$C$8,IF(Raw!$Q179&gt;$C$8,IF(Raw!$N179&gt;$C$9,IF(Raw!$N179&lt;$A$9,IF(Raw!$X179&gt;$C$9,IF(Raw!$X179&lt;$A$9,Raw!S179,-999),-999),-999),-999),-999),-999)</f>
        <v>0.16680400000000001</v>
      </c>
      <c r="M179" s="9">
        <f>Raw!Q179</f>
        <v>0.91879299999999997</v>
      </c>
      <c r="N179" s="9">
        <f>IF(Raw!$G179&gt;$C$8,IF(Raw!$Q179&gt;$C$8,IF(Raw!$N179&gt;$C$9,IF(Raw!$N179&lt;$A$9,IF(Raw!$X179&gt;$C$9,IF(Raw!$X179&lt;$A$9,Raw!V179,-999),-999),-999),-999),-999),-999)</f>
        <v>669.3</v>
      </c>
      <c r="O179" s="9">
        <f>IF(Raw!$G179&gt;$C$8,IF(Raw!$Q179&gt;$C$8,IF(Raw!$N179&gt;$C$9,IF(Raw!$N179&lt;$A$9,IF(Raw!$X179&gt;$C$9,IF(Raw!$X179&lt;$A$9,Raw!W179,-999),-999),-999),-999),-999),-999)</f>
        <v>0.18940299999999999</v>
      </c>
      <c r="P179" s="9">
        <f>IF(Raw!$G179&gt;$C$8,IF(Raw!$Q179&gt;$C$8,IF(Raw!$N179&gt;$C$9,IF(Raw!$N179&lt;$A$9,IF(Raw!$X179&gt;$C$9,IF(Raw!$X179&lt;$A$9,Raw!X179,-999),-999),-999),-999),-999),-999)</f>
        <v>699</v>
      </c>
      <c r="R179" s="9">
        <f t="shared" si="36"/>
        <v>5.8233000000000007E-2</v>
      </c>
      <c r="S179" s="9">
        <f t="shared" si="37"/>
        <v>0.33079037956851209</v>
      </c>
      <c r="T179" s="9">
        <f t="shared" si="38"/>
        <v>5.8993000000000004E-2</v>
      </c>
      <c r="U179" s="9">
        <f t="shared" si="39"/>
        <v>0.353666578739119</v>
      </c>
      <c r="V179" s="15">
        <f t="shared" si="32"/>
        <v>6.9140257999999996E-2</v>
      </c>
      <c r="X179" s="11">
        <f t="shared" si="40"/>
        <v>5.4179999999999994E+17</v>
      </c>
      <c r="Y179" s="11">
        <f t="shared" si="41"/>
        <v>6.4970000000000002E-18</v>
      </c>
      <c r="Z179" s="11">
        <f t="shared" si="42"/>
        <v>7.7499999999999997E-4</v>
      </c>
      <c r="AA179" s="16">
        <f t="shared" si="43"/>
        <v>2.7206357633440406E-3</v>
      </c>
      <c r="AB179" s="9">
        <f t="shared" si="33"/>
        <v>0.10797149846558696</v>
      </c>
      <c r="AC179" s="9">
        <f t="shared" si="34"/>
        <v>0.99727936423665597</v>
      </c>
      <c r="AD179" s="15">
        <f t="shared" si="35"/>
        <v>3.5104977591536008</v>
      </c>
      <c r="AE179" s="3">
        <f t="shared" si="44"/>
        <v>782.23879999999986</v>
      </c>
      <c r="AF179" s="2">
        <f t="shared" si="45"/>
        <v>0.25</v>
      </c>
      <c r="AG179" s="9">
        <f t="shared" si="46"/>
        <v>9.5503517857784448E-4</v>
      </c>
      <c r="AH179" s="2">
        <f t="shared" si="47"/>
        <v>4.6213655266918507E-2</v>
      </c>
    </row>
    <row r="180" spans="1:34">
      <c r="A180" s="1">
        <f>Raw!A180</f>
        <v>167</v>
      </c>
      <c r="B180" s="14">
        <f>Raw!B180</f>
        <v>0.25429398148148147</v>
      </c>
      <c r="C180" s="15">
        <f>Raw!C180</f>
        <v>75.599999999999994</v>
      </c>
      <c r="D180" s="15">
        <f>IF(C180&gt;0.5,Raw!D180*D$11,-999)</f>
        <v>0.9</v>
      </c>
      <c r="E180" s="9">
        <f>IF(Raw!$G180&gt;$C$8,IF(Raw!$Q180&gt;$C$8,IF(Raw!$N180&gt;$C$9,IF(Raw!$N180&lt;$A$9,IF(Raw!$X180&gt;$C$9,IF(Raw!$X180&lt;$A$9,Raw!H180,-999),-999),-999),-999),-999),-999)</f>
        <v>0.115387</v>
      </c>
      <c r="F180" s="9">
        <f>IF(Raw!$G180&gt;$C$8,IF(Raw!$Q180&gt;$C$8,IF(Raw!$N180&gt;$C$9,IF(Raw!$N180&lt;$A$9,IF(Raw!$X180&gt;$C$9,IF(Raw!$X180&lt;$A$9,Raw!I180,-999),-999),-999),-999),-999),-999)</f>
        <v>0.17304700000000001</v>
      </c>
      <c r="G180" s="9">
        <f>Raw!G180</f>
        <v>0.93369400000000002</v>
      </c>
      <c r="H180" s="9">
        <f>IF(Raw!$G180&gt;$C$8,IF(Raw!$Q180&gt;$C$8,IF(Raw!$N180&gt;$C$9,IF(Raw!$N180&lt;$A$9,IF(Raw!$X180&gt;$C$9,IF(Raw!$X180&lt;$A$9,Raw!L180,-999),-999),-999),-999),-999),-999)</f>
        <v>726.4</v>
      </c>
      <c r="I180" s="9">
        <f>IF(Raw!$G180&gt;$C$8,IF(Raw!$Q180&gt;$C$8,IF(Raw!$N180&gt;$C$9,IF(Raw!$N180&lt;$A$9,IF(Raw!$X180&gt;$C$9,IF(Raw!$X180&lt;$A$9,Raw!M180,-999),-999),-999),-999),-999),-999)</f>
        <v>0.37081999999999998</v>
      </c>
      <c r="J180" s="9">
        <f>IF(Raw!$G180&gt;$C$8,IF(Raw!$Q180&gt;$C$8,IF(Raw!$N180&gt;$C$9,IF(Raw!$N180&lt;$A$9,IF(Raw!$X180&gt;$C$9,IF(Raw!$X180&lt;$A$9,Raw!N180,-999),-999),-999),-999),-999),-999)</f>
        <v>1094</v>
      </c>
      <c r="K180" s="9">
        <f>IF(Raw!$G180&gt;$C$8,IF(Raw!$Q180&gt;$C$8,IF(Raw!$N180&gt;$C$9,IF(Raw!$N180&lt;$A$9,IF(Raw!$X180&gt;$C$9,IF(Raw!$X180&lt;$A$9,Raw!R180,-999),-999),-999),-999),-999),-999)</f>
        <v>0.115568</v>
      </c>
      <c r="L180" s="9">
        <f>IF(Raw!$G180&gt;$C$8,IF(Raw!$Q180&gt;$C$8,IF(Raw!$N180&gt;$C$9,IF(Raw!$N180&lt;$A$9,IF(Raw!$X180&gt;$C$9,IF(Raw!$X180&lt;$A$9,Raw!S180,-999),-999),-999),-999),-999),-999)</f>
        <v>0.17659</v>
      </c>
      <c r="M180" s="9">
        <f>Raw!Q180</f>
        <v>0.93017300000000003</v>
      </c>
      <c r="N180" s="9">
        <f>IF(Raw!$G180&gt;$C$8,IF(Raw!$Q180&gt;$C$8,IF(Raw!$N180&gt;$C$9,IF(Raw!$N180&lt;$A$9,IF(Raw!$X180&gt;$C$9,IF(Raw!$X180&lt;$A$9,Raw!V180,-999),-999),-999),-999),-999),-999)</f>
        <v>661.6</v>
      </c>
      <c r="O180" s="9">
        <f>IF(Raw!$G180&gt;$C$8,IF(Raw!$Q180&gt;$C$8,IF(Raw!$N180&gt;$C$9,IF(Raw!$N180&lt;$A$9,IF(Raw!$X180&gt;$C$9,IF(Raw!$X180&lt;$A$9,Raw!W180,-999),-999),-999),-999),-999),-999)</f>
        <v>0.370811</v>
      </c>
      <c r="P180" s="9">
        <f>IF(Raw!$G180&gt;$C$8,IF(Raw!$Q180&gt;$C$8,IF(Raw!$N180&gt;$C$9,IF(Raw!$N180&lt;$A$9,IF(Raw!$X180&gt;$C$9,IF(Raw!$X180&lt;$A$9,Raw!X180,-999),-999),-999),-999),-999),-999)</f>
        <v>862</v>
      </c>
      <c r="R180" s="9">
        <f t="shared" si="36"/>
        <v>5.7660000000000003E-2</v>
      </c>
      <c r="S180" s="9">
        <f t="shared" si="37"/>
        <v>0.33320427398336866</v>
      </c>
      <c r="T180" s="9">
        <f t="shared" si="38"/>
        <v>6.1021999999999993E-2</v>
      </c>
      <c r="U180" s="9">
        <f t="shared" si="39"/>
        <v>0.34555750608754737</v>
      </c>
      <c r="V180" s="15">
        <f t="shared" si="32"/>
        <v>7.3196554999999996E-2</v>
      </c>
      <c r="X180" s="11">
        <f t="shared" si="40"/>
        <v>5.4179999999999994E+17</v>
      </c>
      <c r="Y180" s="11">
        <f t="shared" si="41"/>
        <v>7.2639999999999993E-18</v>
      </c>
      <c r="Z180" s="11">
        <f t="shared" si="42"/>
        <v>1.0939999999999999E-3</v>
      </c>
      <c r="AA180" s="16">
        <f t="shared" si="43"/>
        <v>4.287126322404136E-3</v>
      </c>
      <c r="AB180" s="9">
        <f t="shared" si="33"/>
        <v>0.11582960902244575</v>
      </c>
      <c r="AC180" s="9">
        <f t="shared" si="34"/>
        <v>0.99571287367759576</v>
      </c>
      <c r="AD180" s="15">
        <f t="shared" si="35"/>
        <v>3.9187626347386986</v>
      </c>
      <c r="AE180" s="3">
        <f t="shared" si="44"/>
        <v>874.58559999999966</v>
      </c>
      <c r="AF180" s="2">
        <f t="shared" si="45"/>
        <v>0.25</v>
      </c>
      <c r="AG180" s="9">
        <f t="shared" si="46"/>
        <v>1.0416598792379777E-3</v>
      </c>
      <c r="AH180" s="2">
        <f t="shared" si="47"/>
        <v>5.0405379450177062E-2</v>
      </c>
    </row>
    <row r="181" spans="1:34">
      <c r="A181" s="1">
        <f>Raw!A181</f>
        <v>168</v>
      </c>
      <c r="B181" s="14">
        <f>Raw!B181</f>
        <v>0.25434027777777779</v>
      </c>
      <c r="C181" s="15">
        <f>Raw!C181</f>
        <v>74.900000000000006</v>
      </c>
      <c r="D181" s="15">
        <f>IF(C181&gt;0.5,Raw!D181*D$11,-999)</f>
        <v>0.9</v>
      </c>
      <c r="E181" s="9">
        <f>IF(Raw!$G181&gt;$C$8,IF(Raw!$Q181&gt;$C$8,IF(Raw!$N181&gt;$C$9,IF(Raw!$N181&lt;$A$9,IF(Raw!$X181&gt;$C$9,IF(Raw!$X181&lt;$A$9,Raw!H181,-999),-999),-999),-999),-999),-999)</f>
        <v>0.122797</v>
      </c>
      <c r="F181" s="9">
        <f>IF(Raw!$G181&gt;$C$8,IF(Raw!$Q181&gt;$C$8,IF(Raw!$N181&gt;$C$9,IF(Raw!$N181&lt;$A$9,IF(Raw!$X181&gt;$C$9,IF(Raw!$X181&lt;$A$9,Raw!I181,-999),-999),-999),-999),-999),-999)</f>
        <v>0.182921</v>
      </c>
      <c r="G181" s="9">
        <f>Raw!G181</f>
        <v>0.92796500000000004</v>
      </c>
      <c r="H181" s="9">
        <f>IF(Raw!$G181&gt;$C$8,IF(Raw!$Q181&gt;$C$8,IF(Raw!$N181&gt;$C$9,IF(Raw!$N181&lt;$A$9,IF(Raw!$X181&gt;$C$9,IF(Raw!$X181&lt;$A$9,Raw!L181,-999),-999),-999),-999),-999),-999)</f>
        <v>633.9</v>
      </c>
      <c r="I181" s="9">
        <f>IF(Raw!$G181&gt;$C$8,IF(Raw!$Q181&gt;$C$8,IF(Raw!$N181&gt;$C$9,IF(Raw!$N181&lt;$A$9,IF(Raw!$X181&gt;$C$9,IF(Raw!$X181&lt;$A$9,Raw!M181,-999),-999),-999),-999),-999),-999)</f>
        <v>0.22923399999999999</v>
      </c>
      <c r="J181" s="9">
        <f>IF(Raw!$G181&gt;$C$8,IF(Raw!$Q181&gt;$C$8,IF(Raw!$N181&gt;$C$9,IF(Raw!$N181&lt;$A$9,IF(Raw!$X181&gt;$C$9,IF(Raw!$X181&lt;$A$9,Raw!N181,-999),-999),-999),-999),-999),-999)</f>
        <v>597</v>
      </c>
      <c r="K181" s="9">
        <f>IF(Raw!$G181&gt;$C$8,IF(Raw!$Q181&gt;$C$8,IF(Raw!$N181&gt;$C$9,IF(Raw!$N181&lt;$A$9,IF(Raw!$X181&gt;$C$9,IF(Raw!$X181&lt;$A$9,Raw!R181,-999),-999),-999),-999),-999),-999)</f>
        <v>0.119341</v>
      </c>
      <c r="L181" s="9">
        <f>IF(Raw!$G181&gt;$C$8,IF(Raw!$Q181&gt;$C$8,IF(Raw!$N181&gt;$C$9,IF(Raw!$N181&lt;$A$9,IF(Raw!$X181&gt;$C$9,IF(Raw!$X181&lt;$A$9,Raw!S181,-999),-999),-999),-999),-999),-999)</f>
        <v>0.18418100000000001</v>
      </c>
      <c r="M181" s="9">
        <f>Raw!Q181</f>
        <v>0.92518699999999998</v>
      </c>
      <c r="N181" s="9">
        <f>IF(Raw!$G181&gt;$C$8,IF(Raw!$Q181&gt;$C$8,IF(Raw!$N181&gt;$C$9,IF(Raw!$N181&lt;$A$9,IF(Raw!$X181&gt;$C$9,IF(Raw!$X181&lt;$A$9,Raw!V181,-999),-999),-999),-999),-999),-999)</f>
        <v>628.29999999999995</v>
      </c>
      <c r="O181" s="9">
        <f>IF(Raw!$G181&gt;$C$8,IF(Raw!$Q181&gt;$C$8,IF(Raw!$N181&gt;$C$9,IF(Raw!$N181&lt;$A$9,IF(Raw!$X181&gt;$C$9,IF(Raw!$X181&lt;$A$9,Raw!W181,-999),-999),-999),-999),-999),-999)</f>
        <v>0.109795</v>
      </c>
      <c r="P181" s="9">
        <f>IF(Raw!$G181&gt;$C$8,IF(Raw!$Q181&gt;$C$8,IF(Raw!$N181&gt;$C$9,IF(Raw!$N181&lt;$A$9,IF(Raw!$X181&gt;$C$9,IF(Raw!$X181&lt;$A$9,Raw!X181,-999),-999),-999),-999),-999),-999)</f>
        <v>804</v>
      </c>
      <c r="R181" s="9">
        <f t="shared" si="36"/>
        <v>6.0123999999999997E-2</v>
      </c>
      <c r="S181" s="9">
        <f t="shared" si="37"/>
        <v>0.32868834086846233</v>
      </c>
      <c r="T181" s="9">
        <f t="shared" si="38"/>
        <v>6.4840000000000009E-2</v>
      </c>
      <c r="U181" s="9">
        <f t="shared" si="39"/>
        <v>0.35204499921273097</v>
      </c>
      <c r="V181" s="15">
        <f t="shared" si="32"/>
        <v>7.6343024499999995E-2</v>
      </c>
      <c r="X181" s="11">
        <f t="shared" si="40"/>
        <v>5.4179999999999994E+17</v>
      </c>
      <c r="Y181" s="11">
        <f t="shared" si="41"/>
        <v>6.3389999999999992E-18</v>
      </c>
      <c r="Z181" s="11">
        <f t="shared" si="42"/>
        <v>5.9699999999999998E-4</v>
      </c>
      <c r="AA181" s="16">
        <f t="shared" si="43"/>
        <v>2.0461832588106036E-3</v>
      </c>
      <c r="AB181" s="9">
        <f t="shared" si="33"/>
        <v>0.11947367452250128</v>
      </c>
      <c r="AC181" s="9">
        <f t="shared" si="34"/>
        <v>0.99795381674118944</v>
      </c>
      <c r="AD181" s="15">
        <f t="shared" si="35"/>
        <v>3.4274426445738757</v>
      </c>
      <c r="AE181" s="3">
        <f t="shared" si="44"/>
        <v>763.21559999999965</v>
      </c>
      <c r="AF181" s="2">
        <f t="shared" si="45"/>
        <v>0.25</v>
      </c>
      <c r="AG181" s="9">
        <f t="shared" si="46"/>
        <v>9.281646485466852E-4</v>
      </c>
      <c r="AH181" s="2">
        <f t="shared" si="47"/>
        <v>4.4913404302814187E-2</v>
      </c>
    </row>
    <row r="182" spans="1:34">
      <c r="A182" s="1">
        <f>Raw!A182</f>
        <v>169</v>
      </c>
      <c r="B182" s="14">
        <f>Raw!B182</f>
        <v>0.25439814814814815</v>
      </c>
      <c r="C182" s="15">
        <f>Raw!C182</f>
        <v>73.900000000000006</v>
      </c>
      <c r="D182" s="15">
        <f>IF(C182&gt;0.5,Raw!D182*D$11,-999)</f>
        <v>0.9</v>
      </c>
      <c r="E182" s="9">
        <f>IF(Raw!$G182&gt;$C$8,IF(Raw!$Q182&gt;$C$8,IF(Raw!$N182&gt;$C$9,IF(Raw!$N182&lt;$A$9,IF(Raw!$X182&gt;$C$9,IF(Raw!$X182&lt;$A$9,Raw!H182,-999),-999),-999),-999),-999),-999)</f>
        <v>0.116966</v>
      </c>
      <c r="F182" s="9">
        <f>IF(Raw!$G182&gt;$C$8,IF(Raw!$Q182&gt;$C$8,IF(Raw!$N182&gt;$C$9,IF(Raw!$N182&lt;$A$9,IF(Raw!$X182&gt;$C$9,IF(Raw!$X182&lt;$A$9,Raw!I182,-999),-999),-999),-999),-999),-999)</f>
        <v>0.18456700000000001</v>
      </c>
      <c r="G182" s="9">
        <f>Raw!G182</f>
        <v>0.95874400000000004</v>
      </c>
      <c r="H182" s="9">
        <f>IF(Raw!$G182&gt;$C$8,IF(Raw!$Q182&gt;$C$8,IF(Raw!$N182&gt;$C$9,IF(Raw!$N182&lt;$A$9,IF(Raw!$X182&gt;$C$9,IF(Raw!$X182&lt;$A$9,Raw!L182,-999),-999),-999),-999),-999),-999)</f>
        <v>697.6</v>
      </c>
      <c r="I182" s="9">
        <f>IF(Raw!$G182&gt;$C$8,IF(Raw!$Q182&gt;$C$8,IF(Raw!$N182&gt;$C$9,IF(Raw!$N182&lt;$A$9,IF(Raw!$X182&gt;$C$9,IF(Raw!$X182&lt;$A$9,Raw!M182,-999),-999),-999),-999),-999),-999)</f>
        <v>0.12801299999999999</v>
      </c>
      <c r="J182" s="9">
        <f>IF(Raw!$G182&gt;$C$8,IF(Raw!$Q182&gt;$C$8,IF(Raw!$N182&gt;$C$9,IF(Raw!$N182&lt;$A$9,IF(Raw!$X182&gt;$C$9,IF(Raw!$X182&lt;$A$9,Raw!N182,-999),-999),-999),-999),-999),-999)</f>
        <v>389</v>
      </c>
      <c r="K182" s="9">
        <f>IF(Raw!$G182&gt;$C$8,IF(Raw!$Q182&gt;$C$8,IF(Raw!$N182&gt;$C$9,IF(Raw!$N182&lt;$A$9,IF(Raw!$X182&gt;$C$9,IF(Raw!$X182&lt;$A$9,Raw!R182,-999),-999),-999),-999),-999),-999)</f>
        <v>0.115049</v>
      </c>
      <c r="L182" s="9">
        <f>IF(Raw!$G182&gt;$C$8,IF(Raw!$Q182&gt;$C$8,IF(Raw!$N182&gt;$C$9,IF(Raw!$N182&lt;$A$9,IF(Raw!$X182&gt;$C$9,IF(Raw!$X182&lt;$A$9,Raw!S182,-999),-999),-999),-999),-999),-999)</f>
        <v>0.170655</v>
      </c>
      <c r="M182" s="9">
        <f>Raw!Q182</f>
        <v>0.92244400000000004</v>
      </c>
      <c r="N182" s="9">
        <f>IF(Raw!$G182&gt;$C$8,IF(Raw!$Q182&gt;$C$8,IF(Raw!$N182&gt;$C$9,IF(Raw!$N182&lt;$A$9,IF(Raw!$X182&gt;$C$9,IF(Raw!$X182&lt;$A$9,Raw!V182,-999),-999),-999),-999),-999),-999)</f>
        <v>640.79999999999995</v>
      </c>
      <c r="O182" s="9">
        <f>IF(Raw!$G182&gt;$C$8,IF(Raw!$Q182&gt;$C$8,IF(Raw!$N182&gt;$C$9,IF(Raw!$N182&lt;$A$9,IF(Raw!$X182&gt;$C$9,IF(Raw!$X182&lt;$A$9,Raw!W182,-999),-999),-999),-999),-999),-999)</f>
        <v>0.38403799999999999</v>
      </c>
      <c r="P182" s="9">
        <f>IF(Raw!$G182&gt;$C$8,IF(Raw!$Q182&gt;$C$8,IF(Raw!$N182&gt;$C$9,IF(Raw!$N182&lt;$A$9,IF(Raw!$X182&gt;$C$9,IF(Raw!$X182&lt;$A$9,Raw!X182,-999),-999),-999),-999),-999),-999)</f>
        <v>515</v>
      </c>
      <c r="R182" s="9">
        <f t="shared" si="36"/>
        <v>6.7601000000000008E-2</v>
      </c>
      <c r="S182" s="9">
        <f t="shared" si="37"/>
        <v>0.36626807609160905</v>
      </c>
      <c r="T182" s="9">
        <f t="shared" si="38"/>
        <v>5.5606000000000003E-2</v>
      </c>
      <c r="U182" s="9">
        <f t="shared" si="39"/>
        <v>0.32583868037854152</v>
      </c>
      <c r="V182" s="15">
        <f t="shared" si="32"/>
        <v>7.0736497499999995E-2</v>
      </c>
      <c r="X182" s="11">
        <f t="shared" si="40"/>
        <v>5.4179999999999994E+17</v>
      </c>
      <c r="Y182" s="11">
        <f t="shared" si="41"/>
        <v>6.9760000000000005E-18</v>
      </c>
      <c r="Z182" s="11">
        <f t="shared" si="42"/>
        <v>3.8899999999999997E-4</v>
      </c>
      <c r="AA182" s="16">
        <f t="shared" si="43"/>
        <v>1.4681046550177497E-3</v>
      </c>
      <c r="AB182" s="9">
        <f t="shared" si="33"/>
        <v>0.11513063542744692</v>
      </c>
      <c r="AC182" s="9">
        <f t="shared" si="34"/>
        <v>0.99853189534498221</v>
      </c>
      <c r="AD182" s="15">
        <f t="shared" si="35"/>
        <v>3.7740479563438294</v>
      </c>
      <c r="AE182" s="3">
        <f t="shared" si="44"/>
        <v>839.91039999999987</v>
      </c>
      <c r="AF182" s="2">
        <f t="shared" si="45"/>
        <v>0.25</v>
      </c>
      <c r="AG182" s="9">
        <f t="shared" si="46"/>
        <v>9.459467736772345E-4</v>
      </c>
      <c r="AH182" s="2">
        <f t="shared" si="47"/>
        <v>4.5773872083613776E-2</v>
      </c>
    </row>
    <row r="183" spans="1:34">
      <c r="A183" s="1">
        <f>Raw!A183</f>
        <v>170</v>
      </c>
      <c r="B183" s="14">
        <f>Raw!B183</f>
        <v>0.25445601851851851</v>
      </c>
      <c r="C183" s="15">
        <f>Raw!C183</f>
        <v>73.2</v>
      </c>
      <c r="D183" s="15">
        <f>IF(C183&gt;0.5,Raw!D183*D$11,-999)</f>
        <v>0.9</v>
      </c>
      <c r="E183" s="9">
        <f>IF(Raw!$G183&gt;$C$8,IF(Raw!$Q183&gt;$C$8,IF(Raw!$N183&gt;$C$9,IF(Raw!$N183&lt;$A$9,IF(Raw!$X183&gt;$C$9,IF(Raw!$X183&lt;$A$9,Raw!H183,-999),-999),-999),-999),-999),-999)</f>
        <v>0.13012799999999999</v>
      </c>
      <c r="F183" s="9">
        <f>IF(Raw!$G183&gt;$C$8,IF(Raw!$Q183&gt;$C$8,IF(Raw!$N183&gt;$C$9,IF(Raw!$N183&lt;$A$9,IF(Raw!$X183&gt;$C$9,IF(Raw!$X183&lt;$A$9,Raw!I183,-999),-999),-999),-999),-999),-999)</f>
        <v>0.200319</v>
      </c>
      <c r="G183" s="9">
        <f>Raw!G183</f>
        <v>0.95195099999999999</v>
      </c>
      <c r="H183" s="9">
        <f>IF(Raw!$G183&gt;$C$8,IF(Raw!$Q183&gt;$C$8,IF(Raw!$N183&gt;$C$9,IF(Raw!$N183&lt;$A$9,IF(Raw!$X183&gt;$C$9,IF(Raw!$X183&lt;$A$9,Raw!L183,-999),-999),-999),-999),-999),-999)</f>
        <v>667</v>
      </c>
      <c r="I183" s="9">
        <f>IF(Raw!$G183&gt;$C$8,IF(Raw!$Q183&gt;$C$8,IF(Raw!$N183&gt;$C$9,IF(Raw!$N183&lt;$A$9,IF(Raw!$X183&gt;$C$9,IF(Raw!$X183&lt;$A$9,Raw!M183,-999),-999),-999),-999),-999),-999)</f>
        <v>0.25345099999999998</v>
      </c>
      <c r="J183" s="9">
        <f>IF(Raw!$G183&gt;$C$8,IF(Raw!$Q183&gt;$C$8,IF(Raw!$N183&gt;$C$9,IF(Raw!$N183&lt;$A$9,IF(Raw!$X183&gt;$C$9,IF(Raw!$X183&lt;$A$9,Raw!N183,-999),-999),-999),-999),-999),-999)</f>
        <v>801</v>
      </c>
      <c r="K183" s="9">
        <f>IF(Raw!$G183&gt;$C$8,IF(Raw!$Q183&gt;$C$8,IF(Raw!$N183&gt;$C$9,IF(Raw!$N183&lt;$A$9,IF(Raw!$X183&gt;$C$9,IF(Raw!$X183&lt;$A$9,Raw!R183,-999),-999),-999),-999),-999),-999)</f>
        <v>0.118618</v>
      </c>
      <c r="L183" s="9">
        <f>IF(Raw!$G183&gt;$C$8,IF(Raw!$Q183&gt;$C$8,IF(Raw!$N183&gt;$C$9,IF(Raw!$N183&lt;$A$9,IF(Raw!$X183&gt;$C$9,IF(Raw!$X183&lt;$A$9,Raw!S183,-999),-999),-999),-999),-999),-999)</f>
        <v>0.18166099999999999</v>
      </c>
      <c r="M183" s="9">
        <f>Raw!Q183</f>
        <v>0.95230899999999996</v>
      </c>
      <c r="N183" s="9">
        <f>IF(Raw!$G183&gt;$C$8,IF(Raw!$Q183&gt;$C$8,IF(Raw!$N183&gt;$C$9,IF(Raw!$N183&lt;$A$9,IF(Raw!$X183&gt;$C$9,IF(Raw!$X183&lt;$A$9,Raw!V183,-999),-999),-999),-999),-999),-999)</f>
        <v>615.9</v>
      </c>
      <c r="O183" s="9">
        <f>IF(Raw!$G183&gt;$C$8,IF(Raw!$Q183&gt;$C$8,IF(Raw!$N183&gt;$C$9,IF(Raw!$N183&lt;$A$9,IF(Raw!$X183&gt;$C$9,IF(Raw!$X183&lt;$A$9,Raw!W183,-999),-999),-999),-999),-999),-999)</f>
        <v>0.26321800000000001</v>
      </c>
      <c r="P183" s="9">
        <f>IF(Raw!$G183&gt;$C$8,IF(Raw!$Q183&gt;$C$8,IF(Raw!$N183&gt;$C$9,IF(Raw!$N183&lt;$A$9,IF(Raw!$X183&gt;$C$9,IF(Raw!$X183&lt;$A$9,Raw!X183,-999),-999),-999),-999),-999),-999)</f>
        <v>488</v>
      </c>
      <c r="R183" s="9">
        <f t="shared" si="36"/>
        <v>7.0191000000000003E-2</v>
      </c>
      <c r="S183" s="9">
        <f t="shared" si="37"/>
        <v>0.35039611819148458</v>
      </c>
      <c r="T183" s="9">
        <f t="shared" si="38"/>
        <v>6.3042999999999988E-2</v>
      </c>
      <c r="U183" s="9">
        <f t="shared" si="39"/>
        <v>0.34703651306554512</v>
      </c>
      <c r="V183" s="15">
        <f t="shared" si="32"/>
        <v>7.5298484499999999E-2</v>
      </c>
      <c r="X183" s="11">
        <f t="shared" si="40"/>
        <v>5.4179999999999994E+17</v>
      </c>
      <c r="Y183" s="11">
        <f t="shared" si="41"/>
        <v>6.6699999999999999E-18</v>
      </c>
      <c r="Z183" s="11">
        <f t="shared" si="42"/>
        <v>8.0099999999999995E-4</v>
      </c>
      <c r="AA183" s="16">
        <f t="shared" si="43"/>
        <v>2.8863037420335919E-3</v>
      </c>
      <c r="AB183" s="9">
        <f t="shared" si="33"/>
        <v>0.11879996124680903</v>
      </c>
      <c r="AC183" s="9">
        <f t="shared" si="34"/>
        <v>0.99711369625796642</v>
      </c>
      <c r="AD183" s="15">
        <f t="shared" si="35"/>
        <v>3.6033754582192161</v>
      </c>
      <c r="AE183" s="3">
        <f t="shared" si="44"/>
        <v>803.06799999999976</v>
      </c>
      <c r="AF183" s="2">
        <f t="shared" si="45"/>
        <v>0.25</v>
      </c>
      <c r="AG183" s="9">
        <f t="shared" si="46"/>
        <v>9.619252725279674E-4</v>
      </c>
      <c r="AH183" s="2">
        <f t="shared" si="47"/>
        <v>4.6547063327385778E-2</v>
      </c>
    </row>
    <row r="184" spans="1:34">
      <c r="A184" s="1">
        <f>Raw!A184</f>
        <v>171</v>
      </c>
      <c r="B184" s="14">
        <f>Raw!B184</f>
        <v>0.25451388888888887</v>
      </c>
      <c r="C184" s="15">
        <f>Raw!C184</f>
        <v>72.3</v>
      </c>
      <c r="D184" s="15">
        <f>IF(C184&gt;0.5,Raw!D184*D$11,-999)</f>
        <v>0.9</v>
      </c>
      <c r="E184" s="9">
        <f>IF(Raw!$G184&gt;$C$8,IF(Raw!$Q184&gt;$C$8,IF(Raw!$N184&gt;$C$9,IF(Raw!$N184&lt;$A$9,IF(Raw!$X184&gt;$C$9,IF(Raw!$X184&lt;$A$9,Raw!H184,-999),-999),-999),-999),-999),-999)</f>
        <v>0.130188</v>
      </c>
      <c r="F184" s="9">
        <f>IF(Raw!$G184&gt;$C$8,IF(Raw!$Q184&gt;$C$8,IF(Raw!$N184&gt;$C$9,IF(Raw!$N184&lt;$A$9,IF(Raw!$X184&gt;$C$9,IF(Raw!$X184&lt;$A$9,Raw!I184,-999),-999),-999),-999),-999),-999)</f>
        <v>0.19786599999999999</v>
      </c>
      <c r="G184" s="9">
        <f>Raw!G184</f>
        <v>0.93898700000000002</v>
      </c>
      <c r="H184" s="9">
        <f>IF(Raw!$G184&gt;$C$8,IF(Raw!$Q184&gt;$C$8,IF(Raw!$N184&gt;$C$9,IF(Raw!$N184&lt;$A$9,IF(Raw!$X184&gt;$C$9,IF(Raw!$X184&lt;$A$9,Raw!L184,-999),-999),-999),-999),-999),-999)</f>
        <v>610.20000000000005</v>
      </c>
      <c r="I184" s="9">
        <f>IF(Raw!$G184&gt;$C$8,IF(Raw!$Q184&gt;$C$8,IF(Raw!$N184&gt;$C$9,IF(Raw!$N184&lt;$A$9,IF(Raw!$X184&gt;$C$9,IF(Raw!$X184&lt;$A$9,Raw!M184,-999),-999),-999),-999),-999),-999)</f>
        <v>0.190495</v>
      </c>
      <c r="J184" s="9">
        <f>IF(Raw!$G184&gt;$C$8,IF(Raw!$Q184&gt;$C$8,IF(Raw!$N184&gt;$C$9,IF(Raw!$N184&lt;$A$9,IF(Raw!$X184&gt;$C$9,IF(Raw!$X184&lt;$A$9,Raw!N184,-999),-999),-999),-999),-999),-999)</f>
        <v>836</v>
      </c>
      <c r="K184" s="9">
        <f>IF(Raw!$G184&gt;$C$8,IF(Raw!$Q184&gt;$C$8,IF(Raw!$N184&gt;$C$9,IF(Raw!$N184&lt;$A$9,IF(Raw!$X184&gt;$C$9,IF(Raw!$X184&lt;$A$9,Raw!R184,-999),-999),-999),-999),-999),-999)</f>
        <v>0.119085</v>
      </c>
      <c r="L184" s="9">
        <f>IF(Raw!$G184&gt;$C$8,IF(Raw!$Q184&gt;$C$8,IF(Raw!$N184&gt;$C$9,IF(Raw!$N184&lt;$A$9,IF(Raw!$X184&gt;$C$9,IF(Raw!$X184&lt;$A$9,Raw!S184,-999),-999),-999),-999),-999),-999)</f>
        <v>0.188668</v>
      </c>
      <c r="M184" s="9">
        <f>Raw!Q184</f>
        <v>0.93499399999999999</v>
      </c>
      <c r="N184" s="9">
        <f>IF(Raw!$G184&gt;$C$8,IF(Raw!$Q184&gt;$C$8,IF(Raw!$N184&gt;$C$9,IF(Raw!$N184&lt;$A$9,IF(Raw!$X184&gt;$C$9,IF(Raw!$X184&lt;$A$9,Raw!V184,-999),-999),-999),-999),-999),-999)</f>
        <v>607.6</v>
      </c>
      <c r="O184" s="9">
        <f>IF(Raw!$G184&gt;$C$8,IF(Raw!$Q184&gt;$C$8,IF(Raw!$N184&gt;$C$9,IF(Raw!$N184&lt;$A$9,IF(Raw!$X184&gt;$C$9,IF(Raw!$X184&lt;$A$9,Raw!W184,-999),-999),-999),-999),-999),-999)</f>
        <v>0.10428</v>
      </c>
      <c r="P184" s="9">
        <f>IF(Raw!$G184&gt;$C$8,IF(Raw!$Q184&gt;$C$8,IF(Raw!$N184&gt;$C$9,IF(Raw!$N184&lt;$A$9,IF(Raw!$X184&gt;$C$9,IF(Raw!$X184&lt;$A$9,Raw!X184,-999),-999),-999),-999),-999),-999)</f>
        <v>516</v>
      </c>
      <c r="R184" s="9">
        <f t="shared" si="36"/>
        <v>6.7677999999999988E-2</v>
      </c>
      <c r="S184" s="9">
        <f t="shared" si="37"/>
        <v>0.34203956212790471</v>
      </c>
      <c r="T184" s="9">
        <f t="shared" si="38"/>
        <v>6.9583000000000006E-2</v>
      </c>
      <c r="U184" s="9">
        <f t="shared" si="39"/>
        <v>0.36881188118811886</v>
      </c>
      <c r="V184" s="15">
        <f t="shared" si="32"/>
        <v>7.8202885999999999E-2</v>
      </c>
      <c r="X184" s="11">
        <f t="shared" si="40"/>
        <v>5.4179999999999994E+17</v>
      </c>
      <c r="Y184" s="11">
        <f t="shared" si="41"/>
        <v>6.1020000000000003E-18</v>
      </c>
      <c r="Z184" s="11">
        <f t="shared" si="42"/>
        <v>8.3599999999999994E-4</v>
      </c>
      <c r="AA184" s="16">
        <f t="shared" si="43"/>
        <v>2.7562512517416396E-3</v>
      </c>
      <c r="AB184" s="9">
        <f t="shared" si="33"/>
        <v>0.11927678823084993</v>
      </c>
      <c r="AC184" s="9">
        <f t="shared" si="34"/>
        <v>0.99724374874825839</v>
      </c>
      <c r="AD184" s="15">
        <f t="shared" si="35"/>
        <v>3.2969512580641624</v>
      </c>
      <c r="AE184" s="3">
        <f t="shared" si="44"/>
        <v>734.68079999999986</v>
      </c>
      <c r="AF184" s="2">
        <f t="shared" si="45"/>
        <v>0.25</v>
      </c>
      <c r="AG184" s="9">
        <f t="shared" si="46"/>
        <v>9.3534984282475306E-4</v>
      </c>
      <c r="AH184" s="2">
        <f t="shared" si="47"/>
        <v>4.5261092114573048E-2</v>
      </c>
    </row>
    <row r="185" spans="1:34">
      <c r="A185" s="1">
        <f>Raw!A185</f>
        <v>172</v>
      </c>
      <c r="B185" s="14">
        <f>Raw!B185</f>
        <v>0.25456018518518519</v>
      </c>
      <c r="C185" s="15">
        <f>Raw!C185</f>
        <v>71.8</v>
      </c>
      <c r="D185" s="15">
        <f>IF(C185&gt;0.5,Raw!D185*D$11,-999)</f>
        <v>0.9</v>
      </c>
      <c r="E185" s="9">
        <f>IF(Raw!$G185&gt;$C$8,IF(Raw!$Q185&gt;$C$8,IF(Raw!$N185&gt;$C$9,IF(Raw!$N185&lt;$A$9,IF(Raw!$X185&gt;$C$9,IF(Raw!$X185&lt;$A$9,Raw!H185,-999),-999),-999),-999),-999),-999)</f>
        <v>0.12959300000000001</v>
      </c>
      <c r="F185" s="9">
        <f>IF(Raw!$G185&gt;$C$8,IF(Raw!$Q185&gt;$C$8,IF(Raw!$N185&gt;$C$9,IF(Raw!$N185&lt;$A$9,IF(Raw!$X185&gt;$C$9,IF(Raw!$X185&lt;$A$9,Raw!I185,-999),-999),-999),-999),-999),-999)</f>
        <v>0.19524900000000001</v>
      </c>
      <c r="G185" s="9">
        <f>Raw!G185</f>
        <v>0.95280699999999996</v>
      </c>
      <c r="H185" s="9">
        <f>IF(Raw!$G185&gt;$C$8,IF(Raw!$Q185&gt;$C$8,IF(Raw!$N185&gt;$C$9,IF(Raw!$N185&lt;$A$9,IF(Raw!$X185&gt;$C$9,IF(Raw!$X185&lt;$A$9,Raw!L185,-999),-999),-999),-999),-999),-999)</f>
        <v>628</v>
      </c>
      <c r="I185" s="9">
        <f>IF(Raw!$G185&gt;$C$8,IF(Raw!$Q185&gt;$C$8,IF(Raw!$N185&gt;$C$9,IF(Raw!$N185&lt;$A$9,IF(Raw!$X185&gt;$C$9,IF(Raw!$X185&lt;$A$9,Raw!M185,-999),-999),-999),-999),-999),-999)</f>
        <v>0.266239</v>
      </c>
      <c r="J185" s="9">
        <f>IF(Raw!$G185&gt;$C$8,IF(Raw!$Q185&gt;$C$8,IF(Raw!$N185&gt;$C$9,IF(Raw!$N185&lt;$A$9,IF(Raw!$X185&gt;$C$9,IF(Raw!$X185&lt;$A$9,Raw!N185,-999),-999),-999),-999),-999),-999)</f>
        <v>880</v>
      </c>
      <c r="K185" s="9">
        <f>IF(Raw!$G185&gt;$C$8,IF(Raw!$Q185&gt;$C$8,IF(Raw!$N185&gt;$C$9,IF(Raw!$N185&lt;$A$9,IF(Raw!$X185&gt;$C$9,IF(Raw!$X185&lt;$A$9,Raw!R185,-999),-999),-999),-999),-999),-999)</f>
        <v>0.12502099999999999</v>
      </c>
      <c r="L185" s="9">
        <f>IF(Raw!$G185&gt;$C$8,IF(Raw!$Q185&gt;$C$8,IF(Raw!$N185&gt;$C$9,IF(Raw!$N185&lt;$A$9,IF(Raw!$X185&gt;$C$9,IF(Raw!$X185&lt;$A$9,Raw!S185,-999),-999),-999),-999),-999),-999)</f>
        <v>0.200658</v>
      </c>
      <c r="M185" s="9">
        <f>Raw!Q185</f>
        <v>0.95238999999999996</v>
      </c>
      <c r="N185" s="9">
        <f>IF(Raw!$G185&gt;$C$8,IF(Raw!$Q185&gt;$C$8,IF(Raw!$N185&gt;$C$9,IF(Raw!$N185&lt;$A$9,IF(Raw!$X185&gt;$C$9,IF(Raw!$X185&lt;$A$9,Raw!V185,-999),-999),-999),-999),-999),-999)</f>
        <v>677.1</v>
      </c>
      <c r="O185" s="9">
        <f>IF(Raw!$G185&gt;$C$8,IF(Raw!$Q185&gt;$C$8,IF(Raw!$N185&gt;$C$9,IF(Raw!$N185&lt;$A$9,IF(Raw!$X185&gt;$C$9,IF(Raw!$X185&lt;$A$9,Raw!W185,-999),-999),-999),-999),-999),-999)</f>
        <v>0.23280200000000001</v>
      </c>
      <c r="P185" s="9">
        <f>IF(Raw!$G185&gt;$C$8,IF(Raw!$Q185&gt;$C$8,IF(Raw!$N185&gt;$C$9,IF(Raw!$N185&lt;$A$9,IF(Raw!$X185&gt;$C$9,IF(Raw!$X185&lt;$A$9,Raw!X185,-999),-999),-999),-999),-999),-999)</f>
        <v>750</v>
      </c>
      <c r="R185" s="9">
        <f t="shared" si="36"/>
        <v>6.5655999999999992E-2</v>
      </c>
      <c r="S185" s="9">
        <f t="shared" si="37"/>
        <v>0.33626804746759259</v>
      </c>
      <c r="T185" s="9">
        <f t="shared" si="38"/>
        <v>7.563700000000001E-2</v>
      </c>
      <c r="U185" s="9">
        <f t="shared" si="39"/>
        <v>0.37694485143876649</v>
      </c>
      <c r="V185" s="15">
        <f t="shared" si="32"/>
        <v>8.3172740999999994E-2</v>
      </c>
      <c r="X185" s="11">
        <f t="shared" si="40"/>
        <v>5.4179999999999994E+17</v>
      </c>
      <c r="Y185" s="11">
        <f t="shared" si="41"/>
        <v>6.2799999999999997E-18</v>
      </c>
      <c r="Z185" s="11">
        <f t="shared" si="42"/>
        <v>8.7999999999999992E-4</v>
      </c>
      <c r="AA185" s="16">
        <f t="shared" si="43"/>
        <v>2.985265028942208E-3</v>
      </c>
      <c r="AB185" s="9">
        <f t="shared" si="33"/>
        <v>0.1252467964909941</v>
      </c>
      <c r="AC185" s="9">
        <f t="shared" si="34"/>
        <v>0.99701473497105775</v>
      </c>
      <c r="AD185" s="15">
        <f t="shared" si="35"/>
        <v>3.3923466237979634</v>
      </c>
      <c r="AE185" s="3">
        <f t="shared" si="44"/>
        <v>756.11199999999974</v>
      </c>
      <c r="AF185" s="2">
        <f t="shared" si="45"/>
        <v>0.25</v>
      </c>
      <c r="AG185" s="9">
        <f t="shared" si="46"/>
        <v>9.8363661087409564E-4</v>
      </c>
      <c r="AH185" s="2">
        <f t="shared" si="47"/>
        <v>4.7597663690825291E-2</v>
      </c>
    </row>
    <row r="186" spans="1:34">
      <c r="A186" s="1">
        <f>Raw!A186</f>
        <v>173</v>
      </c>
      <c r="B186" s="14">
        <f>Raw!B186</f>
        <v>0.25461805555555556</v>
      </c>
      <c r="C186" s="15">
        <f>Raw!C186</f>
        <v>70.7</v>
      </c>
      <c r="D186" s="15">
        <f>IF(C186&gt;0.5,Raw!D186*D$11,-999)</f>
        <v>0.9</v>
      </c>
      <c r="E186" s="9">
        <f>IF(Raw!$G186&gt;$C$8,IF(Raw!$Q186&gt;$C$8,IF(Raw!$N186&gt;$C$9,IF(Raw!$N186&lt;$A$9,IF(Raw!$X186&gt;$C$9,IF(Raw!$X186&lt;$A$9,Raw!H186,-999),-999),-999),-999),-999),-999)</f>
        <v>0.12592200000000001</v>
      </c>
      <c r="F186" s="9">
        <f>IF(Raw!$G186&gt;$C$8,IF(Raw!$Q186&gt;$C$8,IF(Raw!$N186&gt;$C$9,IF(Raw!$N186&lt;$A$9,IF(Raw!$X186&gt;$C$9,IF(Raw!$X186&lt;$A$9,Raw!I186,-999),-999),-999),-999),-999),-999)</f>
        <v>0.19397400000000001</v>
      </c>
      <c r="G186" s="9">
        <f>Raw!G186</f>
        <v>0.949461</v>
      </c>
      <c r="H186" s="9">
        <f>IF(Raw!$G186&gt;$C$8,IF(Raw!$Q186&gt;$C$8,IF(Raw!$N186&gt;$C$9,IF(Raw!$N186&lt;$A$9,IF(Raw!$X186&gt;$C$9,IF(Raw!$X186&lt;$A$9,Raw!L186,-999),-999),-999),-999),-999),-999)</f>
        <v>731.3</v>
      </c>
      <c r="I186" s="9">
        <f>IF(Raw!$G186&gt;$C$8,IF(Raw!$Q186&gt;$C$8,IF(Raw!$N186&gt;$C$9,IF(Raw!$N186&lt;$A$9,IF(Raw!$X186&gt;$C$9,IF(Raw!$X186&lt;$A$9,Raw!M186,-999),-999),-999),-999),-999),-999)</f>
        <v>0.165964</v>
      </c>
      <c r="J186" s="9">
        <f>IF(Raw!$G186&gt;$C$8,IF(Raw!$Q186&gt;$C$8,IF(Raw!$N186&gt;$C$9,IF(Raw!$N186&lt;$A$9,IF(Raw!$X186&gt;$C$9,IF(Raw!$X186&lt;$A$9,Raw!N186,-999),-999),-999),-999),-999),-999)</f>
        <v>916</v>
      </c>
      <c r="K186" s="9">
        <f>IF(Raw!$G186&gt;$C$8,IF(Raw!$Q186&gt;$C$8,IF(Raw!$N186&gt;$C$9,IF(Raw!$N186&lt;$A$9,IF(Raw!$X186&gt;$C$9,IF(Raw!$X186&lt;$A$9,Raw!R186,-999),-999),-999),-999),-999),-999)</f>
        <v>0.133183</v>
      </c>
      <c r="L186" s="9">
        <f>IF(Raw!$G186&gt;$C$8,IF(Raw!$Q186&gt;$C$8,IF(Raw!$N186&gt;$C$9,IF(Raw!$N186&lt;$A$9,IF(Raw!$X186&gt;$C$9,IF(Raw!$X186&lt;$A$9,Raw!S186,-999),-999),-999),-999),-999),-999)</f>
        <v>0.20369499999999999</v>
      </c>
      <c r="M186" s="9">
        <f>Raw!Q186</f>
        <v>0.94674999999999998</v>
      </c>
      <c r="N186" s="9">
        <f>IF(Raw!$G186&gt;$C$8,IF(Raw!$Q186&gt;$C$8,IF(Raw!$N186&gt;$C$9,IF(Raw!$N186&lt;$A$9,IF(Raw!$X186&gt;$C$9,IF(Raw!$X186&lt;$A$9,Raw!V186,-999),-999),-999),-999),-999),-999)</f>
        <v>598</v>
      </c>
      <c r="O186" s="9">
        <f>IF(Raw!$G186&gt;$C$8,IF(Raw!$Q186&gt;$C$8,IF(Raw!$N186&gt;$C$9,IF(Raw!$N186&lt;$A$9,IF(Raw!$X186&gt;$C$9,IF(Raw!$X186&lt;$A$9,Raw!W186,-999),-999),-999),-999),-999),-999)</f>
        <v>0.23072500000000001</v>
      </c>
      <c r="P186" s="9">
        <f>IF(Raw!$G186&gt;$C$8,IF(Raw!$Q186&gt;$C$8,IF(Raw!$N186&gt;$C$9,IF(Raw!$N186&lt;$A$9,IF(Raw!$X186&gt;$C$9,IF(Raw!$X186&lt;$A$9,Raw!X186,-999),-999),-999),-999),-999),-999)</f>
        <v>794</v>
      </c>
      <c r="R186" s="9">
        <f t="shared" si="36"/>
        <v>6.8052000000000001E-2</v>
      </c>
      <c r="S186" s="9">
        <f t="shared" si="37"/>
        <v>0.35083052367843115</v>
      </c>
      <c r="T186" s="9">
        <f t="shared" si="38"/>
        <v>7.0511999999999991E-2</v>
      </c>
      <c r="U186" s="9">
        <f t="shared" si="39"/>
        <v>0.3461646088514691</v>
      </c>
      <c r="V186" s="15">
        <f t="shared" si="32"/>
        <v>8.4431577499999994E-2</v>
      </c>
      <c r="X186" s="11">
        <f t="shared" si="40"/>
        <v>5.4179999999999994E+17</v>
      </c>
      <c r="Y186" s="11">
        <f t="shared" si="41"/>
        <v>7.3129999999999995E-18</v>
      </c>
      <c r="Z186" s="11">
        <f t="shared" si="42"/>
        <v>9.1599999999999993E-4</v>
      </c>
      <c r="AA186" s="16">
        <f t="shared" si="43"/>
        <v>3.6162353744018114E-3</v>
      </c>
      <c r="AB186" s="9">
        <f t="shared" si="33"/>
        <v>0.13343798798871981</v>
      </c>
      <c r="AC186" s="9">
        <f t="shared" si="34"/>
        <v>0.9963837646255983</v>
      </c>
      <c r="AD186" s="15">
        <f t="shared" si="35"/>
        <v>3.9478552122290522</v>
      </c>
      <c r="AE186" s="3">
        <f t="shared" si="44"/>
        <v>880.48519999999974</v>
      </c>
      <c r="AF186" s="2">
        <f t="shared" si="45"/>
        <v>0.25</v>
      </c>
      <c r="AG186" s="9">
        <f t="shared" si="46"/>
        <v>1.051236734879618E-3</v>
      </c>
      <c r="AH186" s="2">
        <f t="shared" si="47"/>
        <v>5.0868798510638115E-2</v>
      </c>
    </row>
    <row r="187" spans="1:34">
      <c r="A187" s="1">
        <f>Raw!A187</f>
        <v>174</v>
      </c>
      <c r="B187" s="14">
        <f>Raw!B187</f>
        <v>0.25467592592592592</v>
      </c>
      <c r="C187" s="15">
        <f>Raw!C187</f>
        <v>69.900000000000006</v>
      </c>
      <c r="D187" s="15">
        <f>IF(C187&gt;0.5,Raw!D187*D$11,-999)</f>
        <v>0.9</v>
      </c>
      <c r="E187" s="9">
        <f>IF(Raw!$G187&gt;$C$8,IF(Raw!$Q187&gt;$C$8,IF(Raw!$N187&gt;$C$9,IF(Raw!$N187&lt;$A$9,IF(Raw!$X187&gt;$C$9,IF(Raw!$X187&lt;$A$9,Raw!H187,-999),-999),-999),-999),-999),-999)</f>
        <v>0.132186</v>
      </c>
      <c r="F187" s="9">
        <f>IF(Raw!$G187&gt;$C$8,IF(Raw!$Q187&gt;$C$8,IF(Raw!$N187&gt;$C$9,IF(Raw!$N187&lt;$A$9,IF(Raw!$X187&gt;$C$9,IF(Raw!$X187&lt;$A$9,Raw!I187,-999),-999),-999),-999),-999),-999)</f>
        <v>0.206427</v>
      </c>
      <c r="G187" s="9">
        <f>Raw!G187</f>
        <v>0.96400799999999998</v>
      </c>
      <c r="H187" s="9">
        <f>IF(Raw!$G187&gt;$C$8,IF(Raw!$Q187&gt;$C$8,IF(Raw!$N187&gt;$C$9,IF(Raw!$N187&lt;$A$9,IF(Raw!$X187&gt;$C$9,IF(Raw!$X187&lt;$A$9,Raw!L187,-999),-999),-999),-999),-999),-999)</f>
        <v>631.1</v>
      </c>
      <c r="I187" s="9">
        <f>IF(Raw!$G187&gt;$C$8,IF(Raw!$Q187&gt;$C$8,IF(Raw!$N187&gt;$C$9,IF(Raw!$N187&lt;$A$9,IF(Raw!$X187&gt;$C$9,IF(Raw!$X187&lt;$A$9,Raw!M187,-999),-999),-999),-999),-999),-999)</f>
        <v>0.26672899999999999</v>
      </c>
      <c r="J187" s="9">
        <f>IF(Raw!$G187&gt;$C$8,IF(Raw!$Q187&gt;$C$8,IF(Raw!$N187&gt;$C$9,IF(Raw!$N187&lt;$A$9,IF(Raw!$X187&gt;$C$9,IF(Raw!$X187&lt;$A$9,Raw!N187,-999),-999),-999),-999),-999),-999)</f>
        <v>540</v>
      </c>
      <c r="K187" s="9">
        <f>IF(Raw!$G187&gt;$C$8,IF(Raw!$Q187&gt;$C$8,IF(Raw!$N187&gt;$C$9,IF(Raw!$N187&lt;$A$9,IF(Raw!$X187&gt;$C$9,IF(Raw!$X187&lt;$A$9,Raw!R187,-999),-999),-999),-999),-999),-999)</f>
        <v>0.124516</v>
      </c>
      <c r="L187" s="9">
        <f>IF(Raw!$G187&gt;$C$8,IF(Raw!$Q187&gt;$C$8,IF(Raw!$N187&gt;$C$9,IF(Raw!$N187&lt;$A$9,IF(Raw!$X187&gt;$C$9,IF(Raw!$X187&lt;$A$9,Raw!S187,-999),-999),-999),-999),-999),-999)</f>
        <v>0.19958200000000001</v>
      </c>
      <c r="M187" s="9">
        <f>Raw!Q187</f>
        <v>0.94654499999999997</v>
      </c>
      <c r="N187" s="9">
        <f>IF(Raw!$G187&gt;$C$8,IF(Raw!$Q187&gt;$C$8,IF(Raw!$N187&gt;$C$9,IF(Raw!$N187&lt;$A$9,IF(Raw!$X187&gt;$C$9,IF(Raw!$X187&lt;$A$9,Raw!V187,-999),-999),-999),-999),-999),-999)</f>
        <v>665.1</v>
      </c>
      <c r="O187" s="9">
        <f>IF(Raw!$G187&gt;$C$8,IF(Raw!$Q187&gt;$C$8,IF(Raw!$N187&gt;$C$9,IF(Raw!$N187&lt;$A$9,IF(Raw!$X187&gt;$C$9,IF(Raw!$X187&lt;$A$9,Raw!W187,-999),-999),-999),-999),-999),-999)</f>
        <v>0.217059</v>
      </c>
      <c r="P187" s="9">
        <f>IF(Raw!$G187&gt;$C$8,IF(Raw!$Q187&gt;$C$8,IF(Raw!$N187&gt;$C$9,IF(Raw!$N187&lt;$A$9,IF(Raw!$X187&gt;$C$9,IF(Raw!$X187&lt;$A$9,Raw!X187,-999),-999),-999),-999),-999),-999)</f>
        <v>596</v>
      </c>
      <c r="R187" s="9">
        <f t="shared" si="36"/>
        <v>7.4241000000000001E-2</v>
      </c>
      <c r="S187" s="9">
        <f t="shared" si="37"/>
        <v>0.35964772050167859</v>
      </c>
      <c r="T187" s="9">
        <f t="shared" si="38"/>
        <v>7.5066000000000008E-2</v>
      </c>
      <c r="U187" s="9">
        <f t="shared" si="39"/>
        <v>0.3761160826126605</v>
      </c>
      <c r="V187" s="15">
        <f t="shared" si="32"/>
        <v>8.2726738999999994E-2</v>
      </c>
      <c r="X187" s="11">
        <f t="shared" si="40"/>
        <v>5.4179999999999994E+17</v>
      </c>
      <c r="Y187" s="11">
        <f t="shared" si="41"/>
        <v>6.3109999999999998E-18</v>
      </c>
      <c r="Z187" s="11">
        <f t="shared" si="42"/>
        <v>5.4000000000000001E-4</v>
      </c>
      <c r="AA187" s="16">
        <f t="shared" si="43"/>
        <v>1.843018901552803E-3</v>
      </c>
      <c r="AB187" s="9">
        <f t="shared" si="33"/>
        <v>0.12465434805686397</v>
      </c>
      <c r="AC187" s="9">
        <f t="shared" si="34"/>
        <v>0.99815698109844708</v>
      </c>
      <c r="AD187" s="15">
        <f t="shared" si="35"/>
        <v>3.4129979658385237</v>
      </c>
      <c r="AE187" s="3">
        <f t="shared" si="44"/>
        <v>759.84439999999972</v>
      </c>
      <c r="AF187" s="2">
        <f t="shared" si="45"/>
        <v>0.25</v>
      </c>
      <c r="AG187" s="9">
        <f t="shared" si="46"/>
        <v>9.8744878836628039E-4</v>
      </c>
      <c r="AH187" s="2">
        <f t="shared" si="47"/>
        <v>4.7782132975718518E-2</v>
      </c>
    </row>
    <row r="188" spans="1:34">
      <c r="A188" s="1">
        <f>Raw!A188</f>
        <v>175</v>
      </c>
      <c r="B188" s="14">
        <f>Raw!B188</f>
        <v>0.25472222222222224</v>
      </c>
      <c r="C188" s="15">
        <f>Raw!C188</f>
        <v>69.400000000000006</v>
      </c>
      <c r="D188" s="15">
        <f>IF(C188&gt;0.5,Raw!D188*D$11,-999)</f>
        <v>0.9</v>
      </c>
      <c r="E188" s="9">
        <f>IF(Raw!$G188&gt;$C$8,IF(Raw!$Q188&gt;$C$8,IF(Raw!$N188&gt;$C$9,IF(Raw!$N188&lt;$A$9,IF(Raw!$X188&gt;$C$9,IF(Raw!$X188&lt;$A$9,Raw!H188,-999),-999),-999),-999),-999),-999)</f>
        <v>0.143425</v>
      </c>
      <c r="F188" s="9">
        <f>IF(Raw!$G188&gt;$C$8,IF(Raw!$Q188&gt;$C$8,IF(Raw!$N188&gt;$C$9,IF(Raw!$N188&lt;$A$9,IF(Raw!$X188&gt;$C$9,IF(Raw!$X188&lt;$A$9,Raw!I188,-999),-999),-999),-999),-999),-999)</f>
        <v>0.22317899999999999</v>
      </c>
      <c r="G188" s="9">
        <f>Raw!G188</f>
        <v>0.95472599999999996</v>
      </c>
      <c r="H188" s="9">
        <f>IF(Raw!$G188&gt;$C$8,IF(Raw!$Q188&gt;$C$8,IF(Raw!$N188&gt;$C$9,IF(Raw!$N188&lt;$A$9,IF(Raw!$X188&gt;$C$9,IF(Raw!$X188&lt;$A$9,Raw!L188,-999),-999),-999),-999),-999),-999)</f>
        <v>678.9</v>
      </c>
      <c r="I188" s="9">
        <f>IF(Raw!$G188&gt;$C$8,IF(Raw!$Q188&gt;$C$8,IF(Raw!$N188&gt;$C$9,IF(Raw!$N188&lt;$A$9,IF(Raw!$X188&gt;$C$9,IF(Raw!$X188&lt;$A$9,Raw!M188,-999),-999),-999),-999),-999),-999)</f>
        <v>0.37081999999999998</v>
      </c>
      <c r="J188" s="9">
        <f>IF(Raw!$G188&gt;$C$8,IF(Raw!$Q188&gt;$C$8,IF(Raw!$N188&gt;$C$9,IF(Raw!$N188&lt;$A$9,IF(Raw!$X188&gt;$C$9,IF(Raw!$X188&lt;$A$9,Raw!N188,-999),-999),-999),-999),-999),-999)</f>
        <v>586</v>
      </c>
      <c r="K188" s="9">
        <f>IF(Raw!$G188&gt;$C$8,IF(Raw!$Q188&gt;$C$8,IF(Raw!$N188&gt;$C$9,IF(Raw!$N188&lt;$A$9,IF(Raw!$X188&gt;$C$9,IF(Raw!$X188&lt;$A$9,Raw!R188,-999),-999),-999),-999),-999),-999)</f>
        <v>0.132714</v>
      </c>
      <c r="L188" s="9">
        <f>IF(Raw!$G188&gt;$C$8,IF(Raw!$Q188&gt;$C$8,IF(Raw!$N188&gt;$C$9,IF(Raw!$N188&lt;$A$9,IF(Raw!$X188&gt;$C$9,IF(Raw!$X188&lt;$A$9,Raw!S188,-999),-999),-999),-999),-999),-999)</f>
        <v>0.20596600000000001</v>
      </c>
      <c r="M188" s="9">
        <f>Raw!Q188</f>
        <v>0.94284699999999999</v>
      </c>
      <c r="N188" s="9">
        <f>IF(Raw!$G188&gt;$C$8,IF(Raw!$Q188&gt;$C$8,IF(Raw!$N188&gt;$C$9,IF(Raw!$N188&lt;$A$9,IF(Raw!$X188&gt;$C$9,IF(Raw!$X188&lt;$A$9,Raw!V188,-999),-999),-999),-999),-999),-999)</f>
        <v>649</v>
      </c>
      <c r="O188" s="9">
        <f>IF(Raw!$G188&gt;$C$8,IF(Raw!$Q188&gt;$C$8,IF(Raw!$N188&gt;$C$9,IF(Raw!$N188&lt;$A$9,IF(Raw!$X188&gt;$C$9,IF(Raw!$X188&lt;$A$9,Raw!W188,-999),-999),-999),-999),-999),-999)</f>
        <v>0.27515400000000001</v>
      </c>
      <c r="P188" s="9">
        <f>IF(Raw!$G188&gt;$C$8,IF(Raw!$Q188&gt;$C$8,IF(Raw!$N188&gt;$C$9,IF(Raw!$N188&lt;$A$9,IF(Raw!$X188&gt;$C$9,IF(Raw!$X188&lt;$A$9,Raw!X188,-999),-999),-999),-999),-999),-999)</f>
        <v>725</v>
      </c>
      <c r="R188" s="9">
        <f t="shared" si="36"/>
        <v>7.9753999999999992E-2</v>
      </c>
      <c r="S188" s="9">
        <f t="shared" si="37"/>
        <v>0.35735441058522527</v>
      </c>
      <c r="T188" s="9">
        <f t="shared" si="38"/>
        <v>7.3252000000000012E-2</v>
      </c>
      <c r="U188" s="9">
        <f t="shared" si="39"/>
        <v>0.35565093267820908</v>
      </c>
      <c r="V188" s="15">
        <f t="shared" si="32"/>
        <v>8.5372906999999998E-2</v>
      </c>
      <c r="X188" s="11">
        <f t="shared" si="40"/>
        <v>5.4179999999999994E+17</v>
      </c>
      <c r="Y188" s="11">
        <f t="shared" si="41"/>
        <v>6.7889999999999991E-18</v>
      </c>
      <c r="Z188" s="11">
        <f t="shared" si="42"/>
        <v>5.8599999999999993E-4</v>
      </c>
      <c r="AA188" s="16">
        <f t="shared" si="43"/>
        <v>2.1508361297216511E-3</v>
      </c>
      <c r="AB188" s="9">
        <f t="shared" si="33"/>
        <v>0.13287155304817436</v>
      </c>
      <c r="AC188" s="9">
        <f t="shared" si="34"/>
        <v>0.99784916387027855</v>
      </c>
      <c r="AD188" s="15">
        <f t="shared" si="35"/>
        <v>3.6703688220506003</v>
      </c>
      <c r="AE188" s="3">
        <f t="shared" si="44"/>
        <v>817.39559999999972</v>
      </c>
      <c r="AF188" s="2">
        <f t="shared" si="45"/>
        <v>0.25</v>
      </c>
      <c r="AG188" s="9">
        <f t="shared" si="46"/>
        <v>1.004130842181012E-3</v>
      </c>
      <c r="AH188" s="2">
        <f t="shared" si="47"/>
        <v>4.8589368878050626E-2</v>
      </c>
    </row>
    <row r="189" spans="1:34">
      <c r="A189" s="1">
        <f>Raw!A189</f>
        <v>176</v>
      </c>
      <c r="B189" s="14">
        <f>Raw!B189</f>
        <v>0.2547800925925926</v>
      </c>
      <c r="C189" s="15">
        <f>Raw!C189</f>
        <v>68.3</v>
      </c>
      <c r="D189" s="15">
        <f>IF(C189&gt;0.5,Raw!D189*D$11,-999)</f>
        <v>0.9</v>
      </c>
      <c r="E189" s="9">
        <f>IF(Raw!$G189&gt;$C$8,IF(Raw!$Q189&gt;$C$8,IF(Raw!$N189&gt;$C$9,IF(Raw!$N189&lt;$A$9,IF(Raw!$X189&gt;$C$9,IF(Raw!$X189&lt;$A$9,Raw!H189,-999),-999),-999),-999),-999),-999)</f>
        <v>0.160778</v>
      </c>
      <c r="F189" s="9">
        <f>IF(Raw!$G189&gt;$C$8,IF(Raw!$Q189&gt;$C$8,IF(Raw!$N189&gt;$C$9,IF(Raw!$N189&lt;$A$9,IF(Raw!$X189&gt;$C$9,IF(Raw!$X189&lt;$A$9,Raw!I189,-999),-999),-999),-999),-999),-999)</f>
        <v>0.24632599999999999</v>
      </c>
      <c r="G189" s="9">
        <f>Raw!G189</f>
        <v>0.97517200000000004</v>
      </c>
      <c r="H189" s="9">
        <f>IF(Raw!$G189&gt;$C$8,IF(Raw!$Q189&gt;$C$8,IF(Raw!$N189&gt;$C$9,IF(Raw!$N189&lt;$A$9,IF(Raw!$X189&gt;$C$9,IF(Raw!$X189&lt;$A$9,Raw!L189,-999),-999),-999),-999),-999),-999)</f>
        <v>617.29999999999995</v>
      </c>
      <c r="I189" s="9">
        <f>IF(Raw!$G189&gt;$C$8,IF(Raw!$Q189&gt;$C$8,IF(Raw!$N189&gt;$C$9,IF(Raw!$N189&lt;$A$9,IF(Raw!$X189&gt;$C$9,IF(Raw!$X189&lt;$A$9,Raw!M189,-999),-999),-999),-999),-999),-999)</f>
        <v>0.334289</v>
      </c>
      <c r="J189" s="9">
        <f>IF(Raw!$G189&gt;$C$8,IF(Raw!$Q189&gt;$C$8,IF(Raw!$N189&gt;$C$9,IF(Raw!$N189&lt;$A$9,IF(Raw!$X189&gt;$C$9,IF(Raw!$X189&lt;$A$9,Raw!N189,-999),-999),-999),-999),-999),-999)</f>
        <v>621</v>
      </c>
      <c r="K189" s="9">
        <f>IF(Raw!$G189&gt;$C$8,IF(Raw!$Q189&gt;$C$8,IF(Raw!$N189&gt;$C$9,IF(Raw!$N189&lt;$A$9,IF(Raw!$X189&gt;$C$9,IF(Raw!$X189&lt;$A$9,Raw!R189,-999),-999),-999),-999),-999),-999)</f>
        <v>0.15299399999999999</v>
      </c>
      <c r="L189" s="9">
        <f>IF(Raw!$G189&gt;$C$8,IF(Raw!$Q189&gt;$C$8,IF(Raw!$N189&gt;$C$9,IF(Raw!$N189&lt;$A$9,IF(Raw!$X189&gt;$C$9,IF(Raw!$X189&lt;$A$9,Raw!S189,-999),-999),-999),-999),-999),-999)</f>
        <v>0.24545800000000001</v>
      </c>
      <c r="M189" s="9">
        <f>Raw!Q189</f>
        <v>0.94744099999999998</v>
      </c>
      <c r="N189" s="9">
        <f>IF(Raw!$G189&gt;$C$8,IF(Raw!$Q189&gt;$C$8,IF(Raw!$N189&gt;$C$9,IF(Raw!$N189&lt;$A$9,IF(Raw!$X189&gt;$C$9,IF(Raw!$X189&lt;$A$9,Raw!V189,-999),-999),-999),-999),-999),-999)</f>
        <v>647.70000000000005</v>
      </c>
      <c r="O189" s="9">
        <f>IF(Raw!$G189&gt;$C$8,IF(Raw!$Q189&gt;$C$8,IF(Raw!$N189&gt;$C$9,IF(Raw!$N189&lt;$A$9,IF(Raw!$X189&gt;$C$9,IF(Raw!$X189&lt;$A$9,Raw!W189,-999),-999),-999),-999),-999),-999)</f>
        <v>0.25463599999999997</v>
      </c>
      <c r="P189" s="9">
        <f>IF(Raw!$G189&gt;$C$8,IF(Raw!$Q189&gt;$C$8,IF(Raw!$N189&gt;$C$9,IF(Raw!$N189&lt;$A$9,IF(Raw!$X189&gt;$C$9,IF(Raw!$X189&lt;$A$9,Raw!X189,-999),-999),-999),-999),-999),-999)</f>
        <v>467</v>
      </c>
      <c r="R189" s="9">
        <f t="shared" si="36"/>
        <v>8.5547999999999985E-2</v>
      </c>
      <c r="S189" s="9">
        <f t="shared" si="37"/>
        <v>0.34729585995794188</v>
      </c>
      <c r="T189" s="9">
        <f t="shared" si="38"/>
        <v>9.2464000000000018E-2</v>
      </c>
      <c r="U189" s="9">
        <f t="shared" si="39"/>
        <v>0.37669988348312139</v>
      </c>
      <c r="V189" s="15">
        <f t="shared" si="32"/>
        <v>0.101742341</v>
      </c>
      <c r="X189" s="11">
        <f t="shared" si="40"/>
        <v>5.4179999999999994E+17</v>
      </c>
      <c r="Y189" s="11">
        <f t="shared" si="41"/>
        <v>6.1729999999999994E-18</v>
      </c>
      <c r="Z189" s="11">
        <f t="shared" si="42"/>
        <v>6.2100000000000002E-4</v>
      </c>
      <c r="AA189" s="16">
        <f t="shared" si="43"/>
        <v>2.0726492023498259E-3</v>
      </c>
      <c r="AB189" s="9">
        <f t="shared" si="33"/>
        <v>0.15318564543584606</v>
      </c>
      <c r="AC189" s="9">
        <f t="shared" si="34"/>
        <v>0.99792735079765016</v>
      </c>
      <c r="AD189" s="15">
        <f t="shared" si="35"/>
        <v>3.3375993596615552</v>
      </c>
      <c r="AE189" s="3">
        <f t="shared" si="44"/>
        <v>743.22919999999976</v>
      </c>
      <c r="AF189" s="2">
        <f t="shared" si="45"/>
        <v>0.25</v>
      </c>
      <c r="AG189" s="9">
        <f t="shared" si="46"/>
        <v>9.6713329992142191E-4</v>
      </c>
      <c r="AH189" s="2">
        <f t="shared" si="47"/>
        <v>4.6799077062565857E-2</v>
      </c>
    </row>
    <row r="190" spans="1:34">
      <c r="A190" s="1">
        <f>Raw!A190</f>
        <v>177</v>
      </c>
      <c r="B190" s="14">
        <f>Raw!B190</f>
        <v>0.25483796296296296</v>
      </c>
      <c r="C190" s="15">
        <f>Raw!C190</f>
        <v>67.599999999999994</v>
      </c>
      <c r="D190" s="15">
        <f>IF(C190&gt;0.5,Raw!D190*D$11,-999)</f>
        <v>0.9</v>
      </c>
      <c r="E190" s="9">
        <f>IF(Raw!$G190&gt;$C$8,IF(Raw!$Q190&gt;$C$8,IF(Raw!$N190&gt;$C$9,IF(Raw!$N190&lt;$A$9,IF(Raw!$X190&gt;$C$9,IF(Raw!$X190&lt;$A$9,Raw!H190,-999),-999),-999),-999),-999),-999)</f>
        <v>0.15568000000000001</v>
      </c>
      <c r="F190" s="9">
        <f>IF(Raw!$G190&gt;$C$8,IF(Raw!$Q190&gt;$C$8,IF(Raw!$N190&gt;$C$9,IF(Raw!$N190&lt;$A$9,IF(Raw!$X190&gt;$C$9,IF(Raw!$X190&lt;$A$9,Raw!I190,-999),-999),-999),-999),-999),-999)</f>
        <v>0.24757399999999999</v>
      </c>
      <c r="G190" s="9">
        <f>Raw!G190</f>
        <v>0.97536199999999995</v>
      </c>
      <c r="H190" s="9">
        <f>IF(Raw!$G190&gt;$C$8,IF(Raw!$Q190&gt;$C$8,IF(Raw!$N190&gt;$C$9,IF(Raw!$N190&lt;$A$9,IF(Raw!$X190&gt;$C$9,IF(Raw!$X190&lt;$A$9,Raw!L190,-999),-999),-999),-999),-999),-999)</f>
        <v>673.8</v>
      </c>
      <c r="I190" s="9">
        <f>IF(Raw!$G190&gt;$C$8,IF(Raw!$Q190&gt;$C$8,IF(Raw!$N190&gt;$C$9,IF(Raw!$N190&lt;$A$9,IF(Raw!$X190&gt;$C$9,IF(Raw!$X190&lt;$A$9,Raw!M190,-999),-999),-999),-999),-999),-999)</f>
        <v>0.292574</v>
      </c>
      <c r="J190" s="9">
        <f>IF(Raw!$G190&gt;$C$8,IF(Raw!$Q190&gt;$C$8,IF(Raw!$N190&gt;$C$9,IF(Raw!$N190&lt;$A$9,IF(Raw!$X190&gt;$C$9,IF(Raw!$X190&lt;$A$9,Raw!N190,-999),-999),-999),-999),-999),-999)</f>
        <v>951</v>
      </c>
      <c r="K190" s="9">
        <f>IF(Raw!$G190&gt;$C$8,IF(Raw!$Q190&gt;$C$8,IF(Raw!$N190&gt;$C$9,IF(Raw!$N190&lt;$A$9,IF(Raw!$X190&gt;$C$9,IF(Raw!$X190&lt;$A$9,Raw!R190,-999),-999),-999),-999),-999),-999)</f>
        <v>0.152973</v>
      </c>
      <c r="L190" s="9">
        <f>IF(Raw!$G190&gt;$C$8,IF(Raw!$Q190&gt;$C$8,IF(Raw!$N190&gt;$C$9,IF(Raw!$N190&lt;$A$9,IF(Raw!$X190&gt;$C$9,IF(Raw!$X190&lt;$A$9,Raw!S190,-999),-999),-999),-999),-999),-999)</f>
        <v>0.245536</v>
      </c>
      <c r="M190" s="9">
        <f>Raw!Q190</f>
        <v>0.97017399999999998</v>
      </c>
      <c r="N190" s="9">
        <f>IF(Raw!$G190&gt;$C$8,IF(Raw!$Q190&gt;$C$8,IF(Raw!$N190&gt;$C$9,IF(Raw!$N190&lt;$A$9,IF(Raw!$X190&gt;$C$9,IF(Raw!$X190&lt;$A$9,Raw!V190,-999),-999),-999),-999),-999),-999)</f>
        <v>676.6</v>
      </c>
      <c r="O190" s="9">
        <f>IF(Raw!$G190&gt;$C$8,IF(Raw!$Q190&gt;$C$8,IF(Raw!$N190&gt;$C$9,IF(Raw!$N190&lt;$A$9,IF(Raw!$X190&gt;$C$9,IF(Raw!$X190&lt;$A$9,Raw!W190,-999),-999),-999),-999),-999),-999)</f>
        <v>0.24229500000000001</v>
      </c>
      <c r="P190" s="9">
        <f>IF(Raw!$G190&gt;$C$8,IF(Raw!$Q190&gt;$C$8,IF(Raw!$N190&gt;$C$9,IF(Raw!$N190&lt;$A$9,IF(Raw!$X190&gt;$C$9,IF(Raw!$X190&lt;$A$9,Raw!X190,-999),-999),-999),-999),-999),-999)</f>
        <v>346</v>
      </c>
      <c r="R190" s="9">
        <f t="shared" si="36"/>
        <v>9.1893999999999976E-2</v>
      </c>
      <c r="S190" s="9">
        <f t="shared" si="37"/>
        <v>0.37117791044293819</v>
      </c>
      <c r="T190" s="9">
        <f t="shared" si="38"/>
        <v>9.2563000000000006E-2</v>
      </c>
      <c r="U190" s="9">
        <f t="shared" si="39"/>
        <v>0.37698341587384337</v>
      </c>
      <c r="V190" s="15">
        <f t="shared" si="32"/>
        <v>0.101774672</v>
      </c>
      <c r="X190" s="11">
        <f t="shared" si="40"/>
        <v>5.4179999999999994E+17</v>
      </c>
      <c r="Y190" s="11">
        <f t="shared" si="41"/>
        <v>6.7379999999999991E-18</v>
      </c>
      <c r="Z190" s="11">
        <f t="shared" si="42"/>
        <v>9.5099999999999991E-4</v>
      </c>
      <c r="AA190" s="16">
        <f t="shared" si="43"/>
        <v>3.4597551658726881E-3</v>
      </c>
      <c r="AB190" s="9">
        <f t="shared" si="33"/>
        <v>0.15329324531741867</v>
      </c>
      <c r="AC190" s="9">
        <f t="shared" si="34"/>
        <v>0.99654024483412729</v>
      </c>
      <c r="AD190" s="15">
        <f t="shared" si="35"/>
        <v>3.6380180503393142</v>
      </c>
      <c r="AE190" s="3">
        <f t="shared" si="44"/>
        <v>811.25519999999972</v>
      </c>
      <c r="AF190" s="2">
        <f t="shared" si="45"/>
        <v>0.25</v>
      </c>
      <c r="AG190" s="9">
        <f t="shared" si="46"/>
        <v>1.0549788243289341E-3</v>
      </c>
      <c r="AH190" s="2">
        <f t="shared" si="47"/>
        <v>5.1049876271612532E-2</v>
      </c>
    </row>
    <row r="191" spans="1:34">
      <c r="A191" s="1">
        <f>Raw!A191</f>
        <v>178</v>
      </c>
      <c r="B191" s="14">
        <f>Raw!B191</f>
        <v>0.25489583333333332</v>
      </c>
      <c r="C191" s="15">
        <f>Raw!C191</f>
        <v>67.2</v>
      </c>
      <c r="D191" s="15">
        <f>IF(C191&gt;0.5,Raw!D191*D$11,-999)</f>
        <v>0.9</v>
      </c>
      <c r="E191" s="9">
        <f>IF(Raw!$G191&gt;$C$8,IF(Raw!$Q191&gt;$C$8,IF(Raw!$N191&gt;$C$9,IF(Raw!$N191&lt;$A$9,IF(Raw!$X191&gt;$C$9,IF(Raw!$X191&lt;$A$9,Raw!H191,-999),-999),-999),-999),-999),-999)</f>
        <v>0.159499</v>
      </c>
      <c r="F191" s="9">
        <f>IF(Raw!$G191&gt;$C$8,IF(Raw!$Q191&gt;$C$8,IF(Raw!$N191&gt;$C$9,IF(Raw!$N191&lt;$A$9,IF(Raw!$X191&gt;$C$9,IF(Raw!$X191&lt;$A$9,Raw!I191,-999),-999),-999),-999),-999),-999)</f>
        <v>0.26029999999999998</v>
      </c>
      <c r="G191" s="9">
        <f>Raw!G191</f>
        <v>0.96501800000000004</v>
      </c>
      <c r="H191" s="9">
        <f>IF(Raw!$G191&gt;$C$8,IF(Raw!$Q191&gt;$C$8,IF(Raw!$N191&gt;$C$9,IF(Raw!$N191&lt;$A$9,IF(Raw!$X191&gt;$C$9,IF(Raw!$X191&lt;$A$9,Raw!L191,-999),-999),-999),-999),-999),-999)</f>
        <v>660.9</v>
      </c>
      <c r="I191" s="9">
        <f>IF(Raw!$G191&gt;$C$8,IF(Raw!$Q191&gt;$C$8,IF(Raw!$N191&gt;$C$9,IF(Raw!$N191&lt;$A$9,IF(Raw!$X191&gt;$C$9,IF(Raw!$X191&lt;$A$9,Raw!M191,-999),-999),-999),-999),-999),-999)</f>
        <v>0.11946</v>
      </c>
      <c r="J191" s="9">
        <f>IF(Raw!$G191&gt;$C$8,IF(Raw!$Q191&gt;$C$8,IF(Raw!$N191&gt;$C$9,IF(Raw!$N191&lt;$A$9,IF(Raw!$X191&gt;$C$9,IF(Raw!$X191&lt;$A$9,Raw!N191,-999),-999),-999),-999),-999),-999)</f>
        <v>1021</v>
      </c>
      <c r="K191" s="9">
        <f>IF(Raw!$G191&gt;$C$8,IF(Raw!$Q191&gt;$C$8,IF(Raw!$N191&gt;$C$9,IF(Raw!$N191&lt;$A$9,IF(Raw!$X191&gt;$C$9,IF(Raw!$X191&lt;$A$9,Raw!R191,-999),-999),-999),-999),-999),-999)</f>
        <v>0.15296999999999999</v>
      </c>
      <c r="L191" s="9">
        <f>IF(Raw!$G191&gt;$C$8,IF(Raw!$Q191&gt;$C$8,IF(Raw!$N191&gt;$C$9,IF(Raw!$N191&lt;$A$9,IF(Raw!$X191&gt;$C$9,IF(Raw!$X191&lt;$A$9,Raw!S191,-999),-999),-999),-999),-999),-999)</f>
        <v>0.24621799999999999</v>
      </c>
      <c r="M191" s="9">
        <f>Raw!Q191</f>
        <v>0.96542600000000001</v>
      </c>
      <c r="N191" s="9">
        <f>IF(Raw!$G191&gt;$C$8,IF(Raw!$Q191&gt;$C$8,IF(Raw!$N191&gt;$C$9,IF(Raw!$N191&lt;$A$9,IF(Raw!$X191&gt;$C$9,IF(Raw!$X191&lt;$A$9,Raw!V191,-999),-999),-999),-999),-999),-999)</f>
        <v>664</v>
      </c>
      <c r="O191" s="9">
        <f>IF(Raw!$G191&gt;$C$8,IF(Raw!$Q191&gt;$C$8,IF(Raw!$N191&gt;$C$9,IF(Raw!$N191&lt;$A$9,IF(Raw!$X191&gt;$C$9,IF(Raw!$X191&lt;$A$9,Raw!W191,-999),-999),-999),-999),-999),-999)</f>
        <v>0.37081999999999998</v>
      </c>
      <c r="P191" s="9">
        <f>IF(Raw!$G191&gt;$C$8,IF(Raw!$Q191&gt;$C$8,IF(Raw!$N191&gt;$C$9,IF(Raw!$N191&lt;$A$9,IF(Raw!$X191&gt;$C$9,IF(Raw!$X191&lt;$A$9,Raw!X191,-999),-999),-999),-999),-999),-999)</f>
        <v>773</v>
      </c>
      <c r="R191" s="9">
        <f t="shared" si="36"/>
        <v>0.10080099999999997</v>
      </c>
      <c r="S191" s="9">
        <f t="shared" si="37"/>
        <v>0.38724932769880899</v>
      </c>
      <c r="T191" s="9">
        <f t="shared" si="38"/>
        <v>9.3247999999999998E-2</v>
      </c>
      <c r="U191" s="9">
        <f t="shared" si="39"/>
        <v>0.37872129576229197</v>
      </c>
      <c r="V191" s="15">
        <f t="shared" si="32"/>
        <v>0.10205736099999999</v>
      </c>
      <c r="X191" s="11">
        <f t="shared" si="40"/>
        <v>5.4179999999999994E+17</v>
      </c>
      <c r="Y191" s="11">
        <f t="shared" si="41"/>
        <v>6.6089999999999993E-18</v>
      </c>
      <c r="Z191" s="11">
        <f t="shared" si="42"/>
        <v>1.021E-3</v>
      </c>
      <c r="AA191" s="16">
        <f t="shared" si="43"/>
        <v>3.6426347819913689E-3</v>
      </c>
      <c r="AB191" s="9">
        <f t="shared" si="33"/>
        <v>0.15330966840815113</v>
      </c>
      <c r="AC191" s="9">
        <f t="shared" si="34"/>
        <v>0.99635736521800855</v>
      </c>
      <c r="AD191" s="15">
        <f t="shared" si="35"/>
        <v>3.5677128129200479</v>
      </c>
      <c r="AE191" s="3">
        <f t="shared" si="44"/>
        <v>795.72359999999969</v>
      </c>
      <c r="AF191" s="2">
        <f t="shared" si="45"/>
        <v>0.25</v>
      </c>
      <c r="AG191" s="9">
        <f t="shared" si="46"/>
        <v>1.0393606303206245E-3</v>
      </c>
      <c r="AH191" s="2">
        <f t="shared" si="47"/>
        <v>5.0294119991653632E-2</v>
      </c>
    </row>
    <row r="192" spans="1:34">
      <c r="A192" s="1">
        <f>Raw!A192</f>
        <v>179</v>
      </c>
      <c r="B192" s="14">
        <f>Raw!B192</f>
        <v>0.25495370370370368</v>
      </c>
      <c r="C192" s="15">
        <f>Raw!C192</f>
        <v>65.599999999999994</v>
      </c>
      <c r="D192" s="15">
        <f>IF(C192&gt;0.5,Raw!D192*D$11,-999)</f>
        <v>0.9</v>
      </c>
      <c r="E192" s="9">
        <f>IF(Raw!$G192&gt;$C$8,IF(Raw!$Q192&gt;$C$8,IF(Raw!$N192&gt;$C$9,IF(Raw!$N192&lt;$A$9,IF(Raw!$X192&gt;$C$9,IF(Raw!$X192&lt;$A$9,Raw!H192,-999),-999),-999),-999),-999),-999)</f>
        <v>0.171402</v>
      </c>
      <c r="F192" s="9">
        <f>IF(Raw!$G192&gt;$C$8,IF(Raw!$Q192&gt;$C$8,IF(Raw!$N192&gt;$C$9,IF(Raw!$N192&lt;$A$9,IF(Raw!$X192&gt;$C$9,IF(Raw!$X192&lt;$A$9,Raw!I192,-999),-999),-999),-999),-999),-999)</f>
        <v>0.27758500000000003</v>
      </c>
      <c r="G192" s="9">
        <f>Raw!G192</f>
        <v>0.968588</v>
      </c>
      <c r="H192" s="9">
        <f>IF(Raw!$G192&gt;$C$8,IF(Raw!$Q192&gt;$C$8,IF(Raw!$N192&gt;$C$9,IF(Raw!$N192&lt;$A$9,IF(Raw!$X192&gt;$C$9,IF(Raw!$X192&lt;$A$9,Raw!L192,-999),-999),-999),-999),-999),-999)</f>
        <v>677.8</v>
      </c>
      <c r="I192" s="9">
        <f>IF(Raw!$G192&gt;$C$8,IF(Raw!$Q192&gt;$C$8,IF(Raw!$N192&gt;$C$9,IF(Raw!$N192&lt;$A$9,IF(Raw!$X192&gt;$C$9,IF(Raw!$X192&lt;$A$9,Raw!M192,-999),-999),-999),-999),-999),-999)</f>
        <v>0.25874599999999998</v>
      </c>
      <c r="J192" s="9">
        <f>IF(Raw!$G192&gt;$C$8,IF(Raw!$Q192&gt;$C$8,IF(Raw!$N192&gt;$C$9,IF(Raw!$N192&lt;$A$9,IF(Raw!$X192&gt;$C$9,IF(Raw!$X192&lt;$A$9,Raw!N192,-999),-999),-999),-999),-999),-999)</f>
        <v>620</v>
      </c>
      <c r="K192" s="9">
        <f>IF(Raw!$G192&gt;$C$8,IF(Raw!$Q192&gt;$C$8,IF(Raw!$N192&gt;$C$9,IF(Raw!$N192&lt;$A$9,IF(Raw!$X192&gt;$C$9,IF(Raw!$X192&lt;$A$9,Raw!R192,-999),-999),-999),-999),-999),-999)</f>
        <v>0.15833800000000001</v>
      </c>
      <c r="L192" s="9">
        <f>IF(Raw!$G192&gt;$C$8,IF(Raw!$Q192&gt;$C$8,IF(Raw!$N192&gt;$C$9,IF(Raw!$N192&lt;$A$9,IF(Raw!$X192&gt;$C$9,IF(Raw!$X192&lt;$A$9,Raw!S192,-999),-999),-999),-999),-999),-999)</f>
        <v>0.25840400000000002</v>
      </c>
      <c r="M192" s="9">
        <f>Raw!Q192</f>
        <v>0.96636100000000003</v>
      </c>
      <c r="N192" s="9">
        <f>IF(Raw!$G192&gt;$C$8,IF(Raw!$Q192&gt;$C$8,IF(Raw!$N192&gt;$C$9,IF(Raw!$N192&lt;$A$9,IF(Raw!$X192&gt;$C$9,IF(Raw!$X192&lt;$A$9,Raw!V192,-999),-999),-999),-999),-999),-999)</f>
        <v>613.29999999999995</v>
      </c>
      <c r="O192" s="9">
        <f>IF(Raw!$G192&gt;$C$8,IF(Raw!$Q192&gt;$C$8,IF(Raw!$N192&gt;$C$9,IF(Raw!$N192&lt;$A$9,IF(Raw!$X192&gt;$C$9,IF(Raw!$X192&lt;$A$9,Raw!W192,-999),-999),-999),-999),-999),-999)</f>
        <v>0.19572100000000001</v>
      </c>
      <c r="P192" s="9">
        <f>IF(Raw!$G192&gt;$C$8,IF(Raw!$Q192&gt;$C$8,IF(Raw!$N192&gt;$C$9,IF(Raw!$N192&lt;$A$9,IF(Raw!$X192&gt;$C$9,IF(Raw!$X192&lt;$A$9,Raw!X192,-999),-999),-999),-999),-999),-999)</f>
        <v>746</v>
      </c>
      <c r="R192" s="9">
        <f t="shared" si="36"/>
        <v>0.10618300000000003</v>
      </c>
      <c r="S192" s="9">
        <f t="shared" si="37"/>
        <v>0.38252427184466026</v>
      </c>
      <c r="T192" s="9">
        <f t="shared" si="38"/>
        <v>0.10006600000000002</v>
      </c>
      <c r="U192" s="9">
        <f t="shared" si="39"/>
        <v>0.38724632745623133</v>
      </c>
      <c r="V192" s="15">
        <f t="shared" si="32"/>
        <v>0.107108458</v>
      </c>
      <c r="X192" s="11">
        <f t="shared" si="40"/>
        <v>5.4179999999999994E+17</v>
      </c>
      <c r="Y192" s="11">
        <f t="shared" si="41"/>
        <v>6.7779999999999989E-18</v>
      </c>
      <c r="Z192" s="11">
        <f t="shared" si="42"/>
        <v>6.2E-4</v>
      </c>
      <c r="AA192" s="16">
        <f t="shared" si="43"/>
        <v>2.2716664300766365E-3</v>
      </c>
      <c r="AB192" s="9">
        <f t="shared" si="33"/>
        <v>0.15856531657299205</v>
      </c>
      <c r="AC192" s="9">
        <f t="shared" si="34"/>
        <v>0.99772833356992341</v>
      </c>
      <c r="AD192" s="15">
        <f t="shared" si="35"/>
        <v>3.6639781130268334</v>
      </c>
      <c r="AE192" s="3">
        <f t="shared" si="44"/>
        <v>816.07119999999964</v>
      </c>
      <c r="AF192" s="2">
        <f t="shared" si="45"/>
        <v>0.25</v>
      </c>
      <c r="AG192" s="9">
        <f t="shared" si="46"/>
        <v>1.0914323601151183E-3</v>
      </c>
      <c r="AH192" s="2">
        <f t="shared" si="47"/>
        <v>5.2813843896963912E-2</v>
      </c>
    </row>
    <row r="193" spans="1:34">
      <c r="A193" s="1">
        <f>Raw!A193</f>
        <v>180</v>
      </c>
      <c r="B193" s="14">
        <f>Raw!B193</f>
        <v>0.255</v>
      </c>
      <c r="C193" s="15">
        <f>Raw!C193</f>
        <v>65.400000000000006</v>
      </c>
      <c r="D193" s="15">
        <f>IF(C193&gt;0.5,Raw!D193*D$11,-999)</f>
        <v>0.9</v>
      </c>
      <c r="E193" s="9">
        <f>IF(Raw!$G193&gt;$C$8,IF(Raw!$Q193&gt;$C$8,IF(Raw!$N193&gt;$C$9,IF(Raw!$N193&lt;$A$9,IF(Raw!$X193&gt;$C$9,IF(Raw!$X193&lt;$A$9,Raw!H193,-999),-999),-999),-999),-999),-999)</f>
        <v>0.19338900000000001</v>
      </c>
      <c r="F193" s="9">
        <f>IF(Raw!$G193&gt;$C$8,IF(Raw!$Q193&gt;$C$8,IF(Raw!$N193&gt;$C$9,IF(Raw!$N193&lt;$A$9,IF(Raw!$X193&gt;$C$9,IF(Raw!$X193&lt;$A$9,Raw!I193,-999),-999),-999),-999),-999),-999)</f>
        <v>0.31925399999999998</v>
      </c>
      <c r="G193" s="9">
        <f>Raw!G193</f>
        <v>0.96639200000000003</v>
      </c>
      <c r="H193" s="9">
        <f>IF(Raw!$G193&gt;$C$8,IF(Raw!$Q193&gt;$C$8,IF(Raw!$N193&gt;$C$9,IF(Raw!$N193&lt;$A$9,IF(Raw!$X193&gt;$C$9,IF(Raw!$X193&lt;$A$9,Raw!L193,-999),-999),-999),-999),-999),-999)</f>
        <v>633.70000000000005</v>
      </c>
      <c r="I193" s="9">
        <f>IF(Raw!$G193&gt;$C$8,IF(Raw!$Q193&gt;$C$8,IF(Raw!$N193&gt;$C$9,IF(Raw!$N193&lt;$A$9,IF(Raw!$X193&gt;$C$9,IF(Raw!$X193&lt;$A$9,Raw!M193,-999),-999),-999),-999),-999),-999)</f>
        <v>0.19140299999999999</v>
      </c>
      <c r="J193" s="9">
        <f>IF(Raw!$G193&gt;$C$8,IF(Raw!$Q193&gt;$C$8,IF(Raw!$N193&gt;$C$9,IF(Raw!$N193&lt;$A$9,IF(Raw!$X193&gt;$C$9,IF(Raw!$X193&lt;$A$9,Raw!N193,-999),-999),-999),-999),-999),-999)</f>
        <v>523</v>
      </c>
      <c r="K193" s="9">
        <f>IF(Raw!$G193&gt;$C$8,IF(Raw!$Q193&gt;$C$8,IF(Raw!$N193&gt;$C$9,IF(Raw!$N193&lt;$A$9,IF(Raw!$X193&gt;$C$9,IF(Raw!$X193&lt;$A$9,Raw!R193,-999),-999),-999),-999),-999),-999)</f>
        <v>0.168405</v>
      </c>
      <c r="L193" s="9">
        <f>IF(Raw!$G193&gt;$C$8,IF(Raw!$Q193&gt;$C$8,IF(Raw!$N193&gt;$C$9,IF(Raw!$N193&lt;$A$9,IF(Raw!$X193&gt;$C$9,IF(Raw!$X193&lt;$A$9,Raw!S193,-999),-999),-999),-999),-999),-999)</f>
        <v>0.26625399999999999</v>
      </c>
      <c r="M193" s="9">
        <f>Raw!Q193</f>
        <v>0.96665599999999996</v>
      </c>
      <c r="N193" s="9">
        <f>IF(Raw!$G193&gt;$C$8,IF(Raw!$Q193&gt;$C$8,IF(Raw!$N193&gt;$C$9,IF(Raw!$N193&lt;$A$9,IF(Raw!$X193&gt;$C$9,IF(Raw!$X193&lt;$A$9,Raw!V193,-999),-999),-999),-999),-999),-999)</f>
        <v>580.79999999999995</v>
      </c>
      <c r="O193" s="9">
        <f>IF(Raw!$G193&gt;$C$8,IF(Raw!$Q193&gt;$C$8,IF(Raw!$N193&gt;$C$9,IF(Raw!$N193&lt;$A$9,IF(Raw!$X193&gt;$C$9,IF(Raw!$X193&lt;$A$9,Raw!W193,-999),-999),-999),-999),-999),-999)</f>
        <v>0.35315299999999999</v>
      </c>
      <c r="P193" s="9">
        <f>IF(Raw!$G193&gt;$C$8,IF(Raw!$Q193&gt;$C$8,IF(Raw!$N193&gt;$C$9,IF(Raw!$N193&lt;$A$9,IF(Raw!$X193&gt;$C$9,IF(Raw!$X193&lt;$A$9,Raw!X193,-999),-999),-999),-999),-999),-999)</f>
        <v>599</v>
      </c>
      <c r="R193" s="9">
        <f t="shared" si="36"/>
        <v>0.12586499999999998</v>
      </c>
      <c r="S193" s="9">
        <f t="shared" si="37"/>
        <v>0.39424721381721134</v>
      </c>
      <c r="T193" s="9">
        <f t="shared" si="38"/>
        <v>9.7848999999999992E-2</v>
      </c>
      <c r="U193" s="9">
        <f t="shared" si="39"/>
        <v>0.3675024600569381</v>
      </c>
      <c r="V193" s="15">
        <f t="shared" si="32"/>
        <v>0.11036228299999999</v>
      </c>
      <c r="X193" s="11">
        <f t="shared" si="40"/>
        <v>5.4179999999999994E+17</v>
      </c>
      <c r="Y193" s="11">
        <f t="shared" si="41"/>
        <v>6.3370000000000003E-18</v>
      </c>
      <c r="Z193" s="11">
        <f t="shared" si="42"/>
        <v>5.2300000000000003E-4</v>
      </c>
      <c r="AA193" s="16">
        <f t="shared" si="43"/>
        <v>1.7924425722345083E-3</v>
      </c>
      <c r="AB193" s="9">
        <f t="shared" si="33"/>
        <v>0.16858038871325057</v>
      </c>
      <c r="AC193" s="9">
        <f t="shared" si="34"/>
        <v>0.99820755742776557</v>
      </c>
      <c r="AD193" s="15">
        <f t="shared" si="35"/>
        <v>3.4272324516912205</v>
      </c>
      <c r="AE193" s="3">
        <f t="shared" si="44"/>
        <v>762.97479999999985</v>
      </c>
      <c r="AF193" s="2">
        <f t="shared" si="45"/>
        <v>0.25</v>
      </c>
      <c r="AG193" s="9">
        <f t="shared" si="46"/>
        <v>9.6885873629499596E-4</v>
      </c>
      <c r="AH193" s="2">
        <f t="shared" si="47"/>
        <v>4.6882570030722381E-2</v>
      </c>
    </row>
    <row r="194" spans="1:34">
      <c r="A194" s="1">
        <f>Raw!A194</f>
        <v>181</v>
      </c>
      <c r="B194" s="14">
        <f>Raw!B194</f>
        <v>0.25505787037037037</v>
      </c>
      <c r="C194" s="15">
        <f>Raw!C194</f>
        <v>64.5</v>
      </c>
      <c r="D194" s="15">
        <f>IF(C194&gt;0.5,Raw!D194*D$11,-999)</f>
        <v>0.9</v>
      </c>
      <c r="E194" s="9">
        <f>IF(Raw!$G194&gt;$C$8,IF(Raw!$Q194&gt;$C$8,IF(Raw!$N194&gt;$C$9,IF(Raw!$N194&lt;$A$9,IF(Raw!$X194&gt;$C$9,IF(Raw!$X194&lt;$A$9,Raw!H194,-999),-999),-999),-999),-999),-999)</f>
        <v>0.17430699999999999</v>
      </c>
      <c r="F194" s="9">
        <f>IF(Raw!$G194&gt;$C$8,IF(Raw!$Q194&gt;$C$8,IF(Raw!$N194&gt;$C$9,IF(Raw!$N194&lt;$A$9,IF(Raw!$X194&gt;$C$9,IF(Raw!$X194&lt;$A$9,Raw!I194,-999),-999),-999),-999),-999),-999)</f>
        <v>0.27596100000000001</v>
      </c>
      <c r="G194" s="9">
        <f>Raw!G194</f>
        <v>0.95491000000000004</v>
      </c>
      <c r="H194" s="9">
        <f>IF(Raw!$G194&gt;$C$8,IF(Raw!$Q194&gt;$C$8,IF(Raw!$N194&gt;$C$9,IF(Raw!$N194&lt;$A$9,IF(Raw!$X194&gt;$C$9,IF(Raw!$X194&lt;$A$9,Raw!L194,-999),-999),-999),-999),-999),-999)</f>
        <v>666.4</v>
      </c>
      <c r="I194" s="9">
        <f>IF(Raw!$G194&gt;$C$8,IF(Raw!$Q194&gt;$C$8,IF(Raw!$N194&gt;$C$9,IF(Raw!$N194&lt;$A$9,IF(Raw!$X194&gt;$C$9,IF(Raw!$X194&lt;$A$9,Raw!M194,-999),-999),-999),-999),-999),-999)</f>
        <v>0.36611199999999999</v>
      </c>
      <c r="J194" s="9">
        <f>IF(Raw!$G194&gt;$C$8,IF(Raw!$Q194&gt;$C$8,IF(Raw!$N194&gt;$C$9,IF(Raw!$N194&lt;$A$9,IF(Raw!$X194&gt;$C$9,IF(Raw!$X194&lt;$A$9,Raw!N194,-999),-999),-999),-999),-999),-999)</f>
        <v>559</v>
      </c>
      <c r="K194" s="9">
        <f>IF(Raw!$G194&gt;$C$8,IF(Raw!$Q194&gt;$C$8,IF(Raw!$N194&gt;$C$9,IF(Raw!$N194&lt;$A$9,IF(Raw!$X194&gt;$C$9,IF(Raw!$X194&lt;$A$9,Raw!R194,-999),-999),-999),-999),-999),-999)</f>
        <v>0.16919000000000001</v>
      </c>
      <c r="L194" s="9">
        <f>IF(Raw!$G194&gt;$C$8,IF(Raw!$Q194&gt;$C$8,IF(Raw!$N194&gt;$C$9,IF(Raw!$N194&lt;$A$9,IF(Raw!$X194&gt;$C$9,IF(Raw!$X194&lt;$A$9,Raw!S194,-999),-999),-999),-999),-999),-999)</f>
        <v>0.27467900000000001</v>
      </c>
      <c r="M194" s="9">
        <f>Raw!Q194</f>
        <v>0.959005</v>
      </c>
      <c r="N194" s="9">
        <f>IF(Raw!$G194&gt;$C$8,IF(Raw!$Q194&gt;$C$8,IF(Raw!$N194&gt;$C$9,IF(Raw!$N194&lt;$A$9,IF(Raw!$X194&gt;$C$9,IF(Raw!$X194&lt;$A$9,Raw!V194,-999),-999),-999),-999),-999),-999)</f>
        <v>660.2</v>
      </c>
      <c r="O194" s="9">
        <f>IF(Raw!$G194&gt;$C$8,IF(Raw!$Q194&gt;$C$8,IF(Raw!$N194&gt;$C$9,IF(Raw!$N194&lt;$A$9,IF(Raw!$X194&gt;$C$9,IF(Raw!$X194&lt;$A$9,Raw!W194,-999),-999),-999),-999),-999),-999)</f>
        <v>0.31639800000000001</v>
      </c>
      <c r="P194" s="9">
        <f>IF(Raw!$G194&gt;$C$8,IF(Raw!$Q194&gt;$C$8,IF(Raw!$N194&gt;$C$9,IF(Raw!$N194&lt;$A$9,IF(Raw!$X194&gt;$C$9,IF(Raw!$X194&lt;$A$9,Raw!X194,-999),-999),-999),-999),-999),-999)</f>
        <v>705</v>
      </c>
      <c r="R194" s="9">
        <f t="shared" si="36"/>
        <v>0.10165400000000002</v>
      </c>
      <c r="S194" s="9">
        <f t="shared" si="37"/>
        <v>0.36836364558760121</v>
      </c>
      <c r="T194" s="9">
        <f t="shared" si="38"/>
        <v>0.105489</v>
      </c>
      <c r="U194" s="9">
        <f t="shared" si="39"/>
        <v>0.38404464848059006</v>
      </c>
      <c r="V194" s="15">
        <f t="shared" si="32"/>
        <v>0.1138544455</v>
      </c>
      <c r="X194" s="11">
        <f t="shared" si="40"/>
        <v>5.4179999999999994E+17</v>
      </c>
      <c r="Y194" s="11">
        <f t="shared" si="41"/>
        <v>6.6639999999999994E-18</v>
      </c>
      <c r="Z194" s="11">
        <f t="shared" si="42"/>
        <v>5.5899999999999993E-4</v>
      </c>
      <c r="AA194" s="16">
        <f t="shared" si="43"/>
        <v>2.0142350255292949E-3</v>
      </c>
      <c r="AB194" s="9">
        <f t="shared" si="33"/>
        <v>0.16940247963860808</v>
      </c>
      <c r="AC194" s="9">
        <f t="shared" si="34"/>
        <v>0.99798576497447056</v>
      </c>
      <c r="AD194" s="15">
        <f t="shared" si="35"/>
        <v>3.6032826932545521</v>
      </c>
      <c r="AE194" s="3">
        <f t="shared" si="44"/>
        <v>802.34559999999965</v>
      </c>
      <c r="AF194" s="2">
        <f t="shared" si="45"/>
        <v>0.25</v>
      </c>
      <c r="AG194" s="9">
        <f t="shared" si="46"/>
        <v>1.0644780271593371E-3</v>
      </c>
      <c r="AH194" s="2">
        <f t="shared" si="47"/>
        <v>5.1509537752950307E-2</v>
      </c>
    </row>
    <row r="195" spans="1:34">
      <c r="A195" s="1">
        <f>Raw!A195</f>
        <v>182</v>
      </c>
      <c r="B195" s="14">
        <f>Raw!B195</f>
        <v>0.25511574074074073</v>
      </c>
      <c r="C195" s="15">
        <f>Raw!C195</f>
        <v>63.6</v>
      </c>
      <c r="D195" s="15">
        <f>IF(C195&gt;0.5,Raw!D195*D$11,-999)</f>
        <v>0.9</v>
      </c>
      <c r="E195" s="9">
        <f>IF(Raw!$G195&gt;$C$8,IF(Raw!$Q195&gt;$C$8,IF(Raw!$N195&gt;$C$9,IF(Raw!$N195&lt;$A$9,IF(Raw!$X195&gt;$C$9,IF(Raw!$X195&lt;$A$9,Raw!H195,-999),-999),-999),-999),-999),-999)</f>
        <v>0.19658800000000001</v>
      </c>
      <c r="F195" s="9">
        <f>IF(Raw!$G195&gt;$C$8,IF(Raw!$Q195&gt;$C$8,IF(Raw!$N195&gt;$C$9,IF(Raw!$N195&lt;$A$9,IF(Raw!$X195&gt;$C$9,IF(Raw!$X195&lt;$A$9,Raw!I195,-999),-999),-999),-999),-999),-999)</f>
        <v>0.31644899999999998</v>
      </c>
      <c r="G195" s="9">
        <f>Raw!G195</f>
        <v>0.97285900000000003</v>
      </c>
      <c r="H195" s="9">
        <f>IF(Raw!$G195&gt;$C$8,IF(Raw!$Q195&gt;$C$8,IF(Raw!$N195&gt;$C$9,IF(Raw!$N195&lt;$A$9,IF(Raw!$X195&gt;$C$9,IF(Raw!$X195&lt;$A$9,Raw!L195,-999),-999),-999),-999),-999),-999)</f>
        <v>648.79999999999995</v>
      </c>
      <c r="I195" s="9">
        <f>IF(Raw!$G195&gt;$C$8,IF(Raw!$Q195&gt;$C$8,IF(Raw!$N195&gt;$C$9,IF(Raw!$N195&lt;$A$9,IF(Raw!$X195&gt;$C$9,IF(Raw!$X195&lt;$A$9,Raw!M195,-999),-999),-999),-999),-999),-999)</f>
        <v>0.37623800000000002</v>
      </c>
      <c r="J195" s="9">
        <f>IF(Raw!$G195&gt;$C$8,IF(Raw!$Q195&gt;$C$8,IF(Raw!$N195&gt;$C$9,IF(Raw!$N195&lt;$A$9,IF(Raw!$X195&gt;$C$9,IF(Raw!$X195&lt;$A$9,Raw!N195,-999),-999),-999),-999),-999),-999)</f>
        <v>499</v>
      </c>
      <c r="K195" s="9">
        <f>IF(Raw!$G195&gt;$C$8,IF(Raw!$Q195&gt;$C$8,IF(Raw!$N195&gt;$C$9,IF(Raw!$N195&lt;$A$9,IF(Raw!$X195&gt;$C$9,IF(Raw!$X195&lt;$A$9,Raw!R195,-999),-999),-999),-999),-999),-999)</f>
        <v>0.192909</v>
      </c>
      <c r="L195" s="9">
        <f>IF(Raw!$G195&gt;$C$8,IF(Raw!$Q195&gt;$C$8,IF(Raw!$N195&gt;$C$9,IF(Raw!$N195&lt;$A$9,IF(Raw!$X195&gt;$C$9,IF(Raw!$X195&lt;$A$9,Raw!S195,-999),-999),-999),-999),-999),-999)</f>
        <v>0.319297</v>
      </c>
      <c r="M195" s="9">
        <f>Raw!Q195</f>
        <v>0.96152400000000005</v>
      </c>
      <c r="N195" s="9">
        <f>IF(Raw!$G195&gt;$C$8,IF(Raw!$Q195&gt;$C$8,IF(Raw!$N195&gt;$C$9,IF(Raw!$N195&lt;$A$9,IF(Raw!$X195&gt;$C$9,IF(Raw!$X195&lt;$A$9,Raw!V195,-999),-999),-999),-999),-999),-999)</f>
        <v>692.4</v>
      </c>
      <c r="O195" s="9">
        <f>IF(Raw!$G195&gt;$C$8,IF(Raw!$Q195&gt;$C$8,IF(Raw!$N195&gt;$C$9,IF(Raw!$N195&lt;$A$9,IF(Raw!$X195&gt;$C$9,IF(Raw!$X195&lt;$A$9,Raw!W195,-999),-999),-999),-999),-999),-999)</f>
        <v>0.284273</v>
      </c>
      <c r="P195" s="9">
        <f>IF(Raw!$G195&gt;$C$8,IF(Raw!$Q195&gt;$C$8,IF(Raw!$N195&gt;$C$9,IF(Raw!$N195&lt;$A$9,IF(Raw!$X195&gt;$C$9,IF(Raw!$X195&lt;$A$9,Raw!X195,-999),-999),-999),-999),-999),-999)</f>
        <v>647</v>
      </c>
      <c r="R195" s="9">
        <f t="shared" si="36"/>
        <v>0.11986099999999997</v>
      </c>
      <c r="S195" s="9">
        <f t="shared" si="37"/>
        <v>0.37876877474727355</v>
      </c>
      <c r="T195" s="9">
        <f t="shared" si="38"/>
        <v>0.126388</v>
      </c>
      <c r="U195" s="9">
        <f t="shared" si="39"/>
        <v>0.39583209363069494</v>
      </c>
      <c r="V195" s="15">
        <f t="shared" si="32"/>
        <v>0.13234860649999999</v>
      </c>
      <c r="X195" s="11">
        <f t="shared" si="40"/>
        <v>5.4179999999999994E+17</v>
      </c>
      <c r="Y195" s="11">
        <f t="shared" si="41"/>
        <v>6.4879999999999989E-18</v>
      </c>
      <c r="Z195" s="11">
        <f t="shared" si="42"/>
        <v>4.9899999999999999E-4</v>
      </c>
      <c r="AA195" s="16">
        <f t="shared" si="43"/>
        <v>1.7510125784495408E-3</v>
      </c>
      <c r="AB195" s="9">
        <f t="shared" si="33"/>
        <v>0.19313030697776506</v>
      </c>
      <c r="AC195" s="9">
        <f t="shared" si="34"/>
        <v>0.99824898742155055</v>
      </c>
      <c r="AD195" s="15">
        <f t="shared" si="35"/>
        <v>3.5090432433858538</v>
      </c>
      <c r="AE195" s="3">
        <f t="shared" si="44"/>
        <v>781.1551999999997</v>
      </c>
      <c r="AF195" s="2">
        <f t="shared" si="45"/>
        <v>0.25</v>
      </c>
      <c r="AG195" s="9">
        <f t="shared" si="46"/>
        <v>1.0684553335923591E-3</v>
      </c>
      <c r="AH195" s="2">
        <f t="shared" si="47"/>
        <v>5.1701997541353371E-2</v>
      </c>
    </row>
    <row r="196" spans="1:34">
      <c r="A196" s="1">
        <f>Raw!A196</f>
        <v>183</v>
      </c>
      <c r="B196" s="14">
        <f>Raw!B196</f>
        <v>0.25517361111111109</v>
      </c>
      <c r="C196" s="15">
        <f>Raw!C196</f>
        <v>62.8</v>
      </c>
      <c r="D196" s="15">
        <f>IF(C196&gt;0.5,Raw!D196*D$11,-999)</f>
        <v>0.9</v>
      </c>
      <c r="E196" s="9">
        <f>IF(Raw!$G196&gt;$C$8,IF(Raw!$Q196&gt;$C$8,IF(Raw!$N196&gt;$C$9,IF(Raw!$N196&lt;$A$9,IF(Raw!$X196&gt;$C$9,IF(Raw!$X196&lt;$A$9,Raw!H196,-999),-999),-999),-999),-999),-999)</f>
        <v>0.222633</v>
      </c>
      <c r="F196" s="9">
        <f>IF(Raw!$G196&gt;$C$8,IF(Raw!$Q196&gt;$C$8,IF(Raw!$N196&gt;$C$9,IF(Raw!$N196&lt;$A$9,IF(Raw!$X196&gt;$C$9,IF(Raw!$X196&lt;$A$9,Raw!I196,-999),-999),-999),-999),-999),-999)</f>
        <v>0.36668499999999998</v>
      </c>
      <c r="G196" s="9">
        <f>Raw!G196</f>
        <v>0.97206599999999999</v>
      </c>
      <c r="H196" s="9">
        <f>IF(Raw!$G196&gt;$C$8,IF(Raw!$Q196&gt;$C$8,IF(Raw!$N196&gt;$C$9,IF(Raw!$N196&lt;$A$9,IF(Raw!$X196&gt;$C$9,IF(Raw!$X196&lt;$A$9,Raw!L196,-999),-999),-999),-999),-999),-999)</f>
        <v>675.8</v>
      </c>
      <c r="I196" s="9">
        <f>IF(Raw!$G196&gt;$C$8,IF(Raw!$Q196&gt;$C$8,IF(Raw!$N196&gt;$C$9,IF(Raw!$N196&lt;$A$9,IF(Raw!$X196&gt;$C$9,IF(Raw!$X196&lt;$A$9,Raw!M196,-999),-999),-999),-999),-999),-999)</f>
        <v>0.27837600000000001</v>
      </c>
      <c r="J196" s="9">
        <f>IF(Raw!$G196&gt;$C$8,IF(Raw!$Q196&gt;$C$8,IF(Raw!$N196&gt;$C$9,IF(Raw!$N196&lt;$A$9,IF(Raw!$X196&gt;$C$9,IF(Raw!$X196&lt;$A$9,Raw!N196,-999),-999),-999),-999),-999),-999)</f>
        <v>591</v>
      </c>
      <c r="K196" s="9">
        <f>IF(Raw!$G196&gt;$C$8,IF(Raw!$Q196&gt;$C$8,IF(Raw!$N196&gt;$C$9,IF(Raw!$N196&lt;$A$9,IF(Raw!$X196&gt;$C$9,IF(Raw!$X196&lt;$A$9,Raw!R196,-999),-999),-999),-999),-999),-999)</f>
        <v>0.22473699999999999</v>
      </c>
      <c r="L196" s="9">
        <f>IF(Raw!$G196&gt;$C$8,IF(Raw!$Q196&gt;$C$8,IF(Raw!$N196&gt;$C$9,IF(Raw!$N196&lt;$A$9,IF(Raw!$X196&gt;$C$9,IF(Raw!$X196&lt;$A$9,Raw!S196,-999),-999),-999),-999),-999),-999)</f>
        <v>0.37818200000000002</v>
      </c>
      <c r="M196" s="9">
        <f>Raw!Q196</f>
        <v>0.97553699999999999</v>
      </c>
      <c r="N196" s="9">
        <f>IF(Raw!$G196&gt;$C$8,IF(Raw!$Q196&gt;$C$8,IF(Raw!$N196&gt;$C$9,IF(Raw!$N196&lt;$A$9,IF(Raw!$X196&gt;$C$9,IF(Raw!$X196&lt;$A$9,Raw!V196,-999),-999),-999),-999),-999),-999)</f>
        <v>622.4</v>
      </c>
      <c r="O196" s="9">
        <f>IF(Raw!$G196&gt;$C$8,IF(Raw!$Q196&gt;$C$8,IF(Raw!$N196&gt;$C$9,IF(Raw!$N196&lt;$A$9,IF(Raw!$X196&gt;$C$9,IF(Raw!$X196&lt;$A$9,Raw!W196,-999),-999),-999),-999),-999),-999)</f>
        <v>0.37081999999999998</v>
      </c>
      <c r="P196" s="9">
        <f>IF(Raw!$G196&gt;$C$8,IF(Raw!$Q196&gt;$C$8,IF(Raw!$N196&gt;$C$9,IF(Raw!$N196&lt;$A$9,IF(Raw!$X196&gt;$C$9,IF(Raw!$X196&lt;$A$9,Raw!X196,-999),-999),-999),-999),-999),-999)</f>
        <v>478</v>
      </c>
      <c r="R196" s="9">
        <f t="shared" si="36"/>
        <v>0.14405199999999999</v>
      </c>
      <c r="S196" s="9">
        <f t="shared" si="37"/>
        <v>0.39284944843666908</v>
      </c>
      <c r="T196" s="9">
        <f t="shared" si="38"/>
        <v>0.15344500000000003</v>
      </c>
      <c r="U196" s="9">
        <f t="shared" si="39"/>
        <v>0.40574379531548305</v>
      </c>
      <c r="V196" s="15">
        <f t="shared" si="32"/>
        <v>0.156756439</v>
      </c>
      <c r="X196" s="11">
        <f t="shared" si="40"/>
        <v>5.4179999999999994E+17</v>
      </c>
      <c r="Y196" s="11">
        <f t="shared" si="41"/>
        <v>6.757999999999999E-18</v>
      </c>
      <c r="Z196" s="11">
        <f t="shared" si="42"/>
        <v>5.9099999999999995E-4</v>
      </c>
      <c r="AA196" s="16">
        <f t="shared" si="43"/>
        <v>2.1592647668727091E-3</v>
      </c>
      <c r="AB196" s="9">
        <f t="shared" si="33"/>
        <v>0.22506832838215277</v>
      </c>
      <c r="AC196" s="9">
        <f t="shared" si="34"/>
        <v>0.99784073523312733</v>
      </c>
      <c r="AD196" s="15">
        <f t="shared" si="35"/>
        <v>3.6535782857406254</v>
      </c>
      <c r="AE196" s="3">
        <f t="shared" si="44"/>
        <v>813.66319999999962</v>
      </c>
      <c r="AF196" s="2">
        <f t="shared" si="45"/>
        <v>0.25</v>
      </c>
      <c r="AG196" s="9">
        <f t="shared" si="46"/>
        <v>1.1403205539527984E-3</v>
      </c>
      <c r="AH196" s="2">
        <f t="shared" si="47"/>
        <v>5.5179518154116605E-2</v>
      </c>
    </row>
    <row r="197" spans="1:34">
      <c r="A197" s="1">
        <f>Raw!A197</f>
        <v>184</v>
      </c>
      <c r="B197" s="14">
        <f>Raw!B197</f>
        <v>0.25521990740740741</v>
      </c>
      <c r="C197" s="15">
        <f>Raw!C197</f>
        <v>62.3</v>
      </c>
      <c r="D197" s="15">
        <f>IF(C197&gt;0.5,Raw!D197*D$11,-999)</f>
        <v>0.9</v>
      </c>
      <c r="E197" s="9">
        <f>IF(Raw!$G197&gt;$C$8,IF(Raw!$Q197&gt;$C$8,IF(Raw!$N197&gt;$C$9,IF(Raw!$N197&lt;$A$9,IF(Raw!$X197&gt;$C$9,IF(Raw!$X197&lt;$A$9,Raw!H197,-999),-999),-999),-999),-999),-999)</f>
        <v>0.26558199999999998</v>
      </c>
      <c r="F197" s="9">
        <f>IF(Raw!$G197&gt;$C$8,IF(Raw!$Q197&gt;$C$8,IF(Raw!$N197&gt;$C$9,IF(Raw!$N197&lt;$A$9,IF(Raw!$X197&gt;$C$9,IF(Raw!$X197&lt;$A$9,Raw!I197,-999),-999),-999),-999),-999),-999)</f>
        <v>0.44068600000000002</v>
      </c>
      <c r="G197" s="9">
        <f>Raw!G197</f>
        <v>0.97904999999999998</v>
      </c>
      <c r="H197" s="9">
        <f>IF(Raw!$G197&gt;$C$8,IF(Raw!$Q197&gt;$C$8,IF(Raw!$N197&gt;$C$9,IF(Raw!$N197&lt;$A$9,IF(Raw!$X197&gt;$C$9,IF(Raw!$X197&lt;$A$9,Raw!L197,-999),-999),-999),-999),-999),-999)</f>
        <v>668.2</v>
      </c>
      <c r="I197" s="9">
        <f>IF(Raw!$G197&gt;$C$8,IF(Raw!$Q197&gt;$C$8,IF(Raw!$N197&gt;$C$9,IF(Raw!$N197&lt;$A$9,IF(Raw!$X197&gt;$C$9,IF(Raw!$X197&lt;$A$9,Raw!M197,-999),-999),-999),-999),-999),-999)</f>
        <v>0.29730899999999999</v>
      </c>
      <c r="J197" s="9">
        <f>IF(Raw!$G197&gt;$C$8,IF(Raw!$Q197&gt;$C$8,IF(Raw!$N197&gt;$C$9,IF(Raw!$N197&lt;$A$9,IF(Raw!$X197&gt;$C$9,IF(Raw!$X197&lt;$A$9,Raw!N197,-999),-999),-999),-999),-999),-999)</f>
        <v>610</v>
      </c>
      <c r="K197" s="9">
        <f>IF(Raw!$G197&gt;$C$8,IF(Raw!$Q197&gt;$C$8,IF(Raw!$N197&gt;$C$9,IF(Raw!$N197&lt;$A$9,IF(Raw!$X197&gt;$C$9,IF(Raw!$X197&lt;$A$9,Raw!R197,-999),-999),-999),-999),-999),-999)</f>
        <v>0.227215</v>
      </c>
      <c r="L197" s="9">
        <f>IF(Raw!$G197&gt;$C$8,IF(Raw!$Q197&gt;$C$8,IF(Raw!$N197&gt;$C$9,IF(Raw!$N197&lt;$A$9,IF(Raw!$X197&gt;$C$9,IF(Raw!$X197&lt;$A$9,Raw!S197,-999),-999),-999),-999),-999),-999)</f>
        <v>0.38644699999999998</v>
      </c>
      <c r="M197" s="9">
        <f>Raw!Q197</f>
        <v>0.97908700000000004</v>
      </c>
      <c r="N197" s="9">
        <f>IF(Raw!$G197&gt;$C$8,IF(Raw!$Q197&gt;$C$8,IF(Raw!$N197&gt;$C$9,IF(Raw!$N197&lt;$A$9,IF(Raw!$X197&gt;$C$9,IF(Raw!$X197&lt;$A$9,Raw!V197,-999),-999),-999),-999),-999),-999)</f>
        <v>667.4</v>
      </c>
      <c r="O197" s="9">
        <f>IF(Raw!$G197&gt;$C$8,IF(Raw!$Q197&gt;$C$8,IF(Raw!$N197&gt;$C$9,IF(Raw!$N197&lt;$A$9,IF(Raw!$X197&gt;$C$9,IF(Raw!$X197&lt;$A$9,Raw!W197,-999),-999),-999),-999),-999),-999)</f>
        <v>0.36885299999999999</v>
      </c>
      <c r="P197" s="9">
        <f>IF(Raw!$G197&gt;$C$8,IF(Raw!$Q197&gt;$C$8,IF(Raw!$N197&gt;$C$9,IF(Raw!$N197&lt;$A$9,IF(Raw!$X197&gt;$C$9,IF(Raw!$X197&lt;$A$9,Raw!X197,-999),-999),-999),-999),-999),-999)</f>
        <v>585</v>
      </c>
      <c r="R197" s="9">
        <f t="shared" si="36"/>
        <v>0.17510400000000004</v>
      </c>
      <c r="S197" s="9">
        <f t="shared" si="37"/>
        <v>0.3973441407260499</v>
      </c>
      <c r="T197" s="9">
        <f t="shared" si="38"/>
        <v>0.15923199999999998</v>
      </c>
      <c r="U197" s="9">
        <f t="shared" si="39"/>
        <v>0.41204097845241389</v>
      </c>
      <c r="V197" s="15">
        <f t="shared" si="32"/>
        <v>0.1601822815</v>
      </c>
      <c r="X197" s="11">
        <f t="shared" si="40"/>
        <v>5.4179999999999994E+17</v>
      </c>
      <c r="Y197" s="11">
        <f t="shared" si="41"/>
        <v>6.6820000000000003E-18</v>
      </c>
      <c r="Z197" s="11">
        <f t="shared" si="42"/>
        <v>6.0999999999999997E-4</v>
      </c>
      <c r="AA197" s="16">
        <f t="shared" si="43"/>
        <v>2.2035214065700692E-3</v>
      </c>
      <c r="AB197" s="9">
        <f t="shared" si="33"/>
        <v>0.22756587112061097</v>
      </c>
      <c r="AC197" s="9">
        <f t="shared" si="34"/>
        <v>0.9977964785934299</v>
      </c>
      <c r="AD197" s="15">
        <f t="shared" si="35"/>
        <v>3.6123301747050314</v>
      </c>
      <c r="AE197" s="3">
        <f t="shared" si="44"/>
        <v>804.51279999999986</v>
      </c>
      <c r="AF197" s="2">
        <f t="shared" si="45"/>
        <v>0.25</v>
      </c>
      <c r="AG197" s="9">
        <f t="shared" si="46"/>
        <v>1.1449446612912619E-3</v>
      </c>
      <c r="AH197" s="2">
        <f t="shared" si="47"/>
        <v>5.540327630172244E-2</v>
      </c>
    </row>
    <row r="198" spans="1:34">
      <c r="A198" s="1">
        <f>Raw!A198</f>
        <v>185</v>
      </c>
      <c r="B198" s="14">
        <f>Raw!B198</f>
        <v>0.25527777777777777</v>
      </c>
      <c r="C198" s="15">
        <f>Raw!C198</f>
        <v>61.2</v>
      </c>
      <c r="D198" s="15">
        <f>IF(C198&gt;0.5,Raw!D198*D$11,-999)</f>
        <v>0.9</v>
      </c>
      <c r="E198" s="9">
        <f>IF(Raw!$G198&gt;$C$8,IF(Raw!$Q198&gt;$C$8,IF(Raw!$N198&gt;$C$9,IF(Raw!$N198&lt;$A$9,IF(Raw!$X198&gt;$C$9,IF(Raw!$X198&lt;$A$9,Raw!H198,-999),-999),-999),-999),-999),-999)</f>
        <v>0.25347399999999998</v>
      </c>
      <c r="F198" s="9">
        <f>IF(Raw!$G198&gt;$C$8,IF(Raw!$Q198&gt;$C$8,IF(Raw!$N198&gt;$C$9,IF(Raw!$N198&lt;$A$9,IF(Raw!$X198&gt;$C$9,IF(Raw!$X198&lt;$A$9,Raw!I198,-999),-999),-999),-999),-999),-999)</f>
        <v>0.42276900000000001</v>
      </c>
      <c r="G198" s="9">
        <f>Raw!G198</f>
        <v>0.98086399999999996</v>
      </c>
      <c r="H198" s="9">
        <f>IF(Raw!$G198&gt;$C$8,IF(Raw!$Q198&gt;$C$8,IF(Raw!$N198&gt;$C$9,IF(Raw!$N198&lt;$A$9,IF(Raw!$X198&gt;$C$9,IF(Raw!$X198&lt;$A$9,Raw!L198,-999),-999),-999),-999),-999),-999)</f>
        <v>642.5</v>
      </c>
      <c r="I198" s="9">
        <f>IF(Raw!$G198&gt;$C$8,IF(Raw!$Q198&gt;$C$8,IF(Raw!$N198&gt;$C$9,IF(Raw!$N198&lt;$A$9,IF(Raw!$X198&gt;$C$9,IF(Raw!$X198&lt;$A$9,Raw!M198,-999),-999),-999),-999),-999),-999)</f>
        <v>0.27204600000000001</v>
      </c>
      <c r="J198" s="9">
        <f>IF(Raw!$G198&gt;$C$8,IF(Raw!$Q198&gt;$C$8,IF(Raw!$N198&gt;$C$9,IF(Raw!$N198&lt;$A$9,IF(Raw!$X198&gt;$C$9,IF(Raw!$X198&lt;$A$9,Raw!N198,-999),-999),-999),-999),-999),-999)</f>
        <v>776</v>
      </c>
      <c r="K198" s="9">
        <f>IF(Raw!$G198&gt;$C$8,IF(Raw!$Q198&gt;$C$8,IF(Raw!$N198&gt;$C$9,IF(Raw!$N198&lt;$A$9,IF(Raw!$X198&gt;$C$9,IF(Raw!$X198&lt;$A$9,Raw!R198,-999),-999),-999),-999),-999),-999)</f>
        <v>0.23444100000000001</v>
      </c>
      <c r="L198" s="9">
        <f>IF(Raw!$G198&gt;$C$8,IF(Raw!$Q198&gt;$C$8,IF(Raw!$N198&gt;$C$9,IF(Raw!$N198&lt;$A$9,IF(Raw!$X198&gt;$C$9,IF(Raw!$X198&lt;$A$9,Raw!S198,-999),-999),-999),-999),-999),-999)</f>
        <v>0.387073</v>
      </c>
      <c r="M198" s="9">
        <f>Raw!Q198</f>
        <v>0.96723700000000001</v>
      </c>
      <c r="N198" s="9">
        <f>IF(Raw!$G198&gt;$C$8,IF(Raw!$Q198&gt;$C$8,IF(Raw!$N198&gt;$C$9,IF(Raw!$N198&lt;$A$9,IF(Raw!$X198&gt;$C$9,IF(Raw!$X198&lt;$A$9,Raw!V198,-999),-999),-999),-999),-999),-999)</f>
        <v>608.9</v>
      </c>
      <c r="O198" s="9">
        <f>IF(Raw!$G198&gt;$C$8,IF(Raw!$Q198&gt;$C$8,IF(Raw!$N198&gt;$C$9,IF(Raw!$N198&lt;$A$9,IF(Raw!$X198&gt;$C$9,IF(Raw!$X198&lt;$A$9,Raw!W198,-999),-999),-999),-999),-999),-999)</f>
        <v>0.27237299999999998</v>
      </c>
      <c r="P198" s="9">
        <f>IF(Raw!$G198&gt;$C$8,IF(Raw!$Q198&gt;$C$8,IF(Raw!$N198&gt;$C$9,IF(Raw!$N198&lt;$A$9,IF(Raw!$X198&gt;$C$9,IF(Raw!$X198&lt;$A$9,Raw!X198,-999),-999),-999),-999),-999),-999)</f>
        <v>479</v>
      </c>
      <c r="R198" s="9">
        <f t="shared" si="36"/>
        <v>0.16929500000000003</v>
      </c>
      <c r="S198" s="9">
        <f t="shared" si="37"/>
        <v>0.40044326807310854</v>
      </c>
      <c r="T198" s="9">
        <f t="shared" si="38"/>
        <v>0.15263199999999999</v>
      </c>
      <c r="U198" s="9">
        <f t="shared" si="39"/>
        <v>0.3943235513714467</v>
      </c>
      <c r="V198" s="15">
        <f t="shared" si="32"/>
        <v>0.1604417585</v>
      </c>
      <c r="X198" s="11">
        <f t="shared" si="40"/>
        <v>5.4179999999999994E+17</v>
      </c>
      <c r="Y198" s="11">
        <f t="shared" si="41"/>
        <v>6.4249999999999993E-18</v>
      </c>
      <c r="Z198" s="11">
        <f t="shared" si="42"/>
        <v>7.76E-4</v>
      </c>
      <c r="AA198" s="16">
        <f t="shared" si="43"/>
        <v>2.6940290419992996E-3</v>
      </c>
      <c r="AB198" s="9">
        <f t="shared" si="33"/>
        <v>0.23485219504073845</v>
      </c>
      <c r="AC198" s="9">
        <f t="shared" si="34"/>
        <v>0.99730597095800066</v>
      </c>
      <c r="AD198" s="15">
        <f t="shared" si="35"/>
        <v>3.4716869097929117</v>
      </c>
      <c r="AE198" s="3">
        <f t="shared" si="44"/>
        <v>773.56999999999971</v>
      </c>
      <c r="AF198" s="2">
        <f t="shared" si="45"/>
        <v>0.25</v>
      </c>
      <c r="AG198" s="9">
        <f t="shared" si="46"/>
        <v>1.0530522396302341E-3</v>
      </c>
      <c r="AH198" s="2">
        <f t="shared" si="47"/>
        <v>5.095664984068584E-2</v>
      </c>
    </row>
    <row r="199" spans="1:34">
      <c r="A199" s="1">
        <f>Raw!A199</f>
        <v>186</v>
      </c>
      <c r="B199" s="14">
        <f>Raw!B199</f>
        <v>0.25533564814814813</v>
      </c>
      <c r="C199" s="15">
        <f>Raw!C199</f>
        <v>60.8</v>
      </c>
      <c r="D199" s="15">
        <f>IF(C199&gt;0.5,Raw!D199*D$11,-999)</f>
        <v>0.9</v>
      </c>
      <c r="E199" s="9">
        <f>IF(Raw!$G199&gt;$C$8,IF(Raw!$Q199&gt;$C$8,IF(Raw!$N199&gt;$C$9,IF(Raw!$N199&lt;$A$9,IF(Raw!$X199&gt;$C$9,IF(Raw!$X199&lt;$A$9,Raw!H199,-999),-999),-999),-999),-999),-999)</f>
        <v>0.27944400000000003</v>
      </c>
      <c r="F199" s="9">
        <f>IF(Raw!$G199&gt;$C$8,IF(Raw!$Q199&gt;$C$8,IF(Raw!$N199&gt;$C$9,IF(Raw!$N199&lt;$A$9,IF(Raw!$X199&gt;$C$9,IF(Raw!$X199&lt;$A$9,Raw!I199,-999),-999),-999),-999),-999),-999)</f>
        <v>0.46818500000000002</v>
      </c>
      <c r="G199" s="9">
        <f>Raw!G199</f>
        <v>0.98162899999999997</v>
      </c>
      <c r="H199" s="9">
        <f>IF(Raw!$G199&gt;$C$8,IF(Raw!$Q199&gt;$C$8,IF(Raw!$N199&gt;$C$9,IF(Raw!$N199&lt;$A$9,IF(Raw!$X199&gt;$C$9,IF(Raw!$X199&lt;$A$9,Raw!L199,-999),-999),-999),-999),-999),-999)</f>
        <v>659.2</v>
      </c>
      <c r="I199" s="9">
        <f>IF(Raw!$G199&gt;$C$8,IF(Raw!$Q199&gt;$C$8,IF(Raw!$N199&gt;$C$9,IF(Raw!$N199&lt;$A$9,IF(Raw!$X199&gt;$C$9,IF(Raw!$X199&lt;$A$9,Raw!M199,-999),-999),-999),-999),-999),-999)</f>
        <v>0.29791000000000001</v>
      </c>
      <c r="J199" s="9">
        <f>IF(Raw!$G199&gt;$C$8,IF(Raw!$Q199&gt;$C$8,IF(Raw!$N199&gt;$C$9,IF(Raw!$N199&lt;$A$9,IF(Raw!$X199&gt;$C$9,IF(Raw!$X199&lt;$A$9,Raw!N199,-999),-999),-999),-999),-999),-999)</f>
        <v>590</v>
      </c>
      <c r="K199" s="9">
        <f>IF(Raw!$G199&gt;$C$8,IF(Raw!$Q199&gt;$C$8,IF(Raw!$N199&gt;$C$9,IF(Raw!$N199&lt;$A$9,IF(Raw!$X199&gt;$C$9,IF(Raw!$X199&lt;$A$9,Raw!R199,-999),-999),-999),-999),-999),-999)</f>
        <v>0.25247399999999998</v>
      </c>
      <c r="L199" s="9">
        <f>IF(Raw!$G199&gt;$C$8,IF(Raw!$Q199&gt;$C$8,IF(Raw!$N199&gt;$C$9,IF(Raw!$N199&lt;$A$9,IF(Raw!$X199&gt;$C$9,IF(Raw!$X199&lt;$A$9,Raw!S199,-999),-999),-999),-999),-999),-999)</f>
        <v>0.421931</v>
      </c>
      <c r="M199" s="9">
        <f>Raw!Q199</f>
        <v>0.97787500000000005</v>
      </c>
      <c r="N199" s="9">
        <f>IF(Raw!$G199&gt;$C$8,IF(Raw!$Q199&gt;$C$8,IF(Raw!$N199&gt;$C$9,IF(Raw!$N199&lt;$A$9,IF(Raw!$X199&gt;$C$9,IF(Raw!$X199&lt;$A$9,Raw!V199,-999),-999),-999),-999),-999),-999)</f>
        <v>620</v>
      </c>
      <c r="O199" s="9">
        <f>IF(Raw!$G199&gt;$C$8,IF(Raw!$Q199&gt;$C$8,IF(Raw!$N199&gt;$C$9,IF(Raw!$N199&lt;$A$9,IF(Raw!$X199&gt;$C$9,IF(Raw!$X199&lt;$A$9,Raw!W199,-999),-999),-999),-999),-999),-999)</f>
        <v>0.30374699999999999</v>
      </c>
      <c r="P199" s="9">
        <f>IF(Raw!$G199&gt;$C$8,IF(Raw!$Q199&gt;$C$8,IF(Raw!$N199&gt;$C$9,IF(Raw!$N199&lt;$A$9,IF(Raw!$X199&gt;$C$9,IF(Raw!$X199&lt;$A$9,Raw!X199,-999),-999),-999),-999),-999),-999)</f>
        <v>534</v>
      </c>
      <c r="R199" s="9">
        <f t="shared" si="36"/>
        <v>0.18874099999999999</v>
      </c>
      <c r="S199" s="9">
        <f t="shared" si="37"/>
        <v>0.40313337676345884</v>
      </c>
      <c r="T199" s="9">
        <f t="shared" si="38"/>
        <v>0.16945700000000002</v>
      </c>
      <c r="U199" s="9">
        <f t="shared" si="39"/>
        <v>0.40162254017837046</v>
      </c>
      <c r="V199" s="15">
        <f t="shared" si="32"/>
        <v>0.17489039949999999</v>
      </c>
      <c r="X199" s="11">
        <f t="shared" si="40"/>
        <v>5.4179999999999994E+17</v>
      </c>
      <c r="Y199" s="11">
        <f t="shared" si="41"/>
        <v>6.5920000000000001E-18</v>
      </c>
      <c r="Z199" s="11">
        <f t="shared" si="42"/>
        <v>5.8999999999999992E-4</v>
      </c>
      <c r="AA199" s="16">
        <f t="shared" si="43"/>
        <v>2.1027808990580006E-3</v>
      </c>
      <c r="AB199" s="9">
        <f t="shared" si="33"/>
        <v>0.25283033094281165</v>
      </c>
      <c r="AC199" s="9">
        <f t="shared" si="34"/>
        <v>0.99789721910094198</v>
      </c>
      <c r="AD199" s="15">
        <f t="shared" si="35"/>
        <v>3.5640354221322048</v>
      </c>
      <c r="AE199" s="3">
        <f t="shared" si="44"/>
        <v>793.67679999999984</v>
      </c>
      <c r="AF199" s="2">
        <f t="shared" si="45"/>
        <v>0.25</v>
      </c>
      <c r="AG199" s="9">
        <f t="shared" si="46"/>
        <v>1.1010745842480207E-3</v>
      </c>
      <c r="AH199" s="2">
        <f t="shared" si="47"/>
        <v>5.3280426104697728E-2</v>
      </c>
    </row>
    <row r="200" spans="1:34">
      <c r="A200" s="1">
        <f>Raw!A200</f>
        <v>187</v>
      </c>
      <c r="B200" s="14">
        <f>Raw!B200</f>
        <v>0.25539351851851849</v>
      </c>
      <c r="C200" s="15">
        <f>Raw!C200</f>
        <v>59.7</v>
      </c>
      <c r="D200" s="15">
        <f>IF(C200&gt;0.5,Raw!D200*D$11,-999)</f>
        <v>0.9</v>
      </c>
      <c r="E200" s="9">
        <f>IF(Raw!$G200&gt;$C$8,IF(Raw!$Q200&gt;$C$8,IF(Raw!$N200&gt;$C$9,IF(Raw!$N200&lt;$A$9,IF(Raw!$X200&gt;$C$9,IF(Raw!$X200&lt;$A$9,Raw!H200,-999),-999),-999),-999),-999),-999)</f>
        <v>0.28319100000000003</v>
      </c>
      <c r="F200" s="9">
        <f>IF(Raw!$G200&gt;$C$8,IF(Raw!$Q200&gt;$C$8,IF(Raw!$N200&gt;$C$9,IF(Raw!$N200&lt;$A$9,IF(Raw!$X200&gt;$C$9,IF(Raw!$X200&lt;$A$9,Raw!I200,-999),-999),-999),-999),-999),-999)</f>
        <v>0.48108000000000001</v>
      </c>
      <c r="G200" s="9">
        <f>Raw!G200</f>
        <v>0.98191600000000001</v>
      </c>
      <c r="H200" s="9">
        <f>IF(Raw!$G200&gt;$C$8,IF(Raw!$Q200&gt;$C$8,IF(Raw!$N200&gt;$C$9,IF(Raw!$N200&lt;$A$9,IF(Raw!$X200&gt;$C$9,IF(Raw!$X200&lt;$A$9,Raw!L200,-999),-999),-999),-999),-999),-999)</f>
        <v>680.9</v>
      </c>
      <c r="I200" s="9">
        <f>IF(Raw!$G200&gt;$C$8,IF(Raw!$Q200&gt;$C$8,IF(Raw!$N200&gt;$C$9,IF(Raw!$N200&lt;$A$9,IF(Raw!$X200&gt;$C$9,IF(Raw!$X200&lt;$A$9,Raw!M200,-999),-999),-999),-999),-999),-999)</f>
        <v>0.216111</v>
      </c>
      <c r="J200" s="9">
        <f>IF(Raw!$G200&gt;$C$8,IF(Raw!$Q200&gt;$C$8,IF(Raw!$N200&gt;$C$9,IF(Raw!$N200&lt;$A$9,IF(Raw!$X200&gt;$C$9,IF(Raw!$X200&lt;$A$9,Raw!N200,-999),-999),-999),-999),-999),-999)</f>
        <v>626</v>
      </c>
      <c r="K200" s="9">
        <f>IF(Raw!$G200&gt;$C$8,IF(Raw!$Q200&gt;$C$8,IF(Raw!$N200&gt;$C$9,IF(Raw!$N200&lt;$A$9,IF(Raw!$X200&gt;$C$9,IF(Raw!$X200&lt;$A$9,Raw!R200,-999),-999),-999),-999),-999),-999)</f>
        <v>0.29509099999999999</v>
      </c>
      <c r="L200" s="9">
        <f>IF(Raw!$G200&gt;$C$8,IF(Raw!$Q200&gt;$C$8,IF(Raw!$N200&gt;$C$9,IF(Raw!$N200&lt;$A$9,IF(Raw!$X200&gt;$C$9,IF(Raw!$X200&lt;$A$9,Raw!S200,-999),-999),-999),-999),-999),-999)</f>
        <v>0.50924599999999998</v>
      </c>
      <c r="M200" s="9">
        <f>Raw!Q200</f>
        <v>0.98647099999999999</v>
      </c>
      <c r="N200" s="9">
        <f>IF(Raw!$G200&gt;$C$8,IF(Raw!$Q200&gt;$C$8,IF(Raw!$N200&gt;$C$9,IF(Raw!$N200&lt;$A$9,IF(Raw!$X200&gt;$C$9,IF(Raw!$X200&lt;$A$9,Raw!V200,-999),-999),-999),-999),-999),-999)</f>
        <v>626</v>
      </c>
      <c r="O200" s="9">
        <f>IF(Raw!$G200&gt;$C$8,IF(Raw!$Q200&gt;$C$8,IF(Raw!$N200&gt;$C$9,IF(Raw!$N200&lt;$A$9,IF(Raw!$X200&gt;$C$9,IF(Raw!$X200&lt;$A$9,Raw!W200,-999),-999),-999),-999),-999),-999)</f>
        <v>0.16992299999999999</v>
      </c>
      <c r="P200" s="9">
        <f>IF(Raw!$G200&gt;$C$8,IF(Raw!$Q200&gt;$C$8,IF(Raw!$N200&gt;$C$9,IF(Raw!$N200&lt;$A$9,IF(Raw!$X200&gt;$C$9,IF(Raw!$X200&lt;$A$9,Raw!X200,-999),-999),-999),-999),-999),-999)</f>
        <v>532</v>
      </c>
      <c r="R200" s="9">
        <f t="shared" si="36"/>
        <v>0.19788899999999998</v>
      </c>
      <c r="S200" s="9">
        <f t="shared" si="37"/>
        <v>0.41134322773759036</v>
      </c>
      <c r="T200" s="9">
        <f t="shared" si="38"/>
        <v>0.21415499999999998</v>
      </c>
      <c r="U200" s="9">
        <f t="shared" si="39"/>
        <v>0.42053349461753259</v>
      </c>
      <c r="V200" s="15">
        <f t="shared" si="32"/>
        <v>0.21108246699999997</v>
      </c>
      <c r="X200" s="11">
        <f t="shared" si="40"/>
        <v>5.4179999999999994E+17</v>
      </c>
      <c r="Y200" s="11">
        <f t="shared" si="41"/>
        <v>6.8089999999999997E-18</v>
      </c>
      <c r="Z200" s="11">
        <f t="shared" si="42"/>
        <v>6.2599999999999993E-4</v>
      </c>
      <c r="AA200" s="16">
        <f t="shared" si="43"/>
        <v>2.3040657622777423E-3</v>
      </c>
      <c r="AB200" s="9">
        <f t="shared" si="33"/>
        <v>0.29558442720332057</v>
      </c>
      <c r="AC200" s="9">
        <f t="shared" si="34"/>
        <v>0.99769593423772229</v>
      </c>
      <c r="AD200" s="15">
        <f t="shared" si="35"/>
        <v>3.6806162336705155</v>
      </c>
      <c r="AE200" s="3">
        <f t="shared" si="44"/>
        <v>819.80359999999973</v>
      </c>
      <c r="AF200" s="2">
        <f t="shared" si="45"/>
        <v>0.25</v>
      </c>
      <c r="AG200" s="9">
        <f t="shared" si="46"/>
        <v>1.1906326208396022E-3</v>
      </c>
      <c r="AH200" s="2">
        <f t="shared" si="47"/>
        <v>5.7614092887096853E-2</v>
      </c>
    </row>
    <row r="201" spans="1:34">
      <c r="A201" s="1">
        <f>Raw!A201</f>
        <v>188</v>
      </c>
      <c r="B201" s="14">
        <f>Raw!B201</f>
        <v>0.25543981481481481</v>
      </c>
      <c r="C201" s="15">
        <f>Raw!C201</f>
        <v>59</v>
      </c>
      <c r="D201" s="15">
        <f>IF(C201&gt;0.5,Raw!D201*D$11,-999)</f>
        <v>0.9</v>
      </c>
      <c r="E201" s="9">
        <f>IF(Raw!$G201&gt;$C$8,IF(Raw!$Q201&gt;$C$8,IF(Raw!$N201&gt;$C$9,IF(Raw!$N201&lt;$A$9,IF(Raw!$X201&gt;$C$9,IF(Raw!$X201&lt;$A$9,Raw!H201,-999),-999),-999),-999),-999),-999)</f>
        <v>0.30556499999999998</v>
      </c>
      <c r="F201" s="9">
        <f>IF(Raw!$G201&gt;$C$8,IF(Raw!$Q201&gt;$C$8,IF(Raw!$N201&gt;$C$9,IF(Raw!$N201&lt;$A$9,IF(Raw!$X201&gt;$C$9,IF(Raw!$X201&lt;$A$9,Raw!I201,-999),-999),-999),-999),-999),-999)</f>
        <v>0.52412199999999998</v>
      </c>
      <c r="G201" s="9">
        <f>Raw!G201</f>
        <v>0.98447200000000001</v>
      </c>
      <c r="H201" s="9">
        <f>IF(Raw!$G201&gt;$C$8,IF(Raw!$Q201&gt;$C$8,IF(Raw!$N201&gt;$C$9,IF(Raw!$N201&lt;$A$9,IF(Raw!$X201&gt;$C$9,IF(Raw!$X201&lt;$A$9,Raw!L201,-999),-999),-999),-999),-999),-999)</f>
        <v>685.6</v>
      </c>
      <c r="I201" s="9">
        <f>IF(Raw!$G201&gt;$C$8,IF(Raw!$Q201&gt;$C$8,IF(Raw!$N201&gt;$C$9,IF(Raw!$N201&lt;$A$9,IF(Raw!$X201&gt;$C$9,IF(Raw!$X201&lt;$A$9,Raw!M201,-999),-999),-999),-999),-999),-999)</f>
        <v>0.25053300000000001</v>
      </c>
      <c r="J201" s="9">
        <f>IF(Raw!$G201&gt;$C$8,IF(Raw!$Q201&gt;$C$8,IF(Raw!$N201&gt;$C$9,IF(Raw!$N201&lt;$A$9,IF(Raw!$X201&gt;$C$9,IF(Raw!$X201&lt;$A$9,Raw!N201,-999),-999),-999),-999),-999),-999)</f>
        <v>678</v>
      </c>
      <c r="K201" s="9">
        <f>IF(Raw!$G201&gt;$C$8,IF(Raw!$Q201&gt;$C$8,IF(Raw!$N201&gt;$C$9,IF(Raw!$N201&lt;$A$9,IF(Raw!$X201&gt;$C$9,IF(Raw!$X201&lt;$A$9,Raw!R201,-999),-999),-999),-999),-999),-999)</f>
        <v>0.303678</v>
      </c>
      <c r="L201" s="9">
        <f>IF(Raw!$G201&gt;$C$8,IF(Raw!$Q201&gt;$C$8,IF(Raw!$N201&gt;$C$9,IF(Raw!$N201&lt;$A$9,IF(Raw!$X201&gt;$C$9,IF(Raw!$X201&lt;$A$9,Raw!S201,-999),-999),-999),-999),-999),-999)</f>
        <v>0.52937500000000004</v>
      </c>
      <c r="M201" s="9">
        <f>Raw!Q201</f>
        <v>0.97917200000000004</v>
      </c>
      <c r="N201" s="9">
        <f>IF(Raw!$G201&gt;$C$8,IF(Raw!$Q201&gt;$C$8,IF(Raw!$N201&gt;$C$9,IF(Raw!$N201&lt;$A$9,IF(Raw!$X201&gt;$C$9,IF(Raw!$X201&lt;$A$9,Raw!V201,-999),-999),-999),-999),-999),-999)</f>
        <v>682.9</v>
      </c>
      <c r="O201" s="9">
        <f>IF(Raw!$G201&gt;$C$8,IF(Raw!$Q201&gt;$C$8,IF(Raw!$N201&gt;$C$9,IF(Raw!$N201&lt;$A$9,IF(Raw!$X201&gt;$C$9,IF(Raw!$X201&lt;$A$9,Raw!W201,-999),-999),-999),-999),-999),-999)</f>
        <v>0.27647500000000003</v>
      </c>
      <c r="P201" s="9">
        <f>IF(Raw!$G201&gt;$C$8,IF(Raw!$Q201&gt;$C$8,IF(Raw!$N201&gt;$C$9,IF(Raw!$N201&lt;$A$9,IF(Raw!$X201&gt;$C$9,IF(Raw!$X201&lt;$A$9,Raw!X201,-999),-999),-999),-999),-999),-999)</f>
        <v>508</v>
      </c>
      <c r="R201" s="9">
        <f t="shared" si="36"/>
        <v>0.218557</v>
      </c>
      <c r="S201" s="9">
        <f t="shared" si="37"/>
        <v>0.41699642449658669</v>
      </c>
      <c r="T201" s="9">
        <f t="shared" si="38"/>
        <v>0.22569700000000004</v>
      </c>
      <c r="U201" s="9">
        <f t="shared" si="39"/>
        <v>0.42634616292798116</v>
      </c>
      <c r="V201" s="15">
        <f t="shared" si="32"/>
        <v>0.2194259375</v>
      </c>
      <c r="X201" s="11">
        <f t="shared" si="40"/>
        <v>5.4179999999999994E+17</v>
      </c>
      <c r="Y201" s="11">
        <f t="shared" si="41"/>
        <v>6.8559999999999996E-18</v>
      </c>
      <c r="Z201" s="11">
        <f t="shared" si="42"/>
        <v>6.78E-4</v>
      </c>
      <c r="AA201" s="16">
        <f t="shared" si="43"/>
        <v>2.5121589458118434E-3</v>
      </c>
      <c r="AB201" s="9">
        <f t="shared" si="33"/>
        <v>0.30424498673759293</v>
      </c>
      <c r="AC201" s="9">
        <f t="shared" si="34"/>
        <v>0.99748784105418808</v>
      </c>
      <c r="AD201" s="15">
        <f t="shared" si="35"/>
        <v>3.705249182613338</v>
      </c>
      <c r="AE201" s="3">
        <f t="shared" si="44"/>
        <v>825.46239999999977</v>
      </c>
      <c r="AF201" s="2">
        <f t="shared" si="45"/>
        <v>0.25</v>
      </c>
      <c r="AG201" s="9">
        <f t="shared" si="46"/>
        <v>1.2151682859224886E-3</v>
      </c>
      <c r="AH201" s="2">
        <f t="shared" si="47"/>
        <v>5.8801360951477019E-2</v>
      </c>
    </row>
    <row r="202" spans="1:34">
      <c r="A202" s="1">
        <f>Raw!A202</f>
        <v>189</v>
      </c>
      <c r="B202" s="14">
        <f>Raw!B202</f>
        <v>0.25549768518518517</v>
      </c>
      <c r="C202" s="15">
        <f>Raw!C202</f>
        <v>58.3</v>
      </c>
      <c r="D202" s="15">
        <f>IF(C202&gt;0.5,Raw!D202*D$11,-999)</f>
        <v>0.9</v>
      </c>
      <c r="E202" s="9">
        <f>IF(Raw!$G202&gt;$C$8,IF(Raw!$Q202&gt;$C$8,IF(Raw!$N202&gt;$C$9,IF(Raw!$N202&lt;$A$9,IF(Raw!$X202&gt;$C$9,IF(Raw!$X202&lt;$A$9,Raw!H202,-999),-999),-999),-999),-999),-999)</f>
        <v>0.32846399999999998</v>
      </c>
      <c r="F202" s="9">
        <f>IF(Raw!$G202&gt;$C$8,IF(Raw!$Q202&gt;$C$8,IF(Raw!$N202&gt;$C$9,IF(Raw!$N202&lt;$A$9,IF(Raw!$X202&gt;$C$9,IF(Raw!$X202&lt;$A$9,Raw!I202,-999),-999),-999),-999),-999),-999)</f>
        <v>0.56235400000000002</v>
      </c>
      <c r="G202" s="9">
        <f>Raw!G202</f>
        <v>0.98740099999999997</v>
      </c>
      <c r="H202" s="9">
        <f>IF(Raw!$G202&gt;$C$8,IF(Raw!$Q202&gt;$C$8,IF(Raw!$N202&gt;$C$9,IF(Raw!$N202&lt;$A$9,IF(Raw!$X202&gt;$C$9,IF(Raw!$X202&lt;$A$9,Raw!L202,-999),-999),-999),-999),-999),-999)</f>
        <v>681.2</v>
      </c>
      <c r="I202" s="9">
        <f>IF(Raw!$G202&gt;$C$8,IF(Raw!$Q202&gt;$C$8,IF(Raw!$N202&gt;$C$9,IF(Raw!$N202&lt;$A$9,IF(Raw!$X202&gt;$C$9,IF(Raw!$X202&lt;$A$9,Raw!M202,-999),-999),-999),-999),-999),-999)</f>
        <v>0.26796500000000001</v>
      </c>
      <c r="J202" s="9">
        <f>IF(Raw!$G202&gt;$C$8,IF(Raw!$Q202&gt;$C$8,IF(Raw!$N202&gt;$C$9,IF(Raw!$N202&lt;$A$9,IF(Raw!$X202&gt;$C$9,IF(Raw!$X202&lt;$A$9,Raw!N202,-999),-999),-999),-999),-999),-999)</f>
        <v>737</v>
      </c>
      <c r="K202" s="9">
        <f>IF(Raw!$G202&gt;$C$8,IF(Raw!$Q202&gt;$C$8,IF(Raw!$N202&gt;$C$9,IF(Raw!$N202&lt;$A$9,IF(Raw!$X202&gt;$C$9,IF(Raw!$X202&lt;$A$9,Raw!R202,-999),-999),-999),-999),-999),-999)</f>
        <v>0.318774</v>
      </c>
      <c r="L202" s="9">
        <f>IF(Raw!$G202&gt;$C$8,IF(Raw!$Q202&gt;$C$8,IF(Raw!$N202&gt;$C$9,IF(Raw!$N202&lt;$A$9,IF(Raw!$X202&gt;$C$9,IF(Raw!$X202&lt;$A$9,Raw!S202,-999),-999),-999),-999),-999),-999)</f>
        <v>0.54587200000000002</v>
      </c>
      <c r="M202" s="9">
        <f>Raw!Q202</f>
        <v>0.98200399999999999</v>
      </c>
      <c r="N202" s="9">
        <f>IF(Raw!$G202&gt;$C$8,IF(Raw!$Q202&gt;$C$8,IF(Raw!$N202&gt;$C$9,IF(Raw!$N202&lt;$A$9,IF(Raw!$X202&gt;$C$9,IF(Raw!$X202&lt;$A$9,Raw!V202,-999),-999),-999),-999),-999),-999)</f>
        <v>650.79999999999995</v>
      </c>
      <c r="O202" s="9">
        <f>IF(Raw!$G202&gt;$C$8,IF(Raw!$Q202&gt;$C$8,IF(Raw!$N202&gt;$C$9,IF(Raw!$N202&lt;$A$9,IF(Raw!$X202&gt;$C$9,IF(Raw!$X202&lt;$A$9,Raw!W202,-999),-999),-999),-999),-999),-999)</f>
        <v>0.32166099999999997</v>
      </c>
      <c r="P202" s="9">
        <f>IF(Raw!$G202&gt;$C$8,IF(Raw!$Q202&gt;$C$8,IF(Raw!$N202&gt;$C$9,IF(Raw!$N202&lt;$A$9,IF(Raw!$X202&gt;$C$9,IF(Raw!$X202&lt;$A$9,Raw!X202,-999),-999),-999),-999),-999),-999)</f>
        <v>488</v>
      </c>
      <c r="R202" s="9">
        <f t="shared" si="36"/>
        <v>0.23389000000000004</v>
      </c>
      <c r="S202" s="9">
        <f t="shared" si="37"/>
        <v>0.41591239681766295</v>
      </c>
      <c r="T202" s="9">
        <f t="shared" si="38"/>
        <v>0.22709800000000002</v>
      </c>
      <c r="U202" s="9">
        <f t="shared" si="39"/>
        <v>0.41602793328838999</v>
      </c>
      <c r="V202" s="15">
        <f t="shared" si="32"/>
        <v>0.22626394399999999</v>
      </c>
      <c r="X202" s="11">
        <f t="shared" si="40"/>
        <v>5.4179999999999994E+17</v>
      </c>
      <c r="Y202" s="11">
        <f t="shared" si="41"/>
        <v>6.8120000000000004E-18</v>
      </c>
      <c r="Z202" s="11">
        <f t="shared" si="42"/>
        <v>7.3699999999999992E-4</v>
      </c>
      <c r="AA202" s="16">
        <f t="shared" si="43"/>
        <v>2.7126978134653997E-3</v>
      </c>
      <c r="AB202" s="9">
        <f t="shared" si="33"/>
        <v>0.31939004824804235</v>
      </c>
      <c r="AC202" s="9">
        <f t="shared" si="34"/>
        <v>0.99728730218653472</v>
      </c>
      <c r="AD202" s="15">
        <f t="shared" si="35"/>
        <v>3.6807297333316145</v>
      </c>
      <c r="AE202" s="3">
        <f t="shared" si="44"/>
        <v>820.16479999999979</v>
      </c>
      <c r="AF202" s="2">
        <f t="shared" si="45"/>
        <v>0.25</v>
      </c>
      <c r="AG202" s="9">
        <f t="shared" si="46"/>
        <v>1.177912603039291E-3</v>
      </c>
      <c r="AH202" s="2">
        <f t="shared" si="47"/>
        <v>5.6998577845558791E-2</v>
      </c>
    </row>
    <row r="203" spans="1:34">
      <c r="A203" s="1">
        <f>Raw!A203</f>
        <v>190</v>
      </c>
      <c r="B203" s="14">
        <f>Raw!B203</f>
        <v>0.25555555555555559</v>
      </c>
      <c r="C203" s="15">
        <f>Raw!C203</f>
        <v>57.4</v>
      </c>
      <c r="D203" s="15">
        <f>IF(C203&gt;0.5,Raw!D203*D$11,-999)</f>
        <v>0.9</v>
      </c>
      <c r="E203" s="9">
        <f>IF(Raw!$G203&gt;$C$8,IF(Raw!$Q203&gt;$C$8,IF(Raw!$N203&gt;$C$9,IF(Raw!$N203&lt;$A$9,IF(Raw!$X203&gt;$C$9,IF(Raw!$X203&lt;$A$9,Raw!H203,-999),-999),-999),-999),-999),-999)</f>
        <v>0.317664</v>
      </c>
      <c r="F203" s="9">
        <f>IF(Raw!$G203&gt;$C$8,IF(Raw!$Q203&gt;$C$8,IF(Raw!$N203&gt;$C$9,IF(Raw!$N203&lt;$A$9,IF(Raw!$X203&gt;$C$9,IF(Raw!$X203&lt;$A$9,Raw!I203,-999),-999),-999),-999),-999),-999)</f>
        <v>0.54505899999999996</v>
      </c>
      <c r="G203" s="9">
        <f>Raw!G203</f>
        <v>0.97972000000000004</v>
      </c>
      <c r="H203" s="9">
        <f>IF(Raw!$G203&gt;$C$8,IF(Raw!$Q203&gt;$C$8,IF(Raw!$N203&gt;$C$9,IF(Raw!$N203&lt;$A$9,IF(Raw!$X203&gt;$C$9,IF(Raw!$X203&lt;$A$9,Raw!L203,-999),-999),-999),-999),-999),-999)</f>
        <v>663.8</v>
      </c>
      <c r="I203" s="9">
        <f>IF(Raw!$G203&gt;$C$8,IF(Raw!$Q203&gt;$C$8,IF(Raw!$N203&gt;$C$9,IF(Raw!$N203&lt;$A$9,IF(Raw!$X203&gt;$C$9,IF(Raw!$X203&lt;$A$9,Raw!M203,-999),-999),-999),-999),-999),-999)</f>
        <v>0.307224</v>
      </c>
      <c r="J203" s="9">
        <f>IF(Raw!$G203&gt;$C$8,IF(Raw!$Q203&gt;$C$8,IF(Raw!$N203&gt;$C$9,IF(Raw!$N203&lt;$A$9,IF(Raw!$X203&gt;$C$9,IF(Raw!$X203&lt;$A$9,Raw!N203,-999),-999),-999),-999),-999),-999)</f>
        <v>515</v>
      </c>
      <c r="K203" s="9">
        <f>IF(Raw!$G203&gt;$C$8,IF(Raw!$Q203&gt;$C$8,IF(Raw!$N203&gt;$C$9,IF(Raw!$N203&lt;$A$9,IF(Raw!$X203&gt;$C$9,IF(Raw!$X203&lt;$A$9,Raw!R203,-999),-999),-999),-999),-999),-999)</f>
        <v>0.31496099999999999</v>
      </c>
      <c r="L203" s="9">
        <f>IF(Raw!$G203&gt;$C$8,IF(Raw!$Q203&gt;$C$8,IF(Raw!$N203&gt;$C$9,IF(Raw!$N203&lt;$A$9,IF(Raw!$X203&gt;$C$9,IF(Raw!$X203&lt;$A$9,Raw!S203,-999),-999),-999),-999),-999),-999)</f>
        <v>0.53177200000000002</v>
      </c>
      <c r="M203" s="9">
        <f>Raw!Q203</f>
        <v>0.98279099999999997</v>
      </c>
      <c r="N203" s="9">
        <f>IF(Raw!$G203&gt;$C$8,IF(Raw!$Q203&gt;$C$8,IF(Raw!$N203&gt;$C$9,IF(Raw!$N203&lt;$A$9,IF(Raw!$X203&gt;$C$9,IF(Raw!$X203&lt;$A$9,Raw!V203,-999),-999),-999),-999),-999),-999)</f>
        <v>651</v>
      </c>
      <c r="O203" s="9">
        <f>IF(Raw!$G203&gt;$C$8,IF(Raw!$Q203&gt;$C$8,IF(Raw!$N203&gt;$C$9,IF(Raw!$N203&lt;$A$9,IF(Raw!$X203&gt;$C$9,IF(Raw!$X203&lt;$A$9,Raw!W203,-999),-999),-999),-999),-999),-999)</f>
        <v>0.33032699999999998</v>
      </c>
      <c r="P203" s="9">
        <f>IF(Raw!$G203&gt;$C$8,IF(Raw!$Q203&gt;$C$8,IF(Raw!$N203&gt;$C$9,IF(Raw!$N203&lt;$A$9,IF(Raw!$X203&gt;$C$9,IF(Raw!$X203&lt;$A$9,Raw!X203,-999),-999),-999),-999),-999),-999)</f>
        <v>478</v>
      </c>
      <c r="R203" s="9">
        <f t="shared" si="36"/>
        <v>0.22739499999999996</v>
      </c>
      <c r="S203" s="9">
        <f t="shared" si="37"/>
        <v>0.41719336805740292</v>
      </c>
      <c r="T203" s="9">
        <f t="shared" si="38"/>
        <v>0.21681100000000003</v>
      </c>
      <c r="U203" s="9">
        <f t="shared" si="39"/>
        <v>0.40771420834492983</v>
      </c>
      <c r="V203" s="15">
        <f t="shared" si="32"/>
        <v>0.22041949399999999</v>
      </c>
      <c r="X203" s="11">
        <f t="shared" si="40"/>
        <v>5.4179999999999994E+17</v>
      </c>
      <c r="Y203" s="11">
        <f t="shared" si="41"/>
        <v>6.6379999999999989E-18</v>
      </c>
      <c r="Z203" s="11">
        <f t="shared" si="42"/>
        <v>5.1499999999999994E-4</v>
      </c>
      <c r="AA203" s="16">
        <f t="shared" si="43"/>
        <v>1.8487569930061172E-3</v>
      </c>
      <c r="AB203" s="9">
        <f t="shared" si="33"/>
        <v>0.31536183085241065</v>
      </c>
      <c r="AC203" s="9">
        <f t="shared" si="34"/>
        <v>0.99815124300699387</v>
      </c>
      <c r="AD203" s="15">
        <f t="shared" si="35"/>
        <v>3.5898194038953735</v>
      </c>
      <c r="AE203" s="3">
        <f t="shared" si="44"/>
        <v>799.21519999999964</v>
      </c>
      <c r="AF203" s="2">
        <f t="shared" si="45"/>
        <v>0.25</v>
      </c>
      <c r="AG203" s="9">
        <f t="shared" si="46"/>
        <v>1.1258618279695923E-3</v>
      </c>
      <c r="AH203" s="2">
        <f t="shared" si="47"/>
        <v>5.4479867928475978E-2</v>
      </c>
    </row>
    <row r="204" spans="1:34">
      <c r="A204" s="1">
        <f>Raw!A204</f>
        <v>191</v>
      </c>
      <c r="B204" s="14">
        <f>Raw!B204</f>
        <v>0.2556134259259259</v>
      </c>
      <c r="C204" s="15">
        <f>Raw!C204</f>
        <v>56.5</v>
      </c>
      <c r="D204" s="15">
        <f>IF(C204&gt;0.5,Raw!D204*D$11,-999)</f>
        <v>1.8</v>
      </c>
      <c r="E204" s="9">
        <f>IF(Raw!$G204&gt;$C$8,IF(Raw!$Q204&gt;$C$8,IF(Raw!$N204&gt;$C$9,IF(Raw!$N204&lt;$A$9,IF(Raw!$X204&gt;$C$9,IF(Raw!$X204&lt;$A$9,Raw!H204,-999),-999),-999),-999),-999),-999)</f>
        <v>0.31421500000000002</v>
      </c>
      <c r="F204" s="9">
        <f>IF(Raw!$G204&gt;$C$8,IF(Raw!$Q204&gt;$C$8,IF(Raw!$N204&gt;$C$9,IF(Raw!$N204&lt;$A$9,IF(Raw!$X204&gt;$C$9,IF(Raw!$X204&lt;$A$9,Raw!I204,-999),-999),-999),-999),-999),-999)</f>
        <v>0.540385</v>
      </c>
      <c r="G204" s="9">
        <f>Raw!G204</f>
        <v>0.989201</v>
      </c>
      <c r="H204" s="9">
        <f>IF(Raw!$G204&gt;$C$8,IF(Raw!$Q204&gt;$C$8,IF(Raw!$N204&gt;$C$9,IF(Raw!$N204&lt;$A$9,IF(Raw!$X204&gt;$C$9,IF(Raw!$X204&lt;$A$9,Raw!L204,-999),-999),-999),-999),-999),-999)</f>
        <v>673.1</v>
      </c>
      <c r="I204" s="9">
        <f>IF(Raw!$G204&gt;$C$8,IF(Raw!$Q204&gt;$C$8,IF(Raw!$N204&gt;$C$9,IF(Raw!$N204&lt;$A$9,IF(Raw!$X204&gt;$C$9,IF(Raw!$X204&lt;$A$9,Raw!M204,-999),-999),-999),-999),-999),-999)</f>
        <v>0.16576099999999999</v>
      </c>
      <c r="J204" s="9">
        <f>IF(Raw!$G204&gt;$C$8,IF(Raw!$Q204&gt;$C$8,IF(Raw!$N204&gt;$C$9,IF(Raw!$N204&lt;$A$9,IF(Raw!$X204&gt;$C$9,IF(Raw!$X204&lt;$A$9,Raw!N204,-999),-999),-999),-999),-999),-999)</f>
        <v>468</v>
      </c>
      <c r="K204" s="9">
        <f>IF(Raw!$G204&gt;$C$8,IF(Raw!$Q204&gt;$C$8,IF(Raw!$N204&gt;$C$9,IF(Raw!$N204&lt;$A$9,IF(Raw!$X204&gt;$C$9,IF(Raw!$X204&lt;$A$9,Raw!R204,-999),-999),-999),-999),-999),-999)</f>
        <v>0.32641500000000001</v>
      </c>
      <c r="L204" s="9">
        <f>IF(Raw!$G204&gt;$C$8,IF(Raw!$Q204&gt;$C$8,IF(Raw!$N204&gt;$C$9,IF(Raw!$N204&lt;$A$9,IF(Raw!$X204&gt;$C$9,IF(Raw!$X204&lt;$A$9,Raw!S204,-999),-999),-999),-999),-999),-999)</f>
        <v>0.56388300000000002</v>
      </c>
      <c r="M204" s="9">
        <f>Raw!Q204</f>
        <v>0.98095399999999999</v>
      </c>
      <c r="N204" s="9">
        <f>IF(Raw!$G204&gt;$C$8,IF(Raw!$Q204&gt;$C$8,IF(Raw!$N204&gt;$C$9,IF(Raw!$N204&lt;$A$9,IF(Raw!$X204&gt;$C$9,IF(Raw!$X204&lt;$A$9,Raw!V204,-999),-999),-999),-999),-999),-999)</f>
        <v>659.6</v>
      </c>
      <c r="O204" s="9">
        <f>IF(Raw!$G204&gt;$C$8,IF(Raw!$Q204&gt;$C$8,IF(Raw!$N204&gt;$C$9,IF(Raw!$N204&lt;$A$9,IF(Raw!$X204&gt;$C$9,IF(Raw!$X204&lt;$A$9,Raw!W204,-999),-999),-999),-999),-999),-999)</f>
        <v>0.31447000000000003</v>
      </c>
      <c r="P204" s="9">
        <f>IF(Raw!$G204&gt;$C$8,IF(Raw!$Q204&gt;$C$8,IF(Raw!$N204&gt;$C$9,IF(Raw!$N204&lt;$A$9,IF(Raw!$X204&gt;$C$9,IF(Raw!$X204&lt;$A$9,Raw!X204,-999),-999),-999),-999),-999),-999)</f>
        <v>530</v>
      </c>
      <c r="R204" s="9">
        <f t="shared" si="36"/>
        <v>0.22616999999999998</v>
      </c>
      <c r="S204" s="9">
        <f t="shared" si="37"/>
        <v>0.41853493342709364</v>
      </c>
      <c r="T204" s="9">
        <f t="shared" si="38"/>
        <v>0.23746800000000001</v>
      </c>
      <c r="U204" s="9">
        <f t="shared" si="39"/>
        <v>0.42112991524837601</v>
      </c>
      <c r="V204" s="15">
        <f t="shared" si="32"/>
        <v>0.23372950349999999</v>
      </c>
      <c r="X204" s="11">
        <f t="shared" si="40"/>
        <v>1.0835999999999999E+18</v>
      </c>
      <c r="Y204" s="11">
        <f t="shared" si="41"/>
        <v>6.7309999999999999E-18</v>
      </c>
      <c r="Z204" s="11">
        <f t="shared" si="42"/>
        <v>4.6799999999999999E-4</v>
      </c>
      <c r="AA204" s="16">
        <f t="shared" si="43"/>
        <v>3.4018449771518531E-3</v>
      </c>
      <c r="AB204" s="9">
        <f t="shared" si="33"/>
        <v>0.32722282932303431</v>
      </c>
      <c r="AC204" s="9">
        <f t="shared" si="34"/>
        <v>0.9965981550228481</v>
      </c>
      <c r="AD204" s="15">
        <f t="shared" si="35"/>
        <v>7.2688995238287442</v>
      </c>
      <c r="AE204" s="3">
        <f t="shared" si="44"/>
        <v>810.41239999999971</v>
      </c>
      <c r="AF204" s="2">
        <f t="shared" si="45"/>
        <v>0.25</v>
      </c>
      <c r="AG204" s="9">
        <f t="shared" si="46"/>
        <v>2.3547315695530459E-3</v>
      </c>
      <c r="AH204" s="2">
        <f t="shared" si="47"/>
        <v>0.11394423518880302</v>
      </c>
    </row>
    <row r="205" spans="1:34">
      <c r="A205" s="1">
        <f>Raw!A205</f>
        <v>192</v>
      </c>
      <c r="B205" s="14">
        <f>Raw!B205</f>
        <v>0.25565972222222222</v>
      </c>
      <c r="C205" s="15">
        <f>Raw!C205</f>
        <v>55.9</v>
      </c>
      <c r="D205" s="15">
        <f>IF(C205&gt;0.5,Raw!D205*D$11,-999)</f>
        <v>1.8</v>
      </c>
      <c r="E205" s="9">
        <f>IF(Raw!$G205&gt;$C$8,IF(Raw!$Q205&gt;$C$8,IF(Raw!$N205&gt;$C$9,IF(Raw!$N205&lt;$A$9,IF(Raw!$X205&gt;$C$9,IF(Raw!$X205&lt;$A$9,Raw!H205,-999),-999),-999),-999),-999),-999)</f>
        <v>0.31931500000000002</v>
      </c>
      <c r="F205" s="9">
        <f>IF(Raw!$G205&gt;$C$8,IF(Raw!$Q205&gt;$C$8,IF(Raw!$N205&gt;$C$9,IF(Raw!$N205&lt;$A$9,IF(Raw!$X205&gt;$C$9,IF(Raw!$X205&lt;$A$9,Raw!I205,-999),-999),-999),-999),-999),-999)</f>
        <v>0.54872900000000002</v>
      </c>
      <c r="G205" s="9">
        <f>Raw!G205</f>
        <v>0.98871399999999998</v>
      </c>
      <c r="H205" s="9">
        <f>IF(Raw!$G205&gt;$C$8,IF(Raw!$Q205&gt;$C$8,IF(Raw!$N205&gt;$C$9,IF(Raw!$N205&lt;$A$9,IF(Raw!$X205&gt;$C$9,IF(Raw!$X205&lt;$A$9,Raw!L205,-999),-999),-999),-999),-999),-999)</f>
        <v>661.1</v>
      </c>
      <c r="I205" s="9">
        <f>IF(Raw!$G205&gt;$C$8,IF(Raw!$Q205&gt;$C$8,IF(Raw!$N205&gt;$C$9,IF(Raw!$N205&lt;$A$9,IF(Raw!$X205&gt;$C$9,IF(Raw!$X205&lt;$A$9,Raw!M205,-999),-999),-999),-999),-999),-999)</f>
        <v>0.23308799999999999</v>
      </c>
      <c r="J205" s="9">
        <f>IF(Raw!$G205&gt;$C$8,IF(Raw!$Q205&gt;$C$8,IF(Raw!$N205&gt;$C$9,IF(Raw!$N205&lt;$A$9,IF(Raw!$X205&gt;$C$9,IF(Raw!$X205&lt;$A$9,Raw!N205,-999),-999),-999),-999),-999),-999)</f>
        <v>599</v>
      </c>
      <c r="K205" s="9">
        <f>IF(Raw!$G205&gt;$C$8,IF(Raw!$Q205&gt;$C$8,IF(Raw!$N205&gt;$C$9,IF(Raw!$N205&lt;$A$9,IF(Raw!$X205&gt;$C$9,IF(Raw!$X205&lt;$A$9,Raw!R205,-999),-999),-999),-999),-999),-999)</f>
        <v>0.33216299999999999</v>
      </c>
      <c r="L205" s="9">
        <f>IF(Raw!$G205&gt;$C$8,IF(Raw!$Q205&gt;$C$8,IF(Raw!$N205&gt;$C$9,IF(Raw!$N205&lt;$A$9,IF(Raw!$X205&gt;$C$9,IF(Raw!$X205&lt;$A$9,Raw!S205,-999),-999),-999),-999),-999),-999)</f>
        <v>0.58453599999999994</v>
      </c>
      <c r="M205" s="9">
        <f>Raw!Q205</f>
        <v>0.99016899999999997</v>
      </c>
      <c r="N205" s="9">
        <f>IF(Raw!$G205&gt;$C$8,IF(Raw!$Q205&gt;$C$8,IF(Raw!$N205&gt;$C$9,IF(Raw!$N205&lt;$A$9,IF(Raw!$X205&gt;$C$9,IF(Raw!$X205&lt;$A$9,Raw!V205,-999),-999),-999),-999),-999),-999)</f>
        <v>612.29999999999995</v>
      </c>
      <c r="O205" s="9">
        <f>IF(Raw!$G205&gt;$C$8,IF(Raw!$Q205&gt;$C$8,IF(Raw!$N205&gt;$C$9,IF(Raw!$N205&lt;$A$9,IF(Raw!$X205&gt;$C$9,IF(Raw!$X205&lt;$A$9,Raw!W205,-999),-999),-999),-999),-999),-999)</f>
        <v>0.20799500000000001</v>
      </c>
      <c r="P205" s="9">
        <f>IF(Raw!$G205&gt;$C$8,IF(Raw!$Q205&gt;$C$8,IF(Raw!$N205&gt;$C$9,IF(Raw!$N205&lt;$A$9,IF(Raw!$X205&gt;$C$9,IF(Raw!$X205&lt;$A$9,Raw!X205,-999),-999),-999),-999),-999),-999)</f>
        <v>522</v>
      </c>
      <c r="R205" s="9">
        <f t="shared" si="36"/>
        <v>0.22941400000000001</v>
      </c>
      <c r="S205" s="9">
        <f t="shared" si="37"/>
        <v>0.41808251431945459</v>
      </c>
      <c r="T205" s="9">
        <f t="shared" si="38"/>
        <v>0.25237299999999996</v>
      </c>
      <c r="U205" s="9">
        <f t="shared" si="39"/>
        <v>0.43174928490289732</v>
      </c>
      <c r="V205" s="15">
        <f>IF(L205&gt;0,L205*V$8+V$10,-999)</f>
        <v>0.24229017199999997</v>
      </c>
      <c r="X205" s="11">
        <f t="shared" si="40"/>
        <v>1.0835999999999999E+18</v>
      </c>
      <c r="Y205" s="11">
        <f t="shared" si="41"/>
        <v>6.6109999999999997E-18</v>
      </c>
      <c r="Z205" s="11">
        <f t="shared" si="42"/>
        <v>5.9899999999999992E-4</v>
      </c>
      <c r="AA205" s="16">
        <f t="shared" si="43"/>
        <v>4.272709694757044E-3</v>
      </c>
      <c r="AB205" s="9">
        <f>K205+T205*AA205</f>
        <v>0.33324131656379491</v>
      </c>
      <c r="AC205" s="9">
        <f>IF(T205&gt;0,(L205-AB205)/T205,-999)</f>
        <v>0.99572729030524298</v>
      </c>
      <c r="AD205" s="15">
        <f>IF(AC205&gt;0,X205*Y205*AC205,-999)</f>
        <v>7.1330712767229461</v>
      </c>
      <c r="AE205" s="3">
        <f t="shared" si="44"/>
        <v>795.96439999999973</v>
      </c>
      <c r="AF205" s="2">
        <f t="shared" si="45"/>
        <v>0.25</v>
      </c>
      <c r="AG205" s="9">
        <f t="shared" si="46"/>
        <v>2.3689987868357912E-3</v>
      </c>
      <c r="AH205" s="2">
        <f t="shared" si="47"/>
        <v>0.1146346184080943</v>
      </c>
    </row>
    <row r="206" spans="1:34">
      <c r="A206" s="1">
        <f>Raw!A206</f>
        <v>193</v>
      </c>
      <c r="B206" s="14">
        <f>Raw!B206</f>
        <v>0.25571759259259258</v>
      </c>
      <c r="C206" s="15">
        <f>Raw!C206</f>
        <v>55.2</v>
      </c>
      <c r="D206" s="15">
        <f>IF(C206&gt;0.5,Raw!D206*D$11,-999)</f>
        <v>1.8</v>
      </c>
      <c r="E206" s="9">
        <f>IF(Raw!$G206&gt;$C$8,IF(Raw!$Q206&gt;$C$8,IF(Raw!$N206&gt;$C$9,IF(Raw!$N206&lt;$A$9,IF(Raw!$X206&gt;$C$9,IF(Raw!$X206&lt;$A$9,Raw!H206,-999),-999),-999),-999),-999),-999)</f>
        <v>0.33206000000000002</v>
      </c>
      <c r="F206" s="9">
        <f>IF(Raw!$G206&gt;$C$8,IF(Raw!$Q206&gt;$C$8,IF(Raw!$N206&gt;$C$9,IF(Raw!$N206&lt;$A$9,IF(Raw!$X206&gt;$C$9,IF(Raw!$X206&lt;$A$9,Raw!I206,-999),-999),-999),-999),-999),-999)</f>
        <v>0.57705700000000004</v>
      </c>
      <c r="G206" s="9">
        <f>Raw!G206</f>
        <v>0.98723700000000003</v>
      </c>
      <c r="H206" s="9">
        <f>IF(Raw!$G206&gt;$C$8,IF(Raw!$Q206&gt;$C$8,IF(Raw!$N206&gt;$C$9,IF(Raw!$N206&lt;$A$9,IF(Raw!$X206&gt;$C$9,IF(Raw!$X206&lt;$A$9,Raw!L206,-999),-999),-999),-999),-999),-999)</f>
        <v>660.8</v>
      </c>
      <c r="I206" s="9">
        <f>IF(Raw!$G206&gt;$C$8,IF(Raw!$Q206&gt;$C$8,IF(Raw!$N206&gt;$C$9,IF(Raw!$N206&lt;$A$9,IF(Raw!$X206&gt;$C$9,IF(Raw!$X206&lt;$A$9,Raw!M206,-999),-999),-999),-999),-999),-999)</f>
        <v>0.22123100000000001</v>
      </c>
      <c r="J206" s="9">
        <f>IF(Raw!$G206&gt;$C$8,IF(Raw!$Q206&gt;$C$8,IF(Raw!$N206&gt;$C$9,IF(Raw!$N206&lt;$A$9,IF(Raw!$X206&gt;$C$9,IF(Raw!$X206&lt;$A$9,Raw!N206,-999),-999),-999),-999),-999),-999)</f>
        <v>740</v>
      </c>
      <c r="K206" s="9">
        <f>IF(Raw!$G206&gt;$C$8,IF(Raw!$Q206&gt;$C$8,IF(Raw!$N206&gt;$C$9,IF(Raw!$N206&lt;$A$9,IF(Raw!$X206&gt;$C$9,IF(Raw!$X206&lt;$A$9,Raw!R206,-999),-999),-999),-999),-999),-999)</f>
        <v>0.347887</v>
      </c>
      <c r="L206" s="9">
        <f>IF(Raw!$G206&gt;$C$8,IF(Raw!$Q206&gt;$C$8,IF(Raw!$N206&gt;$C$9,IF(Raw!$N206&lt;$A$9,IF(Raw!$X206&gt;$C$9,IF(Raw!$X206&lt;$A$9,Raw!S206,-999),-999),-999),-999),-999),-999)</f>
        <v>0.60060199999999997</v>
      </c>
      <c r="M206" s="9">
        <f>Raw!Q206</f>
        <v>0.97983399999999998</v>
      </c>
      <c r="N206" s="9">
        <f>IF(Raw!$G206&gt;$C$8,IF(Raw!$Q206&gt;$C$8,IF(Raw!$N206&gt;$C$9,IF(Raw!$N206&lt;$A$9,IF(Raw!$X206&gt;$C$9,IF(Raw!$X206&lt;$A$9,Raw!V206,-999),-999),-999),-999),-999),-999)</f>
        <v>649.29999999999995</v>
      </c>
      <c r="O206" s="9">
        <f>IF(Raw!$G206&gt;$C$8,IF(Raw!$Q206&gt;$C$8,IF(Raw!$N206&gt;$C$9,IF(Raw!$N206&lt;$A$9,IF(Raw!$X206&gt;$C$9,IF(Raw!$X206&lt;$A$9,Raw!W206,-999),-999),-999),-999),-999),-999)</f>
        <v>0.28328199999999998</v>
      </c>
      <c r="P206" s="9">
        <f>IF(Raw!$G206&gt;$C$8,IF(Raw!$Q206&gt;$C$8,IF(Raw!$N206&gt;$C$9,IF(Raw!$N206&lt;$A$9,IF(Raw!$X206&gt;$C$9,IF(Raw!$X206&lt;$A$9,Raw!X206,-999),-999),-999),-999),-999),-999)</f>
        <v>554</v>
      </c>
      <c r="R206" s="9">
        <f>F206-E206</f>
        <v>0.24499700000000002</v>
      </c>
      <c r="S206" s="9">
        <f>R206/F206</f>
        <v>0.4245629114628191</v>
      </c>
      <c r="T206" s="9">
        <f>L206-K206</f>
        <v>0.25271499999999997</v>
      </c>
      <c r="U206" s="9">
        <f>T206/L206</f>
        <v>0.42076949460707752</v>
      </c>
      <c r="V206" s="15">
        <f>IF(L206&gt;0,L206*V$8+V$10,-999)</f>
        <v>0.24894952899999997</v>
      </c>
      <c r="X206" s="11">
        <f>D206*6.02*10^23*10^(-6)</f>
        <v>1.0835999999999999E+18</v>
      </c>
      <c r="Y206" s="11">
        <f>H206*10^(-20)</f>
        <v>6.607999999999999E-18</v>
      </c>
      <c r="Z206" s="11">
        <f>J206*10^(-6)</f>
        <v>7.3999999999999999E-4</v>
      </c>
      <c r="AA206" s="16">
        <f>IF(Z206&gt;0,(X206*Y206/(X206*Y206+1/Z206)),1)</f>
        <v>5.2707888916519044E-3</v>
      </c>
      <c r="AB206" s="9">
        <f>K206+T206*AA206</f>
        <v>0.34921900741475381</v>
      </c>
      <c r="AC206" s="9">
        <f>IF(T206&gt;0,(L206-AB206)/T206,-999)</f>
        <v>0.99472921110834811</v>
      </c>
      <c r="AD206" s="15">
        <f>IF(AC206&gt;0,X206*Y206*AC206,-999)</f>
        <v>7.1226876914214943</v>
      </c>
      <c r="AE206" s="3">
        <f>AE$9*Y206</f>
        <v>795.60319999999967</v>
      </c>
      <c r="AF206" s="2">
        <f>IF(AD206&lt;=AE206,AF$6,AF$6/(AD206/AE206))</f>
        <v>0.25</v>
      </c>
      <c r="AG206" s="9">
        <f>AD206*AF206*$AG$6*U206/AG$8</f>
        <v>2.3053920770488264E-3</v>
      </c>
      <c r="AH206" s="2">
        <f>((AG206*12.01)/893.5)*3600</f>
        <v>0.11155672282404371</v>
      </c>
    </row>
    <row r="207" spans="1:34">
      <c r="A207" s="1">
        <f>Raw!A207</f>
        <v>194</v>
      </c>
      <c r="B207" s="14">
        <f>Raw!B207</f>
        <v>0.255775462962963</v>
      </c>
      <c r="C207" s="15">
        <f>Raw!C207</f>
        <v>54.1</v>
      </c>
      <c r="D207" s="15">
        <f>IF(C207&gt;0.5,Raw!D207*D$11,-999)</f>
        <v>1.8</v>
      </c>
      <c r="E207" s="9">
        <f>IF(Raw!$G207&gt;$C$8,IF(Raw!$Q207&gt;$C$8,IF(Raw!$N207&gt;$C$9,IF(Raw!$N207&lt;$A$9,IF(Raw!$X207&gt;$C$9,IF(Raw!$X207&lt;$A$9,Raw!H207,-999),-999),-999),-999),-999),-999)</f>
        <v>0.34823100000000001</v>
      </c>
      <c r="F207" s="9">
        <f>IF(Raw!$G207&gt;$C$8,IF(Raw!$Q207&gt;$C$8,IF(Raw!$N207&gt;$C$9,IF(Raw!$N207&lt;$A$9,IF(Raw!$X207&gt;$C$9,IF(Raw!$X207&lt;$A$9,Raw!I207,-999),-999),-999),-999),-999),-999)</f>
        <v>0.594198</v>
      </c>
      <c r="G207" s="9">
        <f>Raw!G207</f>
        <v>0.98818399999999995</v>
      </c>
      <c r="H207" s="9">
        <f>IF(Raw!$G207&gt;$C$8,IF(Raw!$Q207&gt;$C$8,IF(Raw!$N207&gt;$C$9,IF(Raw!$N207&lt;$A$9,IF(Raw!$X207&gt;$C$9,IF(Raw!$X207&lt;$A$9,Raw!L207,-999),-999),-999),-999),-999),-999)</f>
        <v>669.9</v>
      </c>
      <c r="I207" s="9">
        <f>IF(Raw!$G207&gt;$C$8,IF(Raw!$Q207&gt;$C$8,IF(Raw!$N207&gt;$C$9,IF(Raw!$N207&lt;$A$9,IF(Raw!$X207&gt;$C$9,IF(Raw!$X207&lt;$A$9,Raw!M207,-999),-999),-999),-999),-999),-999)</f>
        <v>0.24465300000000001</v>
      </c>
      <c r="J207" s="9">
        <f>IF(Raw!$G207&gt;$C$8,IF(Raw!$Q207&gt;$C$8,IF(Raw!$N207&gt;$C$9,IF(Raw!$N207&lt;$A$9,IF(Raw!$X207&gt;$C$9,IF(Raw!$X207&lt;$A$9,Raw!N207,-999),-999),-999),-999),-999),-999)</f>
        <v>361</v>
      </c>
      <c r="K207" s="9">
        <f>IF(Raw!$G207&gt;$C$8,IF(Raw!$Q207&gt;$C$8,IF(Raw!$N207&gt;$C$9,IF(Raw!$N207&lt;$A$9,IF(Raw!$X207&gt;$C$9,IF(Raw!$X207&lt;$A$9,Raw!R207,-999),-999),-999),-999),-999),-999)</f>
        <v>0.369201</v>
      </c>
      <c r="L207" s="9">
        <f>IF(Raw!$G207&gt;$C$8,IF(Raw!$Q207&gt;$C$8,IF(Raw!$N207&gt;$C$9,IF(Raw!$N207&lt;$A$9,IF(Raw!$X207&gt;$C$9,IF(Raw!$X207&lt;$A$9,Raw!S207,-999),-999),-999),-999),-999),-999)</f>
        <v>0.64410999999999996</v>
      </c>
      <c r="M207" s="9">
        <f>Raw!Q207</f>
        <v>0.98930600000000002</v>
      </c>
      <c r="N207" s="9">
        <f>IF(Raw!$G207&gt;$C$8,IF(Raw!$Q207&gt;$C$8,IF(Raw!$N207&gt;$C$9,IF(Raw!$N207&lt;$A$9,IF(Raw!$X207&gt;$C$9,IF(Raw!$X207&lt;$A$9,Raw!V207,-999),-999),-999),-999),-999),-999)</f>
        <v>657.9</v>
      </c>
      <c r="O207" s="9">
        <f>IF(Raw!$G207&gt;$C$8,IF(Raw!$Q207&gt;$C$8,IF(Raw!$N207&gt;$C$9,IF(Raw!$N207&lt;$A$9,IF(Raw!$X207&gt;$C$9,IF(Raw!$X207&lt;$A$9,Raw!W207,-999),-999),-999),-999),-999),-999)</f>
        <v>0.30947000000000002</v>
      </c>
      <c r="P207" s="9">
        <f>IF(Raw!$G207&gt;$C$8,IF(Raw!$Q207&gt;$C$8,IF(Raw!$N207&gt;$C$9,IF(Raw!$N207&lt;$A$9,IF(Raw!$X207&gt;$C$9,IF(Raw!$X207&lt;$A$9,Raw!X207,-999),-999),-999),-999),-999),-999)</f>
        <v>613</v>
      </c>
      <c r="R207" s="9">
        <f t="shared" ref="R207:R213" si="48">F207-E207</f>
        <v>0.24596699999999999</v>
      </c>
      <c r="S207" s="9">
        <f t="shared" ref="S207:S213" si="49">R207/F207</f>
        <v>0.41394787596053839</v>
      </c>
      <c r="T207" s="9">
        <f t="shared" ref="T207:T213" si="50">L207-K207</f>
        <v>0.27490899999999996</v>
      </c>
      <c r="U207" s="9">
        <f t="shared" ref="U207:U213" si="51">T207/L207</f>
        <v>0.42680442781512473</v>
      </c>
      <c r="V207" s="15">
        <f t="shared" ref="V207:V213" si="52">IF(L207&gt;0,L207*V$8+V$10,-999)</f>
        <v>0.26698359499999996</v>
      </c>
      <c r="X207" s="11">
        <f t="shared" ref="X207:X213" si="53">D207*6.02*10^23*10^(-6)</f>
        <v>1.0835999999999999E+18</v>
      </c>
      <c r="Y207" s="11">
        <f t="shared" ref="Y207:Y213" si="54">H207*10^(-20)</f>
        <v>6.6989999999999996E-18</v>
      </c>
      <c r="Z207" s="11">
        <f t="shared" ref="Z207:Z213" si="55">J207*10^(-6)</f>
        <v>3.6099999999999999E-4</v>
      </c>
      <c r="AA207" s="16">
        <f t="shared" ref="AA207:AA213" si="56">IF(Z207&gt;0,(X207*Y207/(X207*Y207+1/Z207)),1)</f>
        <v>2.6136630047650985E-3</v>
      </c>
      <c r="AB207" s="9">
        <f t="shared" ref="AB207:AB213" si="57">K207+T207*AA207</f>
        <v>0.36991951948297697</v>
      </c>
      <c r="AC207" s="9">
        <f t="shared" ref="AC207:AC213" si="58">IF(T207&gt;0,(L207-AB207)/T207,-999)</f>
        <v>0.99738633699523493</v>
      </c>
      <c r="AD207" s="15">
        <f t="shared" ref="AD207:AD213" si="59">IF(AC207&gt;0,X207*Y207*AC207,-999)</f>
        <v>7.2400637251110753</v>
      </c>
      <c r="AE207" s="3">
        <f t="shared" ref="AE207:AE213" si="60">AE$9*Y207</f>
        <v>806.5595999999997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2.3769932734931326E-3</v>
      </c>
      <c r="AH207" s="2">
        <f t="shared" ref="AH207:AH270" si="63">((AG207*12.01)/893.5)*3600</f>
        <v>0.11502146745691001</v>
      </c>
    </row>
    <row r="208" spans="1:34">
      <c r="A208" s="1">
        <f>Raw!A208</f>
        <v>195</v>
      </c>
      <c r="B208" s="14">
        <f>Raw!B208</f>
        <v>0.2558333333333333</v>
      </c>
      <c r="C208" s="15">
        <f>Raw!C208</f>
        <v>53.7</v>
      </c>
      <c r="D208" s="15">
        <f>IF(C208&gt;0.5,Raw!D208*D$11,-999)</f>
        <v>1.8</v>
      </c>
      <c r="E208" s="9">
        <f>IF(Raw!$G208&gt;$C$8,IF(Raw!$Q208&gt;$C$8,IF(Raw!$N208&gt;$C$9,IF(Raw!$N208&lt;$A$9,IF(Raw!$X208&gt;$C$9,IF(Raw!$X208&lt;$A$9,Raw!H208,-999),-999),-999),-999),-999),-999)</f>
        <v>0.33887200000000001</v>
      </c>
      <c r="F208" s="9">
        <f>IF(Raw!$G208&gt;$C$8,IF(Raw!$Q208&gt;$C$8,IF(Raw!$N208&gt;$C$9,IF(Raw!$N208&lt;$A$9,IF(Raw!$X208&gt;$C$9,IF(Raw!$X208&lt;$A$9,Raw!I208,-999),-999),-999),-999),-999),-999)</f>
        <v>0.58790299999999995</v>
      </c>
      <c r="G208" s="9">
        <f>Raw!G208</f>
        <v>0.98763299999999998</v>
      </c>
      <c r="H208" s="9">
        <f>IF(Raw!$G208&gt;$C$8,IF(Raw!$Q208&gt;$C$8,IF(Raw!$N208&gt;$C$9,IF(Raw!$N208&lt;$A$9,IF(Raw!$X208&gt;$C$9,IF(Raw!$X208&lt;$A$9,Raw!L208,-999),-999),-999),-999),-999),-999)</f>
        <v>666.4</v>
      </c>
      <c r="I208" s="9">
        <f>IF(Raw!$G208&gt;$C$8,IF(Raw!$Q208&gt;$C$8,IF(Raw!$N208&gt;$C$9,IF(Raw!$N208&lt;$A$9,IF(Raw!$X208&gt;$C$9,IF(Raw!$X208&lt;$A$9,Raw!M208,-999),-999),-999),-999),-999),-999)</f>
        <v>0.25427300000000003</v>
      </c>
      <c r="J208" s="9">
        <f>IF(Raw!$G208&gt;$C$8,IF(Raw!$Q208&gt;$C$8,IF(Raw!$N208&gt;$C$9,IF(Raw!$N208&lt;$A$9,IF(Raw!$X208&gt;$C$9,IF(Raw!$X208&lt;$A$9,Raw!N208,-999),-999),-999),-999),-999),-999)</f>
        <v>518</v>
      </c>
      <c r="K208" s="9">
        <f>IF(Raw!$G208&gt;$C$8,IF(Raw!$Q208&gt;$C$8,IF(Raw!$N208&gt;$C$9,IF(Raw!$N208&lt;$A$9,IF(Raw!$X208&gt;$C$9,IF(Raw!$X208&lt;$A$9,Raw!R208,-999),-999),-999),-999),-999),-999)</f>
        <v>0.36499900000000002</v>
      </c>
      <c r="L208" s="9">
        <f>IF(Raw!$G208&gt;$C$8,IF(Raw!$Q208&gt;$C$8,IF(Raw!$N208&gt;$C$9,IF(Raw!$N208&lt;$A$9,IF(Raw!$X208&gt;$C$9,IF(Raw!$X208&lt;$A$9,Raw!S208,-999),-999),-999),-999),-999),-999)</f>
        <v>0.64592400000000005</v>
      </c>
      <c r="M208" s="9">
        <f>Raw!Q208</f>
        <v>0.98250099999999996</v>
      </c>
      <c r="N208" s="9">
        <f>IF(Raw!$G208&gt;$C$8,IF(Raw!$Q208&gt;$C$8,IF(Raw!$N208&gt;$C$9,IF(Raw!$N208&lt;$A$9,IF(Raw!$X208&gt;$C$9,IF(Raw!$X208&lt;$A$9,Raw!V208,-999),-999),-999),-999),-999),-999)</f>
        <v>685.7</v>
      </c>
      <c r="O208" s="9">
        <f>IF(Raw!$G208&gt;$C$8,IF(Raw!$Q208&gt;$C$8,IF(Raw!$N208&gt;$C$9,IF(Raw!$N208&lt;$A$9,IF(Raw!$X208&gt;$C$9,IF(Raw!$X208&lt;$A$9,Raw!W208,-999),-999),-999),-999),-999),-999)</f>
        <v>0.17652999999999999</v>
      </c>
      <c r="P208" s="9">
        <f>IF(Raw!$G208&gt;$C$8,IF(Raw!$Q208&gt;$C$8,IF(Raw!$N208&gt;$C$9,IF(Raw!$N208&lt;$A$9,IF(Raw!$X208&gt;$C$9,IF(Raw!$X208&lt;$A$9,Raw!X208,-999),-999),-999),-999),-999),-999)</f>
        <v>467</v>
      </c>
      <c r="R208" s="9">
        <f t="shared" si="48"/>
        <v>0.24903099999999995</v>
      </c>
      <c r="S208" s="9">
        <f t="shared" si="49"/>
        <v>0.42359198711352036</v>
      </c>
      <c r="T208" s="9">
        <f t="shared" si="50"/>
        <v>0.28092500000000004</v>
      </c>
      <c r="U208" s="9">
        <f t="shared" si="51"/>
        <v>0.43491958806299197</v>
      </c>
      <c r="V208" s="15">
        <f t="shared" si="52"/>
        <v>0.26773549800000002</v>
      </c>
      <c r="X208" s="11">
        <f t="shared" si="53"/>
        <v>1.0835999999999999E+18</v>
      </c>
      <c r="Y208" s="11">
        <f t="shared" si="54"/>
        <v>6.6639999999999994E-18</v>
      </c>
      <c r="Z208" s="11">
        <f t="shared" si="55"/>
        <v>5.1800000000000001E-4</v>
      </c>
      <c r="AA208" s="16">
        <f t="shared" si="56"/>
        <v>3.7265957247630539E-3</v>
      </c>
      <c r="AB208" s="9">
        <f t="shared" si="57"/>
        <v>0.36604589390397907</v>
      </c>
      <c r="AC208" s="9">
        <f t="shared" si="58"/>
        <v>0.99627340427523703</v>
      </c>
      <c r="AD208" s="15">
        <f t="shared" si="59"/>
        <v>7.1942002408553174</v>
      </c>
      <c r="AE208" s="3">
        <f t="shared" si="60"/>
        <v>802.34559999999965</v>
      </c>
      <c r="AF208" s="2">
        <f t="shared" si="61"/>
        <v>0.25</v>
      </c>
      <c r="AG208" s="9">
        <f t="shared" si="62"/>
        <v>2.4068450809195943E-3</v>
      </c>
      <c r="AH208" s="2">
        <f t="shared" si="63"/>
        <v>0.11646598088264083</v>
      </c>
    </row>
    <row r="209" spans="1:34">
      <c r="A209" s="1">
        <f>Raw!A209</f>
        <v>196</v>
      </c>
      <c r="B209" s="14">
        <f>Raw!B209</f>
        <v>0.25587962962962962</v>
      </c>
      <c r="C209" s="15">
        <f>Raw!C209</f>
        <v>52.8</v>
      </c>
      <c r="D209" s="15">
        <f>IF(C209&gt;0.5,Raw!D209*D$11,-999)</f>
        <v>1.8</v>
      </c>
      <c r="E209" s="9">
        <f>IF(Raw!$G209&gt;$C$8,IF(Raw!$Q209&gt;$C$8,IF(Raw!$N209&gt;$C$9,IF(Raw!$N209&lt;$A$9,IF(Raw!$X209&gt;$C$9,IF(Raw!$X209&lt;$A$9,Raw!H209,-999),-999),-999),-999),-999),-999)</f>
        <v>0.39668599999999998</v>
      </c>
      <c r="F209" s="9">
        <f>IF(Raw!$G209&gt;$C$8,IF(Raw!$Q209&gt;$C$8,IF(Raw!$N209&gt;$C$9,IF(Raw!$N209&lt;$A$9,IF(Raw!$X209&gt;$C$9,IF(Raw!$X209&lt;$A$9,Raw!I209,-999),-999),-999),-999),-999),-999)</f>
        <v>0.67871599999999999</v>
      </c>
      <c r="G209" s="9">
        <f>Raw!G209</f>
        <v>0.99098699999999995</v>
      </c>
      <c r="H209" s="9">
        <f>IF(Raw!$G209&gt;$C$8,IF(Raw!$Q209&gt;$C$8,IF(Raw!$N209&gt;$C$9,IF(Raw!$N209&lt;$A$9,IF(Raw!$X209&gt;$C$9,IF(Raw!$X209&lt;$A$9,Raw!L209,-999),-999),-999),-999),-999),-999)</f>
        <v>695.3</v>
      </c>
      <c r="I209" s="9">
        <f>IF(Raw!$G209&gt;$C$8,IF(Raw!$Q209&gt;$C$8,IF(Raw!$N209&gt;$C$9,IF(Raw!$N209&lt;$A$9,IF(Raw!$X209&gt;$C$9,IF(Raw!$X209&lt;$A$9,Raw!M209,-999),-999),-999),-999),-999),-999)</f>
        <v>0.37081999999999998</v>
      </c>
      <c r="J209" s="9">
        <f>IF(Raw!$G209&gt;$C$8,IF(Raw!$Q209&gt;$C$8,IF(Raw!$N209&gt;$C$9,IF(Raw!$N209&lt;$A$9,IF(Raw!$X209&gt;$C$9,IF(Raw!$X209&lt;$A$9,Raw!N209,-999),-999),-999),-999),-999),-999)</f>
        <v>548</v>
      </c>
      <c r="K209" s="9">
        <f>IF(Raw!$G209&gt;$C$8,IF(Raw!$Q209&gt;$C$8,IF(Raw!$N209&gt;$C$9,IF(Raw!$N209&lt;$A$9,IF(Raw!$X209&gt;$C$9,IF(Raw!$X209&lt;$A$9,Raw!R209,-999),-999),-999),-999),-999),-999)</f>
        <v>0.38081700000000002</v>
      </c>
      <c r="L209" s="9">
        <f>IF(Raw!$G209&gt;$C$8,IF(Raw!$Q209&gt;$C$8,IF(Raw!$N209&gt;$C$9,IF(Raw!$N209&lt;$A$9,IF(Raw!$X209&gt;$C$9,IF(Raw!$X209&lt;$A$9,Raw!S209,-999),-999),-999),-999),-999),-999)</f>
        <v>0.65083999999999997</v>
      </c>
      <c r="M209" s="9">
        <f>Raw!Q209</f>
        <v>0.98708399999999996</v>
      </c>
      <c r="N209" s="9">
        <f>IF(Raw!$G209&gt;$C$8,IF(Raw!$Q209&gt;$C$8,IF(Raw!$N209&gt;$C$9,IF(Raw!$N209&lt;$A$9,IF(Raw!$X209&gt;$C$9,IF(Raw!$X209&lt;$A$9,Raw!V209,-999),-999),-999),-999),-999),-999)</f>
        <v>641.5</v>
      </c>
      <c r="O209" s="9">
        <f>IF(Raw!$G209&gt;$C$8,IF(Raw!$Q209&gt;$C$8,IF(Raw!$N209&gt;$C$9,IF(Raw!$N209&lt;$A$9,IF(Raw!$X209&gt;$C$9,IF(Raw!$X209&lt;$A$9,Raw!W209,-999),-999),-999),-999),-999),-999)</f>
        <v>0.330515</v>
      </c>
      <c r="P209" s="9">
        <f>IF(Raw!$G209&gt;$C$8,IF(Raw!$Q209&gt;$C$8,IF(Raw!$N209&gt;$C$9,IF(Raw!$N209&lt;$A$9,IF(Raw!$X209&gt;$C$9,IF(Raw!$X209&lt;$A$9,Raw!X209,-999),-999),-999),-999),-999),-999)</f>
        <v>579</v>
      </c>
      <c r="R209" s="9">
        <f t="shared" si="48"/>
        <v>0.28203</v>
      </c>
      <c r="S209" s="9">
        <f t="shared" si="49"/>
        <v>0.4155346271489106</v>
      </c>
      <c r="T209" s="9">
        <f t="shared" si="50"/>
        <v>0.27002299999999996</v>
      </c>
      <c r="U209" s="9">
        <f t="shared" si="51"/>
        <v>0.41488384241902765</v>
      </c>
      <c r="V209" s="15">
        <f t="shared" si="52"/>
        <v>0.26977318</v>
      </c>
      <c r="X209" s="11">
        <f t="shared" si="53"/>
        <v>1.0835999999999999E+18</v>
      </c>
      <c r="Y209" s="11">
        <f t="shared" si="54"/>
        <v>6.9529999999999999E-18</v>
      </c>
      <c r="Z209" s="11">
        <f t="shared" si="55"/>
        <v>5.4799999999999998E-4</v>
      </c>
      <c r="AA209" s="16">
        <f t="shared" si="56"/>
        <v>4.111803664029883E-3</v>
      </c>
      <c r="AB209" s="9">
        <f t="shared" si="57"/>
        <v>0.38192728156077238</v>
      </c>
      <c r="AC209" s="9">
        <f t="shared" si="58"/>
        <v>0.99588819633597003</v>
      </c>
      <c r="AD209" s="15">
        <f t="shared" si="59"/>
        <v>7.5032913577187648</v>
      </c>
      <c r="AE209" s="3">
        <f t="shared" si="60"/>
        <v>837.1411999999998</v>
      </c>
      <c r="AF209" s="2">
        <f t="shared" si="61"/>
        <v>0.25</v>
      </c>
      <c r="AG209" s="9">
        <f t="shared" si="62"/>
        <v>2.3946110379075725E-3</v>
      </c>
      <c r="AH209" s="2">
        <f t="shared" si="63"/>
        <v>0.11587398190819452</v>
      </c>
    </row>
    <row r="210" spans="1:34">
      <c r="A210" s="1">
        <f>Raw!A210</f>
        <v>197</v>
      </c>
      <c r="B210" s="14">
        <f>Raw!B210</f>
        <v>0.25593749999999998</v>
      </c>
      <c r="C210" s="15">
        <f>Raw!C210</f>
        <v>51.9</v>
      </c>
      <c r="D210" s="15">
        <f>IF(C210&gt;0.5,Raw!D210*D$11,-999)</f>
        <v>1.8</v>
      </c>
      <c r="E210" s="9">
        <f>IF(Raw!$G210&gt;$C$8,IF(Raw!$Q210&gt;$C$8,IF(Raw!$N210&gt;$C$9,IF(Raw!$N210&lt;$A$9,IF(Raw!$X210&gt;$C$9,IF(Raw!$X210&lt;$A$9,Raw!H210,-999),-999),-999),-999),-999),-999)</f>
        <v>0.42810399999999998</v>
      </c>
      <c r="F210" s="9">
        <f>IF(Raw!$G210&gt;$C$8,IF(Raw!$Q210&gt;$C$8,IF(Raw!$N210&gt;$C$9,IF(Raw!$N210&lt;$A$9,IF(Raw!$X210&gt;$C$9,IF(Raw!$X210&lt;$A$9,Raw!I210,-999),-999),-999),-999),-999),-999)</f>
        <v>0.73369300000000004</v>
      </c>
      <c r="G210" s="9">
        <f>Raw!G210</f>
        <v>0.985151</v>
      </c>
      <c r="H210" s="9">
        <f>IF(Raw!$G210&gt;$C$8,IF(Raw!$Q210&gt;$C$8,IF(Raw!$N210&gt;$C$9,IF(Raw!$N210&lt;$A$9,IF(Raw!$X210&gt;$C$9,IF(Raw!$X210&lt;$A$9,Raw!L210,-999),-999),-999),-999),-999),-999)</f>
        <v>652</v>
      </c>
      <c r="I210" s="9">
        <f>IF(Raw!$G210&gt;$C$8,IF(Raw!$Q210&gt;$C$8,IF(Raw!$N210&gt;$C$9,IF(Raw!$N210&lt;$A$9,IF(Raw!$X210&gt;$C$9,IF(Raw!$X210&lt;$A$9,Raw!M210,-999),-999),-999),-999),-999),-999)</f>
        <v>0.25495499999999999</v>
      </c>
      <c r="J210" s="9">
        <f>IF(Raw!$G210&gt;$C$8,IF(Raw!$Q210&gt;$C$8,IF(Raw!$N210&gt;$C$9,IF(Raw!$N210&lt;$A$9,IF(Raw!$X210&gt;$C$9,IF(Raw!$X210&lt;$A$9,Raw!N210,-999),-999),-999),-999),-999),-999)</f>
        <v>416</v>
      </c>
      <c r="K210" s="9">
        <f>IF(Raw!$G210&gt;$C$8,IF(Raw!$Q210&gt;$C$8,IF(Raw!$N210&gt;$C$9,IF(Raw!$N210&lt;$A$9,IF(Raw!$X210&gt;$C$9,IF(Raw!$X210&lt;$A$9,Raw!R210,-999),-999),-999),-999),-999),-999)</f>
        <v>0.41538900000000001</v>
      </c>
      <c r="L210" s="9">
        <f>IF(Raw!$G210&gt;$C$8,IF(Raw!$Q210&gt;$C$8,IF(Raw!$N210&gt;$C$9,IF(Raw!$N210&lt;$A$9,IF(Raw!$X210&gt;$C$9,IF(Raw!$X210&lt;$A$9,Raw!S210,-999),-999),-999),-999),-999),-999)</f>
        <v>0.72746100000000002</v>
      </c>
      <c r="M210" s="9">
        <f>Raw!Q210</f>
        <v>0.98799899999999996</v>
      </c>
      <c r="N210" s="9">
        <f>IF(Raw!$G210&gt;$C$8,IF(Raw!$Q210&gt;$C$8,IF(Raw!$N210&gt;$C$9,IF(Raw!$N210&lt;$A$9,IF(Raw!$X210&gt;$C$9,IF(Raw!$X210&lt;$A$9,Raw!V210,-999),-999),-999),-999),-999),-999)</f>
        <v>644.4</v>
      </c>
      <c r="O210" s="9">
        <f>IF(Raw!$G210&gt;$C$8,IF(Raw!$Q210&gt;$C$8,IF(Raw!$N210&gt;$C$9,IF(Raw!$N210&lt;$A$9,IF(Raw!$X210&gt;$C$9,IF(Raw!$X210&lt;$A$9,Raw!W210,-999),-999),-999),-999),-999),-999)</f>
        <v>0.30205199999999999</v>
      </c>
      <c r="P210" s="9">
        <f>IF(Raw!$G210&gt;$C$8,IF(Raw!$Q210&gt;$C$8,IF(Raw!$N210&gt;$C$9,IF(Raw!$N210&lt;$A$9,IF(Raw!$X210&gt;$C$9,IF(Raw!$X210&lt;$A$9,Raw!X210,-999),-999),-999),-999),-999),-999)</f>
        <v>588</v>
      </c>
      <c r="R210" s="9">
        <f t="shared" si="48"/>
        <v>0.30558900000000006</v>
      </c>
      <c r="S210" s="9">
        <f t="shared" si="49"/>
        <v>0.4165079944881579</v>
      </c>
      <c r="T210" s="9">
        <f t="shared" si="50"/>
        <v>0.31207200000000002</v>
      </c>
      <c r="U210" s="9">
        <f t="shared" si="51"/>
        <v>0.42898794574554511</v>
      </c>
      <c r="V210" s="15">
        <f t="shared" si="52"/>
        <v>0.30153258449999998</v>
      </c>
      <c r="X210" s="11">
        <f t="shared" si="53"/>
        <v>1.0835999999999999E+18</v>
      </c>
      <c r="Y210" s="11">
        <f t="shared" si="54"/>
        <v>6.52E-18</v>
      </c>
      <c r="Z210" s="11">
        <f t="shared" si="55"/>
        <v>4.1599999999999997E-4</v>
      </c>
      <c r="AA210" s="16">
        <f t="shared" si="56"/>
        <v>2.9304571334933254E-3</v>
      </c>
      <c r="AB210" s="9">
        <f t="shared" si="57"/>
        <v>0.41630351361856355</v>
      </c>
      <c r="AC210" s="9">
        <f t="shared" si="58"/>
        <v>0.99706954286650662</v>
      </c>
      <c r="AD210" s="15">
        <f t="shared" si="59"/>
        <v>7.0443681093589543</v>
      </c>
      <c r="AE210" s="3">
        <f t="shared" si="60"/>
        <v>785.00799999999981</v>
      </c>
      <c r="AF210" s="2">
        <f t="shared" si="61"/>
        <v>0.25</v>
      </c>
      <c r="AG210" s="9">
        <f t="shared" si="62"/>
        <v>2.3245761571610212E-3</v>
      </c>
      <c r="AH210" s="2">
        <f t="shared" si="63"/>
        <v>0.1124850304767923</v>
      </c>
    </row>
    <row r="211" spans="1:34">
      <c r="A211" s="1">
        <f>Raw!A211</f>
        <v>198</v>
      </c>
      <c r="B211" s="14">
        <f>Raw!B211</f>
        <v>0.2559953703703704</v>
      </c>
      <c r="C211" s="15">
        <f>Raw!C211</f>
        <v>51.5</v>
      </c>
      <c r="D211" s="15">
        <f>IF(C211&gt;0.5,Raw!D211*D$11,-999)</f>
        <v>1.8</v>
      </c>
      <c r="E211" s="9">
        <f>IF(Raw!$G211&gt;$C$8,IF(Raw!$Q211&gt;$C$8,IF(Raw!$N211&gt;$C$9,IF(Raw!$N211&lt;$A$9,IF(Raw!$X211&gt;$C$9,IF(Raw!$X211&lt;$A$9,Raw!H211,-999),-999),-999),-999),-999),-999)</f>
        <v>0.45254100000000003</v>
      </c>
      <c r="F211" s="9">
        <f>IF(Raw!$G211&gt;$C$8,IF(Raw!$Q211&gt;$C$8,IF(Raw!$N211&gt;$C$9,IF(Raw!$N211&lt;$A$9,IF(Raw!$X211&gt;$C$9,IF(Raw!$X211&lt;$A$9,Raw!I211,-999),-999),-999),-999),-999),-999)</f>
        <v>0.78592700000000004</v>
      </c>
      <c r="G211" s="9">
        <f>Raw!G211</f>
        <v>0.98583399999999999</v>
      </c>
      <c r="H211" s="9">
        <f>IF(Raw!$G211&gt;$C$8,IF(Raw!$Q211&gt;$C$8,IF(Raw!$N211&gt;$C$9,IF(Raw!$N211&lt;$A$9,IF(Raw!$X211&gt;$C$9,IF(Raw!$X211&lt;$A$9,Raw!L211,-999),-999),-999),-999),-999),-999)</f>
        <v>664.5</v>
      </c>
      <c r="I211" s="9">
        <f>IF(Raw!$G211&gt;$C$8,IF(Raw!$Q211&gt;$C$8,IF(Raw!$N211&gt;$C$9,IF(Raw!$N211&lt;$A$9,IF(Raw!$X211&gt;$C$9,IF(Raw!$X211&lt;$A$9,Raw!M211,-999),-999),-999),-999),-999),-999)</f>
        <v>0.28697400000000001</v>
      </c>
      <c r="J211" s="9">
        <f>IF(Raw!$G211&gt;$C$8,IF(Raw!$Q211&gt;$C$8,IF(Raw!$N211&gt;$C$9,IF(Raw!$N211&lt;$A$9,IF(Raw!$X211&gt;$C$9,IF(Raw!$X211&lt;$A$9,Raw!N211,-999),-999),-999),-999),-999),-999)</f>
        <v>553</v>
      </c>
      <c r="K211" s="9">
        <f>IF(Raw!$G211&gt;$C$8,IF(Raw!$Q211&gt;$C$8,IF(Raw!$N211&gt;$C$9,IF(Raw!$N211&lt;$A$9,IF(Raw!$X211&gt;$C$9,IF(Raw!$X211&lt;$A$9,Raw!R211,-999),-999),-999),-999),-999),-999)</f>
        <v>0.45145600000000002</v>
      </c>
      <c r="L211" s="9">
        <f>IF(Raw!$G211&gt;$C$8,IF(Raw!$Q211&gt;$C$8,IF(Raw!$N211&gt;$C$9,IF(Raw!$N211&lt;$A$9,IF(Raw!$X211&gt;$C$9,IF(Raw!$X211&lt;$A$9,Raw!S211,-999),-999),-999),-999),-999),-999)</f>
        <v>0.79907499999999998</v>
      </c>
      <c r="M211" s="9">
        <f>Raw!Q211</f>
        <v>0.98380999999999996</v>
      </c>
      <c r="N211" s="9">
        <f>IF(Raw!$G211&gt;$C$8,IF(Raw!$Q211&gt;$C$8,IF(Raw!$N211&gt;$C$9,IF(Raw!$N211&lt;$A$9,IF(Raw!$X211&gt;$C$9,IF(Raw!$X211&lt;$A$9,Raw!V211,-999),-999),-999),-999),-999),-999)</f>
        <v>701</v>
      </c>
      <c r="O211" s="9">
        <f>IF(Raw!$G211&gt;$C$8,IF(Raw!$Q211&gt;$C$8,IF(Raw!$N211&gt;$C$9,IF(Raw!$N211&lt;$A$9,IF(Raw!$X211&gt;$C$9,IF(Raw!$X211&lt;$A$9,Raw!W211,-999),-999),-999),-999),-999),-999)</f>
        <v>0.25837599999999999</v>
      </c>
      <c r="P211" s="9">
        <f>IF(Raw!$G211&gt;$C$8,IF(Raw!$Q211&gt;$C$8,IF(Raw!$N211&gt;$C$9,IF(Raw!$N211&lt;$A$9,IF(Raw!$X211&gt;$C$9,IF(Raw!$X211&lt;$A$9,Raw!X211,-999),-999),-999),-999),-999),-999)</f>
        <v>528</v>
      </c>
      <c r="R211" s="9">
        <f t="shared" si="48"/>
        <v>0.33338600000000002</v>
      </c>
      <c r="S211" s="9">
        <f t="shared" si="49"/>
        <v>0.42419461349463755</v>
      </c>
      <c r="T211" s="9">
        <f t="shared" si="50"/>
        <v>0.34761899999999996</v>
      </c>
      <c r="U211" s="9">
        <f t="shared" si="51"/>
        <v>0.43502674967931665</v>
      </c>
      <c r="V211" s="15">
        <f t="shared" si="52"/>
        <v>0.33121658749999999</v>
      </c>
      <c r="X211" s="11">
        <f t="shared" si="53"/>
        <v>1.0835999999999999E+18</v>
      </c>
      <c r="Y211" s="11">
        <f t="shared" si="54"/>
        <v>6.6449999999999997E-18</v>
      </c>
      <c r="Z211" s="11">
        <f t="shared" si="55"/>
        <v>5.53E-4</v>
      </c>
      <c r="AA211" s="16">
        <f t="shared" si="56"/>
        <v>3.9660961128400148E-3</v>
      </c>
      <c r="AB211" s="9">
        <f t="shared" si="57"/>
        <v>0.45283469036464935</v>
      </c>
      <c r="AC211" s="9">
        <f t="shared" si="58"/>
        <v>0.99603390388715995</v>
      </c>
      <c r="AD211" s="15">
        <f t="shared" si="59"/>
        <v>7.1719640376853793</v>
      </c>
      <c r="AE211" s="3">
        <f t="shared" si="60"/>
        <v>800.05799999999977</v>
      </c>
      <c r="AF211" s="2">
        <f t="shared" si="61"/>
        <v>0.25</v>
      </c>
      <c r="AG211" s="9">
        <f t="shared" si="62"/>
        <v>2.3999970801009372E-3</v>
      </c>
      <c r="AH211" s="2">
        <f t="shared" si="63"/>
        <v>0.11613460968689886</v>
      </c>
    </row>
    <row r="212" spans="1:34">
      <c r="A212" s="1">
        <f>Raw!A212</f>
        <v>199</v>
      </c>
      <c r="B212" s="14">
        <f>Raw!B212</f>
        <v>0.25605324074074071</v>
      </c>
      <c r="C212" s="15">
        <f>Raw!C212</f>
        <v>50.4</v>
      </c>
      <c r="D212" s="15">
        <f>IF(C212&gt;0.5,Raw!D212*D$11,-999)</f>
        <v>1.8</v>
      </c>
      <c r="E212" s="9">
        <f>IF(Raw!$G212&gt;$C$8,IF(Raw!$Q212&gt;$C$8,IF(Raw!$N212&gt;$C$9,IF(Raw!$N212&lt;$A$9,IF(Raw!$X212&gt;$C$9,IF(Raw!$X212&lt;$A$9,Raw!H212,-999),-999),-999),-999),-999),-999)</f>
        <v>0.47381600000000001</v>
      </c>
      <c r="F212" s="9">
        <f>IF(Raw!$G212&gt;$C$8,IF(Raw!$Q212&gt;$C$8,IF(Raw!$N212&gt;$C$9,IF(Raw!$N212&lt;$A$9,IF(Raw!$X212&gt;$C$9,IF(Raw!$X212&lt;$A$9,Raw!I212,-999),-999),-999),-999),-999),-999)</f>
        <v>0.81766899999999998</v>
      </c>
      <c r="G212" s="9">
        <f>Raw!G212</f>
        <v>0.98899199999999998</v>
      </c>
      <c r="H212" s="9">
        <f>IF(Raw!$G212&gt;$C$8,IF(Raw!$Q212&gt;$C$8,IF(Raw!$N212&gt;$C$9,IF(Raw!$N212&lt;$A$9,IF(Raw!$X212&gt;$C$9,IF(Raw!$X212&lt;$A$9,Raw!L212,-999),-999),-999),-999),-999),-999)</f>
        <v>646.20000000000005</v>
      </c>
      <c r="I212" s="9">
        <f>IF(Raw!$G212&gt;$C$8,IF(Raw!$Q212&gt;$C$8,IF(Raw!$N212&gt;$C$9,IF(Raw!$N212&lt;$A$9,IF(Raw!$X212&gt;$C$9,IF(Raw!$X212&lt;$A$9,Raw!M212,-999),-999),-999),-999),-999),-999)</f>
        <v>0.29994799999999999</v>
      </c>
      <c r="J212" s="9">
        <f>IF(Raw!$G212&gt;$C$8,IF(Raw!$Q212&gt;$C$8,IF(Raw!$N212&gt;$C$9,IF(Raw!$N212&lt;$A$9,IF(Raw!$X212&gt;$C$9,IF(Raw!$X212&lt;$A$9,Raw!N212,-999),-999),-999),-999),-999),-999)</f>
        <v>406</v>
      </c>
      <c r="K212" s="9">
        <f>IF(Raw!$G212&gt;$C$8,IF(Raw!$Q212&gt;$C$8,IF(Raw!$N212&gt;$C$9,IF(Raw!$N212&lt;$A$9,IF(Raw!$X212&gt;$C$9,IF(Raw!$X212&lt;$A$9,Raw!R212,-999),-999),-999),-999),-999),-999)</f>
        <v>0.44383899999999998</v>
      </c>
      <c r="L212" s="9">
        <f>IF(Raw!$G212&gt;$C$8,IF(Raw!$Q212&gt;$C$8,IF(Raw!$N212&gt;$C$9,IF(Raw!$N212&lt;$A$9,IF(Raw!$X212&gt;$C$9,IF(Raw!$X212&lt;$A$9,Raw!S212,-999),-999),-999),-999),-999),-999)</f>
        <v>0.76980899999999997</v>
      </c>
      <c r="M212" s="9">
        <f>Raw!Q212</f>
        <v>0.98322399999999999</v>
      </c>
      <c r="N212" s="9">
        <f>IF(Raw!$G212&gt;$C$8,IF(Raw!$Q212&gt;$C$8,IF(Raw!$N212&gt;$C$9,IF(Raw!$N212&lt;$A$9,IF(Raw!$X212&gt;$C$9,IF(Raw!$X212&lt;$A$9,Raw!V212,-999),-999),-999),-999),-999),-999)</f>
        <v>653.6</v>
      </c>
      <c r="O212" s="9">
        <f>IF(Raw!$G212&gt;$C$8,IF(Raw!$Q212&gt;$C$8,IF(Raw!$N212&gt;$C$9,IF(Raw!$N212&lt;$A$9,IF(Raw!$X212&gt;$C$9,IF(Raw!$X212&lt;$A$9,Raw!W212,-999),-999),-999),-999),-999),-999)</f>
        <v>0.26139099999999998</v>
      </c>
      <c r="P212" s="9">
        <f>IF(Raw!$G212&gt;$C$8,IF(Raw!$Q212&gt;$C$8,IF(Raw!$N212&gt;$C$9,IF(Raw!$N212&lt;$A$9,IF(Raw!$X212&gt;$C$9,IF(Raw!$X212&lt;$A$9,Raw!X212,-999),-999),-999),-999),-999),-999)</f>
        <v>511</v>
      </c>
      <c r="R212" s="9">
        <f t="shared" si="48"/>
        <v>0.34385299999999996</v>
      </c>
      <c r="S212" s="9">
        <f t="shared" si="49"/>
        <v>0.420528355605997</v>
      </c>
      <c r="T212" s="9">
        <f t="shared" si="50"/>
        <v>0.32596999999999998</v>
      </c>
      <c r="U212" s="9">
        <f t="shared" si="51"/>
        <v>0.42344269812382029</v>
      </c>
      <c r="V212" s="15">
        <f t="shared" si="52"/>
        <v>0.31908583049999995</v>
      </c>
      <c r="X212" s="11">
        <f t="shared" si="53"/>
        <v>1.0835999999999999E+18</v>
      </c>
      <c r="Y212" s="11">
        <f t="shared" si="54"/>
        <v>6.462E-18</v>
      </c>
      <c r="Z212" s="11">
        <f t="shared" si="55"/>
        <v>4.06E-4</v>
      </c>
      <c r="AA212" s="16">
        <f t="shared" si="56"/>
        <v>2.8348434353725571E-3</v>
      </c>
      <c r="AB212" s="9">
        <f t="shared" si="57"/>
        <v>0.44476307391462838</v>
      </c>
      <c r="AC212" s="9">
        <f t="shared" si="58"/>
        <v>0.99716515656462745</v>
      </c>
      <c r="AD212" s="15">
        <f t="shared" si="59"/>
        <v>6.9823729935284664</v>
      </c>
      <c r="AE212" s="3">
        <f t="shared" si="60"/>
        <v>778.0247999999998</v>
      </c>
      <c r="AF212" s="2">
        <f t="shared" si="61"/>
        <v>0.25</v>
      </c>
      <c r="AG212" s="9">
        <f t="shared" si="62"/>
        <v>2.2743345074512228E-3</v>
      </c>
      <c r="AH212" s="2">
        <f t="shared" si="63"/>
        <v>0.11005386319436047</v>
      </c>
    </row>
    <row r="213" spans="1:34">
      <c r="A213" s="1">
        <f>Raw!A213</f>
        <v>200</v>
      </c>
      <c r="B213" s="14">
        <f>Raw!B213</f>
        <v>0.25609953703703703</v>
      </c>
      <c r="C213" s="15">
        <f>Raw!C213</f>
        <v>49.7</v>
      </c>
      <c r="D213" s="15">
        <f>IF(C213&gt;0.5,Raw!D213*D$11,-999)</f>
        <v>1.8</v>
      </c>
      <c r="E213" s="9">
        <f>IF(Raw!$G213&gt;$C$8,IF(Raw!$Q213&gt;$C$8,IF(Raw!$N213&gt;$C$9,IF(Raw!$N213&lt;$A$9,IF(Raw!$X213&gt;$C$9,IF(Raw!$X213&lt;$A$9,Raw!H213,-999),-999),-999),-999),-999),-999)</f>
        <v>0.50554600000000005</v>
      </c>
      <c r="F213" s="9">
        <f>IF(Raw!$G213&gt;$C$8,IF(Raw!$Q213&gt;$C$8,IF(Raw!$N213&gt;$C$9,IF(Raw!$N213&lt;$A$9,IF(Raw!$X213&gt;$C$9,IF(Raw!$X213&lt;$A$9,Raw!I213,-999),-999),-999),-999),-999),-999)</f>
        <v>0.88899700000000004</v>
      </c>
      <c r="G213" s="9">
        <f>Raw!G213</f>
        <v>0.98992199999999997</v>
      </c>
      <c r="H213" s="9">
        <f>IF(Raw!$G213&gt;$C$8,IF(Raw!$Q213&gt;$C$8,IF(Raw!$N213&gt;$C$9,IF(Raw!$N213&lt;$A$9,IF(Raw!$X213&gt;$C$9,IF(Raw!$X213&lt;$A$9,Raw!L213,-999),-999),-999),-999),-999),-999)</f>
        <v>646.6</v>
      </c>
      <c r="I213" s="9">
        <f>IF(Raw!$G213&gt;$C$8,IF(Raw!$Q213&gt;$C$8,IF(Raw!$N213&gt;$C$9,IF(Raw!$N213&lt;$A$9,IF(Raw!$X213&gt;$C$9,IF(Raw!$X213&lt;$A$9,Raw!M213,-999),-999),-999),-999),-999),-999)</f>
        <v>0.19154599999999999</v>
      </c>
      <c r="J213" s="9">
        <f>IF(Raw!$G213&gt;$C$8,IF(Raw!$Q213&gt;$C$8,IF(Raw!$N213&gt;$C$9,IF(Raw!$N213&lt;$A$9,IF(Raw!$X213&gt;$C$9,IF(Raw!$X213&lt;$A$9,Raw!N213,-999),-999),-999),-999),-999),-999)</f>
        <v>544</v>
      </c>
      <c r="K213" s="9">
        <f>IF(Raw!$G213&gt;$C$8,IF(Raw!$Q213&gt;$C$8,IF(Raw!$N213&gt;$C$9,IF(Raw!$N213&lt;$A$9,IF(Raw!$X213&gt;$C$9,IF(Raw!$X213&lt;$A$9,Raw!R213,-999),-999),-999),-999),-999),-999)</f>
        <v>0.499332</v>
      </c>
      <c r="L213" s="9">
        <f>IF(Raw!$G213&gt;$C$8,IF(Raw!$Q213&gt;$C$8,IF(Raw!$N213&gt;$C$9,IF(Raw!$N213&lt;$A$9,IF(Raw!$X213&gt;$C$9,IF(Raw!$X213&lt;$A$9,Raw!S213,-999),-999),-999),-999),-999),-999)</f>
        <v>0.86971100000000001</v>
      </c>
      <c r="M213" s="9">
        <f>Raw!Q213</f>
        <v>0.98866200000000004</v>
      </c>
      <c r="N213" s="9">
        <f>IF(Raw!$G213&gt;$C$8,IF(Raw!$Q213&gt;$C$8,IF(Raw!$N213&gt;$C$9,IF(Raw!$N213&lt;$A$9,IF(Raw!$X213&gt;$C$9,IF(Raw!$X213&lt;$A$9,Raw!V213,-999),-999),-999),-999),-999),-999)</f>
        <v>654.4</v>
      </c>
      <c r="O213" s="9">
        <f>IF(Raw!$G213&gt;$C$8,IF(Raw!$Q213&gt;$C$8,IF(Raw!$N213&gt;$C$9,IF(Raw!$N213&lt;$A$9,IF(Raw!$X213&gt;$C$9,IF(Raw!$X213&lt;$A$9,Raw!W213,-999),-999),-999),-999),-999),-999)</f>
        <v>0.26261499999999999</v>
      </c>
      <c r="P213" s="9">
        <f>IF(Raw!$G213&gt;$C$8,IF(Raw!$Q213&gt;$C$8,IF(Raw!$N213&gt;$C$9,IF(Raw!$N213&lt;$A$9,IF(Raw!$X213&gt;$C$9,IF(Raw!$X213&lt;$A$9,Raw!X213,-999),-999),-999),-999),-999),-999)</f>
        <v>481</v>
      </c>
      <c r="R213" s="9">
        <f t="shared" si="48"/>
        <v>0.38345099999999999</v>
      </c>
      <c r="S213" s="9">
        <f t="shared" si="49"/>
        <v>0.43132991449914898</v>
      </c>
      <c r="T213" s="9">
        <f t="shared" si="50"/>
        <v>0.37037900000000001</v>
      </c>
      <c r="U213" s="9">
        <f t="shared" si="51"/>
        <v>0.42586445382431637</v>
      </c>
      <c r="V213" s="15">
        <f t="shared" si="52"/>
        <v>0.36049520949999997</v>
      </c>
      <c r="X213" s="11">
        <f t="shared" si="53"/>
        <v>1.0835999999999999E+18</v>
      </c>
      <c r="Y213" s="11">
        <f t="shared" si="54"/>
        <v>6.4660000000000001E-18</v>
      </c>
      <c r="Z213" s="11">
        <f t="shared" si="55"/>
        <v>5.44E-4</v>
      </c>
      <c r="AA213" s="16">
        <f t="shared" si="56"/>
        <v>3.7970944532164882E-3</v>
      </c>
      <c r="AB213" s="9">
        <f t="shared" si="57"/>
        <v>0.50073836404648786</v>
      </c>
      <c r="AC213" s="9">
        <f t="shared" si="58"/>
        <v>0.99620290554678348</v>
      </c>
      <c r="AD213" s="15">
        <f t="shared" si="59"/>
        <v>6.9799530390008968</v>
      </c>
      <c r="AE213" s="3">
        <f t="shared" si="60"/>
        <v>778.50639999999976</v>
      </c>
      <c r="AF213" s="2">
        <f t="shared" si="61"/>
        <v>0.25</v>
      </c>
      <c r="AG213" s="9">
        <f t="shared" si="62"/>
        <v>2.286549145133457E-3</v>
      </c>
      <c r="AH213" s="2">
        <f t="shared" si="63"/>
        <v>0.11064492315499737</v>
      </c>
    </row>
    <row r="214" spans="1:34">
      <c r="A214" s="1">
        <f>Raw!A214</f>
        <v>201</v>
      </c>
      <c r="B214" s="14">
        <f>Raw!B214</f>
        <v>0.25615740740740739</v>
      </c>
      <c r="C214" s="15">
        <f>Raw!C214</f>
        <v>48.8</v>
      </c>
      <c r="D214" s="15">
        <f>IF(C214&gt;0.5,Raw!D214*D$11,-999)</f>
        <v>1.8</v>
      </c>
      <c r="E214" s="9">
        <f>IF(Raw!$G214&gt;$C$8,IF(Raw!$Q214&gt;$C$8,IF(Raw!$N214&gt;$C$9,IF(Raw!$N214&lt;$A$9,IF(Raw!$X214&gt;$C$9,IF(Raw!$X214&lt;$A$9,Raw!H214,-999),-999),-999),-999),-999),-999)</f>
        <v>0.48467399999999999</v>
      </c>
      <c r="F214" s="9">
        <f>IF(Raw!$G214&gt;$C$8,IF(Raw!$Q214&gt;$C$8,IF(Raw!$N214&gt;$C$9,IF(Raw!$N214&lt;$A$9,IF(Raw!$X214&gt;$C$9,IF(Raw!$X214&lt;$A$9,Raw!I214,-999),-999),-999),-999),-999),-999)</f>
        <v>0.83435499999999996</v>
      </c>
      <c r="G214" s="9">
        <f>Raw!G214</f>
        <v>0.98945499999999997</v>
      </c>
      <c r="H214" s="9">
        <f>IF(Raw!$G214&gt;$C$8,IF(Raw!$Q214&gt;$C$8,IF(Raw!$N214&gt;$C$9,IF(Raw!$N214&lt;$A$9,IF(Raw!$X214&gt;$C$9,IF(Raw!$X214&lt;$A$9,Raw!L214,-999),-999),-999),-999),-999),-999)</f>
        <v>665.4</v>
      </c>
      <c r="I214" s="9">
        <f>IF(Raw!$G214&gt;$C$8,IF(Raw!$Q214&gt;$C$8,IF(Raw!$N214&gt;$C$9,IF(Raw!$N214&lt;$A$9,IF(Raw!$X214&gt;$C$9,IF(Raw!$X214&lt;$A$9,Raw!M214,-999),-999),-999),-999),-999),-999)</f>
        <v>0.31950099999999998</v>
      </c>
      <c r="J214" s="9">
        <f>IF(Raw!$G214&gt;$C$8,IF(Raw!$Q214&gt;$C$8,IF(Raw!$N214&gt;$C$9,IF(Raw!$N214&lt;$A$9,IF(Raw!$X214&gt;$C$9,IF(Raw!$X214&lt;$A$9,Raw!N214,-999),-999),-999),-999),-999),-999)</f>
        <v>529</v>
      </c>
      <c r="K214" s="9">
        <f>IF(Raw!$G214&gt;$C$8,IF(Raw!$Q214&gt;$C$8,IF(Raw!$N214&gt;$C$9,IF(Raw!$N214&lt;$A$9,IF(Raw!$X214&gt;$C$9,IF(Raw!$X214&lt;$A$9,Raw!R214,-999),-999),-999),-999),-999),-999)</f>
        <v>0.476107</v>
      </c>
      <c r="L214" s="9">
        <f>IF(Raw!$G214&gt;$C$8,IF(Raw!$Q214&gt;$C$8,IF(Raw!$N214&gt;$C$9,IF(Raw!$N214&lt;$A$9,IF(Raw!$X214&gt;$C$9,IF(Raw!$X214&lt;$A$9,Raw!S214,-999),-999),-999),-999),-999),-999)</f>
        <v>0.84637700000000005</v>
      </c>
      <c r="M214" s="9">
        <f>Raw!Q214</f>
        <v>0.99122399999999999</v>
      </c>
      <c r="N214" s="9">
        <f>IF(Raw!$G214&gt;$C$8,IF(Raw!$Q214&gt;$C$8,IF(Raw!$N214&gt;$C$9,IF(Raw!$N214&lt;$A$9,IF(Raw!$X214&gt;$C$9,IF(Raw!$X214&lt;$A$9,Raw!V214,-999),-999),-999),-999),-999),-999)</f>
        <v>631.4</v>
      </c>
      <c r="O214" s="9">
        <f>IF(Raw!$G214&gt;$C$8,IF(Raw!$Q214&gt;$C$8,IF(Raw!$N214&gt;$C$9,IF(Raw!$N214&lt;$A$9,IF(Raw!$X214&gt;$C$9,IF(Raw!$X214&lt;$A$9,Raw!W214,-999),-999),-999),-999),-999),-999)</f>
        <v>0.23089499999999999</v>
      </c>
      <c r="P214" s="9">
        <f>IF(Raw!$G214&gt;$C$8,IF(Raw!$Q214&gt;$C$8,IF(Raw!$N214&gt;$C$9,IF(Raw!$N214&lt;$A$9,IF(Raw!$X214&gt;$C$9,IF(Raw!$X214&lt;$A$9,Raw!X214,-999),-999),-999),-999),-999),-999)</f>
        <v>524</v>
      </c>
      <c r="R214" s="9">
        <f t="shared" ref="R214:R270" si="64">F214-E214</f>
        <v>0.34968099999999996</v>
      </c>
      <c r="S214" s="9">
        <f t="shared" ref="S214:S270" si="65">R214/F214</f>
        <v>0.41910337925703084</v>
      </c>
      <c r="T214" s="9">
        <f t="shared" ref="T214:T270" si="66">L214-K214</f>
        <v>0.37027000000000004</v>
      </c>
      <c r="U214" s="9">
        <f t="shared" ref="U214:U270" si="67">T214/L214</f>
        <v>0.43747644371243549</v>
      </c>
      <c r="V214" s="15">
        <f t="shared" ref="V214:V270" si="68">IF(L214&gt;0,L214*V$8+V$10,-999)</f>
        <v>0.35082326650000001</v>
      </c>
      <c r="X214" s="11">
        <f t="shared" ref="X214:X270" si="69">D214*6.02*10^23*10^(-6)</f>
        <v>1.0835999999999999E+18</v>
      </c>
      <c r="Y214" s="11">
        <f t="shared" ref="Y214:Y270" si="70">H214*10^(-20)</f>
        <v>6.6539999999999994E-18</v>
      </c>
      <c r="Z214" s="11">
        <f t="shared" ref="Z214:Z270" si="71">J214*10^(-6)</f>
        <v>5.2899999999999996E-4</v>
      </c>
      <c r="AA214" s="16">
        <f t="shared" ref="AA214:AA270" si="72">IF(Z214&gt;0,(X214*Y214/(X214*Y214+1/Z214)),1)</f>
        <v>3.7997420478911221E-3</v>
      </c>
      <c r="AB214" s="9">
        <f t="shared" ref="AB214:AB270" si="73">K214+T214*AA214</f>
        <v>0.47751393048807267</v>
      </c>
      <c r="AC214" s="9">
        <f t="shared" ref="AC214:AC270" si="74">IF(T214&gt;0,(L214-AB214)/T214,-999)</f>
        <v>0.99620025795210887</v>
      </c>
      <c r="AD214" s="15">
        <f t="shared" ref="AD214:AD270" si="75">IF(AC214&gt;0,X214*Y214*AC214,-999)</f>
        <v>7.1828772171854851</v>
      </c>
      <c r="AE214" s="3">
        <f t="shared" ref="AE214:AE270" si="76">AE$9*Y214</f>
        <v>801.1415999999997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2.4171842927672165E-3</v>
      </c>
      <c r="AH214" s="2">
        <f t="shared" si="63"/>
        <v>0.1169662899631599</v>
      </c>
    </row>
    <row r="215" spans="1:34">
      <c r="A215" s="1">
        <f>Raw!A215</f>
        <v>202</v>
      </c>
      <c r="B215" s="14">
        <f>Raw!B215</f>
        <v>0.25621527777777781</v>
      </c>
      <c r="C215" s="15">
        <f>Raw!C215</f>
        <v>48.4</v>
      </c>
      <c r="D215" s="15">
        <f>IF(C215&gt;0.5,Raw!D215*D$11,-999)</f>
        <v>1.8</v>
      </c>
      <c r="E215" s="9">
        <f>IF(Raw!$G215&gt;$C$8,IF(Raw!$Q215&gt;$C$8,IF(Raw!$N215&gt;$C$9,IF(Raw!$N215&lt;$A$9,IF(Raw!$X215&gt;$C$9,IF(Raw!$X215&lt;$A$9,Raw!H215,-999),-999),-999),-999),-999),-999)</f>
        <v>0.52966999999999997</v>
      </c>
      <c r="F215" s="9">
        <f>IF(Raw!$G215&gt;$C$8,IF(Raw!$Q215&gt;$C$8,IF(Raw!$N215&gt;$C$9,IF(Raw!$N215&lt;$A$9,IF(Raw!$X215&gt;$C$9,IF(Raw!$X215&lt;$A$9,Raw!I215,-999),-999),-999),-999),-999),-999)</f>
        <v>0.91929400000000006</v>
      </c>
      <c r="G215" s="9">
        <f>Raw!G215</f>
        <v>0.98875900000000005</v>
      </c>
      <c r="H215" s="9">
        <f>IF(Raw!$G215&gt;$C$8,IF(Raw!$Q215&gt;$C$8,IF(Raw!$N215&gt;$C$9,IF(Raw!$N215&lt;$A$9,IF(Raw!$X215&gt;$C$9,IF(Raw!$X215&lt;$A$9,Raw!L215,-999),-999),-999),-999),-999),-999)</f>
        <v>656.6</v>
      </c>
      <c r="I215" s="9">
        <f>IF(Raw!$G215&gt;$C$8,IF(Raw!$Q215&gt;$C$8,IF(Raw!$N215&gt;$C$9,IF(Raw!$N215&lt;$A$9,IF(Raw!$X215&gt;$C$9,IF(Raw!$X215&lt;$A$9,Raw!M215,-999),-999),-999),-999),-999),-999)</f>
        <v>0.231715</v>
      </c>
      <c r="J215" s="9">
        <f>IF(Raw!$G215&gt;$C$8,IF(Raw!$Q215&gt;$C$8,IF(Raw!$N215&gt;$C$9,IF(Raw!$N215&lt;$A$9,IF(Raw!$X215&gt;$C$9,IF(Raw!$X215&lt;$A$9,Raw!N215,-999),-999),-999),-999),-999),-999)</f>
        <v>474</v>
      </c>
      <c r="K215" s="9">
        <f>IF(Raw!$G215&gt;$C$8,IF(Raw!$Q215&gt;$C$8,IF(Raw!$N215&gt;$C$9,IF(Raw!$N215&lt;$A$9,IF(Raw!$X215&gt;$C$9,IF(Raw!$X215&lt;$A$9,Raw!R215,-999),-999),-999),-999),-999),-999)</f>
        <v>0.48232199999999997</v>
      </c>
      <c r="L215" s="9">
        <f>IF(Raw!$G215&gt;$C$8,IF(Raw!$Q215&gt;$C$8,IF(Raw!$N215&gt;$C$9,IF(Raw!$N215&lt;$A$9,IF(Raw!$X215&gt;$C$9,IF(Raw!$X215&lt;$A$9,Raw!S215,-999),-999),-999),-999),-999),-999)</f>
        <v>0.85287999999999997</v>
      </c>
      <c r="M215" s="9">
        <f>Raw!Q215</f>
        <v>0.98591899999999999</v>
      </c>
      <c r="N215" s="9">
        <f>IF(Raw!$G215&gt;$C$8,IF(Raw!$Q215&gt;$C$8,IF(Raw!$N215&gt;$C$9,IF(Raw!$N215&lt;$A$9,IF(Raw!$X215&gt;$C$9,IF(Raw!$X215&lt;$A$9,Raw!V215,-999),-999),-999),-999),-999),-999)</f>
        <v>671.1</v>
      </c>
      <c r="O215" s="9">
        <f>IF(Raw!$G215&gt;$C$8,IF(Raw!$Q215&gt;$C$8,IF(Raw!$N215&gt;$C$9,IF(Raw!$N215&lt;$A$9,IF(Raw!$X215&gt;$C$9,IF(Raw!$X215&lt;$A$9,Raw!W215,-999),-999),-999),-999),-999),-999)</f>
        <v>0.30137199999999997</v>
      </c>
      <c r="P215" s="9">
        <f>IF(Raw!$G215&gt;$C$8,IF(Raw!$Q215&gt;$C$8,IF(Raw!$N215&gt;$C$9,IF(Raw!$N215&lt;$A$9,IF(Raw!$X215&gt;$C$9,IF(Raw!$X215&lt;$A$9,Raw!X215,-999),-999),-999),-999),-999),-999)</f>
        <v>539</v>
      </c>
      <c r="R215" s="9">
        <f t="shared" si="64"/>
        <v>0.38962400000000008</v>
      </c>
      <c r="S215" s="9">
        <f t="shared" si="65"/>
        <v>0.42382959096872169</v>
      </c>
      <c r="T215" s="9">
        <f t="shared" si="66"/>
        <v>0.370558</v>
      </c>
      <c r="U215" s="9">
        <f t="shared" si="67"/>
        <v>0.43447847293874875</v>
      </c>
      <c r="V215" s="15">
        <f t="shared" si="68"/>
        <v>0.35351875999999999</v>
      </c>
      <c r="X215" s="11">
        <f t="shared" si="69"/>
        <v>1.0835999999999999E+18</v>
      </c>
      <c r="Y215" s="11">
        <f t="shared" si="70"/>
        <v>6.5659999999999996E-18</v>
      </c>
      <c r="Z215" s="11">
        <f t="shared" si="71"/>
        <v>4.7399999999999997E-4</v>
      </c>
      <c r="AA215" s="16">
        <f t="shared" si="72"/>
        <v>3.3611356102210624E-3</v>
      </c>
      <c r="AB215" s="9">
        <f t="shared" si="73"/>
        <v>0.48356749568945229</v>
      </c>
      <c r="AC215" s="9">
        <f t="shared" si="74"/>
        <v>0.99663886438977889</v>
      </c>
      <c r="AD215" s="15">
        <f t="shared" si="75"/>
        <v>7.0910033970908497</v>
      </c>
      <c r="AE215" s="3">
        <f t="shared" si="76"/>
        <v>790.54639999999972</v>
      </c>
      <c r="AF215" s="2">
        <f t="shared" si="77"/>
        <v>0.25</v>
      </c>
      <c r="AG215" s="9">
        <f t="shared" si="78"/>
        <v>2.3699140981319326E-3</v>
      </c>
      <c r="AH215" s="2">
        <f t="shared" si="63"/>
        <v>0.11467890984536343</v>
      </c>
    </row>
    <row r="216" spans="1:34">
      <c r="A216" s="1">
        <f>Raw!A216</f>
        <v>203</v>
      </c>
      <c r="B216" s="14">
        <f>Raw!B216</f>
        <v>0.25627314814814817</v>
      </c>
      <c r="C216" s="15">
        <f>Raw!C216</f>
        <v>47.4</v>
      </c>
      <c r="D216" s="15">
        <f>IF(C216&gt;0.5,Raw!D216*D$11,-999)</f>
        <v>1.8</v>
      </c>
      <c r="E216" s="9">
        <f>IF(Raw!$G216&gt;$C$8,IF(Raw!$Q216&gt;$C$8,IF(Raw!$N216&gt;$C$9,IF(Raw!$N216&lt;$A$9,IF(Raw!$X216&gt;$C$9,IF(Raw!$X216&lt;$A$9,Raw!H216,-999),-999),-999),-999),-999),-999)</f>
        <v>0.50350600000000001</v>
      </c>
      <c r="F216" s="9">
        <f>IF(Raw!$G216&gt;$C$8,IF(Raw!$Q216&gt;$C$8,IF(Raw!$N216&gt;$C$9,IF(Raw!$N216&lt;$A$9,IF(Raw!$X216&gt;$C$9,IF(Raw!$X216&lt;$A$9,Raw!I216,-999),-999),-999),-999),-999),-999)</f>
        <v>0.88931499999999997</v>
      </c>
      <c r="G216" s="9">
        <f>Raw!G216</f>
        <v>0.98770800000000003</v>
      </c>
      <c r="H216" s="9">
        <f>IF(Raw!$G216&gt;$C$8,IF(Raw!$Q216&gt;$C$8,IF(Raw!$N216&gt;$C$9,IF(Raw!$N216&lt;$A$9,IF(Raw!$X216&gt;$C$9,IF(Raw!$X216&lt;$A$9,Raw!L216,-999),-999),-999),-999),-999),-999)</f>
        <v>666.1</v>
      </c>
      <c r="I216" s="9">
        <f>IF(Raw!$G216&gt;$C$8,IF(Raw!$Q216&gt;$C$8,IF(Raw!$N216&gt;$C$9,IF(Raw!$N216&lt;$A$9,IF(Raw!$X216&gt;$C$9,IF(Raw!$X216&lt;$A$9,Raw!M216,-999),-999),-999),-999),-999),-999)</f>
        <v>0.27721200000000001</v>
      </c>
      <c r="J216" s="9">
        <f>IF(Raw!$G216&gt;$C$8,IF(Raw!$Q216&gt;$C$8,IF(Raw!$N216&gt;$C$9,IF(Raw!$N216&lt;$A$9,IF(Raw!$X216&gt;$C$9,IF(Raw!$X216&lt;$A$9,Raw!N216,-999),-999),-999),-999),-999),-999)</f>
        <v>521</v>
      </c>
      <c r="K216" s="9">
        <f>IF(Raw!$G216&gt;$C$8,IF(Raw!$Q216&gt;$C$8,IF(Raw!$N216&gt;$C$9,IF(Raw!$N216&lt;$A$9,IF(Raw!$X216&gt;$C$9,IF(Raw!$X216&lt;$A$9,Raw!R216,-999),-999),-999),-999),-999),-999)</f>
        <v>0.47631800000000002</v>
      </c>
      <c r="L216" s="9">
        <f>IF(Raw!$G216&gt;$C$8,IF(Raw!$Q216&gt;$C$8,IF(Raw!$N216&gt;$C$9,IF(Raw!$N216&lt;$A$9,IF(Raw!$X216&gt;$C$9,IF(Raw!$X216&lt;$A$9,Raw!S216,-999),-999),-999),-999),-999),-999)</f>
        <v>0.85067499999999996</v>
      </c>
      <c r="M216" s="9">
        <f>Raw!Q216</f>
        <v>0.98921199999999998</v>
      </c>
      <c r="N216" s="9">
        <f>IF(Raw!$G216&gt;$C$8,IF(Raw!$Q216&gt;$C$8,IF(Raw!$N216&gt;$C$9,IF(Raw!$N216&lt;$A$9,IF(Raw!$X216&gt;$C$9,IF(Raw!$X216&lt;$A$9,Raw!V216,-999),-999),-999),-999),-999),-999)</f>
        <v>667.5</v>
      </c>
      <c r="O216" s="9">
        <f>IF(Raw!$G216&gt;$C$8,IF(Raw!$Q216&gt;$C$8,IF(Raw!$N216&gt;$C$9,IF(Raw!$N216&lt;$A$9,IF(Raw!$X216&gt;$C$9,IF(Raw!$X216&lt;$A$9,Raw!W216,-999),-999),-999),-999),-999),-999)</f>
        <v>0.23716499999999999</v>
      </c>
      <c r="P216" s="9">
        <f>IF(Raw!$G216&gt;$C$8,IF(Raw!$Q216&gt;$C$8,IF(Raw!$N216&gt;$C$9,IF(Raw!$N216&lt;$A$9,IF(Raw!$X216&gt;$C$9,IF(Raw!$X216&lt;$A$9,Raw!X216,-999),-999),-999),-999),-999),-999)</f>
        <v>450</v>
      </c>
      <c r="R216" s="9">
        <f t="shared" si="64"/>
        <v>0.38580899999999996</v>
      </c>
      <c r="S216" s="9">
        <f t="shared" si="65"/>
        <v>0.43382715910560371</v>
      </c>
      <c r="T216" s="9">
        <f t="shared" si="66"/>
        <v>0.37435699999999994</v>
      </c>
      <c r="U216" s="9">
        <f t="shared" si="67"/>
        <v>0.44007053222441</v>
      </c>
      <c r="V216" s="15">
        <f t="shared" si="68"/>
        <v>0.35260478749999996</v>
      </c>
      <c r="X216" s="11">
        <f t="shared" si="69"/>
        <v>1.0835999999999999E+18</v>
      </c>
      <c r="Y216" s="11">
        <f t="shared" si="70"/>
        <v>6.6610000000000002E-18</v>
      </c>
      <c r="Z216" s="11">
        <f t="shared" si="71"/>
        <v>5.2099999999999998E-4</v>
      </c>
      <c r="AA216" s="16">
        <f t="shared" si="72"/>
        <v>3.7464164344222406E-3</v>
      </c>
      <c r="AB216" s="9">
        <f t="shared" si="73"/>
        <v>0.47772049721714105</v>
      </c>
      <c r="AC216" s="9">
        <f t="shared" si="74"/>
        <v>0.99625358356557769</v>
      </c>
      <c r="AD216" s="15">
        <f t="shared" si="75"/>
        <v>7.1908184921732072</v>
      </c>
      <c r="AE216" s="3">
        <f t="shared" si="76"/>
        <v>801.98439999999982</v>
      </c>
      <c r="AF216" s="2">
        <f t="shared" si="77"/>
        <v>0.25</v>
      </c>
      <c r="AG216" s="9">
        <f t="shared" si="78"/>
        <v>2.4342056315229173E-3</v>
      </c>
      <c r="AH216" s="2">
        <f t="shared" si="63"/>
        <v>0.11778994368721306</v>
      </c>
    </row>
    <row r="217" spans="1:34">
      <c r="A217" s="1">
        <f>Raw!A217</f>
        <v>204</v>
      </c>
      <c r="B217" s="14">
        <f>Raw!B217</f>
        <v>0.25631944444444443</v>
      </c>
      <c r="C217" s="15">
        <f>Raw!C217</f>
        <v>46.6</v>
      </c>
      <c r="D217" s="15">
        <f>IF(C217&gt;0.5,Raw!D217*D$11,-999)</f>
        <v>1.8</v>
      </c>
      <c r="E217" s="9">
        <f>IF(Raw!$G217&gt;$C$8,IF(Raw!$Q217&gt;$C$8,IF(Raw!$N217&gt;$C$9,IF(Raw!$N217&lt;$A$9,IF(Raw!$X217&gt;$C$9,IF(Raw!$X217&lt;$A$9,Raw!H217,-999),-999),-999),-999),-999),-999)</f>
        <v>0.488232</v>
      </c>
      <c r="F217" s="9">
        <f>IF(Raw!$G217&gt;$C$8,IF(Raw!$Q217&gt;$C$8,IF(Raw!$N217&gt;$C$9,IF(Raw!$N217&lt;$A$9,IF(Raw!$X217&gt;$C$9,IF(Raw!$X217&lt;$A$9,Raw!I217,-999),-999),-999),-999),-999),-999)</f>
        <v>0.85177800000000004</v>
      </c>
      <c r="G217" s="9">
        <f>Raw!G217</f>
        <v>0.98940799999999995</v>
      </c>
      <c r="H217" s="9">
        <f>IF(Raw!$G217&gt;$C$8,IF(Raw!$Q217&gt;$C$8,IF(Raw!$N217&gt;$C$9,IF(Raw!$N217&lt;$A$9,IF(Raw!$X217&gt;$C$9,IF(Raw!$X217&lt;$A$9,Raw!L217,-999),-999),-999),-999),-999),-999)</f>
        <v>655.20000000000005</v>
      </c>
      <c r="I217" s="9">
        <f>IF(Raw!$G217&gt;$C$8,IF(Raw!$Q217&gt;$C$8,IF(Raw!$N217&gt;$C$9,IF(Raw!$N217&lt;$A$9,IF(Raw!$X217&gt;$C$9,IF(Raw!$X217&lt;$A$9,Raw!M217,-999),-999),-999),-999),-999),-999)</f>
        <v>0.26851799999999998</v>
      </c>
      <c r="J217" s="9">
        <f>IF(Raw!$G217&gt;$C$8,IF(Raw!$Q217&gt;$C$8,IF(Raw!$N217&gt;$C$9,IF(Raw!$N217&lt;$A$9,IF(Raw!$X217&gt;$C$9,IF(Raw!$X217&lt;$A$9,Raw!N217,-999),-999),-999),-999),-999),-999)</f>
        <v>811</v>
      </c>
      <c r="K217" s="9">
        <f>IF(Raw!$G217&gt;$C$8,IF(Raw!$Q217&gt;$C$8,IF(Raw!$N217&gt;$C$9,IF(Raw!$N217&lt;$A$9,IF(Raw!$X217&gt;$C$9,IF(Raw!$X217&lt;$A$9,Raw!R217,-999),-999),-999),-999),-999),-999)</f>
        <v>0.48909200000000003</v>
      </c>
      <c r="L217" s="9">
        <f>IF(Raw!$G217&gt;$C$8,IF(Raw!$Q217&gt;$C$8,IF(Raw!$N217&gt;$C$9,IF(Raw!$N217&lt;$A$9,IF(Raw!$X217&gt;$C$9,IF(Raw!$X217&lt;$A$9,Raw!S217,-999),-999),-999),-999),-999),-999)</f>
        <v>0.87150300000000003</v>
      </c>
      <c r="M217" s="9">
        <f>Raw!Q217</f>
        <v>0.98939200000000005</v>
      </c>
      <c r="N217" s="9">
        <f>IF(Raw!$G217&gt;$C$8,IF(Raw!$Q217&gt;$C$8,IF(Raw!$N217&gt;$C$9,IF(Raw!$N217&lt;$A$9,IF(Raw!$X217&gt;$C$9,IF(Raw!$X217&lt;$A$9,Raw!V217,-999),-999),-999),-999),-999),-999)</f>
        <v>634.1</v>
      </c>
      <c r="O217" s="9">
        <f>IF(Raw!$G217&gt;$C$8,IF(Raw!$Q217&gt;$C$8,IF(Raw!$N217&gt;$C$9,IF(Raw!$N217&lt;$A$9,IF(Raw!$X217&gt;$C$9,IF(Raw!$X217&lt;$A$9,Raw!W217,-999),-999),-999),-999),-999),-999)</f>
        <v>0.21479200000000001</v>
      </c>
      <c r="P217" s="9">
        <f>IF(Raw!$G217&gt;$C$8,IF(Raw!$Q217&gt;$C$8,IF(Raw!$N217&gt;$C$9,IF(Raw!$N217&lt;$A$9,IF(Raw!$X217&gt;$C$9,IF(Raw!$X217&lt;$A$9,Raw!X217,-999),-999),-999),-999),-999),-999)</f>
        <v>541</v>
      </c>
      <c r="R217" s="9">
        <f t="shared" si="64"/>
        <v>0.36354600000000004</v>
      </c>
      <c r="S217" s="9">
        <f t="shared" si="65"/>
        <v>0.42680839373639612</v>
      </c>
      <c r="T217" s="9">
        <f t="shared" si="66"/>
        <v>0.382411</v>
      </c>
      <c r="U217" s="9">
        <f t="shared" si="67"/>
        <v>0.43879481768852202</v>
      </c>
      <c r="V217" s="15">
        <f t="shared" si="68"/>
        <v>0.36123799350000002</v>
      </c>
      <c r="X217" s="11">
        <f t="shared" si="69"/>
        <v>1.0835999999999999E+18</v>
      </c>
      <c r="Y217" s="11">
        <f t="shared" si="70"/>
        <v>6.5520000000000003E-18</v>
      </c>
      <c r="Z217" s="11">
        <f t="shared" si="71"/>
        <v>8.1099999999999998E-4</v>
      </c>
      <c r="AA217" s="16">
        <f t="shared" si="72"/>
        <v>5.7249314252900583E-3</v>
      </c>
      <c r="AB217" s="9">
        <f t="shared" si="73"/>
        <v>0.49128127675127664</v>
      </c>
      <c r="AC217" s="9">
        <f t="shared" si="74"/>
        <v>0.99427506857470993</v>
      </c>
      <c r="AD217" s="15">
        <f t="shared" si="75"/>
        <v>7.0591016341431043</v>
      </c>
      <c r="AE217" s="3">
        <f t="shared" si="76"/>
        <v>788.86079999999981</v>
      </c>
      <c r="AF217" s="2">
        <f t="shared" si="77"/>
        <v>0.25</v>
      </c>
      <c r="AG217" s="9">
        <f t="shared" si="78"/>
        <v>2.3826901650758239E-3</v>
      </c>
      <c r="AH217" s="2">
        <f t="shared" si="63"/>
        <v>0.11529713707578995</v>
      </c>
    </row>
    <row r="218" spans="1:34">
      <c r="A218" s="1">
        <f>Raw!A218</f>
        <v>205</v>
      </c>
      <c r="B218" s="14">
        <f>Raw!B218</f>
        <v>0.25637731481481479</v>
      </c>
      <c r="C218" s="15">
        <f>Raw!C218</f>
        <v>46.1</v>
      </c>
      <c r="D218" s="15">
        <f>IF(C218&gt;0.5,Raw!D218*D$11,-999)</f>
        <v>1.8</v>
      </c>
      <c r="E218" s="9">
        <f>IF(Raw!$G218&gt;$C$8,IF(Raw!$Q218&gt;$C$8,IF(Raw!$N218&gt;$C$9,IF(Raw!$N218&lt;$A$9,IF(Raw!$X218&gt;$C$9,IF(Raw!$X218&lt;$A$9,Raw!H218,-999),-999),-999),-999),-999),-999)</f>
        <v>0.54150699999999996</v>
      </c>
      <c r="F218" s="9">
        <f>IF(Raw!$G218&gt;$C$8,IF(Raw!$Q218&gt;$C$8,IF(Raw!$N218&gt;$C$9,IF(Raw!$N218&lt;$A$9,IF(Raw!$X218&gt;$C$9,IF(Raw!$X218&lt;$A$9,Raw!I218,-999),-999),-999),-999),-999),-999)</f>
        <v>0.94581199999999999</v>
      </c>
      <c r="G218" s="9">
        <f>Raw!G218</f>
        <v>0.99248700000000001</v>
      </c>
      <c r="H218" s="9">
        <f>IF(Raw!$G218&gt;$C$8,IF(Raw!$Q218&gt;$C$8,IF(Raw!$N218&gt;$C$9,IF(Raw!$N218&lt;$A$9,IF(Raw!$X218&gt;$C$9,IF(Raw!$X218&lt;$A$9,Raw!L218,-999),-999),-999),-999),-999),-999)</f>
        <v>636.9</v>
      </c>
      <c r="I218" s="9">
        <f>IF(Raw!$G218&gt;$C$8,IF(Raw!$Q218&gt;$C$8,IF(Raw!$N218&gt;$C$9,IF(Raw!$N218&lt;$A$9,IF(Raw!$X218&gt;$C$9,IF(Raw!$X218&lt;$A$9,Raw!M218,-999),-999),-999),-999),-999),-999)</f>
        <v>0.188254</v>
      </c>
      <c r="J218" s="9">
        <f>IF(Raw!$G218&gt;$C$8,IF(Raw!$Q218&gt;$C$8,IF(Raw!$N218&gt;$C$9,IF(Raw!$N218&lt;$A$9,IF(Raw!$X218&gt;$C$9,IF(Raw!$X218&lt;$A$9,Raw!N218,-999),-999),-999),-999),-999),-999)</f>
        <v>433</v>
      </c>
      <c r="K218" s="9">
        <f>IF(Raw!$G218&gt;$C$8,IF(Raw!$Q218&gt;$C$8,IF(Raw!$N218&gt;$C$9,IF(Raw!$N218&lt;$A$9,IF(Raw!$X218&gt;$C$9,IF(Raw!$X218&lt;$A$9,Raw!R218,-999),-999),-999),-999),-999),-999)</f>
        <v>0.51248800000000005</v>
      </c>
      <c r="L218" s="9">
        <f>IF(Raw!$G218&gt;$C$8,IF(Raw!$Q218&gt;$C$8,IF(Raw!$N218&gt;$C$9,IF(Raw!$N218&lt;$A$9,IF(Raw!$X218&gt;$C$9,IF(Raw!$X218&lt;$A$9,Raw!S218,-999),-999),-999),-999),-999),-999)</f>
        <v>0.89768700000000001</v>
      </c>
      <c r="M218" s="9">
        <f>Raw!Q218</f>
        <v>0.99111700000000003</v>
      </c>
      <c r="N218" s="9">
        <f>IF(Raw!$G218&gt;$C$8,IF(Raw!$Q218&gt;$C$8,IF(Raw!$N218&gt;$C$9,IF(Raw!$N218&lt;$A$9,IF(Raw!$X218&gt;$C$9,IF(Raw!$X218&lt;$A$9,Raw!V218,-999),-999),-999),-999),-999),-999)</f>
        <v>644.70000000000005</v>
      </c>
      <c r="O218" s="9">
        <f>IF(Raw!$G218&gt;$C$8,IF(Raw!$Q218&gt;$C$8,IF(Raw!$N218&gt;$C$9,IF(Raw!$N218&lt;$A$9,IF(Raw!$X218&gt;$C$9,IF(Raw!$X218&lt;$A$9,Raw!W218,-999),-999),-999),-999),-999),-999)</f>
        <v>0.24077000000000001</v>
      </c>
      <c r="P218" s="9">
        <f>IF(Raw!$G218&gt;$C$8,IF(Raw!$Q218&gt;$C$8,IF(Raw!$N218&gt;$C$9,IF(Raw!$N218&lt;$A$9,IF(Raw!$X218&gt;$C$9,IF(Raw!$X218&lt;$A$9,Raw!X218,-999),-999),-999),-999),-999),-999)</f>
        <v>384</v>
      </c>
      <c r="R218" s="9">
        <f t="shared" si="64"/>
        <v>0.40430500000000003</v>
      </c>
      <c r="S218" s="9">
        <f t="shared" si="65"/>
        <v>0.42746867242115771</v>
      </c>
      <c r="T218" s="9">
        <f t="shared" si="66"/>
        <v>0.38519899999999996</v>
      </c>
      <c r="U218" s="9">
        <f t="shared" si="67"/>
        <v>0.42910168020702089</v>
      </c>
      <c r="V218" s="15">
        <f t="shared" si="68"/>
        <v>0.37209126149999999</v>
      </c>
      <c r="X218" s="11">
        <f t="shared" si="69"/>
        <v>1.0835999999999999E+18</v>
      </c>
      <c r="Y218" s="11">
        <f t="shared" si="70"/>
        <v>6.3689999999999998E-18</v>
      </c>
      <c r="Z218" s="11">
        <f t="shared" si="71"/>
        <v>4.3299999999999995E-4</v>
      </c>
      <c r="AA218" s="16">
        <f t="shared" si="72"/>
        <v>2.9794236645504187E-3</v>
      </c>
      <c r="AB218" s="9">
        <f t="shared" si="73"/>
        <v>0.51363567101616125</v>
      </c>
      <c r="AC218" s="9">
        <f t="shared" si="74"/>
        <v>0.99702057633544949</v>
      </c>
      <c r="AD218" s="15">
        <f t="shared" si="75"/>
        <v>6.8808860613173648</v>
      </c>
      <c r="AE218" s="3">
        <f t="shared" si="76"/>
        <v>766.82759999999973</v>
      </c>
      <c r="AF218" s="2">
        <f t="shared" si="77"/>
        <v>0.25</v>
      </c>
      <c r="AG218" s="9">
        <f t="shared" si="78"/>
        <v>2.2712305924802705E-3</v>
      </c>
      <c r="AH218" s="2">
        <f t="shared" si="63"/>
        <v>0.10990366636427193</v>
      </c>
    </row>
    <row r="219" spans="1:34">
      <c r="A219" s="1">
        <f>Raw!A219</f>
        <v>206</v>
      </c>
      <c r="B219" s="14">
        <f>Raw!B219</f>
        <v>0.25643518518518521</v>
      </c>
      <c r="C219" s="15">
        <f>Raw!C219</f>
        <v>45.2</v>
      </c>
      <c r="D219" s="15">
        <f>IF(C219&gt;0.5,Raw!D219*D$11,-999)</f>
        <v>1.8</v>
      </c>
      <c r="E219" s="9">
        <f>IF(Raw!$G219&gt;$C$8,IF(Raw!$Q219&gt;$C$8,IF(Raw!$N219&gt;$C$9,IF(Raw!$N219&lt;$A$9,IF(Raw!$X219&gt;$C$9,IF(Raw!$X219&lt;$A$9,Raw!H219,-999),-999),-999),-999),-999),-999)</f>
        <v>0.56765399999999999</v>
      </c>
      <c r="F219" s="9">
        <f>IF(Raw!$G219&gt;$C$8,IF(Raw!$Q219&gt;$C$8,IF(Raw!$N219&gt;$C$9,IF(Raw!$N219&lt;$A$9,IF(Raw!$X219&gt;$C$9,IF(Raw!$X219&lt;$A$9,Raw!I219,-999),-999),-999),-999),-999),-999)</f>
        <v>0.99399099999999996</v>
      </c>
      <c r="G219" s="9">
        <f>Raw!G219</f>
        <v>0.99047200000000002</v>
      </c>
      <c r="H219" s="9">
        <f>IF(Raw!$G219&gt;$C$8,IF(Raw!$Q219&gt;$C$8,IF(Raw!$N219&gt;$C$9,IF(Raw!$N219&lt;$A$9,IF(Raw!$X219&gt;$C$9,IF(Raw!$X219&lt;$A$9,Raw!L219,-999),-999),-999),-999),-999),-999)</f>
        <v>679.3</v>
      </c>
      <c r="I219" s="9">
        <f>IF(Raw!$G219&gt;$C$8,IF(Raw!$Q219&gt;$C$8,IF(Raw!$N219&gt;$C$9,IF(Raw!$N219&lt;$A$9,IF(Raw!$X219&gt;$C$9,IF(Raw!$X219&lt;$A$9,Raw!M219,-999),-999),-999),-999),-999),-999)</f>
        <v>0.27768500000000002</v>
      </c>
      <c r="J219" s="9">
        <f>IF(Raw!$G219&gt;$C$8,IF(Raw!$Q219&gt;$C$8,IF(Raw!$N219&gt;$C$9,IF(Raw!$N219&lt;$A$9,IF(Raw!$X219&gt;$C$9,IF(Raw!$X219&lt;$A$9,Raw!N219,-999),-999),-999),-999),-999),-999)</f>
        <v>548</v>
      </c>
      <c r="K219" s="9">
        <f>IF(Raw!$G219&gt;$C$8,IF(Raw!$Q219&gt;$C$8,IF(Raw!$N219&gt;$C$9,IF(Raw!$N219&lt;$A$9,IF(Raw!$X219&gt;$C$9,IF(Raw!$X219&lt;$A$9,Raw!R219,-999),-999),-999),-999),-999),-999)</f>
        <v>0.58518700000000001</v>
      </c>
      <c r="L219" s="9">
        <f>IF(Raw!$G219&gt;$C$8,IF(Raw!$Q219&gt;$C$8,IF(Raw!$N219&gt;$C$9,IF(Raw!$N219&lt;$A$9,IF(Raw!$X219&gt;$C$9,IF(Raw!$X219&lt;$A$9,Raw!S219,-999),-999),-999),-999),-999),-999)</f>
        <v>1.0462039999999999</v>
      </c>
      <c r="M219" s="9">
        <f>Raw!Q219</f>
        <v>0.98985599999999996</v>
      </c>
      <c r="N219" s="9">
        <f>IF(Raw!$G219&gt;$C$8,IF(Raw!$Q219&gt;$C$8,IF(Raw!$N219&gt;$C$9,IF(Raw!$N219&lt;$A$9,IF(Raw!$X219&gt;$C$9,IF(Raw!$X219&lt;$A$9,Raw!V219,-999),-999),-999),-999),-999),-999)</f>
        <v>679.6</v>
      </c>
      <c r="O219" s="9">
        <f>IF(Raw!$G219&gt;$C$8,IF(Raw!$Q219&gt;$C$8,IF(Raw!$N219&gt;$C$9,IF(Raw!$N219&lt;$A$9,IF(Raw!$X219&gt;$C$9,IF(Raw!$X219&lt;$A$9,Raw!W219,-999),-999),-999),-999),-999),-999)</f>
        <v>0.22725200000000001</v>
      </c>
      <c r="P219" s="9">
        <f>IF(Raw!$G219&gt;$C$8,IF(Raw!$Q219&gt;$C$8,IF(Raw!$N219&gt;$C$9,IF(Raw!$N219&lt;$A$9,IF(Raw!$X219&gt;$C$9,IF(Raw!$X219&lt;$A$9,Raw!X219,-999),-999),-999),-999),-999),-999)</f>
        <v>515</v>
      </c>
      <c r="R219" s="9">
        <f t="shared" si="64"/>
        <v>0.42633699999999997</v>
      </c>
      <c r="S219" s="9">
        <f t="shared" si="65"/>
        <v>0.42891434630695852</v>
      </c>
      <c r="T219" s="9">
        <f t="shared" si="66"/>
        <v>0.4610169999999999</v>
      </c>
      <c r="U219" s="9">
        <f t="shared" si="67"/>
        <v>0.44065688909619916</v>
      </c>
      <c r="V219" s="15">
        <f t="shared" si="68"/>
        <v>0.43365155799999994</v>
      </c>
      <c r="X219" s="11">
        <f t="shared" si="69"/>
        <v>1.0835999999999999E+18</v>
      </c>
      <c r="Y219" s="11">
        <f t="shared" si="70"/>
        <v>6.7929999999999992E-18</v>
      </c>
      <c r="Z219" s="11">
        <f t="shared" si="71"/>
        <v>5.4799999999999998E-4</v>
      </c>
      <c r="AA219" s="16">
        <f t="shared" si="72"/>
        <v>4.0175644181691655E-3</v>
      </c>
      <c r="AB219" s="9">
        <f t="shared" si="73"/>
        <v>0.58703916549537105</v>
      </c>
      <c r="AC219" s="9">
        <f t="shared" si="74"/>
        <v>0.99598243558183097</v>
      </c>
      <c r="AD219" s="15">
        <f t="shared" si="75"/>
        <v>7.3313219309656326</v>
      </c>
      <c r="AE219" s="3">
        <f t="shared" si="76"/>
        <v>817.87719999999968</v>
      </c>
      <c r="AF219" s="2">
        <f t="shared" si="77"/>
        <v>0.25</v>
      </c>
      <c r="AG219" s="9">
        <f t="shared" si="78"/>
        <v>2.4850750115861966E-3</v>
      </c>
      <c r="AH219" s="2">
        <f t="shared" si="63"/>
        <v>0.12025148651476306</v>
      </c>
    </row>
    <row r="220" spans="1:34">
      <c r="A220" s="1">
        <f>Raw!A220</f>
        <v>207</v>
      </c>
      <c r="B220" s="14">
        <f>Raw!B220</f>
        <v>0.25649305555555557</v>
      </c>
      <c r="C220" s="15">
        <f>Raw!C220</f>
        <v>44.4</v>
      </c>
      <c r="D220" s="15">
        <f>IF(C220&gt;0.5,Raw!D220*D$11,-999)</f>
        <v>1.8</v>
      </c>
      <c r="E220" s="9">
        <f>IF(Raw!$G220&gt;$C$8,IF(Raw!$Q220&gt;$C$8,IF(Raw!$N220&gt;$C$9,IF(Raw!$N220&lt;$A$9,IF(Raw!$X220&gt;$C$9,IF(Raw!$X220&lt;$A$9,Raw!H220,-999),-999),-999),-999),-999),-999)</f>
        <v>0.58030300000000001</v>
      </c>
      <c r="F220" s="9">
        <f>IF(Raw!$G220&gt;$C$8,IF(Raw!$Q220&gt;$C$8,IF(Raw!$N220&gt;$C$9,IF(Raw!$N220&lt;$A$9,IF(Raw!$X220&gt;$C$9,IF(Raw!$X220&lt;$A$9,Raw!I220,-999),-999),-999),-999),-999),-999)</f>
        <v>1.0105630000000001</v>
      </c>
      <c r="G220" s="9">
        <f>Raw!G220</f>
        <v>0.99043700000000001</v>
      </c>
      <c r="H220" s="9">
        <f>IF(Raw!$G220&gt;$C$8,IF(Raw!$Q220&gt;$C$8,IF(Raw!$N220&gt;$C$9,IF(Raw!$N220&lt;$A$9,IF(Raw!$X220&gt;$C$9,IF(Raw!$X220&lt;$A$9,Raw!L220,-999),-999),-999),-999),-999),-999)</f>
        <v>664.4</v>
      </c>
      <c r="I220" s="9">
        <f>IF(Raw!$G220&gt;$C$8,IF(Raw!$Q220&gt;$C$8,IF(Raw!$N220&gt;$C$9,IF(Raw!$N220&lt;$A$9,IF(Raw!$X220&gt;$C$9,IF(Raw!$X220&lt;$A$9,Raw!M220,-999),-999),-999),-999),-999),-999)</f>
        <v>0.252245</v>
      </c>
      <c r="J220" s="9">
        <f>IF(Raw!$G220&gt;$C$8,IF(Raw!$Q220&gt;$C$8,IF(Raw!$N220&gt;$C$9,IF(Raw!$N220&lt;$A$9,IF(Raw!$X220&gt;$C$9,IF(Raw!$X220&lt;$A$9,Raw!N220,-999),-999),-999),-999),-999),-999)</f>
        <v>510</v>
      </c>
      <c r="K220" s="9">
        <f>IF(Raw!$G220&gt;$C$8,IF(Raw!$Q220&gt;$C$8,IF(Raw!$N220&gt;$C$9,IF(Raw!$N220&lt;$A$9,IF(Raw!$X220&gt;$C$9,IF(Raw!$X220&lt;$A$9,Raw!R220,-999),-999),-999),-999),-999),-999)</f>
        <v>0.57600099999999999</v>
      </c>
      <c r="L220" s="9">
        <f>IF(Raw!$G220&gt;$C$8,IF(Raw!$Q220&gt;$C$8,IF(Raw!$N220&gt;$C$9,IF(Raw!$N220&lt;$A$9,IF(Raw!$X220&gt;$C$9,IF(Raw!$X220&lt;$A$9,Raw!S220,-999),-999),-999),-999),-999),-999)</f>
        <v>1.019082</v>
      </c>
      <c r="M220" s="9">
        <f>Raw!Q220</f>
        <v>0.98930799999999997</v>
      </c>
      <c r="N220" s="9">
        <f>IF(Raw!$G220&gt;$C$8,IF(Raw!$Q220&gt;$C$8,IF(Raw!$N220&gt;$C$9,IF(Raw!$N220&lt;$A$9,IF(Raw!$X220&gt;$C$9,IF(Raw!$X220&lt;$A$9,Raw!V220,-999),-999),-999),-999),-999),-999)</f>
        <v>649.4</v>
      </c>
      <c r="O220" s="9">
        <f>IF(Raw!$G220&gt;$C$8,IF(Raw!$Q220&gt;$C$8,IF(Raw!$N220&gt;$C$9,IF(Raw!$N220&lt;$A$9,IF(Raw!$X220&gt;$C$9,IF(Raw!$X220&lt;$A$9,Raw!W220,-999),-999),-999),-999),-999),-999)</f>
        <v>0.347908</v>
      </c>
      <c r="P220" s="9">
        <f>IF(Raw!$G220&gt;$C$8,IF(Raw!$Q220&gt;$C$8,IF(Raw!$N220&gt;$C$9,IF(Raw!$N220&lt;$A$9,IF(Raw!$X220&gt;$C$9,IF(Raw!$X220&lt;$A$9,Raw!X220,-999),-999),-999),-999),-999),-999)</f>
        <v>392</v>
      </c>
      <c r="R220" s="9">
        <f t="shared" si="64"/>
        <v>0.43026000000000009</v>
      </c>
      <c r="S220" s="9">
        <f t="shared" si="65"/>
        <v>0.42576266892811238</v>
      </c>
      <c r="T220" s="9">
        <f t="shared" si="66"/>
        <v>0.44308100000000006</v>
      </c>
      <c r="U220" s="9">
        <f t="shared" si="67"/>
        <v>0.43478444325383042</v>
      </c>
      <c r="V220" s="15">
        <f t="shared" si="68"/>
        <v>0.42240948899999997</v>
      </c>
      <c r="X220" s="11">
        <f t="shared" si="69"/>
        <v>1.0835999999999999E+18</v>
      </c>
      <c r="Y220" s="11">
        <f t="shared" si="70"/>
        <v>6.6439999999999995E-18</v>
      </c>
      <c r="Z220" s="11">
        <f t="shared" si="71"/>
        <v>5.0999999999999993E-4</v>
      </c>
      <c r="AA220" s="16">
        <f t="shared" si="72"/>
        <v>3.6582814224072513E-3</v>
      </c>
      <c r="AB220" s="9">
        <f t="shared" si="73"/>
        <v>0.57762191499092164</v>
      </c>
      <c r="AC220" s="9">
        <f t="shared" si="74"/>
        <v>0.99634171857759268</v>
      </c>
      <c r="AD220" s="15">
        <f t="shared" si="75"/>
        <v>7.1731008282495123</v>
      </c>
      <c r="AE220" s="3">
        <f t="shared" si="76"/>
        <v>799.93759999999975</v>
      </c>
      <c r="AF220" s="2">
        <f t="shared" si="77"/>
        <v>0.25</v>
      </c>
      <c r="AG220" s="9">
        <f t="shared" si="78"/>
        <v>2.3990405000108108E-3</v>
      </c>
      <c r="AH220" s="2">
        <f t="shared" si="63"/>
        <v>0.1160883212741661</v>
      </c>
    </row>
    <row r="221" spans="1:34">
      <c r="A221" s="1">
        <f>Raw!A221</f>
        <v>208</v>
      </c>
      <c r="B221" s="14">
        <f>Raw!B221</f>
        <v>0.25653935185185184</v>
      </c>
      <c r="C221" s="15">
        <f>Raw!C221</f>
        <v>43.5</v>
      </c>
      <c r="D221" s="15">
        <f>IF(C221&gt;0.5,Raw!D221*D$11,-999)</f>
        <v>1.8</v>
      </c>
      <c r="E221" s="9">
        <f>IF(Raw!$G221&gt;$C$8,IF(Raw!$Q221&gt;$C$8,IF(Raw!$N221&gt;$C$9,IF(Raw!$N221&lt;$A$9,IF(Raw!$X221&gt;$C$9,IF(Raw!$X221&lt;$A$9,Raw!H221,-999),-999),-999),-999),-999),-999)</f>
        <v>0.613398</v>
      </c>
      <c r="F221" s="9">
        <f>IF(Raw!$G221&gt;$C$8,IF(Raw!$Q221&gt;$C$8,IF(Raw!$N221&gt;$C$9,IF(Raw!$N221&lt;$A$9,IF(Raw!$X221&gt;$C$9,IF(Raw!$X221&lt;$A$9,Raw!I221,-999),-999),-999),-999),-999),-999)</f>
        <v>1.0762179999999999</v>
      </c>
      <c r="G221" s="9">
        <f>Raw!G221</f>
        <v>0.99082999999999999</v>
      </c>
      <c r="H221" s="9">
        <f>IF(Raw!$G221&gt;$C$8,IF(Raw!$Q221&gt;$C$8,IF(Raw!$N221&gt;$C$9,IF(Raw!$N221&lt;$A$9,IF(Raw!$X221&gt;$C$9,IF(Raw!$X221&lt;$A$9,Raw!L221,-999),-999),-999),-999),-999),-999)</f>
        <v>660.9</v>
      </c>
      <c r="I221" s="9">
        <f>IF(Raw!$G221&gt;$C$8,IF(Raw!$Q221&gt;$C$8,IF(Raw!$N221&gt;$C$9,IF(Raw!$N221&lt;$A$9,IF(Raw!$X221&gt;$C$9,IF(Raw!$X221&lt;$A$9,Raw!M221,-999),-999),-999),-999),-999),-999)</f>
        <v>0.230046</v>
      </c>
      <c r="J221" s="9">
        <f>IF(Raw!$G221&gt;$C$8,IF(Raw!$Q221&gt;$C$8,IF(Raw!$N221&gt;$C$9,IF(Raw!$N221&lt;$A$9,IF(Raw!$X221&gt;$C$9,IF(Raw!$X221&lt;$A$9,Raw!N221,-999),-999),-999),-999),-999),-999)</f>
        <v>390</v>
      </c>
      <c r="K221" s="9">
        <f>IF(Raw!$G221&gt;$C$8,IF(Raw!$Q221&gt;$C$8,IF(Raw!$N221&gt;$C$9,IF(Raw!$N221&lt;$A$9,IF(Raw!$X221&gt;$C$9,IF(Raw!$X221&lt;$A$9,Raw!R221,-999),-999),-999),-999),-999),-999)</f>
        <v>0.60695600000000005</v>
      </c>
      <c r="L221" s="9">
        <f>IF(Raw!$G221&gt;$C$8,IF(Raw!$Q221&gt;$C$8,IF(Raw!$N221&gt;$C$9,IF(Raw!$N221&lt;$A$9,IF(Raw!$X221&gt;$C$9,IF(Raw!$X221&lt;$A$9,Raw!S221,-999),-999),-999),-999),-999),-999)</f>
        <v>1.053323</v>
      </c>
      <c r="M221" s="9">
        <f>Raw!Q221</f>
        <v>0.99147200000000002</v>
      </c>
      <c r="N221" s="9">
        <f>IF(Raw!$G221&gt;$C$8,IF(Raw!$Q221&gt;$C$8,IF(Raw!$N221&gt;$C$9,IF(Raw!$N221&lt;$A$9,IF(Raw!$X221&gt;$C$9,IF(Raw!$X221&lt;$A$9,Raw!V221,-999),-999),-999),-999),-999),-999)</f>
        <v>638.79999999999995</v>
      </c>
      <c r="O221" s="9">
        <f>IF(Raw!$G221&gt;$C$8,IF(Raw!$Q221&gt;$C$8,IF(Raw!$N221&gt;$C$9,IF(Raw!$N221&lt;$A$9,IF(Raw!$X221&gt;$C$9,IF(Raw!$X221&lt;$A$9,Raw!W221,-999),-999),-999),-999),-999),-999)</f>
        <v>0.29706700000000003</v>
      </c>
      <c r="P221" s="9">
        <f>IF(Raw!$G221&gt;$C$8,IF(Raw!$Q221&gt;$C$8,IF(Raw!$N221&gt;$C$9,IF(Raw!$N221&lt;$A$9,IF(Raw!$X221&gt;$C$9,IF(Raw!$X221&lt;$A$9,Raw!X221,-999),-999),-999),-999),-999),-999)</f>
        <v>492</v>
      </c>
      <c r="R221" s="9">
        <f t="shared" si="64"/>
        <v>0.4628199999999999</v>
      </c>
      <c r="S221" s="9">
        <f t="shared" si="65"/>
        <v>0.43004298385643053</v>
      </c>
      <c r="T221" s="9">
        <f t="shared" si="66"/>
        <v>0.44636699999999996</v>
      </c>
      <c r="U221" s="9">
        <f t="shared" si="67"/>
        <v>0.42377029648075659</v>
      </c>
      <c r="V221" s="15">
        <f t="shared" si="68"/>
        <v>0.43660238349999997</v>
      </c>
      <c r="X221" s="11">
        <f t="shared" si="69"/>
        <v>1.0835999999999999E+18</v>
      </c>
      <c r="Y221" s="11">
        <f t="shared" si="70"/>
        <v>6.6089999999999993E-18</v>
      </c>
      <c r="Z221" s="11">
        <f t="shared" si="71"/>
        <v>3.8999999999999999E-4</v>
      </c>
      <c r="AA221" s="16">
        <f t="shared" si="72"/>
        <v>2.785210770626522E-3</v>
      </c>
      <c r="AB221" s="9">
        <f t="shared" si="73"/>
        <v>0.60819922617605227</v>
      </c>
      <c r="AC221" s="9">
        <f t="shared" si="74"/>
        <v>0.99721478922937357</v>
      </c>
      <c r="AD221" s="15">
        <f t="shared" si="75"/>
        <v>7.1415660785295438</v>
      </c>
      <c r="AE221" s="3">
        <f t="shared" si="76"/>
        <v>795.72359999999969</v>
      </c>
      <c r="AF221" s="2">
        <f t="shared" si="77"/>
        <v>0.25</v>
      </c>
      <c r="AG221" s="9">
        <f t="shared" si="78"/>
        <v>2.3279873649502915E-3</v>
      </c>
      <c r="AH221" s="2">
        <f t="shared" si="63"/>
        <v>0.11265009704643626</v>
      </c>
    </row>
    <row r="222" spans="1:34">
      <c r="A222" s="1">
        <f>Raw!A222</f>
        <v>209</v>
      </c>
      <c r="B222" s="14">
        <f>Raw!B222</f>
        <v>0.2565972222222222</v>
      </c>
      <c r="C222" s="15">
        <f>Raw!C222</f>
        <v>43</v>
      </c>
      <c r="D222" s="15">
        <f>IF(C222&gt;0.5,Raw!D222*D$11,-999)</f>
        <v>1.8</v>
      </c>
      <c r="E222" s="9">
        <f>IF(Raw!$G222&gt;$C$8,IF(Raw!$Q222&gt;$C$8,IF(Raw!$N222&gt;$C$9,IF(Raw!$N222&lt;$A$9,IF(Raw!$X222&gt;$C$9,IF(Raw!$X222&lt;$A$9,Raw!H222,-999),-999),-999),-999),-999),-999)</f>
        <v>0.69691599999999998</v>
      </c>
      <c r="F222" s="9">
        <f>IF(Raw!$G222&gt;$C$8,IF(Raw!$Q222&gt;$C$8,IF(Raw!$N222&gt;$C$9,IF(Raw!$N222&lt;$A$9,IF(Raw!$X222&gt;$C$9,IF(Raw!$X222&lt;$A$9,Raw!I222,-999),-999),-999),-999),-999),-999)</f>
        <v>1.2076439999999999</v>
      </c>
      <c r="G222" s="9">
        <f>Raw!G222</f>
        <v>0.99023899999999998</v>
      </c>
      <c r="H222" s="9">
        <f>IF(Raw!$G222&gt;$C$8,IF(Raw!$Q222&gt;$C$8,IF(Raw!$N222&gt;$C$9,IF(Raw!$N222&lt;$A$9,IF(Raw!$X222&gt;$C$9,IF(Raw!$X222&lt;$A$9,Raw!L222,-999),-999),-999),-999),-999),-999)</f>
        <v>672.4</v>
      </c>
      <c r="I222" s="9">
        <f>IF(Raw!$G222&gt;$C$8,IF(Raw!$Q222&gt;$C$8,IF(Raw!$N222&gt;$C$9,IF(Raw!$N222&lt;$A$9,IF(Raw!$X222&gt;$C$9,IF(Raw!$X222&lt;$A$9,Raw!M222,-999),-999),-999),-999),-999),-999)</f>
        <v>0.28080100000000002</v>
      </c>
      <c r="J222" s="9">
        <f>IF(Raw!$G222&gt;$C$8,IF(Raw!$Q222&gt;$C$8,IF(Raw!$N222&gt;$C$9,IF(Raw!$N222&lt;$A$9,IF(Raw!$X222&gt;$C$9,IF(Raw!$X222&lt;$A$9,Raw!N222,-999),-999),-999),-999),-999),-999)</f>
        <v>499</v>
      </c>
      <c r="K222" s="9">
        <f>IF(Raw!$G222&gt;$C$8,IF(Raw!$Q222&gt;$C$8,IF(Raw!$N222&gt;$C$9,IF(Raw!$N222&lt;$A$9,IF(Raw!$X222&gt;$C$9,IF(Raw!$X222&lt;$A$9,Raw!R222,-999),-999),-999),-999),-999),-999)</f>
        <v>0.621394</v>
      </c>
      <c r="L222" s="9">
        <f>IF(Raw!$G222&gt;$C$8,IF(Raw!$Q222&gt;$C$8,IF(Raw!$N222&gt;$C$9,IF(Raw!$N222&lt;$A$9,IF(Raw!$X222&gt;$C$9,IF(Raw!$X222&lt;$A$9,Raw!S222,-999),-999),-999),-999),-999),-999)</f>
        <v>1.1252230000000001</v>
      </c>
      <c r="M222" s="9">
        <f>Raw!Q222</f>
        <v>0.99211499999999997</v>
      </c>
      <c r="N222" s="9">
        <f>IF(Raw!$G222&gt;$C$8,IF(Raw!$Q222&gt;$C$8,IF(Raw!$N222&gt;$C$9,IF(Raw!$N222&lt;$A$9,IF(Raw!$X222&gt;$C$9,IF(Raw!$X222&lt;$A$9,Raw!V222,-999),-999),-999),-999),-999),-999)</f>
        <v>660.7</v>
      </c>
      <c r="O222" s="9">
        <f>IF(Raw!$G222&gt;$C$8,IF(Raw!$Q222&gt;$C$8,IF(Raw!$N222&gt;$C$9,IF(Raw!$N222&lt;$A$9,IF(Raw!$X222&gt;$C$9,IF(Raw!$X222&lt;$A$9,Raw!W222,-999),-999),-999),-999),-999),-999)</f>
        <v>0.20222200000000001</v>
      </c>
      <c r="P222" s="9">
        <f>IF(Raw!$G222&gt;$C$8,IF(Raw!$Q222&gt;$C$8,IF(Raw!$N222&gt;$C$9,IF(Raw!$N222&lt;$A$9,IF(Raw!$X222&gt;$C$9,IF(Raw!$X222&lt;$A$9,Raw!X222,-999),-999),-999),-999),-999),-999)</f>
        <v>470</v>
      </c>
      <c r="R222" s="9">
        <f t="shared" si="64"/>
        <v>0.51072799999999996</v>
      </c>
      <c r="S222" s="9">
        <f t="shared" si="65"/>
        <v>0.42291271268685143</v>
      </c>
      <c r="T222" s="9">
        <f t="shared" si="66"/>
        <v>0.50382900000000008</v>
      </c>
      <c r="U222" s="9">
        <f t="shared" si="67"/>
        <v>0.4477592441676006</v>
      </c>
      <c r="V222" s="15">
        <f t="shared" si="68"/>
        <v>0.46640493350000001</v>
      </c>
      <c r="X222" s="11">
        <f t="shared" si="69"/>
        <v>1.0835999999999999E+18</v>
      </c>
      <c r="Y222" s="11">
        <f t="shared" si="70"/>
        <v>6.723999999999999E-18</v>
      </c>
      <c r="Z222" s="11">
        <f t="shared" si="71"/>
        <v>4.9899999999999999E-4</v>
      </c>
      <c r="AA222" s="16">
        <f t="shared" si="72"/>
        <v>3.6226060854478437E-3</v>
      </c>
      <c r="AB222" s="9">
        <f t="shared" si="73"/>
        <v>0.62321917400142512</v>
      </c>
      <c r="AC222" s="9">
        <f t="shared" si="74"/>
        <v>0.99637739391455216</v>
      </c>
      <c r="AD222" s="15">
        <f t="shared" si="75"/>
        <v>7.2597316341640159</v>
      </c>
      <c r="AE222" s="3">
        <f t="shared" si="76"/>
        <v>809.5695999999997</v>
      </c>
      <c r="AF222" s="2">
        <f t="shared" si="77"/>
        <v>0.25</v>
      </c>
      <c r="AG222" s="9">
        <f t="shared" si="78"/>
        <v>2.500470730286846E-3</v>
      </c>
      <c r="AH222" s="2">
        <f t="shared" si="63"/>
        <v>0.12099647733036605</v>
      </c>
    </row>
    <row r="223" spans="1:34">
      <c r="A223" s="1">
        <f>Raw!A223</f>
        <v>210</v>
      </c>
      <c r="B223" s="14">
        <f>Raw!B223</f>
        <v>0.25665509259259262</v>
      </c>
      <c r="C223" s="15">
        <f>Raw!C223</f>
        <v>42.1</v>
      </c>
      <c r="D223" s="15">
        <f>IF(C223&gt;0.5,Raw!D223*D$11,-999)</f>
        <v>2.6</v>
      </c>
      <c r="E223" s="9">
        <f>IF(Raw!$G223&gt;$C$8,IF(Raw!$Q223&gt;$C$8,IF(Raw!$N223&gt;$C$9,IF(Raw!$N223&lt;$A$9,IF(Raw!$X223&gt;$C$9,IF(Raw!$X223&lt;$A$9,Raw!H223,-999),-999),-999),-999),-999),-999)</f>
        <v>0.71942399999999995</v>
      </c>
      <c r="F223" s="9">
        <f>IF(Raw!$G223&gt;$C$8,IF(Raw!$Q223&gt;$C$8,IF(Raw!$N223&gt;$C$9,IF(Raw!$N223&lt;$A$9,IF(Raw!$X223&gt;$C$9,IF(Raw!$X223&lt;$A$9,Raw!I223,-999),-999),-999),-999),-999),-999)</f>
        <v>1.2610459999999999</v>
      </c>
      <c r="G223" s="9">
        <f>Raw!G223</f>
        <v>0.99271600000000004</v>
      </c>
      <c r="H223" s="9">
        <f>IF(Raw!$G223&gt;$C$8,IF(Raw!$Q223&gt;$C$8,IF(Raw!$N223&gt;$C$9,IF(Raw!$N223&lt;$A$9,IF(Raw!$X223&gt;$C$9,IF(Raw!$X223&lt;$A$9,Raw!L223,-999),-999),-999),-999),-999),-999)</f>
        <v>650.79999999999995</v>
      </c>
      <c r="I223" s="9">
        <f>IF(Raw!$G223&gt;$C$8,IF(Raw!$Q223&gt;$C$8,IF(Raw!$N223&gt;$C$9,IF(Raw!$N223&lt;$A$9,IF(Raw!$X223&gt;$C$9,IF(Raw!$X223&lt;$A$9,Raw!M223,-999),-999),-999),-999),-999),-999)</f>
        <v>0.24473</v>
      </c>
      <c r="J223" s="9">
        <f>IF(Raw!$G223&gt;$C$8,IF(Raw!$Q223&gt;$C$8,IF(Raw!$N223&gt;$C$9,IF(Raw!$N223&lt;$A$9,IF(Raw!$X223&gt;$C$9,IF(Raw!$X223&lt;$A$9,Raw!N223,-999),-999),-999),-999),-999),-999)</f>
        <v>516</v>
      </c>
      <c r="K223" s="9">
        <f>IF(Raw!$G223&gt;$C$8,IF(Raw!$Q223&gt;$C$8,IF(Raw!$N223&gt;$C$9,IF(Raw!$N223&lt;$A$9,IF(Raw!$X223&gt;$C$9,IF(Raw!$X223&lt;$A$9,Raw!R223,-999),-999),-999),-999),-999),-999)</f>
        <v>0.664883</v>
      </c>
      <c r="L223" s="9">
        <f>IF(Raw!$G223&gt;$C$8,IF(Raw!$Q223&gt;$C$8,IF(Raw!$N223&gt;$C$9,IF(Raw!$N223&lt;$A$9,IF(Raw!$X223&gt;$C$9,IF(Raw!$X223&lt;$A$9,Raw!S223,-999),-999),-999),-999),-999),-999)</f>
        <v>1.1844129999999999</v>
      </c>
      <c r="M223" s="9">
        <f>Raw!Q223</f>
        <v>0.99493200000000004</v>
      </c>
      <c r="N223" s="9">
        <f>IF(Raw!$G223&gt;$C$8,IF(Raw!$Q223&gt;$C$8,IF(Raw!$N223&gt;$C$9,IF(Raw!$N223&lt;$A$9,IF(Raw!$X223&gt;$C$9,IF(Raw!$X223&lt;$A$9,Raw!V223,-999),-999),-999),-999),-999),-999)</f>
        <v>640.79999999999995</v>
      </c>
      <c r="O223" s="9">
        <f>IF(Raw!$G223&gt;$C$8,IF(Raw!$Q223&gt;$C$8,IF(Raw!$N223&gt;$C$9,IF(Raw!$N223&lt;$A$9,IF(Raw!$X223&gt;$C$9,IF(Raw!$X223&lt;$A$9,Raw!W223,-999),-999),-999),-999),-999),-999)</f>
        <v>0.171038</v>
      </c>
      <c r="P223" s="9">
        <f>IF(Raw!$G223&gt;$C$8,IF(Raw!$Q223&gt;$C$8,IF(Raw!$N223&gt;$C$9,IF(Raw!$N223&lt;$A$9,IF(Raw!$X223&gt;$C$9,IF(Raw!$X223&lt;$A$9,Raw!X223,-999),-999),-999),-999),-999),-999)</f>
        <v>436</v>
      </c>
      <c r="R223" s="9">
        <f t="shared" si="64"/>
        <v>0.54162199999999994</v>
      </c>
      <c r="S223" s="9">
        <f t="shared" si="65"/>
        <v>0.42950217517838363</v>
      </c>
      <c r="T223" s="9">
        <f t="shared" si="66"/>
        <v>0.51952999999999994</v>
      </c>
      <c r="U223" s="9">
        <f t="shared" si="67"/>
        <v>0.43863922466234323</v>
      </c>
      <c r="V223" s="15">
        <f t="shared" si="68"/>
        <v>0.49093918849999996</v>
      </c>
      <c r="X223" s="11">
        <f t="shared" si="69"/>
        <v>1.5651999999999997E+18</v>
      </c>
      <c r="Y223" s="11">
        <f t="shared" si="70"/>
        <v>6.5079999999999988E-18</v>
      </c>
      <c r="Z223" s="11">
        <f t="shared" si="71"/>
        <v>5.1599999999999997E-4</v>
      </c>
      <c r="AA223" s="16">
        <f t="shared" si="72"/>
        <v>5.2286593697673089E-3</v>
      </c>
      <c r="AB223" s="9">
        <f t="shared" si="73"/>
        <v>0.66759944540237526</v>
      </c>
      <c r="AC223" s="9">
        <f t="shared" si="74"/>
        <v>0.99477134063023265</v>
      </c>
      <c r="AD223" s="15">
        <f t="shared" si="75"/>
        <v>10.133060794122692</v>
      </c>
      <c r="AE223" s="3">
        <f t="shared" si="76"/>
        <v>783.5631999999996</v>
      </c>
      <c r="AF223" s="2">
        <f t="shared" si="77"/>
        <v>0.25</v>
      </c>
      <c r="AG223" s="9">
        <f t="shared" si="78"/>
        <v>3.4190445616848965E-3</v>
      </c>
      <c r="AH223" s="2">
        <f t="shared" si="63"/>
        <v>0.16544578698266166</v>
      </c>
    </row>
    <row r="224" spans="1:34">
      <c r="A224" s="1">
        <f>Raw!A224</f>
        <v>211</v>
      </c>
      <c r="B224" s="14">
        <f>Raw!B224</f>
        <v>0.25671296296296298</v>
      </c>
      <c r="C224" s="15">
        <f>Raw!C224</f>
        <v>41.3</v>
      </c>
      <c r="D224" s="15">
        <f>IF(C224&gt;0.5,Raw!D224*D$11,-999)</f>
        <v>2.6</v>
      </c>
      <c r="E224" s="9">
        <f>IF(Raw!$G224&gt;$C$8,IF(Raw!$Q224&gt;$C$8,IF(Raw!$N224&gt;$C$9,IF(Raw!$N224&lt;$A$9,IF(Raw!$X224&gt;$C$9,IF(Raw!$X224&lt;$A$9,Raw!H224,-999),-999),-999),-999),-999),-999)</f>
        <v>0.87290100000000004</v>
      </c>
      <c r="F224" s="9">
        <f>IF(Raw!$G224&gt;$C$8,IF(Raw!$Q224&gt;$C$8,IF(Raw!$N224&gt;$C$9,IF(Raw!$N224&lt;$A$9,IF(Raw!$X224&gt;$C$9,IF(Raw!$X224&lt;$A$9,Raw!I224,-999),-999),-999),-999),-999),-999)</f>
        <v>1.4983649999999999</v>
      </c>
      <c r="G224" s="9">
        <f>Raw!G224</f>
        <v>0.99524100000000004</v>
      </c>
      <c r="H224" s="9">
        <f>IF(Raw!$G224&gt;$C$8,IF(Raw!$Q224&gt;$C$8,IF(Raw!$N224&gt;$C$9,IF(Raw!$N224&lt;$A$9,IF(Raw!$X224&gt;$C$9,IF(Raw!$X224&lt;$A$9,Raw!L224,-999),-999),-999),-999),-999),-999)</f>
        <v>657.7</v>
      </c>
      <c r="I224" s="9">
        <f>IF(Raw!$G224&gt;$C$8,IF(Raw!$Q224&gt;$C$8,IF(Raw!$N224&gt;$C$9,IF(Raw!$N224&lt;$A$9,IF(Raw!$X224&gt;$C$9,IF(Raw!$X224&lt;$A$9,Raw!M224,-999),-999),-999),-999),-999),-999)</f>
        <v>0.23533399999999999</v>
      </c>
      <c r="J224" s="9">
        <f>IF(Raw!$G224&gt;$C$8,IF(Raw!$Q224&gt;$C$8,IF(Raw!$N224&gt;$C$9,IF(Raw!$N224&lt;$A$9,IF(Raw!$X224&gt;$C$9,IF(Raw!$X224&lt;$A$9,Raw!N224,-999),-999),-999),-999),-999),-999)</f>
        <v>503</v>
      </c>
      <c r="K224" s="9">
        <f>IF(Raw!$G224&gt;$C$8,IF(Raw!$Q224&gt;$C$8,IF(Raw!$N224&gt;$C$9,IF(Raw!$N224&lt;$A$9,IF(Raw!$X224&gt;$C$9,IF(Raw!$X224&lt;$A$9,Raw!R224,-999),-999),-999),-999),-999),-999)</f>
        <v>0.83221299999999998</v>
      </c>
      <c r="L224" s="9">
        <f>IF(Raw!$G224&gt;$C$8,IF(Raw!$Q224&gt;$C$8,IF(Raw!$N224&gt;$C$9,IF(Raw!$N224&lt;$A$9,IF(Raw!$X224&gt;$C$9,IF(Raw!$X224&lt;$A$9,Raw!S224,-999),-999),-999),-999),-999),-999)</f>
        <v>1.4623740000000001</v>
      </c>
      <c r="M224" s="9">
        <f>Raw!Q224</f>
        <v>0.99198600000000003</v>
      </c>
      <c r="N224" s="9">
        <f>IF(Raw!$G224&gt;$C$8,IF(Raw!$Q224&gt;$C$8,IF(Raw!$N224&gt;$C$9,IF(Raw!$N224&lt;$A$9,IF(Raw!$X224&gt;$C$9,IF(Raw!$X224&lt;$A$9,Raw!V224,-999),-999),-999),-999),-999),-999)</f>
        <v>662</v>
      </c>
      <c r="O224" s="9">
        <f>IF(Raw!$G224&gt;$C$8,IF(Raw!$Q224&gt;$C$8,IF(Raw!$N224&gt;$C$9,IF(Raw!$N224&lt;$A$9,IF(Raw!$X224&gt;$C$9,IF(Raw!$X224&lt;$A$9,Raw!W224,-999),-999),-999),-999),-999),-999)</f>
        <v>0.17032800000000001</v>
      </c>
      <c r="P224" s="9">
        <f>IF(Raw!$G224&gt;$C$8,IF(Raw!$Q224&gt;$C$8,IF(Raw!$N224&gt;$C$9,IF(Raw!$N224&lt;$A$9,IF(Raw!$X224&gt;$C$9,IF(Raw!$X224&lt;$A$9,Raw!X224,-999),-999),-999),-999),-999),-999)</f>
        <v>402</v>
      </c>
      <c r="R224" s="9">
        <f t="shared" si="64"/>
        <v>0.62546399999999991</v>
      </c>
      <c r="S224" s="9">
        <f t="shared" si="65"/>
        <v>0.41743099978977083</v>
      </c>
      <c r="T224" s="9">
        <f t="shared" si="66"/>
        <v>0.63016100000000008</v>
      </c>
      <c r="U224" s="9">
        <f t="shared" si="67"/>
        <v>0.43091644134810936</v>
      </c>
      <c r="V224" s="15">
        <f t="shared" si="68"/>
        <v>0.60615402299999999</v>
      </c>
      <c r="X224" s="11">
        <f t="shared" si="69"/>
        <v>1.5651999999999997E+18</v>
      </c>
      <c r="Y224" s="11">
        <f t="shared" si="70"/>
        <v>6.5769999999999997E-18</v>
      </c>
      <c r="Z224" s="11">
        <f t="shared" si="71"/>
        <v>5.0299999999999997E-4</v>
      </c>
      <c r="AA224" s="16">
        <f t="shared" si="72"/>
        <v>5.1513691494051049E-3</v>
      </c>
      <c r="AB224" s="9">
        <f t="shared" si="73"/>
        <v>0.8354591919345582</v>
      </c>
      <c r="AC224" s="9">
        <f t="shared" si="74"/>
        <v>0.99484863085059494</v>
      </c>
      <c r="AD224" s="15">
        <f t="shared" si="75"/>
        <v>10.241290555477347</v>
      </c>
      <c r="AE224" s="3">
        <f t="shared" si="76"/>
        <v>791.8707999999998</v>
      </c>
      <c r="AF224" s="2">
        <f t="shared" si="77"/>
        <v>0.25</v>
      </c>
      <c r="AG224" s="9">
        <f t="shared" si="78"/>
        <v>3.3947234469063844E-3</v>
      </c>
      <c r="AH224" s="2">
        <f t="shared" si="63"/>
        <v>0.16426890089585275</v>
      </c>
    </row>
    <row r="225" spans="1:34">
      <c r="A225" s="1">
        <f>Raw!A225</f>
        <v>212</v>
      </c>
      <c r="B225" s="14">
        <f>Raw!B225</f>
        <v>0.25675925925925924</v>
      </c>
      <c r="C225" s="15">
        <f>Raw!C225</f>
        <v>40.4</v>
      </c>
      <c r="D225" s="15">
        <f>IF(C225&gt;0.5,Raw!D225*D$11,-999)</f>
        <v>2.6</v>
      </c>
      <c r="E225" s="9">
        <f>IF(Raw!$G225&gt;$C$8,IF(Raw!$Q225&gt;$C$8,IF(Raw!$N225&gt;$C$9,IF(Raw!$N225&lt;$A$9,IF(Raw!$X225&gt;$C$9,IF(Raw!$X225&lt;$A$9,Raw!H225,-999),-999),-999),-999),-999),-999)</f>
        <v>0.98273699999999997</v>
      </c>
      <c r="F225" s="9">
        <f>IF(Raw!$G225&gt;$C$8,IF(Raw!$Q225&gt;$C$8,IF(Raw!$N225&gt;$C$9,IF(Raw!$N225&lt;$A$9,IF(Raw!$X225&gt;$C$9,IF(Raw!$X225&lt;$A$9,Raw!I225,-999),-999),-999),-999),-999),-999)</f>
        <v>1.6951860000000001</v>
      </c>
      <c r="G225" s="9">
        <f>Raw!G225</f>
        <v>0.99560599999999999</v>
      </c>
      <c r="H225" s="9">
        <f>IF(Raw!$G225&gt;$C$8,IF(Raw!$Q225&gt;$C$8,IF(Raw!$N225&gt;$C$9,IF(Raw!$N225&lt;$A$9,IF(Raw!$X225&gt;$C$9,IF(Raw!$X225&lt;$A$9,Raw!L225,-999),-999),-999),-999),-999),-999)</f>
        <v>675.3</v>
      </c>
      <c r="I225" s="9">
        <f>IF(Raw!$G225&gt;$C$8,IF(Raw!$Q225&gt;$C$8,IF(Raw!$N225&gt;$C$9,IF(Raw!$N225&lt;$A$9,IF(Raw!$X225&gt;$C$9,IF(Raw!$X225&lt;$A$9,Raw!M225,-999),-999),-999),-999),-999),-999)</f>
        <v>0.200604</v>
      </c>
      <c r="J225" s="9">
        <f>IF(Raw!$G225&gt;$C$8,IF(Raw!$Q225&gt;$C$8,IF(Raw!$N225&gt;$C$9,IF(Raw!$N225&lt;$A$9,IF(Raw!$X225&gt;$C$9,IF(Raw!$X225&lt;$A$9,Raw!N225,-999),-999),-999),-999),-999),-999)</f>
        <v>454</v>
      </c>
      <c r="K225" s="9">
        <f>IF(Raw!$G225&gt;$C$8,IF(Raw!$Q225&gt;$C$8,IF(Raw!$N225&gt;$C$9,IF(Raw!$N225&lt;$A$9,IF(Raw!$X225&gt;$C$9,IF(Raw!$X225&lt;$A$9,Raw!R225,-999),-999),-999),-999),-999),-999)</f>
        <v>0.91386400000000001</v>
      </c>
      <c r="L225" s="9">
        <f>IF(Raw!$G225&gt;$C$8,IF(Raw!$Q225&gt;$C$8,IF(Raw!$N225&gt;$C$9,IF(Raw!$N225&lt;$A$9,IF(Raw!$X225&gt;$C$9,IF(Raw!$X225&lt;$A$9,Raw!S225,-999),-999),-999),-999),-999),-999)</f>
        <v>1.5938380000000001</v>
      </c>
      <c r="M225" s="9">
        <f>Raw!Q225</f>
        <v>0.99414800000000003</v>
      </c>
      <c r="N225" s="9">
        <f>IF(Raw!$G225&gt;$C$8,IF(Raw!$Q225&gt;$C$8,IF(Raw!$N225&gt;$C$9,IF(Raw!$N225&lt;$A$9,IF(Raw!$X225&gt;$C$9,IF(Raw!$X225&lt;$A$9,Raw!V225,-999),-999),-999),-999),-999),-999)</f>
        <v>657</v>
      </c>
      <c r="O225" s="9">
        <f>IF(Raw!$G225&gt;$C$8,IF(Raw!$Q225&gt;$C$8,IF(Raw!$N225&gt;$C$9,IF(Raw!$N225&lt;$A$9,IF(Raw!$X225&gt;$C$9,IF(Raw!$X225&lt;$A$9,Raw!W225,-999),-999),-999),-999),-999),-999)</f>
        <v>0.207925</v>
      </c>
      <c r="P225" s="9">
        <f>IF(Raw!$G225&gt;$C$8,IF(Raw!$Q225&gt;$C$8,IF(Raw!$N225&gt;$C$9,IF(Raw!$N225&lt;$A$9,IF(Raw!$X225&gt;$C$9,IF(Raw!$X225&lt;$A$9,Raw!X225,-999),-999),-999),-999),-999),-999)</f>
        <v>476</v>
      </c>
      <c r="R225" s="9">
        <f t="shared" si="64"/>
        <v>0.71244900000000011</v>
      </c>
      <c r="S225" s="9">
        <f t="shared" si="65"/>
        <v>0.42027777482824896</v>
      </c>
      <c r="T225" s="9">
        <f t="shared" si="66"/>
        <v>0.67997400000000008</v>
      </c>
      <c r="U225" s="9">
        <f t="shared" si="67"/>
        <v>0.42662679644982743</v>
      </c>
      <c r="V225" s="15">
        <f t="shared" si="68"/>
        <v>0.66064585099999995</v>
      </c>
      <c r="X225" s="11">
        <f t="shared" si="69"/>
        <v>1.5651999999999997E+18</v>
      </c>
      <c r="Y225" s="11">
        <f t="shared" si="70"/>
        <v>6.7529999999999994E-18</v>
      </c>
      <c r="Z225" s="11">
        <f t="shared" si="71"/>
        <v>4.5399999999999998E-4</v>
      </c>
      <c r="AA225" s="16">
        <f t="shared" si="72"/>
        <v>4.7757697770890728E-3</v>
      </c>
      <c r="AB225" s="9">
        <f t="shared" si="73"/>
        <v>0.91711139927840635</v>
      </c>
      <c r="AC225" s="9">
        <f t="shared" si="74"/>
        <v>0.99522423022291095</v>
      </c>
      <c r="AD225" s="15">
        <f t="shared" si="75"/>
        <v>10.519316689623508</v>
      </c>
      <c r="AE225" s="3">
        <f t="shared" si="76"/>
        <v>813.06119999999976</v>
      </c>
      <c r="AF225" s="2">
        <f t="shared" si="77"/>
        <v>0.25</v>
      </c>
      <c r="AG225" s="9">
        <f t="shared" si="78"/>
        <v>3.4521710616425235E-3</v>
      </c>
      <c r="AH225" s="2">
        <f t="shared" si="63"/>
        <v>0.16704876107574274</v>
      </c>
    </row>
    <row r="226" spans="1:34">
      <c r="A226" s="1">
        <f>Raw!A226</f>
        <v>213</v>
      </c>
      <c r="B226" s="14">
        <f>Raw!B226</f>
        <v>0.2568171296296296</v>
      </c>
      <c r="C226" s="15">
        <f>Raw!C226</f>
        <v>39.700000000000003</v>
      </c>
      <c r="D226" s="15">
        <f>IF(C226&gt;0.5,Raw!D226*D$11,-999)</f>
        <v>2.6</v>
      </c>
      <c r="E226" s="9">
        <f>IF(Raw!$G226&gt;$C$8,IF(Raw!$Q226&gt;$C$8,IF(Raw!$N226&gt;$C$9,IF(Raw!$N226&lt;$A$9,IF(Raw!$X226&gt;$C$9,IF(Raw!$X226&lt;$A$9,Raw!H226,-999),-999),-999),-999),-999),-999)</f>
        <v>0.99521999999999999</v>
      </c>
      <c r="F226" s="9">
        <f>IF(Raw!$G226&gt;$C$8,IF(Raw!$Q226&gt;$C$8,IF(Raw!$N226&gt;$C$9,IF(Raw!$N226&lt;$A$9,IF(Raw!$X226&gt;$C$9,IF(Raw!$X226&lt;$A$9,Raw!I226,-999),-999),-999),-999),-999),-999)</f>
        <v>1.681748</v>
      </c>
      <c r="G226" s="9">
        <f>Raw!G226</f>
        <v>0.99318200000000001</v>
      </c>
      <c r="H226" s="9">
        <f>IF(Raw!$G226&gt;$C$8,IF(Raw!$Q226&gt;$C$8,IF(Raw!$N226&gt;$C$9,IF(Raw!$N226&lt;$A$9,IF(Raw!$X226&gt;$C$9,IF(Raw!$X226&lt;$A$9,Raw!L226,-999),-999),-999),-999),-999),-999)</f>
        <v>664.8</v>
      </c>
      <c r="I226" s="9">
        <f>IF(Raw!$G226&gt;$C$8,IF(Raw!$Q226&gt;$C$8,IF(Raw!$N226&gt;$C$9,IF(Raw!$N226&lt;$A$9,IF(Raw!$X226&gt;$C$9,IF(Raw!$X226&lt;$A$9,Raw!M226,-999),-999),-999),-999),-999),-999)</f>
        <v>0.218919</v>
      </c>
      <c r="J226" s="9">
        <f>IF(Raw!$G226&gt;$C$8,IF(Raw!$Q226&gt;$C$8,IF(Raw!$N226&gt;$C$9,IF(Raw!$N226&lt;$A$9,IF(Raw!$X226&gt;$C$9,IF(Raw!$X226&lt;$A$9,Raw!N226,-999),-999),-999),-999),-999),-999)</f>
        <v>629</v>
      </c>
      <c r="K226" s="9">
        <f>IF(Raw!$G226&gt;$C$8,IF(Raw!$Q226&gt;$C$8,IF(Raw!$N226&gt;$C$9,IF(Raw!$N226&lt;$A$9,IF(Raw!$X226&gt;$C$9,IF(Raw!$X226&lt;$A$9,Raw!R226,-999),-999),-999),-999),-999),-999)</f>
        <v>1.0011540000000001</v>
      </c>
      <c r="L226" s="9">
        <f>IF(Raw!$G226&gt;$C$8,IF(Raw!$Q226&gt;$C$8,IF(Raw!$N226&gt;$C$9,IF(Raw!$N226&lt;$A$9,IF(Raw!$X226&gt;$C$9,IF(Raw!$X226&lt;$A$9,Raw!S226,-999),-999),-999),-999),-999),-999)</f>
        <v>1.6961520000000001</v>
      </c>
      <c r="M226" s="9">
        <f>Raw!Q226</f>
        <v>0.99195100000000003</v>
      </c>
      <c r="N226" s="9">
        <f>IF(Raw!$G226&gt;$C$8,IF(Raw!$Q226&gt;$C$8,IF(Raw!$N226&gt;$C$9,IF(Raw!$N226&lt;$A$9,IF(Raw!$X226&gt;$C$9,IF(Raw!$X226&lt;$A$9,Raw!V226,-999),-999),-999),-999),-999),-999)</f>
        <v>673.9</v>
      </c>
      <c r="O226" s="9">
        <f>IF(Raw!$G226&gt;$C$8,IF(Raw!$Q226&gt;$C$8,IF(Raw!$N226&gt;$C$9,IF(Raw!$N226&lt;$A$9,IF(Raw!$X226&gt;$C$9,IF(Raw!$X226&lt;$A$9,Raw!W226,-999),-999),-999),-999),-999),-999)</f>
        <v>0.24099999999999999</v>
      </c>
      <c r="P226" s="9">
        <f>IF(Raw!$G226&gt;$C$8,IF(Raw!$Q226&gt;$C$8,IF(Raw!$N226&gt;$C$9,IF(Raw!$N226&lt;$A$9,IF(Raw!$X226&gt;$C$9,IF(Raw!$X226&lt;$A$9,Raw!X226,-999),-999),-999),-999),-999),-999)</f>
        <v>457</v>
      </c>
      <c r="R226" s="9">
        <f t="shared" si="64"/>
        <v>0.68652800000000003</v>
      </c>
      <c r="S226" s="9">
        <f t="shared" si="65"/>
        <v>0.40822287286799214</v>
      </c>
      <c r="T226" s="9">
        <f t="shared" si="66"/>
        <v>0.694998</v>
      </c>
      <c r="U226" s="9">
        <f t="shared" si="67"/>
        <v>0.40974983374131563</v>
      </c>
      <c r="V226" s="15">
        <f t="shared" si="68"/>
        <v>0.70305500399999998</v>
      </c>
      <c r="X226" s="11">
        <f t="shared" si="69"/>
        <v>1.5651999999999997E+18</v>
      </c>
      <c r="Y226" s="11">
        <f t="shared" si="70"/>
        <v>6.6479999999999988E-18</v>
      </c>
      <c r="Z226" s="11">
        <f t="shared" si="71"/>
        <v>6.29E-4</v>
      </c>
      <c r="AA226" s="16">
        <f t="shared" si="72"/>
        <v>6.5024689583096295E-3</v>
      </c>
      <c r="AB226" s="9">
        <f t="shared" si="73"/>
        <v>1.0056732029210873</v>
      </c>
      <c r="AC226" s="9">
        <f t="shared" si="74"/>
        <v>0.99349753104169047</v>
      </c>
      <c r="AD226" s="15">
        <f t="shared" si="75"/>
        <v>10.337788486978743</v>
      </c>
      <c r="AE226" s="3">
        <f t="shared" si="76"/>
        <v>800.41919999999959</v>
      </c>
      <c r="AF226" s="2">
        <f t="shared" si="77"/>
        <v>0.25</v>
      </c>
      <c r="AG226" s="9">
        <f t="shared" si="78"/>
        <v>3.2583900875326364E-3</v>
      </c>
      <c r="AH226" s="2">
        <f t="shared" si="63"/>
        <v>0.15767180058708569</v>
      </c>
    </row>
    <row r="227" spans="1:34">
      <c r="A227" s="1">
        <f>Raw!A227</f>
        <v>214</v>
      </c>
      <c r="B227" s="14">
        <f>Raw!B227</f>
        <v>0.25687500000000002</v>
      </c>
      <c r="C227" s="15">
        <f>Raw!C227</f>
        <v>39</v>
      </c>
      <c r="D227" s="15">
        <f>IF(C227&gt;0.5,Raw!D227*D$11,-999)</f>
        <v>2.6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0.94147800000000004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0.99391300000000005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1.5651999999999997E+18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0.25693287037037038</v>
      </c>
      <c r="C228" s="15">
        <f>Raw!C228</f>
        <v>38.1</v>
      </c>
      <c r="D228" s="15">
        <f>IF(C228&gt;0.5,Raw!D228*D$11,-999)</f>
        <v>2.6</v>
      </c>
      <c r="E228" s="9">
        <f>IF(Raw!$G228&gt;$C$8,IF(Raw!$Q228&gt;$C$8,IF(Raw!$N228&gt;$C$9,IF(Raw!$N228&lt;$A$9,IF(Raw!$X228&gt;$C$9,IF(Raw!$X228&lt;$A$9,Raw!H228,-999),-999),-999),-999),-999),-999)</f>
        <v>1.0886279999999999</v>
      </c>
      <c r="F228" s="9">
        <f>IF(Raw!$G228&gt;$C$8,IF(Raw!$Q228&gt;$C$8,IF(Raw!$N228&gt;$C$9,IF(Raw!$N228&lt;$A$9,IF(Raw!$X228&gt;$C$9,IF(Raw!$X228&lt;$A$9,Raw!I228,-999),-999),-999),-999),-999),-999)</f>
        <v>1.8791199999999999</v>
      </c>
      <c r="G228" s="9">
        <f>Raw!G228</f>
        <v>0.99574499999999999</v>
      </c>
      <c r="H228" s="9">
        <f>IF(Raw!$G228&gt;$C$8,IF(Raw!$Q228&gt;$C$8,IF(Raw!$N228&gt;$C$9,IF(Raw!$N228&lt;$A$9,IF(Raw!$X228&gt;$C$9,IF(Raw!$X228&lt;$A$9,Raw!L228,-999),-999),-999),-999),-999),-999)</f>
        <v>681.9</v>
      </c>
      <c r="I228" s="9">
        <f>IF(Raw!$G228&gt;$C$8,IF(Raw!$Q228&gt;$C$8,IF(Raw!$N228&gt;$C$9,IF(Raw!$N228&lt;$A$9,IF(Raw!$X228&gt;$C$9,IF(Raw!$X228&lt;$A$9,Raw!M228,-999),-999),-999),-999),-999),-999)</f>
        <v>0.12533900000000001</v>
      </c>
      <c r="J228" s="9">
        <f>IF(Raw!$G228&gt;$C$8,IF(Raw!$Q228&gt;$C$8,IF(Raw!$N228&gt;$C$9,IF(Raw!$N228&lt;$A$9,IF(Raw!$X228&gt;$C$9,IF(Raw!$X228&lt;$A$9,Raw!N228,-999),-999),-999),-999),-999),-999)</f>
        <v>421</v>
      </c>
      <c r="K228" s="9">
        <f>IF(Raw!$G228&gt;$C$8,IF(Raw!$Q228&gt;$C$8,IF(Raw!$N228&gt;$C$9,IF(Raw!$N228&lt;$A$9,IF(Raw!$X228&gt;$C$9,IF(Raw!$X228&lt;$A$9,Raw!R228,-999),-999),-999),-999),-999),-999)</f>
        <v>1.035606</v>
      </c>
      <c r="L228" s="9">
        <f>IF(Raw!$G228&gt;$C$8,IF(Raw!$Q228&gt;$C$8,IF(Raw!$N228&gt;$C$9,IF(Raw!$N228&lt;$A$9,IF(Raw!$X228&gt;$C$9,IF(Raw!$X228&lt;$A$9,Raw!S228,-999),-999),-999),-999),-999),-999)</f>
        <v>1.8013680000000001</v>
      </c>
      <c r="M228" s="9">
        <f>Raw!Q228</f>
        <v>0.99660199999999999</v>
      </c>
      <c r="N228" s="9">
        <f>IF(Raw!$G228&gt;$C$8,IF(Raw!$Q228&gt;$C$8,IF(Raw!$N228&gt;$C$9,IF(Raw!$N228&lt;$A$9,IF(Raw!$X228&gt;$C$9,IF(Raw!$X228&lt;$A$9,Raw!V228,-999),-999),-999),-999),-999),-999)</f>
        <v>691.2</v>
      </c>
      <c r="O228" s="9">
        <f>IF(Raw!$G228&gt;$C$8,IF(Raw!$Q228&gt;$C$8,IF(Raw!$N228&gt;$C$9,IF(Raw!$N228&lt;$A$9,IF(Raw!$X228&gt;$C$9,IF(Raw!$X228&lt;$A$9,Raw!W228,-999),-999),-999),-999),-999),-999)</f>
        <v>0.243094</v>
      </c>
      <c r="P228" s="9">
        <f>IF(Raw!$G228&gt;$C$8,IF(Raw!$Q228&gt;$C$8,IF(Raw!$N228&gt;$C$9,IF(Raw!$N228&lt;$A$9,IF(Raw!$X228&gt;$C$9,IF(Raw!$X228&lt;$A$9,Raw!X228,-999),-999),-999),-999),-999),-999)</f>
        <v>454</v>
      </c>
      <c r="R228" s="9">
        <f t="shared" si="64"/>
        <v>0.79049199999999997</v>
      </c>
      <c r="S228" s="9">
        <f t="shared" si="65"/>
        <v>0.42067137809187277</v>
      </c>
      <c r="T228" s="9">
        <f t="shared" si="66"/>
        <v>0.76576200000000005</v>
      </c>
      <c r="U228" s="9">
        <f t="shared" si="67"/>
        <v>0.42510025713790855</v>
      </c>
      <c r="V228" s="15">
        <f t="shared" si="68"/>
        <v>0.74666703599999995</v>
      </c>
      <c r="X228" s="11">
        <f t="shared" si="69"/>
        <v>1.5651999999999997E+18</v>
      </c>
      <c r="Y228" s="11">
        <f t="shared" si="70"/>
        <v>6.8189999999999997E-18</v>
      </c>
      <c r="Z228" s="11">
        <f t="shared" si="71"/>
        <v>4.2099999999999999E-4</v>
      </c>
      <c r="AA228" s="16">
        <f t="shared" si="72"/>
        <v>4.4732744968204192E-3</v>
      </c>
      <c r="AB228" s="9">
        <f t="shared" si="73"/>
        <v>1.0390314636252342</v>
      </c>
      <c r="AC228" s="9">
        <f t="shared" si="74"/>
        <v>0.99552672550317955</v>
      </c>
      <c r="AD228" s="15">
        <f t="shared" si="75"/>
        <v>10.625355099335913</v>
      </c>
      <c r="AE228" s="3">
        <f t="shared" si="76"/>
        <v>821.00759999999968</v>
      </c>
      <c r="AF228" s="2">
        <f t="shared" si="77"/>
        <v>0.25</v>
      </c>
      <c r="AG228" s="9">
        <f t="shared" si="78"/>
        <v>3.4744932191609875E-3</v>
      </c>
      <c r="AH228" s="2">
        <f t="shared" si="63"/>
        <v>0.16812891866104585</v>
      </c>
    </row>
    <row r="229" spans="1:34">
      <c r="A229" s="1">
        <f>Raw!A229</f>
        <v>216</v>
      </c>
      <c r="B229" s="14">
        <f>Raw!B229</f>
        <v>0.25699074074074074</v>
      </c>
      <c r="C229" s="15">
        <f>Raw!C229</f>
        <v>37.700000000000003</v>
      </c>
      <c r="D229" s="15">
        <f>IF(C229&gt;0.5,Raw!D229*D$11,-999)</f>
        <v>2.6</v>
      </c>
      <c r="E229" s="9">
        <f>IF(Raw!$G229&gt;$C$8,IF(Raw!$Q229&gt;$C$8,IF(Raw!$N229&gt;$C$9,IF(Raw!$N229&lt;$A$9,IF(Raw!$X229&gt;$C$9,IF(Raw!$X229&lt;$A$9,Raw!H229,-999),-999),-999),-999),-999),-999)</f>
        <v>1.185184</v>
      </c>
      <c r="F229" s="9">
        <f>IF(Raw!$G229&gt;$C$8,IF(Raw!$Q229&gt;$C$8,IF(Raw!$N229&gt;$C$9,IF(Raw!$N229&lt;$A$9,IF(Raw!$X229&gt;$C$9,IF(Raw!$X229&lt;$A$9,Raw!I229,-999),-999),-999),-999),-999),-999)</f>
        <v>1.9875069999999999</v>
      </c>
      <c r="G229" s="9">
        <f>Raw!G229</f>
        <v>0.99395500000000003</v>
      </c>
      <c r="H229" s="9">
        <f>IF(Raw!$G229&gt;$C$8,IF(Raw!$Q229&gt;$C$8,IF(Raw!$N229&gt;$C$9,IF(Raw!$N229&lt;$A$9,IF(Raw!$X229&gt;$C$9,IF(Raw!$X229&lt;$A$9,Raw!L229,-999),-999),-999),-999),-999),-999)</f>
        <v>676.1</v>
      </c>
      <c r="I229" s="9">
        <f>IF(Raw!$G229&gt;$C$8,IF(Raw!$Q229&gt;$C$8,IF(Raw!$N229&gt;$C$9,IF(Raw!$N229&lt;$A$9,IF(Raw!$X229&gt;$C$9,IF(Raw!$X229&lt;$A$9,Raw!M229,-999),-999),-999),-999),-999),-999)</f>
        <v>0.18505099999999999</v>
      </c>
      <c r="J229" s="9">
        <f>IF(Raw!$G229&gt;$C$8,IF(Raw!$Q229&gt;$C$8,IF(Raw!$N229&gt;$C$9,IF(Raw!$N229&lt;$A$9,IF(Raw!$X229&gt;$C$9,IF(Raw!$X229&lt;$A$9,Raw!N229,-999),-999),-999),-999),-999),-999)</f>
        <v>431</v>
      </c>
      <c r="K229" s="9">
        <f>IF(Raw!$G229&gt;$C$8,IF(Raw!$Q229&gt;$C$8,IF(Raw!$N229&gt;$C$9,IF(Raw!$N229&lt;$A$9,IF(Raw!$X229&gt;$C$9,IF(Raw!$X229&lt;$A$9,Raw!R229,-999),-999),-999),-999),-999),-999)</f>
        <v>1.1761569999999999</v>
      </c>
      <c r="L229" s="9">
        <f>IF(Raw!$G229&gt;$C$8,IF(Raw!$Q229&gt;$C$8,IF(Raw!$N229&gt;$C$9,IF(Raw!$N229&lt;$A$9,IF(Raw!$X229&gt;$C$9,IF(Raw!$X229&lt;$A$9,Raw!S229,-999),-999),-999),-999),-999),-999)</f>
        <v>1.990558</v>
      </c>
      <c r="M229" s="9">
        <f>Raw!Q229</f>
        <v>0.99491300000000005</v>
      </c>
      <c r="N229" s="9">
        <f>IF(Raw!$G229&gt;$C$8,IF(Raw!$Q229&gt;$C$8,IF(Raw!$N229&gt;$C$9,IF(Raw!$N229&lt;$A$9,IF(Raw!$X229&gt;$C$9,IF(Raw!$X229&lt;$A$9,Raw!V229,-999),-999),-999),-999),-999),-999)</f>
        <v>691.8</v>
      </c>
      <c r="O229" s="9">
        <f>IF(Raw!$G229&gt;$C$8,IF(Raw!$Q229&gt;$C$8,IF(Raw!$N229&gt;$C$9,IF(Raw!$N229&lt;$A$9,IF(Raw!$X229&gt;$C$9,IF(Raw!$X229&lt;$A$9,Raw!W229,-999),-999),-999),-999),-999),-999)</f>
        <v>0.245949</v>
      </c>
      <c r="P229" s="9">
        <f>IF(Raw!$G229&gt;$C$8,IF(Raw!$Q229&gt;$C$8,IF(Raw!$N229&gt;$C$9,IF(Raw!$N229&lt;$A$9,IF(Raw!$X229&gt;$C$9,IF(Raw!$X229&lt;$A$9,Raw!X229,-999),-999),-999),-999),-999),-999)</f>
        <v>532</v>
      </c>
      <c r="R229" s="9">
        <f t="shared" si="64"/>
        <v>0.8023229999999999</v>
      </c>
      <c r="S229" s="9">
        <f t="shared" si="65"/>
        <v>0.4036831065249078</v>
      </c>
      <c r="T229" s="9">
        <f t="shared" si="66"/>
        <v>0.81440100000000015</v>
      </c>
      <c r="U229" s="9">
        <f t="shared" si="67"/>
        <v>0.40913201222973666</v>
      </c>
      <c r="V229" s="15">
        <f t="shared" si="68"/>
        <v>0.82508629099999997</v>
      </c>
      <c r="X229" s="11">
        <f t="shared" si="69"/>
        <v>1.5651999999999997E+18</v>
      </c>
      <c r="Y229" s="11">
        <f t="shared" si="70"/>
        <v>6.7609999999999997E-18</v>
      </c>
      <c r="Z229" s="11">
        <f t="shared" si="71"/>
        <v>4.3099999999999996E-4</v>
      </c>
      <c r="AA229" s="16">
        <f t="shared" si="72"/>
        <v>4.5402706354794094E-3</v>
      </c>
      <c r="AB229" s="9">
        <f t="shared" si="73"/>
        <v>1.1798546009458049</v>
      </c>
      <c r="AC229" s="9">
        <f t="shared" si="74"/>
        <v>0.99545972936452076</v>
      </c>
      <c r="AD229" s="15">
        <f t="shared" si="75"/>
        <v>10.534270615961512</v>
      </c>
      <c r="AE229" s="3">
        <f t="shared" si="76"/>
        <v>814.02439999999979</v>
      </c>
      <c r="AF229" s="2">
        <f t="shared" si="77"/>
        <v>0.25</v>
      </c>
      <c r="AG229" s="9">
        <f t="shared" si="78"/>
        <v>3.315313334216093E-3</v>
      </c>
      <c r="AH229" s="2">
        <f t="shared" si="63"/>
        <v>0.16042628686980079</v>
      </c>
    </row>
    <row r="230" spans="1:34">
      <c r="A230" s="1">
        <f>Raw!A230</f>
        <v>217</v>
      </c>
      <c r="B230" s="14">
        <f>Raw!B230</f>
        <v>0.25703703703703701</v>
      </c>
      <c r="C230" s="15">
        <f>Raw!C230</f>
        <v>36.4</v>
      </c>
      <c r="D230" s="15">
        <f>IF(C230&gt;0.5,Raw!D230*D$11,-999)</f>
        <v>3.5</v>
      </c>
      <c r="E230" s="9">
        <f>IF(Raw!$G230&gt;$C$8,IF(Raw!$Q230&gt;$C$8,IF(Raw!$N230&gt;$C$9,IF(Raw!$N230&lt;$A$9,IF(Raw!$X230&gt;$C$9,IF(Raw!$X230&lt;$A$9,Raw!H230,-999),-999),-999),-999),-999),-999)</f>
        <v>1.2856590000000001</v>
      </c>
      <c r="F230" s="9">
        <f>IF(Raw!$G230&gt;$C$8,IF(Raw!$Q230&gt;$C$8,IF(Raw!$N230&gt;$C$9,IF(Raw!$N230&lt;$A$9,IF(Raw!$X230&gt;$C$9,IF(Raw!$X230&lt;$A$9,Raw!I230,-999),-999),-999),-999),-999),-999)</f>
        <v>2.1341230000000002</v>
      </c>
      <c r="G230" s="9">
        <f>Raw!G230</f>
        <v>0.99502999999999997</v>
      </c>
      <c r="H230" s="9">
        <f>IF(Raw!$G230&gt;$C$8,IF(Raw!$Q230&gt;$C$8,IF(Raw!$N230&gt;$C$9,IF(Raw!$N230&lt;$A$9,IF(Raw!$X230&gt;$C$9,IF(Raw!$X230&lt;$A$9,Raw!L230,-999),-999),-999),-999),-999),-999)</f>
        <v>688</v>
      </c>
      <c r="I230" s="9">
        <f>IF(Raw!$G230&gt;$C$8,IF(Raw!$Q230&gt;$C$8,IF(Raw!$N230&gt;$C$9,IF(Raw!$N230&lt;$A$9,IF(Raw!$X230&gt;$C$9,IF(Raw!$X230&lt;$A$9,Raw!M230,-999),-999),-999),-999),-999),-999)</f>
        <v>0.17321400000000001</v>
      </c>
      <c r="J230" s="9">
        <f>IF(Raw!$G230&gt;$C$8,IF(Raw!$Q230&gt;$C$8,IF(Raw!$N230&gt;$C$9,IF(Raw!$N230&lt;$A$9,IF(Raw!$X230&gt;$C$9,IF(Raw!$X230&lt;$A$9,Raw!N230,-999),-999),-999),-999),-999),-999)</f>
        <v>404</v>
      </c>
      <c r="K230" s="9">
        <f>IF(Raw!$G230&gt;$C$8,IF(Raw!$Q230&gt;$C$8,IF(Raw!$N230&gt;$C$9,IF(Raw!$N230&lt;$A$9,IF(Raw!$X230&gt;$C$9,IF(Raw!$X230&lt;$A$9,Raw!R230,-999),-999),-999),-999),-999),-999)</f>
        <v>1.2350190000000001</v>
      </c>
      <c r="L230" s="9">
        <f>IF(Raw!$G230&gt;$C$8,IF(Raw!$Q230&gt;$C$8,IF(Raw!$N230&gt;$C$9,IF(Raw!$N230&lt;$A$9,IF(Raw!$X230&gt;$C$9,IF(Raw!$X230&lt;$A$9,Raw!S230,-999),-999),-999),-999),-999),-999)</f>
        <v>2.1041089999999998</v>
      </c>
      <c r="M230" s="9">
        <f>Raw!Q230</f>
        <v>0.99604899999999996</v>
      </c>
      <c r="N230" s="9">
        <f>IF(Raw!$G230&gt;$C$8,IF(Raw!$Q230&gt;$C$8,IF(Raw!$N230&gt;$C$9,IF(Raw!$N230&lt;$A$9,IF(Raw!$X230&gt;$C$9,IF(Raw!$X230&lt;$A$9,Raw!V230,-999),-999),-999),-999),-999),-999)</f>
        <v>677.1</v>
      </c>
      <c r="O230" s="9">
        <f>IF(Raw!$G230&gt;$C$8,IF(Raw!$Q230&gt;$C$8,IF(Raw!$N230&gt;$C$9,IF(Raw!$N230&lt;$A$9,IF(Raw!$X230&gt;$C$9,IF(Raw!$X230&lt;$A$9,Raw!W230,-999),-999),-999),-999),-999),-999)</f>
        <v>0.189468</v>
      </c>
      <c r="P230" s="9">
        <f>IF(Raw!$G230&gt;$C$8,IF(Raw!$Q230&gt;$C$8,IF(Raw!$N230&gt;$C$9,IF(Raw!$N230&lt;$A$9,IF(Raw!$X230&gt;$C$9,IF(Raw!$X230&lt;$A$9,Raw!X230,-999),-999),-999),-999),-999),-999)</f>
        <v>536</v>
      </c>
      <c r="R230" s="9">
        <f t="shared" si="64"/>
        <v>0.84846400000000011</v>
      </c>
      <c r="S230" s="9">
        <f t="shared" si="65"/>
        <v>0.39757033685499854</v>
      </c>
      <c r="T230" s="9">
        <f t="shared" si="66"/>
        <v>0.8690899999999997</v>
      </c>
      <c r="U230" s="9">
        <f t="shared" si="67"/>
        <v>0.41304419115169405</v>
      </c>
      <c r="V230" s="15">
        <f t="shared" si="68"/>
        <v>0.8721531804999999</v>
      </c>
      <c r="X230" s="11">
        <f t="shared" si="69"/>
        <v>2.1069999999999997E+18</v>
      </c>
      <c r="Y230" s="11">
        <f t="shared" si="70"/>
        <v>6.8799999999999996E-18</v>
      </c>
      <c r="Z230" s="11">
        <f t="shared" si="71"/>
        <v>4.0400000000000001E-4</v>
      </c>
      <c r="AA230" s="16">
        <f t="shared" si="72"/>
        <v>5.8223503442448423E-3</v>
      </c>
      <c r="AB230" s="9">
        <f t="shared" si="73"/>
        <v>1.2400791464606797</v>
      </c>
      <c r="AC230" s="9">
        <f t="shared" si="74"/>
        <v>0.99417764965575528</v>
      </c>
      <c r="AD230" s="15">
        <f t="shared" si="75"/>
        <v>14.411758277833771</v>
      </c>
      <c r="AE230" s="3">
        <f t="shared" si="76"/>
        <v>828.35199999999975</v>
      </c>
      <c r="AF230" s="2">
        <f t="shared" si="77"/>
        <v>0.25</v>
      </c>
      <c r="AG230" s="9">
        <f t="shared" si="78"/>
        <v>4.5789946468781399E-3</v>
      </c>
      <c r="AH230" s="2">
        <f t="shared" si="63"/>
        <v>0.22157516793779883</v>
      </c>
    </row>
    <row r="231" spans="1:34">
      <c r="A231" s="1">
        <f>Raw!A231</f>
        <v>218</v>
      </c>
      <c r="B231" s="14">
        <f>Raw!B231</f>
        <v>0.25709490740740742</v>
      </c>
      <c r="C231" s="15">
        <f>Raw!C231</f>
        <v>35.9</v>
      </c>
      <c r="D231" s="15">
        <f>IF(C231&gt;0.5,Raw!D231*D$11,-999)</f>
        <v>3.5</v>
      </c>
      <c r="E231" s="9">
        <f>IF(Raw!$G231&gt;$C$8,IF(Raw!$Q231&gt;$C$8,IF(Raw!$N231&gt;$C$9,IF(Raw!$N231&lt;$A$9,IF(Raw!$X231&gt;$C$9,IF(Raw!$X231&lt;$A$9,Raw!H231,-999),-999),-999),-999),-999),-999)</f>
        <v>1.2728200000000001</v>
      </c>
      <c r="F231" s="9">
        <f>IF(Raw!$G231&gt;$C$8,IF(Raw!$Q231&gt;$C$8,IF(Raw!$N231&gt;$C$9,IF(Raw!$N231&lt;$A$9,IF(Raw!$X231&gt;$C$9,IF(Raw!$X231&lt;$A$9,Raw!I231,-999),-999),-999),-999),-999),-999)</f>
        <v>2.1001460000000001</v>
      </c>
      <c r="G231" s="9">
        <f>Raw!G231</f>
        <v>0.99507599999999996</v>
      </c>
      <c r="H231" s="9">
        <f>IF(Raw!$G231&gt;$C$8,IF(Raw!$Q231&gt;$C$8,IF(Raw!$N231&gt;$C$9,IF(Raw!$N231&lt;$A$9,IF(Raw!$X231&gt;$C$9,IF(Raw!$X231&lt;$A$9,Raw!L231,-999),-999),-999),-999),-999),-999)</f>
        <v>684</v>
      </c>
      <c r="I231" s="9">
        <f>IF(Raw!$G231&gt;$C$8,IF(Raw!$Q231&gt;$C$8,IF(Raw!$N231&gt;$C$9,IF(Raw!$N231&lt;$A$9,IF(Raw!$X231&gt;$C$9,IF(Raw!$X231&lt;$A$9,Raw!M231,-999),-999),-999),-999),-999),-999)</f>
        <v>0.18438499999999999</v>
      </c>
      <c r="J231" s="9">
        <f>IF(Raw!$G231&gt;$C$8,IF(Raw!$Q231&gt;$C$8,IF(Raw!$N231&gt;$C$9,IF(Raw!$N231&lt;$A$9,IF(Raw!$X231&gt;$C$9,IF(Raw!$X231&lt;$A$9,Raw!N231,-999),-999),-999),-999),-999),-999)</f>
        <v>436</v>
      </c>
      <c r="K231" s="9">
        <f>IF(Raw!$G231&gt;$C$8,IF(Raw!$Q231&gt;$C$8,IF(Raw!$N231&gt;$C$9,IF(Raw!$N231&lt;$A$9,IF(Raw!$X231&gt;$C$9,IF(Raw!$X231&lt;$A$9,Raw!R231,-999),-999),-999),-999),-999),-999)</f>
        <v>1.246095</v>
      </c>
      <c r="L231" s="9">
        <f>IF(Raw!$G231&gt;$C$8,IF(Raw!$Q231&gt;$C$8,IF(Raw!$N231&gt;$C$9,IF(Raw!$N231&lt;$A$9,IF(Raw!$X231&gt;$C$9,IF(Raw!$X231&lt;$A$9,Raw!S231,-999),-999),-999),-999),-999),-999)</f>
        <v>2.1061939999999999</v>
      </c>
      <c r="M231" s="9">
        <f>Raw!Q231</f>
        <v>0.99580900000000006</v>
      </c>
      <c r="N231" s="9">
        <f>IF(Raw!$G231&gt;$C$8,IF(Raw!$Q231&gt;$C$8,IF(Raw!$N231&gt;$C$9,IF(Raw!$N231&lt;$A$9,IF(Raw!$X231&gt;$C$9,IF(Raw!$X231&lt;$A$9,Raw!V231,-999),-999),-999),-999),-999),-999)</f>
        <v>674.1</v>
      </c>
      <c r="O231" s="9">
        <f>IF(Raw!$G231&gt;$C$8,IF(Raw!$Q231&gt;$C$8,IF(Raw!$N231&gt;$C$9,IF(Raw!$N231&lt;$A$9,IF(Raw!$X231&gt;$C$9,IF(Raw!$X231&lt;$A$9,Raw!W231,-999),-999),-999),-999),-999),-999)</f>
        <v>0.18093999999999999</v>
      </c>
      <c r="P231" s="9">
        <f>IF(Raw!$G231&gt;$C$8,IF(Raw!$Q231&gt;$C$8,IF(Raw!$N231&gt;$C$9,IF(Raw!$N231&lt;$A$9,IF(Raw!$X231&gt;$C$9,IF(Raw!$X231&lt;$A$9,Raw!X231,-999),-999),-999),-999),-999),-999)</f>
        <v>449</v>
      </c>
      <c r="R231" s="9">
        <f t="shared" si="64"/>
        <v>0.82732600000000001</v>
      </c>
      <c r="S231" s="9">
        <f t="shared" si="65"/>
        <v>0.39393737387781608</v>
      </c>
      <c r="T231" s="9">
        <f t="shared" si="66"/>
        <v>0.86009899999999995</v>
      </c>
      <c r="U231" s="9">
        <f t="shared" si="67"/>
        <v>0.40836646576716107</v>
      </c>
      <c r="V231" s="15">
        <f t="shared" si="68"/>
        <v>0.87301741299999991</v>
      </c>
      <c r="X231" s="11">
        <f t="shared" si="69"/>
        <v>2.1069999999999997E+18</v>
      </c>
      <c r="Y231" s="11">
        <f t="shared" si="70"/>
        <v>6.8399999999999998E-18</v>
      </c>
      <c r="Z231" s="11">
        <f t="shared" si="71"/>
        <v>4.3599999999999997E-4</v>
      </c>
      <c r="AA231" s="16">
        <f t="shared" si="72"/>
        <v>6.2443428541268534E-3</v>
      </c>
      <c r="AB231" s="9">
        <f t="shared" si="73"/>
        <v>1.2514657530444917</v>
      </c>
      <c r="AC231" s="9">
        <f t="shared" si="74"/>
        <v>0.99375565714587299</v>
      </c>
      <c r="AD231" s="15">
        <f t="shared" si="75"/>
        <v>14.321887280107463</v>
      </c>
      <c r="AE231" s="3">
        <f t="shared" si="76"/>
        <v>823.53599999999972</v>
      </c>
      <c r="AF231" s="2">
        <f t="shared" si="77"/>
        <v>0.25</v>
      </c>
      <c r="AG231" s="9">
        <f t="shared" si="78"/>
        <v>4.4989065320716493E-3</v>
      </c>
      <c r="AH231" s="2">
        <f t="shared" si="63"/>
        <v>0.21769974574219342</v>
      </c>
    </row>
    <row r="232" spans="1:34">
      <c r="A232" s="1">
        <f>Raw!A232</f>
        <v>219</v>
      </c>
      <c r="B232" s="14">
        <f>Raw!B232</f>
        <v>0.25715277777777779</v>
      </c>
      <c r="C232" s="15">
        <f>Raw!C232</f>
        <v>35.299999999999997</v>
      </c>
      <c r="D232" s="15">
        <f>IF(C232&gt;0.5,Raw!D232*D$11,-999)</f>
        <v>3.5</v>
      </c>
      <c r="E232" s="9">
        <f>IF(Raw!$G232&gt;$C$8,IF(Raw!$Q232&gt;$C$8,IF(Raw!$N232&gt;$C$9,IF(Raw!$N232&lt;$A$9,IF(Raw!$X232&gt;$C$9,IF(Raw!$X232&lt;$A$9,Raw!H232,-999),-999),-999),-999),-999),-999)</f>
        <v>1.271895</v>
      </c>
      <c r="F232" s="9">
        <f>IF(Raw!$G232&gt;$C$8,IF(Raw!$Q232&gt;$C$8,IF(Raw!$N232&gt;$C$9,IF(Raw!$N232&lt;$A$9,IF(Raw!$X232&gt;$C$9,IF(Raw!$X232&lt;$A$9,Raw!I232,-999),-999),-999),-999),-999),-999)</f>
        <v>2.0912199999999999</v>
      </c>
      <c r="G232" s="9">
        <f>Raw!G232</f>
        <v>0.99663400000000002</v>
      </c>
      <c r="H232" s="9">
        <f>IF(Raw!$G232&gt;$C$8,IF(Raw!$Q232&gt;$C$8,IF(Raw!$N232&gt;$C$9,IF(Raw!$N232&lt;$A$9,IF(Raw!$X232&gt;$C$9,IF(Raw!$X232&lt;$A$9,Raw!L232,-999),-999),-999),-999),-999),-999)</f>
        <v>659.1</v>
      </c>
      <c r="I232" s="9">
        <f>IF(Raw!$G232&gt;$C$8,IF(Raw!$Q232&gt;$C$8,IF(Raw!$N232&gt;$C$9,IF(Raw!$N232&lt;$A$9,IF(Raw!$X232&gt;$C$9,IF(Raw!$X232&lt;$A$9,Raw!M232,-999),-999),-999),-999),-999),-999)</f>
        <v>0.17011100000000001</v>
      </c>
      <c r="J232" s="9">
        <f>IF(Raw!$G232&gt;$C$8,IF(Raw!$Q232&gt;$C$8,IF(Raw!$N232&gt;$C$9,IF(Raw!$N232&lt;$A$9,IF(Raw!$X232&gt;$C$9,IF(Raw!$X232&lt;$A$9,Raw!N232,-999),-999),-999),-999),-999),-999)</f>
        <v>502</v>
      </c>
      <c r="K232" s="9">
        <f>IF(Raw!$G232&gt;$C$8,IF(Raw!$Q232&gt;$C$8,IF(Raw!$N232&gt;$C$9,IF(Raw!$N232&lt;$A$9,IF(Raw!$X232&gt;$C$9,IF(Raw!$X232&lt;$A$9,Raw!R232,-999),-999),-999),-999),-999),-999)</f>
        <v>1.31504</v>
      </c>
      <c r="L232" s="9">
        <f>IF(Raw!$G232&gt;$C$8,IF(Raw!$Q232&gt;$C$8,IF(Raw!$N232&gt;$C$9,IF(Raw!$N232&lt;$A$9,IF(Raw!$X232&gt;$C$9,IF(Raw!$X232&lt;$A$9,Raw!S232,-999),-999),-999),-999),-999),-999)</f>
        <v>2.1917939999999998</v>
      </c>
      <c r="M232" s="9">
        <f>Raw!Q232</f>
        <v>0.99244600000000005</v>
      </c>
      <c r="N232" s="9">
        <f>IF(Raw!$G232&gt;$C$8,IF(Raw!$Q232&gt;$C$8,IF(Raw!$N232&gt;$C$9,IF(Raw!$N232&lt;$A$9,IF(Raw!$X232&gt;$C$9,IF(Raw!$X232&lt;$A$9,Raw!V232,-999),-999),-999),-999),-999),-999)</f>
        <v>675.1</v>
      </c>
      <c r="O232" s="9">
        <f>IF(Raw!$G232&gt;$C$8,IF(Raw!$Q232&gt;$C$8,IF(Raw!$N232&gt;$C$9,IF(Raw!$N232&lt;$A$9,IF(Raw!$X232&gt;$C$9,IF(Raw!$X232&lt;$A$9,Raw!W232,-999),-999),-999),-999),-999),-999)</f>
        <v>0.17316500000000001</v>
      </c>
      <c r="P232" s="9">
        <f>IF(Raw!$G232&gt;$C$8,IF(Raw!$Q232&gt;$C$8,IF(Raw!$N232&gt;$C$9,IF(Raw!$N232&lt;$A$9,IF(Raw!$X232&gt;$C$9,IF(Raw!$X232&lt;$A$9,Raw!X232,-999),-999),-999),-999),-999),-999)</f>
        <v>414</v>
      </c>
      <c r="R232" s="9">
        <f t="shared" si="64"/>
        <v>0.81932499999999986</v>
      </c>
      <c r="S232" s="9">
        <f t="shared" si="65"/>
        <v>0.39179282906628665</v>
      </c>
      <c r="T232" s="9">
        <f t="shared" si="66"/>
        <v>0.87675399999999981</v>
      </c>
      <c r="U232" s="9">
        <f t="shared" si="67"/>
        <v>0.40001660740014794</v>
      </c>
      <c r="V232" s="15">
        <f t="shared" si="68"/>
        <v>0.9084986129999999</v>
      </c>
      <c r="X232" s="11">
        <f t="shared" si="69"/>
        <v>2.1069999999999997E+18</v>
      </c>
      <c r="Y232" s="11">
        <f t="shared" si="70"/>
        <v>6.5909999999999998E-18</v>
      </c>
      <c r="Z232" s="11">
        <f t="shared" si="71"/>
        <v>5.0199999999999995E-4</v>
      </c>
      <c r="AA232" s="16">
        <f t="shared" si="72"/>
        <v>6.9231291202926952E-3</v>
      </c>
      <c r="AB232" s="9">
        <f t="shared" si="73"/>
        <v>1.3211098811487332</v>
      </c>
      <c r="AC232" s="9">
        <f t="shared" si="74"/>
        <v>0.9930768708797072</v>
      </c>
      <c r="AD232" s="15">
        <f t="shared" si="75"/>
        <v>13.791093865124889</v>
      </c>
      <c r="AE232" s="3">
        <f t="shared" si="76"/>
        <v>793.55639999999971</v>
      </c>
      <c r="AF232" s="2">
        <f t="shared" si="77"/>
        <v>0.25</v>
      </c>
      <c r="AG232" s="9">
        <f t="shared" si="78"/>
        <v>4.243589677126347E-3</v>
      </c>
      <c r="AH232" s="2">
        <f t="shared" si="63"/>
        <v>0.20534509600473949</v>
      </c>
    </row>
    <row r="233" spans="1:34">
      <c r="A233" s="1">
        <f>Raw!A233</f>
        <v>220</v>
      </c>
      <c r="B233" s="14">
        <f>Raw!B233</f>
        <v>0.25721064814814815</v>
      </c>
      <c r="C233" s="15">
        <f>Raw!C233</f>
        <v>34.1</v>
      </c>
      <c r="D233" s="15">
        <f>IF(C233&gt;0.5,Raw!D233*D$11,-999)</f>
        <v>3.5</v>
      </c>
      <c r="E233" s="9">
        <f>IF(Raw!$G233&gt;$C$8,IF(Raw!$Q233&gt;$C$8,IF(Raw!$N233&gt;$C$9,IF(Raw!$N233&lt;$A$9,IF(Raw!$X233&gt;$C$9,IF(Raw!$X233&lt;$A$9,Raw!H233,-999),-999),-999),-999),-999),-999)</f>
        <v>1.330263</v>
      </c>
      <c r="F233" s="9">
        <f>IF(Raw!$G233&gt;$C$8,IF(Raw!$Q233&gt;$C$8,IF(Raw!$N233&gt;$C$9,IF(Raw!$N233&lt;$A$9,IF(Raw!$X233&gt;$C$9,IF(Raw!$X233&lt;$A$9,Raw!I233,-999),-999),-999),-999),-999),-999)</f>
        <v>2.2064509999999999</v>
      </c>
      <c r="G233" s="9">
        <f>Raw!G233</f>
        <v>0.99651000000000001</v>
      </c>
      <c r="H233" s="9">
        <f>IF(Raw!$G233&gt;$C$8,IF(Raw!$Q233&gt;$C$8,IF(Raw!$N233&gt;$C$9,IF(Raw!$N233&lt;$A$9,IF(Raw!$X233&gt;$C$9,IF(Raw!$X233&lt;$A$9,Raw!L233,-999),-999),-999),-999),-999),-999)</f>
        <v>673.3</v>
      </c>
      <c r="I233" s="9">
        <f>IF(Raw!$G233&gt;$C$8,IF(Raw!$Q233&gt;$C$8,IF(Raw!$N233&gt;$C$9,IF(Raw!$N233&lt;$A$9,IF(Raw!$X233&gt;$C$9,IF(Raw!$X233&lt;$A$9,Raw!M233,-999),-999),-999),-999),-999),-999)</f>
        <v>0.16448699999999999</v>
      </c>
      <c r="J233" s="9">
        <f>IF(Raw!$G233&gt;$C$8,IF(Raw!$Q233&gt;$C$8,IF(Raw!$N233&gt;$C$9,IF(Raw!$N233&lt;$A$9,IF(Raw!$X233&gt;$C$9,IF(Raw!$X233&lt;$A$9,Raw!N233,-999),-999),-999),-999),-999),-999)</f>
        <v>464</v>
      </c>
      <c r="K233" s="9">
        <f>IF(Raw!$G233&gt;$C$8,IF(Raw!$Q233&gt;$C$8,IF(Raw!$N233&gt;$C$9,IF(Raw!$N233&lt;$A$9,IF(Raw!$X233&gt;$C$9,IF(Raw!$X233&lt;$A$9,Raw!R233,-999),-999),-999),-999),-999),-999)</f>
        <v>1.279995</v>
      </c>
      <c r="L233" s="9">
        <f>IF(Raw!$G233&gt;$C$8,IF(Raw!$Q233&gt;$C$8,IF(Raw!$N233&gt;$C$9,IF(Raw!$N233&lt;$A$9,IF(Raw!$X233&gt;$C$9,IF(Raw!$X233&lt;$A$9,Raw!S233,-999),-999),-999),-999),-999),-999)</f>
        <v>2.1471439999999999</v>
      </c>
      <c r="M233" s="9">
        <f>Raw!Q233</f>
        <v>0.99459799999999998</v>
      </c>
      <c r="N233" s="9">
        <f>IF(Raw!$G233&gt;$C$8,IF(Raw!$Q233&gt;$C$8,IF(Raw!$N233&gt;$C$9,IF(Raw!$N233&lt;$A$9,IF(Raw!$X233&gt;$C$9,IF(Raw!$X233&lt;$A$9,Raw!V233,-999),-999),-999),-999),-999),-999)</f>
        <v>693</v>
      </c>
      <c r="O233" s="9">
        <f>IF(Raw!$G233&gt;$C$8,IF(Raw!$Q233&gt;$C$8,IF(Raw!$N233&gt;$C$9,IF(Raw!$N233&lt;$A$9,IF(Raw!$X233&gt;$C$9,IF(Raw!$X233&lt;$A$9,Raw!W233,-999),-999),-999),-999),-999),-999)</f>
        <v>0.14590600000000001</v>
      </c>
      <c r="P233" s="9">
        <f>IF(Raw!$G233&gt;$C$8,IF(Raw!$Q233&gt;$C$8,IF(Raw!$N233&gt;$C$9,IF(Raw!$N233&lt;$A$9,IF(Raw!$X233&gt;$C$9,IF(Raw!$X233&lt;$A$9,Raw!X233,-999),-999),-999),-999),-999),-999)</f>
        <v>351</v>
      </c>
      <c r="R233" s="9">
        <f t="shared" si="64"/>
        <v>0.87618799999999997</v>
      </c>
      <c r="S233" s="9">
        <f t="shared" si="65"/>
        <v>0.39710285884436136</v>
      </c>
      <c r="T233" s="9">
        <f t="shared" si="66"/>
        <v>0.86714899999999995</v>
      </c>
      <c r="U233" s="9">
        <f t="shared" si="67"/>
        <v>0.40386159475098082</v>
      </c>
      <c r="V233" s="15">
        <f t="shared" si="68"/>
        <v>0.88999118799999988</v>
      </c>
      <c r="X233" s="11">
        <f t="shared" si="69"/>
        <v>2.1069999999999997E+18</v>
      </c>
      <c r="Y233" s="11">
        <f t="shared" si="70"/>
        <v>6.7329999999999995E-18</v>
      </c>
      <c r="Z233" s="11">
        <f t="shared" si="71"/>
        <v>4.64E-4</v>
      </c>
      <c r="AA233" s="16">
        <f t="shared" si="72"/>
        <v>6.5394579758209573E-3</v>
      </c>
      <c r="AB233" s="9">
        <f t="shared" si="73"/>
        <v>1.2856656844442751</v>
      </c>
      <c r="AC233" s="9">
        <f t="shared" si="74"/>
        <v>0.99346054202417911</v>
      </c>
      <c r="AD233" s="15">
        <f t="shared" si="75"/>
        <v>14.093659430648614</v>
      </c>
      <c r="AE233" s="3">
        <f t="shared" si="76"/>
        <v>810.65319999999974</v>
      </c>
      <c r="AF233" s="2">
        <f t="shared" si="77"/>
        <v>0.25</v>
      </c>
      <c r="AG233" s="9">
        <f t="shared" si="78"/>
        <v>4.3783752104145767E-3</v>
      </c>
      <c r="AH233" s="2">
        <f t="shared" si="63"/>
        <v>0.21186729781475613</v>
      </c>
    </row>
    <row r="234" spans="1:34">
      <c r="A234" s="1">
        <f>Raw!A234</f>
        <v>221</v>
      </c>
      <c r="B234" s="14">
        <f>Raw!B234</f>
        <v>0.25725694444444441</v>
      </c>
      <c r="C234" s="15">
        <f>Raw!C234</f>
        <v>33.5</v>
      </c>
      <c r="D234" s="15">
        <f>IF(C234&gt;0.5,Raw!D234*D$11,-999)</f>
        <v>4.4000000000000004</v>
      </c>
      <c r="E234" s="9">
        <f>IF(Raw!$G234&gt;$C$8,IF(Raw!$Q234&gt;$C$8,IF(Raw!$N234&gt;$C$9,IF(Raw!$N234&lt;$A$9,IF(Raw!$X234&gt;$C$9,IF(Raw!$X234&lt;$A$9,Raw!H234,-999),-999),-999),-999),-999),-999)</f>
        <v>1.3125009999999999</v>
      </c>
      <c r="F234" s="9">
        <f>IF(Raw!$G234&gt;$C$8,IF(Raw!$Q234&gt;$C$8,IF(Raw!$N234&gt;$C$9,IF(Raw!$N234&lt;$A$9,IF(Raw!$X234&gt;$C$9,IF(Raw!$X234&lt;$A$9,Raw!I234,-999),-999),-999),-999),-999),-999)</f>
        <v>2.1675119999999999</v>
      </c>
      <c r="G234" s="9">
        <f>Raw!G234</f>
        <v>0.99525399999999997</v>
      </c>
      <c r="H234" s="9">
        <f>IF(Raw!$G234&gt;$C$8,IF(Raw!$Q234&gt;$C$8,IF(Raw!$N234&gt;$C$9,IF(Raw!$N234&lt;$A$9,IF(Raw!$X234&gt;$C$9,IF(Raw!$X234&lt;$A$9,Raw!L234,-999),-999),-999),-999),-999),-999)</f>
        <v>663.1</v>
      </c>
      <c r="I234" s="9">
        <f>IF(Raw!$G234&gt;$C$8,IF(Raw!$Q234&gt;$C$8,IF(Raw!$N234&gt;$C$9,IF(Raw!$N234&lt;$A$9,IF(Raw!$X234&gt;$C$9,IF(Raw!$X234&lt;$A$9,Raw!M234,-999),-999),-999),-999),-999),-999)</f>
        <v>0.116867</v>
      </c>
      <c r="J234" s="9">
        <f>IF(Raw!$G234&gt;$C$8,IF(Raw!$Q234&gt;$C$8,IF(Raw!$N234&gt;$C$9,IF(Raw!$N234&lt;$A$9,IF(Raw!$X234&gt;$C$9,IF(Raw!$X234&lt;$A$9,Raw!N234,-999),-999),-999),-999),-999),-999)</f>
        <v>545</v>
      </c>
      <c r="K234" s="9">
        <f>IF(Raw!$G234&gt;$C$8,IF(Raw!$Q234&gt;$C$8,IF(Raw!$N234&gt;$C$9,IF(Raw!$N234&lt;$A$9,IF(Raw!$X234&gt;$C$9,IF(Raw!$X234&lt;$A$9,Raw!R234,-999),-999),-999),-999),-999),-999)</f>
        <v>1.3402700000000001</v>
      </c>
      <c r="L234" s="9">
        <f>IF(Raw!$G234&gt;$C$8,IF(Raw!$Q234&gt;$C$8,IF(Raw!$N234&gt;$C$9,IF(Raw!$N234&lt;$A$9,IF(Raw!$X234&gt;$C$9,IF(Raw!$X234&lt;$A$9,Raw!S234,-999),-999),-999),-999),-999),-999)</f>
        <v>2.2909839999999999</v>
      </c>
      <c r="M234" s="9">
        <f>Raw!Q234</f>
        <v>0.99640700000000004</v>
      </c>
      <c r="N234" s="9">
        <f>IF(Raw!$G234&gt;$C$8,IF(Raw!$Q234&gt;$C$8,IF(Raw!$N234&gt;$C$9,IF(Raw!$N234&lt;$A$9,IF(Raw!$X234&gt;$C$9,IF(Raw!$X234&lt;$A$9,Raw!V234,-999),-999),-999),-999),-999),-999)</f>
        <v>676.3</v>
      </c>
      <c r="O234" s="9">
        <f>IF(Raw!$G234&gt;$C$8,IF(Raw!$Q234&gt;$C$8,IF(Raw!$N234&gt;$C$9,IF(Raw!$N234&lt;$A$9,IF(Raw!$X234&gt;$C$9,IF(Raw!$X234&lt;$A$9,Raw!W234,-999),-999),-999),-999),-999),-999)</f>
        <v>0.12070400000000001</v>
      </c>
      <c r="P234" s="9">
        <f>IF(Raw!$G234&gt;$C$8,IF(Raw!$Q234&gt;$C$8,IF(Raw!$N234&gt;$C$9,IF(Raw!$N234&lt;$A$9,IF(Raw!$X234&gt;$C$9,IF(Raw!$X234&lt;$A$9,Raw!X234,-999),-999),-999),-999),-999),-999)</f>
        <v>452</v>
      </c>
      <c r="R234" s="9">
        <f t="shared" si="64"/>
        <v>0.85501099999999997</v>
      </c>
      <c r="S234" s="9">
        <f t="shared" si="65"/>
        <v>0.39446655889333027</v>
      </c>
      <c r="T234" s="9">
        <f t="shared" si="66"/>
        <v>0.95071399999999984</v>
      </c>
      <c r="U234" s="9">
        <f t="shared" si="67"/>
        <v>0.4149806371410712</v>
      </c>
      <c r="V234" s="15">
        <f t="shared" si="68"/>
        <v>0.94961286799999989</v>
      </c>
      <c r="X234" s="11">
        <f t="shared" si="69"/>
        <v>2.6487999999999995E+18</v>
      </c>
      <c r="Y234" s="11">
        <f t="shared" si="70"/>
        <v>6.6309999999999996E-18</v>
      </c>
      <c r="Z234" s="11">
        <f t="shared" si="71"/>
        <v>5.4500000000000002E-4</v>
      </c>
      <c r="AA234" s="16">
        <f t="shared" si="72"/>
        <v>9.4817214390300938E-3</v>
      </c>
      <c r="AB234" s="9">
        <f t="shared" si="73"/>
        <v>1.3492844053161861</v>
      </c>
      <c r="AC234" s="9">
        <f t="shared" si="74"/>
        <v>0.99051827856096997</v>
      </c>
      <c r="AD234" s="15">
        <f t="shared" si="75"/>
        <v>17.397654016568982</v>
      </c>
      <c r="AE234" s="3">
        <f t="shared" si="76"/>
        <v>798.37239999999974</v>
      </c>
      <c r="AF234" s="2">
        <f t="shared" si="77"/>
        <v>0.25</v>
      </c>
      <c r="AG234" s="9">
        <f t="shared" si="78"/>
        <v>5.5536073450428549E-3</v>
      </c>
      <c r="AH234" s="2">
        <f t="shared" si="63"/>
        <v>0.26873616918888965</v>
      </c>
    </row>
    <row r="235" spans="1:34">
      <c r="A235" s="1">
        <f>Raw!A235</f>
        <v>222</v>
      </c>
      <c r="B235" s="14">
        <f>Raw!B235</f>
        <v>0.25731481481481483</v>
      </c>
      <c r="C235" s="15">
        <f>Raw!C235</f>
        <v>32.6</v>
      </c>
      <c r="D235" s="15">
        <f>IF(C235&gt;0.5,Raw!D235*D$11,-999)</f>
        <v>4.4000000000000004</v>
      </c>
      <c r="E235" s="9">
        <f>IF(Raw!$G235&gt;$C$8,IF(Raw!$Q235&gt;$C$8,IF(Raw!$N235&gt;$C$9,IF(Raw!$N235&lt;$A$9,IF(Raw!$X235&gt;$C$9,IF(Raw!$X235&lt;$A$9,Raw!H235,-999),-999),-999),-999),-999),-999)</f>
        <v>1.308406</v>
      </c>
      <c r="F235" s="9">
        <f>IF(Raw!$G235&gt;$C$8,IF(Raw!$Q235&gt;$C$8,IF(Raw!$N235&gt;$C$9,IF(Raw!$N235&lt;$A$9,IF(Raw!$X235&gt;$C$9,IF(Raw!$X235&lt;$A$9,Raw!I235,-999),-999),-999),-999),-999),-999)</f>
        <v>2.1519089999999998</v>
      </c>
      <c r="G235" s="9">
        <f>Raw!G235</f>
        <v>0.99613499999999999</v>
      </c>
      <c r="H235" s="9">
        <f>IF(Raw!$G235&gt;$C$8,IF(Raw!$Q235&gt;$C$8,IF(Raw!$N235&gt;$C$9,IF(Raw!$N235&lt;$A$9,IF(Raw!$X235&gt;$C$9,IF(Raw!$X235&lt;$A$9,Raw!L235,-999),-999),-999),-999),-999),-999)</f>
        <v>658.6</v>
      </c>
      <c r="I235" s="9">
        <f>IF(Raw!$G235&gt;$C$8,IF(Raw!$Q235&gt;$C$8,IF(Raw!$N235&gt;$C$9,IF(Raw!$N235&lt;$A$9,IF(Raw!$X235&gt;$C$9,IF(Raw!$X235&lt;$A$9,Raw!M235,-999),-999),-999),-999),-999),-999)</f>
        <v>0.18968699999999999</v>
      </c>
      <c r="J235" s="9">
        <f>IF(Raw!$G235&gt;$C$8,IF(Raw!$Q235&gt;$C$8,IF(Raw!$N235&gt;$C$9,IF(Raw!$N235&lt;$A$9,IF(Raw!$X235&gt;$C$9,IF(Raw!$X235&lt;$A$9,Raw!N235,-999),-999),-999),-999),-999),-999)</f>
        <v>480</v>
      </c>
      <c r="K235" s="9">
        <f>IF(Raw!$G235&gt;$C$8,IF(Raw!$Q235&gt;$C$8,IF(Raw!$N235&gt;$C$9,IF(Raw!$N235&lt;$A$9,IF(Raw!$X235&gt;$C$9,IF(Raw!$X235&lt;$A$9,Raw!R235,-999),-999),-999),-999),-999),-999)</f>
        <v>1.337747</v>
      </c>
      <c r="L235" s="9">
        <f>IF(Raw!$G235&gt;$C$8,IF(Raw!$Q235&gt;$C$8,IF(Raw!$N235&gt;$C$9,IF(Raw!$N235&lt;$A$9,IF(Raw!$X235&gt;$C$9,IF(Raw!$X235&lt;$A$9,Raw!S235,-999),-999),-999),-999),-999),-999)</f>
        <v>2.2516039999999999</v>
      </c>
      <c r="M235" s="9">
        <f>Raw!Q235</f>
        <v>0.99716700000000003</v>
      </c>
      <c r="N235" s="9">
        <f>IF(Raw!$G235&gt;$C$8,IF(Raw!$Q235&gt;$C$8,IF(Raw!$N235&gt;$C$9,IF(Raw!$N235&lt;$A$9,IF(Raw!$X235&gt;$C$9,IF(Raw!$X235&lt;$A$9,Raw!V235,-999),-999),-999),-999),-999),-999)</f>
        <v>640</v>
      </c>
      <c r="O235" s="9">
        <f>IF(Raw!$G235&gt;$C$8,IF(Raw!$Q235&gt;$C$8,IF(Raw!$N235&gt;$C$9,IF(Raw!$N235&lt;$A$9,IF(Raw!$X235&gt;$C$9,IF(Raw!$X235&lt;$A$9,Raw!W235,-999),-999),-999),-999),-999),-999)</f>
        <v>0.12657599999999999</v>
      </c>
      <c r="P235" s="9">
        <f>IF(Raw!$G235&gt;$C$8,IF(Raw!$Q235&gt;$C$8,IF(Raw!$N235&gt;$C$9,IF(Raw!$N235&lt;$A$9,IF(Raw!$X235&gt;$C$9,IF(Raw!$X235&lt;$A$9,Raw!X235,-999),-999),-999),-999),-999),-999)</f>
        <v>438</v>
      </c>
      <c r="R235" s="9">
        <f t="shared" si="64"/>
        <v>0.84350299999999989</v>
      </c>
      <c r="S235" s="9">
        <f t="shared" si="65"/>
        <v>0.39197893591225275</v>
      </c>
      <c r="T235" s="9">
        <f t="shared" si="66"/>
        <v>0.91385699999999992</v>
      </c>
      <c r="U235" s="9">
        <f t="shared" si="67"/>
        <v>0.40586932693315519</v>
      </c>
      <c r="V235" s="15">
        <f t="shared" si="68"/>
        <v>0.93328985799999997</v>
      </c>
      <c r="X235" s="11">
        <f t="shared" si="69"/>
        <v>2.6487999999999995E+18</v>
      </c>
      <c r="Y235" s="11">
        <f t="shared" si="70"/>
        <v>6.5860000000000002E-18</v>
      </c>
      <c r="Z235" s="11">
        <f t="shared" si="71"/>
        <v>4.7999999999999996E-4</v>
      </c>
      <c r="AA235" s="16">
        <f t="shared" si="72"/>
        <v>8.3040635700449127E-3</v>
      </c>
      <c r="AB235" s="9">
        <f t="shared" si="73"/>
        <v>1.3453357266219306</v>
      </c>
      <c r="AC235" s="9">
        <f t="shared" si="74"/>
        <v>0.99169593642995502</v>
      </c>
      <c r="AD235" s="15">
        <f t="shared" si="75"/>
        <v>17.300132437593568</v>
      </c>
      <c r="AE235" s="3">
        <f t="shared" si="76"/>
        <v>792.95439999999985</v>
      </c>
      <c r="AF235" s="2">
        <f t="shared" si="77"/>
        <v>0.25</v>
      </c>
      <c r="AG235" s="9">
        <f t="shared" si="78"/>
        <v>5.4012254679234976E-3</v>
      </c>
      <c r="AH235" s="2">
        <f t="shared" si="63"/>
        <v>0.26136248945846707</v>
      </c>
    </row>
    <row r="236" spans="1:34">
      <c r="A236" s="1">
        <f>Raw!A236</f>
        <v>223</v>
      </c>
      <c r="B236" s="14">
        <f>Raw!B236</f>
        <v>0.25737268518518519</v>
      </c>
      <c r="C236" s="15">
        <f>Raw!C236</f>
        <v>31.7</v>
      </c>
      <c r="D236" s="15">
        <f>IF(C236&gt;0.5,Raw!D236*D$11,-999)</f>
        <v>4.4000000000000004</v>
      </c>
      <c r="E236" s="9">
        <f>IF(Raw!$G236&gt;$C$8,IF(Raw!$Q236&gt;$C$8,IF(Raw!$N236&gt;$C$9,IF(Raw!$N236&lt;$A$9,IF(Raw!$X236&gt;$C$9,IF(Raw!$X236&lt;$A$9,Raw!H236,-999),-999),-999),-999),-999),-999)</f>
        <v>1.4027449999999999</v>
      </c>
      <c r="F236" s="9">
        <f>IF(Raw!$G236&gt;$C$8,IF(Raw!$Q236&gt;$C$8,IF(Raw!$N236&gt;$C$9,IF(Raw!$N236&lt;$A$9,IF(Raw!$X236&gt;$C$9,IF(Raw!$X236&lt;$A$9,Raw!I236,-999),-999),-999),-999),-999),-999)</f>
        <v>2.3252009999999999</v>
      </c>
      <c r="G236" s="9">
        <f>Raw!G236</f>
        <v>0.99610100000000001</v>
      </c>
      <c r="H236" s="9">
        <f>IF(Raw!$G236&gt;$C$8,IF(Raw!$Q236&gt;$C$8,IF(Raw!$N236&gt;$C$9,IF(Raw!$N236&lt;$A$9,IF(Raw!$X236&gt;$C$9,IF(Raw!$X236&lt;$A$9,Raw!L236,-999),-999),-999),-999),-999),-999)</f>
        <v>661.1</v>
      </c>
      <c r="I236" s="9">
        <f>IF(Raw!$G236&gt;$C$8,IF(Raw!$Q236&gt;$C$8,IF(Raw!$N236&gt;$C$9,IF(Raw!$N236&lt;$A$9,IF(Raw!$X236&gt;$C$9,IF(Raw!$X236&lt;$A$9,Raw!M236,-999),-999),-999),-999),-999),-999)</f>
        <v>0.13956399999999999</v>
      </c>
      <c r="J236" s="9">
        <f>IF(Raw!$G236&gt;$C$8,IF(Raw!$Q236&gt;$C$8,IF(Raw!$N236&gt;$C$9,IF(Raw!$N236&lt;$A$9,IF(Raw!$X236&gt;$C$9,IF(Raw!$X236&lt;$A$9,Raw!N236,-999),-999),-999),-999),-999),-999)</f>
        <v>392</v>
      </c>
      <c r="K236" s="9">
        <f>IF(Raw!$G236&gt;$C$8,IF(Raw!$Q236&gt;$C$8,IF(Raw!$N236&gt;$C$9,IF(Raw!$N236&lt;$A$9,IF(Raw!$X236&gt;$C$9,IF(Raw!$X236&lt;$A$9,Raw!R236,-999),-999),-999),-999),-999),-999)</f>
        <v>1.3034680000000001</v>
      </c>
      <c r="L236" s="9">
        <f>IF(Raw!$G236&gt;$C$8,IF(Raw!$Q236&gt;$C$8,IF(Raw!$N236&gt;$C$9,IF(Raw!$N236&lt;$A$9,IF(Raw!$X236&gt;$C$9,IF(Raw!$X236&lt;$A$9,Raw!S236,-999),-999),-999),-999),-999),-999)</f>
        <v>2.1726749999999999</v>
      </c>
      <c r="M236" s="9">
        <f>Raw!Q236</f>
        <v>0.99653099999999994</v>
      </c>
      <c r="N236" s="9">
        <f>IF(Raw!$G236&gt;$C$8,IF(Raw!$Q236&gt;$C$8,IF(Raw!$N236&gt;$C$9,IF(Raw!$N236&lt;$A$9,IF(Raw!$X236&gt;$C$9,IF(Raw!$X236&lt;$A$9,Raw!V236,-999),-999),-999),-999),-999),-999)</f>
        <v>670.6</v>
      </c>
      <c r="O236" s="9">
        <f>IF(Raw!$G236&gt;$C$8,IF(Raw!$Q236&gt;$C$8,IF(Raw!$N236&gt;$C$9,IF(Raw!$N236&lt;$A$9,IF(Raw!$X236&gt;$C$9,IF(Raw!$X236&lt;$A$9,Raw!W236,-999),-999),-999),-999),-999),-999)</f>
        <v>0.13832</v>
      </c>
      <c r="P236" s="9">
        <f>IF(Raw!$G236&gt;$C$8,IF(Raw!$Q236&gt;$C$8,IF(Raw!$N236&gt;$C$9,IF(Raw!$N236&lt;$A$9,IF(Raw!$X236&gt;$C$9,IF(Raw!$X236&lt;$A$9,Raw!X236,-999),-999),-999),-999),-999),-999)</f>
        <v>352</v>
      </c>
      <c r="R236" s="9">
        <f t="shared" si="64"/>
        <v>0.92245599999999994</v>
      </c>
      <c r="S236" s="9">
        <f t="shared" si="65"/>
        <v>0.39672097164933268</v>
      </c>
      <c r="T236" s="9">
        <f t="shared" si="66"/>
        <v>0.86920699999999984</v>
      </c>
      <c r="U236" s="9">
        <f t="shared" si="67"/>
        <v>0.40006305591034086</v>
      </c>
      <c r="V236" s="15">
        <f t="shared" si="68"/>
        <v>0.90057378749999994</v>
      </c>
      <c r="X236" s="11">
        <f t="shared" si="69"/>
        <v>2.6487999999999995E+18</v>
      </c>
      <c r="Y236" s="11">
        <f t="shared" si="70"/>
        <v>6.6109999999999997E-18</v>
      </c>
      <c r="Z236" s="11">
        <f t="shared" si="71"/>
        <v>3.9199999999999999E-4</v>
      </c>
      <c r="AA236" s="16">
        <f t="shared" si="72"/>
        <v>6.8175982844869342E-3</v>
      </c>
      <c r="AB236" s="9">
        <f t="shared" si="73"/>
        <v>1.3093939041520641</v>
      </c>
      <c r="AC236" s="9">
        <f t="shared" si="74"/>
        <v>0.99318240171551297</v>
      </c>
      <c r="AD236" s="15">
        <f t="shared" si="75"/>
        <v>17.391832358385034</v>
      </c>
      <c r="AE236" s="3">
        <f t="shared" si="76"/>
        <v>795.96439999999973</v>
      </c>
      <c r="AF236" s="2">
        <f t="shared" si="77"/>
        <v>0.25</v>
      </c>
      <c r="AG236" s="9">
        <f t="shared" si="78"/>
        <v>5.3521766162891293E-3</v>
      </c>
      <c r="AH236" s="2">
        <f t="shared" si="63"/>
        <v>0.25898904105414305</v>
      </c>
    </row>
    <row r="237" spans="1:34">
      <c r="A237" s="1">
        <f>Raw!A237</f>
        <v>224</v>
      </c>
      <c r="B237" s="14">
        <f>Raw!B237</f>
        <v>0.25743055555555555</v>
      </c>
      <c r="C237" s="15">
        <f>Raw!C237</f>
        <v>31.1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1.3029599999999999</v>
      </c>
      <c r="F237" s="9">
        <f>IF(Raw!$G237&gt;$C$8,IF(Raw!$Q237&gt;$C$8,IF(Raw!$N237&gt;$C$9,IF(Raw!$N237&lt;$A$9,IF(Raw!$X237&gt;$C$9,IF(Raw!$X237&lt;$A$9,Raw!I237,-999),-999),-999),-999),-999),-999)</f>
        <v>2.1398700000000002</v>
      </c>
      <c r="G237" s="9">
        <f>Raw!G237</f>
        <v>0.99641500000000005</v>
      </c>
      <c r="H237" s="9">
        <f>IF(Raw!$G237&gt;$C$8,IF(Raw!$Q237&gt;$C$8,IF(Raw!$N237&gt;$C$9,IF(Raw!$N237&lt;$A$9,IF(Raw!$X237&gt;$C$9,IF(Raw!$X237&lt;$A$9,Raw!L237,-999),-999),-999),-999),-999),-999)</f>
        <v>636.9</v>
      </c>
      <c r="I237" s="9">
        <f>IF(Raw!$G237&gt;$C$8,IF(Raw!$Q237&gt;$C$8,IF(Raw!$N237&gt;$C$9,IF(Raw!$N237&lt;$A$9,IF(Raw!$X237&gt;$C$9,IF(Raw!$X237&lt;$A$9,Raw!M237,-999),-999),-999),-999),-999),-999)</f>
        <v>0.114647</v>
      </c>
      <c r="J237" s="9">
        <f>IF(Raw!$G237&gt;$C$8,IF(Raw!$Q237&gt;$C$8,IF(Raw!$N237&gt;$C$9,IF(Raw!$N237&lt;$A$9,IF(Raw!$X237&gt;$C$9,IF(Raw!$X237&lt;$A$9,Raw!N237,-999),-999),-999),-999),-999),-999)</f>
        <v>486</v>
      </c>
      <c r="K237" s="9">
        <f>IF(Raw!$G237&gt;$C$8,IF(Raw!$Q237&gt;$C$8,IF(Raw!$N237&gt;$C$9,IF(Raw!$N237&lt;$A$9,IF(Raw!$X237&gt;$C$9,IF(Raw!$X237&lt;$A$9,Raw!R237,-999),-999),-999),-999),-999),-999)</f>
        <v>1.283056</v>
      </c>
      <c r="L237" s="9">
        <f>IF(Raw!$G237&gt;$C$8,IF(Raw!$Q237&gt;$C$8,IF(Raw!$N237&gt;$C$9,IF(Raw!$N237&lt;$A$9,IF(Raw!$X237&gt;$C$9,IF(Raw!$X237&lt;$A$9,Raw!S237,-999),-999),-999),-999),-999),-999)</f>
        <v>2.1664080000000001</v>
      </c>
      <c r="M237" s="9">
        <f>Raw!Q237</f>
        <v>0.99673599999999996</v>
      </c>
      <c r="N237" s="9">
        <f>IF(Raw!$G237&gt;$C$8,IF(Raw!$Q237&gt;$C$8,IF(Raw!$N237&gt;$C$9,IF(Raw!$N237&lt;$A$9,IF(Raw!$X237&gt;$C$9,IF(Raw!$X237&lt;$A$9,Raw!V237,-999),-999),-999),-999),-999),-999)</f>
        <v>637</v>
      </c>
      <c r="O237" s="9">
        <f>IF(Raw!$G237&gt;$C$8,IF(Raw!$Q237&gt;$C$8,IF(Raw!$N237&gt;$C$9,IF(Raw!$N237&lt;$A$9,IF(Raw!$X237&gt;$C$9,IF(Raw!$X237&lt;$A$9,Raw!W237,-999),-999),-999),-999),-999),-999)</f>
        <v>8.9530999999999999E-2</v>
      </c>
      <c r="P237" s="9">
        <f>IF(Raw!$G237&gt;$C$8,IF(Raw!$Q237&gt;$C$8,IF(Raw!$N237&gt;$C$9,IF(Raw!$N237&lt;$A$9,IF(Raw!$X237&gt;$C$9,IF(Raw!$X237&lt;$A$9,Raw!X237,-999),-999),-999),-999),-999),-999)</f>
        <v>357</v>
      </c>
      <c r="R237" s="9">
        <f t="shared" si="64"/>
        <v>0.83691000000000026</v>
      </c>
      <c r="S237" s="9">
        <f t="shared" si="65"/>
        <v>0.39110319785781389</v>
      </c>
      <c r="T237" s="9">
        <f t="shared" si="66"/>
        <v>0.88335200000000014</v>
      </c>
      <c r="U237" s="9">
        <f t="shared" si="67"/>
        <v>0.40774960210634381</v>
      </c>
      <c r="V237" s="15">
        <f t="shared" si="68"/>
        <v>0.89797611600000005</v>
      </c>
      <c r="X237" s="11">
        <f t="shared" si="69"/>
        <v>3.190599999999999E+18</v>
      </c>
      <c r="Y237" s="11">
        <f t="shared" si="70"/>
        <v>6.3689999999999998E-18</v>
      </c>
      <c r="Z237" s="11">
        <f t="shared" si="71"/>
        <v>4.86E-4</v>
      </c>
      <c r="AA237" s="16">
        <f t="shared" si="72"/>
        <v>9.7793916557722439E-3</v>
      </c>
      <c r="AB237" s="9">
        <f t="shared" si="73"/>
        <v>1.2916946451779097</v>
      </c>
      <c r="AC237" s="9">
        <f t="shared" si="74"/>
        <v>0.99022060834422776</v>
      </c>
      <c r="AD237" s="15">
        <f t="shared" si="75"/>
        <v>20.122205053029312</v>
      </c>
      <c r="AE237" s="3">
        <f t="shared" si="76"/>
        <v>766.82759999999973</v>
      </c>
      <c r="AF237" s="2">
        <f t="shared" si="77"/>
        <v>0.25</v>
      </c>
      <c r="AG237" s="9">
        <f t="shared" si="78"/>
        <v>6.3114008491345856E-3</v>
      </c>
      <c r="AH237" s="2">
        <f t="shared" si="63"/>
        <v>0.30540540247698145</v>
      </c>
    </row>
    <row r="238" spans="1:34">
      <c r="A238" s="1">
        <f>Raw!A238</f>
        <v>225</v>
      </c>
      <c r="B238" s="14">
        <f>Raw!B238</f>
        <v>0.25747685185185182</v>
      </c>
      <c r="C238" s="15">
        <f>Raw!C238</f>
        <v>30.1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1.3035099999999999</v>
      </c>
      <c r="F238" s="9">
        <f>IF(Raw!$G238&gt;$C$8,IF(Raw!$Q238&gt;$C$8,IF(Raw!$N238&gt;$C$9,IF(Raw!$N238&lt;$A$9,IF(Raw!$X238&gt;$C$9,IF(Raw!$X238&lt;$A$9,Raw!I238,-999),-999),-999),-999),-999),-999)</f>
        <v>2.1585200000000002</v>
      </c>
      <c r="G238" s="9">
        <f>Raw!G238</f>
        <v>0.99599199999999999</v>
      </c>
      <c r="H238" s="9">
        <f>IF(Raw!$G238&gt;$C$8,IF(Raw!$Q238&gt;$C$8,IF(Raw!$N238&gt;$C$9,IF(Raw!$N238&lt;$A$9,IF(Raw!$X238&gt;$C$9,IF(Raw!$X238&lt;$A$9,Raw!L238,-999),-999),-999),-999),-999),-999)</f>
        <v>622.20000000000005</v>
      </c>
      <c r="I238" s="9">
        <f>IF(Raw!$G238&gt;$C$8,IF(Raw!$Q238&gt;$C$8,IF(Raw!$N238&gt;$C$9,IF(Raw!$N238&lt;$A$9,IF(Raw!$X238&gt;$C$9,IF(Raw!$X238&lt;$A$9,Raw!M238,-999),-999),-999),-999),-999),-999)</f>
        <v>0.134353</v>
      </c>
      <c r="J238" s="9">
        <f>IF(Raw!$G238&gt;$C$8,IF(Raw!$Q238&gt;$C$8,IF(Raw!$N238&gt;$C$9,IF(Raw!$N238&lt;$A$9,IF(Raw!$X238&gt;$C$9,IF(Raw!$X238&lt;$A$9,Raw!N238,-999),-999),-999),-999),-999),-999)</f>
        <v>477</v>
      </c>
      <c r="K238" s="9">
        <f>IF(Raw!$G238&gt;$C$8,IF(Raw!$Q238&gt;$C$8,IF(Raw!$N238&gt;$C$9,IF(Raw!$N238&lt;$A$9,IF(Raw!$X238&gt;$C$9,IF(Raw!$X238&lt;$A$9,Raw!R238,-999),-999),-999),-999),-999),-999)</f>
        <v>1.304081</v>
      </c>
      <c r="L238" s="9">
        <f>IF(Raw!$G238&gt;$C$8,IF(Raw!$Q238&gt;$C$8,IF(Raw!$N238&gt;$C$9,IF(Raw!$N238&lt;$A$9,IF(Raw!$X238&gt;$C$9,IF(Raw!$X238&lt;$A$9,Raw!S238,-999),-999),-999),-999),-999),-999)</f>
        <v>2.198655</v>
      </c>
      <c r="M238" s="9">
        <f>Raw!Q238</f>
        <v>0.99592499999999995</v>
      </c>
      <c r="N238" s="9">
        <f>IF(Raw!$G238&gt;$C$8,IF(Raw!$Q238&gt;$C$8,IF(Raw!$N238&gt;$C$9,IF(Raw!$N238&lt;$A$9,IF(Raw!$X238&gt;$C$9,IF(Raw!$X238&lt;$A$9,Raw!V238,-999),-999),-999),-999),-999),-999)</f>
        <v>664.4</v>
      </c>
      <c r="O238" s="9">
        <f>IF(Raw!$G238&gt;$C$8,IF(Raw!$Q238&gt;$C$8,IF(Raw!$N238&gt;$C$9,IF(Raw!$N238&lt;$A$9,IF(Raw!$X238&gt;$C$9,IF(Raw!$X238&lt;$A$9,Raw!W238,-999),-999),-999),-999),-999),-999)</f>
        <v>0.10530100000000001</v>
      </c>
      <c r="P238" s="9">
        <f>IF(Raw!$G238&gt;$C$8,IF(Raw!$Q238&gt;$C$8,IF(Raw!$N238&gt;$C$9,IF(Raw!$N238&lt;$A$9,IF(Raw!$X238&gt;$C$9,IF(Raw!$X238&lt;$A$9,Raw!X238,-999),-999),-999),-999),-999),-999)</f>
        <v>594</v>
      </c>
      <c r="R238" s="9">
        <f t="shared" si="64"/>
        <v>0.85501000000000027</v>
      </c>
      <c r="S238" s="9">
        <f t="shared" si="65"/>
        <v>0.39610937123584689</v>
      </c>
      <c r="T238" s="9">
        <f t="shared" si="66"/>
        <v>0.89457399999999998</v>
      </c>
      <c r="U238" s="9">
        <f t="shared" si="67"/>
        <v>0.40687329299048736</v>
      </c>
      <c r="V238" s="15">
        <f t="shared" si="68"/>
        <v>0.91134249749999996</v>
      </c>
      <c r="X238" s="11">
        <f t="shared" si="69"/>
        <v>3.190599999999999E+18</v>
      </c>
      <c r="Y238" s="11">
        <f t="shared" si="70"/>
        <v>6.2220000000000005E-18</v>
      </c>
      <c r="Z238" s="11">
        <f t="shared" si="71"/>
        <v>4.7699999999999999E-4</v>
      </c>
      <c r="AA238" s="16">
        <f t="shared" si="72"/>
        <v>9.3805349099891217E-3</v>
      </c>
      <c r="AB238" s="9">
        <f t="shared" si="73"/>
        <v>1.3124725826365686</v>
      </c>
      <c r="AC238" s="9">
        <f t="shared" si="74"/>
        <v>0.99061946509001086</v>
      </c>
      <c r="AD238" s="15">
        <f t="shared" si="75"/>
        <v>19.665691635197319</v>
      </c>
      <c r="AE238" s="3">
        <f t="shared" si="76"/>
        <v>749.12879999999984</v>
      </c>
      <c r="AF238" s="2">
        <f t="shared" si="77"/>
        <v>0.25</v>
      </c>
      <c r="AG238" s="9">
        <f t="shared" si="78"/>
        <v>6.1549574727293964E-3</v>
      </c>
      <c r="AH238" s="2">
        <f t="shared" si="63"/>
        <v>0.29783518890982447</v>
      </c>
    </row>
    <row r="239" spans="1:34">
      <c r="A239" s="1">
        <f>Raw!A239</f>
        <v>226</v>
      </c>
      <c r="B239" s="14">
        <f>Raw!B239</f>
        <v>0.25753472222222223</v>
      </c>
      <c r="C239" s="15">
        <f>Raw!C239</f>
        <v>29.3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1.303722</v>
      </c>
      <c r="F239" s="9">
        <f>IF(Raw!$G239&gt;$C$8,IF(Raw!$Q239&gt;$C$8,IF(Raw!$N239&gt;$C$9,IF(Raw!$N239&lt;$A$9,IF(Raw!$X239&gt;$C$9,IF(Raw!$X239&lt;$A$9,Raw!I239,-999),-999),-999),-999),-999),-999)</f>
        <v>2.1224470000000002</v>
      </c>
      <c r="G239" s="9">
        <f>Raw!G239</f>
        <v>0.99678299999999997</v>
      </c>
      <c r="H239" s="9">
        <f>IF(Raw!$G239&gt;$C$8,IF(Raw!$Q239&gt;$C$8,IF(Raw!$N239&gt;$C$9,IF(Raw!$N239&lt;$A$9,IF(Raw!$X239&gt;$C$9,IF(Raw!$X239&lt;$A$9,Raw!L239,-999),-999),-999),-999),-999),-999)</f>
        <v>630.1</v>
      </c>
      <c r="I239" s="9">
        <f>IF(Raw!$G239&gt;$C$8,IF(Raw!$Q239&gt;$C$8,IF(Raw!$N239&gt;$C$9,IF(Raw!$N239&lt;$A$9,IF(Raw!$X239&gt;$C$9,IF(Raw!$X239&lt;$A$9,Raw!M239,-999),-999),-999),-999),-999),-999)</f>
        <v>0.161801</v>
      </c>
      <c r="J239" s="9">
        <f>IF(Raw!$G239&gt;$C$8,IF(Raw!$Q239&gt;$C$8,IF(Raw!$N239&gt;$C$9,IF(Raw!$N239&lt;$A$9,IF(Raw!$X239&gt;$C$9,IF(Raw!$X239&lt;$A$9,Raw!N239,-999),-999),-999),-999),-999),-999)</f>
        <v>357</v>
      </c>
      <c r="K239" s="9">
        <f>IF(Raw!$G239&gt;$C$8,IF(Raw!$Q239&gt;$C$8,IF(Raw!$N239&gt;$C$9,IF(Raw!$N239&lt;$A$9,IF(Raw!$X239&gt;$C$9,IF(Raw!$X239&lt;$A$9,Raw!R239,-999),-999),-999),-999),-999),-999)</f>
        <v>1.333623</v>
      </c>
      <c r="L239" s="9">
        <f>IF(Raw!$G239&gt;$C$8,IF(Raw!$Q239&gt;$C$8,IF(Raw!$N239&gt;$C$9,IF(Raw!$N239&lt;$A$9,IF(Raw!$X239&gt;$C$9,IF(Raw!$X239&lt;$A$9,Raw!S239,-999),-999),-999),-999),-999),-999)</f>
        <v>2.2377030000000002</v>
      </c>
      <c r="M239" s="9">
        <f>Raw!Q239</f>
        <v>0.99546999999999997</v>
      </c>
      <c r="N239" s="9">
        <f>IF(Raw!$G239&gt;$C$8,IF(Raw!$Q239&gt;$C$8,IF(Raw!$N239&gt;$C$9,IF(Raw!$N239&lt;$A$9,IF(Raw!$X239&gt;$C$9,IF(Raw!$X239&lt;$A$9,Raw!V239,-999),-999),-999),-999),-999),-999)</f>
        <v>646.20000000000005</v>
      </c>
      <c r="O239" s="9">
        <f>IF(Raw!$G239&gt;$C$8,IF(Raw!$Q239&gt;$C$8,IF(Raw!$N239&gt;$C$9,IF(Raw!$N239&lt;$A$9,IF(Raw!$X239&gt;$C$9,IF(Raw!$X239&lt;$A$9,Raw!W239,-999),-999),-999),-999),-999),-999)</f>
        <v>0.17829999999999999</v>
      </c>
      <c r="P239" s="9">
        <f>IF(Raw!$G239&gt;$C$8,IF(Raw!$Q239&gt;$C$8,IF(Raw!$N239&gt;$C$9,IF(Raw!$N239&lt;$A$9,IF(Raw!$X239&gt;$C$9,IF(Raw!$X239&lt;$A$9,Raw!X239,-999),-999),-999),-999),-999),-999)</f>
        <v>363</v>
      </c>
      <c r="R239" s="9">
        <f t="shared" si="64"/>
        <v>0.81872500000000015</v>
      </c>
      <c r="S239" s="9">
        <f t="shared" si="65"/>
        <v>0.38574579247444107</v>
      </c>
      <c r="T239" s="9">
        <f t="shared" si="66"/>
        <v>0.90408000000000022</v>
      </c>
      <c r="U239" s="9">
        <f t="shared" si="67"/>
        <v>0.40402144520519484</v>
      </c>
      <c r="V239" s="15">
        <f t="shared" si="68"/>
        <v>0.92752789350000009</v>
      </c>
      <c r="X239" s="11">
        <f t="shared" si="69"/>
        <v>3.190599999999999E+18</v>
      </c>
      <c r="Y239" s="11">
        <f t="shared" si="70"/>
        <v>6.3009999999999998E-18</v>
      </c>
      <c r="Z239" s="11">
        <f t="shared" si="71"/>
        <v>3.57E-4</v>
      </c>
      <c r="AA239" s="16">
        <f t="shared" si="72"/>
        <v>7.1259735546663353E-3</v>
      </c>
      <c r="AB239" s="9">
        <f t="shared" si="73"/>
        <v>1.3400654501713027</v>
      </c>
      <c r="AC239" s="9">
        <f t="shared" si="74"/>
        <v>0.99287402644533362</v>
      </c>
      <c r="AD239" s="15">
        <f t="shared" si="75"/>
        <v>19.960710237160601</v>
      </c>
      <c r="AE239" s="3">
        <f t="shared" si="76"/>
        <v>758.64039999999977</v>
      </c>
      <c r="AF239" s="2">
        <f t="shared" si="77"/>
        <v>0.25</v>
      </c>
      <c r="AG239" s="9">
        <f t="shared" si="78"/>
        <v>6.2035038441075026E-3</v>
      </c>
      <c r="AH239" s="2">
        <f t="shared" si="63"/>
        <v>0.30018432255605149</v>
      </c>
    </row>
    <row r="240" spans="1:34">
      <c r="A240" s="1">
        <f>Raw!A240</f>
        <v>227</v>
      </c>
      <c r="B240" s="14">
        <f>Raw!B240</f>
        <v>0.2575925925925926</v>
      </c>
      <c r="C240" s="15">
        <f>Raw!C240</f>
        <v>28.8</v>
      </c>
      <c r="D240" s="15">
        <f>IF(C240&gt;0.5,Raw!D240*D$11,-999)</f>
        <v>6.2</v>
      </c>
      <c r="E240" s="9">
        <f>IF(Raw!$G240&gt;$C$8,IF(Raw!$Q240&gt;$C$8,IF(Raw!$N240&gt;$C$9,IF(Raw!$N240&lt;$A$9,IF(Raw!$X240&gt;$C$9,IF(Raw!$X240&lt;$A$9,Raw!H240,-999),-999),-999),-999),-999),-999)</f>
        <v>1.325434</v>
      </c>
      <c r="F240" s="9">
        <f>IF(Raw!$G240&gt;$C$8,IF(Raw!$Q240&gt;$C$8,IF(Raw!$N240&gt;$C$9,IF(Raw!$N240&lt;$A$9,IF(Raw!$X240&gt;$C$9,IF(Raw!$X240&lt;$A$9,Raw!I240,-999),-999),-999),-999),-999),-999)</f>
        <v>2.165648</v>
      </c>
      <c r="G240" s="9">
        <f>Raw!G240</f>
        <v>0.99516499999999997</v>
      </c>
      <c r="H240" s="9">
        <f>IF(Raw!$G240&gt;$C$8,IF(Raw!$Q240&gt;$C$8,IF(Raw!$N240&gt;$C$9,IF(Raw!$N240&lt;$A$9,IF(Raw!$X240&gt;$C$9,IF(Raw!$X240&lt;$A$9,Raw!L240,-999),-999),-999),-999),-999),-999)</f>
        <v>642.9</v>
      </c>
      <c r="I240" s="9">
        <f>IF(Raw!$G240&gt;$C$8,IF(Raw!$Q240&gt;$C$8,IF(Raw!$N240&gt;$C$9,IF(Raw!$N240&lt;$A$9,IF(Raw!$X240&gt;$C$9,IF(Raw!$X240&lt;$A$9,Raw!M240,-999),-999),-999),-999),-999),-999)</f>
        <v>0.12584100000000001</v>
      </c>
      <c r="J240" s="9">
        <f>IF(Raw!$G240&gt;$C$8,IF(Raw!$Q240&gt;$C$8,IF(Raw!$N240&gt;$C$9,IF(Raw!$N240&lt;$A$9,IF(Raw!$X240&gt;$C$9,IF(Raw!$X240&lt;$A$9,Raw!N240,-999),-999),-999),-999),-999),-999)</f>
        <v>394</v>
      </c>
      <c r="K240" s="9">
        <f>IF(Raw!$G240&gt;$C$8,IF(Raw!$Q240&gt;$C$8,IF(Raw!$N240&gt;$C$9,IF(Raw!$N240&lt;$A$9,IF(Raw!$X240&gt;$C$9,IF(Raw!$X240&lt;$A$9,Raw!R240,-999),-999),-999),-999),-999),-999)</f>
        <v>1.3693770000000001</v>
      </c>
      <c r="L240" s="9">
        <f>IF(Raw!$G240&gt;$C$8,IF(Raw!$Q240&gt;$C$8,IF(Raw!$N240&gt;$C$9,IF(Raw!$N240&lt;$A$9,IF(Raw!$X240&gt;$C$9,IF(Raw!$X240&lt;$A$9,Raw!S240,-999),-999),-999),-999),-999),-999)</f>
        <v>2.2816529999999999</v>
      </c>
      <c r="M240" s="9">
        <f>Raw!Q240</f>
        <v>0.99555800000000005</v>
      </c>
      <c r="N240" s="9">
        <f>IF(Raw!$G240&gt;$C$8,IF(Raw!$Q240&gt;$C$8,IF(Raw!$N240&gt;$C$9,IF(Raw!$N240&lt;$A$9,IF(Raw!$X240&gt;$C$9,IF(Raw!$X240&lt;$A$9,Raw!V240,-999),-999),-999),-999),-999),-999)</f>
        <v>659.5</v>
      </c>
      <c r="O240" s="9">
        <f>IF(Raw!$G240&gt;$C$8,IF(Raw!$Q240&gt;$C$8,IF(Raw!$N240&gt;$C$9,IF(Raw!$N240&lt;$A$9,IF(Raw!$X240&gt;$C$9,IF(Raw!$X240&lt;$A$9,Raw!W240,-999),-999),-999),-999),-999),-999)</f>
        <v>0.216111</v>
      </c>
      <c r="P240" s="9">
        <f>IF(Raw!$G240&gt;$C$8,IF(Raw!$Q240&gt;$C$8,IF(Raw!$N240&gt;$C$9,IF(Raw!$N240&lt;$A$9,IF(Raw!$X240&gt;$C$9,IF(Raw!$X240&lt;$A$9,Raw!X240,-999),-999),-999),-999),-999),-999)</f>
        <v>374</v>
      </c>
      <c r="R240" s="9">
        <f t="shared" si="64"/>
        <v>0.84021400000000002</v>
      </c>
      <c r="S240" s="9">
        <f t="shared" si="65"/>
        <v>0.38797348414885524</v>
      </c>
      <c r="T240" s="9">
        <f t="shared" si="66"/>
        <v>0.91227599999999986</v>
      </c>
      <c r="U240" s="9">
        <f t="shared" si="67"/>
        <v>0.39983117502968241</v>
      </c>
      <c r="V240" s="15">
        <f t="shared" si="68"/>
        <v>0.9457451684999999</v>
      </c>
      <c r="X240" s="11">
        <f t="shared" si="69"/>
        <v>3.7323999999999995E+18</v>
      </c>
      <c r="Y240" s="11">
        <f t="shared" si="70"/>
        <v>6.4289999999999995E-18</v>
      </c>
      <c r="Z240" s="11">
        <f t="shared" si="71"/>
        <v>3.9399999999999998E-4</v>
      </c>
      <c r="AA240" s="16">
        <f t="shared" si="72"/>
        <v>9.3657202297956783E-3</v>
      </c>
      <c r="AB240" s="9">
        <f t="shared" si="73"/>
        <v>1.3779211217883571</v>
      </c>
      <c r="AC240" s="9">
        <f t="shared" si="74"/>
        <v>0.99063427977020435</v>
      </c>
      <c r="AD240" s="15">
        <f t="shared" si="75"/>
        <v>23.770863527400198</v>
      </c>
      <c r="AE240" s="3">
        <f t="shared" si="76"/>
        <v>774.05159999999978</v>
      </c>
      <c r="AF240" s="2">
        <f t="shared" si="77"/>
        <v>0.25</v>
      </c>
      <c r="AG240" s="9">
        <f t="shared" si="78"/>
        <v>7.3110248427928019E-3</v>
      </c>
      <c r="AH240" s="2">
        <f t="shared" si="63"/>
        <v>0.35377668730049194</v>
      </c>
    </row>
    <row r="241" spans="1:34">
      <c r="A241" s="1">
        <f>Raw!A241</f>
        <v>228</v>
      </c>
      <c r="B241" s="14">
        <f>Raw!B241</f>
        <v>0.25765046296296296</v>
      </c>
      <c r="C241" s="15">
        <f>Raw!C241</f>
        <v>27.7</v>
      </c>
      <c r="D241" s="15">
        <f>IF(C241&gt;0.5,Raw!D241*D$11,-999)</f>
        <v>7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0.96892199999999995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0.99488299999999996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4.2139999999999995E+18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0.25770833333333332</v>
      </c>
      <c r="C242" s="15">
        <f>Raw!C242</f>
        <v>27.1</v>
      </c>
      <c r="D242" s="15">
        <f>IF(C242&gt;0.5,Raw!D242*D$11,-999)</f>
        <v>7</v>
      </c>
      <c r="E242" s="9">
        <f>IF(Raw!$G242&gt;$C$8,IF(Raw!$Q242&gt;$C$8,IF(Raw!$N242&gt;$C$9,IF(Raw!$N242&lt;$A$9,IF(Raw!$X242&gt;$C$9,IF(Raw!$X242&lt;$A$9,Raw!H242,-999),-999),-999),-999),-999),-999)</f>
        <v>1.457409</v>
      </c>
      <c r="F242" s="9">
        <f>IF(Raw!$G242&gt;$C$8,IF(Raw!$Q242&gt;$C$8,IF(Raw!$N242&gt;$C$9,IF(Raw!$N242&lt;$A$9,IF(Raw!$X242&gt;$C$9,IF(Raw!$X242&lt;$A$9,Raw!I242,-999),-999),-999),-999),-999),-999)</f>
        <v>2.3559519999999998</v>
      </c>
      <c r="G242" s="9">
        <f>Raw!G242</f>
        <v>0.99609000000000003</v>
      </c>
      <c r="H242" s="9">
        <f>IF(Raw!$G242&gt;$C$8,IF(Raw!$Q242&gt;$C$8,IF(Raw!$N242&gt;$C$9,IF(Raw!$N242&lt;$A$9,IF(Raw!$X242&gt;$C$9,IF(Raw!$X242&lt;$A$9,Raw!L242,-999),-999),-999),-999),-999),-999)</f>
        <v>626.20000000000005</v>
      </c>
      <c r="I242" s="9">
        <f>IF(Raw!$G242&gt;$C$8,IF(Raw!$Q242&gt;$C$8,IF(Raw!$N242&gt;$C$9,IF(Raw!$N242&lt;$A$9,IF(Raw!$X242&gt;$C$9,IF(Raw!$X242&lt;$A$9,Raw!M242,-999),-999),-999),-999),-999),-999)</f>
        <v>0.161964</v>
      </c>
      <c r="J242" s="9">
        <f>IF(Raw!$G242&gt;$C$8,IF(Raw!$Q242&gt;$C$8,IF(Raw!$N242&gt;$C$9,IF(Raw!$N242&lt;$A$9,IF(Raw!$X242&gt;$C$9,IF(Raw!$X242&lt;$A$9,Raw!N242,-999),-999),-999),-999),-999),-999)</f>
        <v>473</v>
      </c>
      <c r="K242" s="9">
        <f>IF(Raw!$G242&gt;$C$8,IF(Raw!$Q242&gt;$C$8,IF(Raw!$N242&gt;$C$9,IF(Raw!$N242&lt;$A$9,IF(Raw!$X242&gt;$C$9,IF(Raw!$X242&lt;$A$9,Raw!R242,-999),-999),-999),-999),-999),-999)</f>
        <v>1.4899929999999999</v>
      </c>
      <c r="L242" s="9">
        <f>IF(Raw!$G242&gt;$C$8,IF(Raw!$Q242&gt;$C$8,IF(Raw!$N242&gt;$C$9,IF(Raw!$N242&lt;$A$9,IF(Raw!$X242&gt;$C$9,IF(Raw!$X242&lt;$A$9,Raw!S242,-999),-999),-999),-999),-999),-999)</f>
        <v>2.5079699999999998</v>
      </c>
      <c r="M242" s="9">
        <f>Raw!Q242</f>
        <v>0.99636499999999995</v>
      </c>
      <c r="N242" s="9">
        <f>IF(Raw!$G242&gt;$C$8,IF(Raw!$Q242&gt;$C$8,IF(Raw!$N242&gt;$C$9,IF(Raw!$N242&lt;$A$9,IF(Raw!$X242&gt;$C$9,IF(Raw!$X242&lt;$A$9,Raw!V242,-999),-999),-999),-999),-999),-999)</f>
        <v>638.70000000000005</v>
      </c>
      <c r="O242" s="9">
        <f>IF(Raw!$G242&gt;$C$8,IF(Raw!$Q242&gt;$C$8,IF(Raw!$N242&gt;$C$9,IF(Raw!$N242&lt;$A$9,IF(Raw!$X242&gt;$C$9,IF(Raw!$X242&lt;$A$9,Raw!W242,-999),-999),-999),-999),-999),-999)</f>
        <v>0.15313299999999999</v>
      </c>
      <c r="P242" s="9">
        <f>IF(Raw!$G242&gt;$C$8,IF(Raw!$Q242&gt;$C$8,IF(Raw!$N242&gt;$C$9,IF(Raw!$N242&lt;$A$9,IF(Raw!$X242&gt;$C$9,IF(Raw!$X242&lt;$A$9,Raw!X242,-999),-999),-999),-999),-999),-999)</f>
        <v>356</v>
      </c>
      <c r="R242" s="9">
        <f t="shared" si="64"/>
        <v>0.89854299999999987</v>
      </c>
      <c r="S242" s="9">
        <f t="shared" si="65"/>
        <v>0.38139274484369795</v>
      </c>
      <c r="T242" s="9">
        <f t="shared" si="66"/>
        <v>1.0179769999999999</v>
      </c>
      <c r="U242" s="9">
        <f t="shared" si="67"/>
        <v>0.40589680099841702</v>
      </c>
      <c r="V242" s="15">
        <f t="shared" si="68"/>
        <v>1.0395535649999998</v>
      </c>
      <c r="X242" s="11">
        <f t="shared" si="69"/>
        <v>4.2139999999999995E+18</v>
      </c>
      <c r="Y242" s="11">
        <f t="shared" si="70"/>
        <v>6.2620000000000003E-18</v>
      </c>
      <c r="Z242" s="11">
        <f t="shared" si="71"/>
        <v>4.73E-4</v>
      </c>
      <c r="AA242" s="16">
        <f t="shared" si="72"/>
        <v>1.232768744083498E-2</v>
      </c>
      <c r="AB242" s="9">
        <f t="shared" si="73"/>
        <v>1.5025423022779587</v>
      </c>
      <c r="AC242" s="9">
        <f t="shared" si="74"/>
        <v>0.9876723125591651</v>
      </c>
      <c r="AD242" s="15">
        <f t="shared" si="75"/>
        <v>26.062764145528501</v>
      </c>
      <c r="AE242" s="3">
        <f t="shared" si="76"/>
        <v>753.94479999999987</v>
      </c>
      <c r="AF242" s="2">
        <f t="shared" si="77"/>
        <v>0.25</v>
      </c>
      <c r="AG242" s="9">
        <f t="shared" si="78"/>
        <v>8.1375327629586609E-3</v>
      </c>
      <c r="AH242" s="2">
        <f t="shared" si="63"/>
        <v>0.39377097542169071</v>
      </c>
    </row>
    <row r="243" spans="1:34">
      <c r="A243" s="1">
        <f>Raw!A243</f>
        <v>230</v>
      </c>
      <c r="B243" s="14">
        <f>Raw!B243</f>
        <v>0.25775462962962964</v>
      </c>
      <c r="C243" s="15">
        <f>Raw!C243</f>
        <v>26.2</v>
      </c>
      <c r="D243" s="15">
        <f>IF(C243&gt;0.5,Raw!D243*D$11,-999)</f>
        <v>7.9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0.96541699999999997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0.99648800000000004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4.7558E+18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0.2578125</v>
      </c>
      <c r="C244" s="15">
        <f>Raw!C244</f>
        <v>25.5</v>
      </c>
      <c r="D244" s="15">
        <f>IF(C244&gt;0.5,Raw!D244*D$11,-999)</f>
        <v>8.8000000000000007</v>
      </c>
      <c r="E244" s="9">
        <f>IF(Raw!$G244&gt;$C$8,IF(Raw!$Q244&gt;$C$8,IF(Raw!$N244&gt;$C$9,IF(Raw!$N244&lt;$A$9,IF(Raw!$X244&gt;$C$9,IF(Raw!$X244&lt;$A$9,Raw!H244,-999),-999),-999),-999),-999),-999)</f>
        <v>1.473824</v>
      </c>
      <c r="F244" s="9">
        <f>IF(Raw!$G244&gt;$C$8,IF(Raw!$Q244&gt;$C$8,IF(Raw!$N244&gt;$C$9,IF(Raw!$N244&lt;$A$9,IF(Raw!$X244&gt;$C$9,IF(Raw!$X244&lt;$A$9,Raw!I244,-999),-999),-999),-999),-999),-999)</f>
        <v>2.4006590000000001</v>
      </c>
      <c r="G244" s="9">
        <f>Raw!G244</f>
        <v>0.995618</v>
      </c>
      <c r="H244" s="9">
        <f>IF(Raw!$G244&gt;$C$8,IF(Raw!$Q244&gt;$C$8,IF(Raw!$N244&gt;$C$9,IF(Raw!$N244&lt;$A$9,IF(Raw!$X244&gt;$C$9,IF(Raw!$X244&lt;$A$9,Raw!L244,-999),-999),-999),-999),-999),-999)</f>
        <v>627.9</v>
      </c>
      <c r="I244" s="9">
        <f>IF(Raw!$G244&gt;$C$8,IF(Raw!$Q244&gt;$C$8,IF(Raw!$N244&gt;$C$9,IF(Raw!$N244&lt;$A$9,IF(Raw!$X244&gt;$C$9,IF(Raw!$X244&lt;$A$9,Raw!M244,-999),-999),-999),-999),-999),-999)</f>
        <v>0.166329</v>
      </c>
      <c r="J244" s="9">
        <f>IF(Raw!$G244&gt;$C$8,IF(Raw!$Q244&gt;$C$8,IF(Raw!$N244&gt;$C$9,IF(Raw!$N244&lt;$A$9,IF(Raw!$X244&gt;$C$9,IF(Raw!$X244&lt;$A$9,Raw!N244,-999),-999),-999),-999),-999),-999)</f>
        <v>435</v>
      </c>
      <c r="K244" s="9">
        <f>IF(Raw!$G244&gt;$C$8,IF(Raw!$Q244&gt;$C$8,IF(Raw!$N244&gt;$C$9,IF(Raw!$N244&lt;$A$9,IF(Raw!$X244&gt;$C$9,IF(Raw!$X244&lt;$A$9,Raw!R244,-999),-999),-999),-999),-999),-999)</f>
        <v>1.49349</v>
      </c>
      <c r="L244" s="9">
        <f>IF(Raw!$G244&gt;$C$8,IF(Raw!$Q244&gt;$C$8,IF(Raw!$N244&gt;$C$9,IF(Raw!$N244&lt;$A$9,IF(Raw!$X244&gt;$C$9,IF(Raw!$X244&lt;$A$9,Raw!S244,-999),-999),-999),-999),-999),-999)</f>
        <v>2.4760170000000001</v>
      </c>
      <c r="M244" s="9">
        <f>Raw!Q244</f>
        <v>0.99565499999999996</v>
      </c>
      <c r="N244" s="9">
        <f>IF(Raw!$G244&gt;$C$8,IF(Raw!$Q244&gt;$C$8,IF(Raw!$N244&gt;$C$9,IF(Raw!$N244&lt;$A$9,IF(Raw!$X244&gt;$C$9,IF(Raw!$X244&lt;$A$9,Raw!V244,-999),-999),-999),-999),-999),-999)</f>
        <v>622</v>
      </c>
      <c r="O244" s="9">
        <f>IF(Raw!$G244&gt;$C$8,IF(Raw!$Q244&gt;$C$8,IF(Raw!$N244&gt;$C$9,IF(Raw!$N244&lt;$A$9,IF(Raw!$X244&gt;$C$9,IF(Raw!$X244&lt;$A$9,Raw!W244,-999),-999),-999),-999),-999),-999)</f>
        <v>0.14685899999999999</v>
      </c>
      <c r="P244" s="9">
        <f>IF(Raw!$G244&gt;$C$8,IF(Raw!$Q244&gt;$C$8,IF(Raw!$N244&gt;$C$9,IF(Raw!$N244&lt;$A$9,IF(Raw!$X244&gt;$C$9,IF(Raw!$X244&lt;$A$9,Raw!X244,-999),-999),-999),-999),-999),-999)</f>
        <v>405</v>
      </c>
      <c r="R244" s="9">
        <f t="shared" si="64"/>
        <v>0.92683500000000008</v>
      </c>
      <c r="S244" s="9">
        <f t="shared" si="65"/>
        <v>0.38607524017363565</v>
      </c>
      <c r="T244" s="9">
        <f t="shared" si="66"/>
        <v>0.98252700000000015</v>
      </c>
      <c r="U244" s="9">
        <f t="shared" si="67"/>
        <v>0.39681755012182879</v>
      </c>
      <c r="V244" s="15">
        <f t="shared" si="68"/>
        <v>1.0263090465</v>
      </c>
      <c r="X244" s="11">
        <f t="shared" si="69"/>
        <v>5.297599999999999E+18</v>
      </c>
      <c r="Y244" s="11">
        <f t="shared" si="70"/>
        <v>6.2789999999999995E-18</v>
      </c>
      <c r="Z244" s="11">
        <f t="shared" si="71"/>
        <v>4.35E-4</v>
      </c>
      <c r="AA244" s="16">
        <f t="shared" si="72"/>
        <v>1.4263293936067475E-2</v>
      </c>
      <c r="AB244" s="9">
        <f t="shared" si="73"/>
        <v>1.5075040714011225</v>
      </c>
      <c r="AC244" s="9">
        <f t="shared" si="74"/>
        <v>0.9857367060639326</v>
      </c>
      <c r="AD244" s="15">
        <f t="shared" si="75"/>
        <v>32.789181462224086</v>
      </c>
      <c r="AE244" s="3">
        <f t="shared" si="76"/>
        <v>755.99159999999972</v>
      </c>
      <c r="AF244" s="2">
        <f t="shared" si="77"/>
        <v>0.25</v>
      </c>
      <c r="AG244" s="9">
        <f t="shared" si="78"/>
        <v>1.0008709737184495E-2</v>
      </c>
      <c r="AH244" s="2">
        <f t="shared" si="63"/>
        <v>0.4843162553966523</v>
      </c>
    </row>
    <row r="245" spans="1:34">
      <c r="A245" s="1">
        <f>Raw!A245</f>
        <v>232</v>
      </c>
      <c r="B245" s="14">
        <f>Raw!B245</f>
        <v>0.25787037037037036</v>
      </c>
      <c r="C245" s="15">
        <f>Raw!C245</f>
        <v>24.4</v>
      </c>
      <c r="D245" s="15">
        <f>IF(C245&gt;0.5,Raw!D245*D$11,-999)</f>
        <v>8.8000000000000007</v>
      </c>
      <c r="E245" s="9">
        <f>IF(Raw!$G245&gt;$C$8,IF(Raw!$Q245&gt;$C$8,IF(Raw!$N245&gt;$C$9,IF(Raw!$N245&lt;$A$9,IF(Raw!$X245&gt;$C$9,IF(Raw!$X245&lt;$A$9,Raw!H245,-999),-999),-999),-999),-999),-999)</f>
        <v>1.471765</v>
      </c>
      <c r="F245" s="9">
        <f>IF(Raw!$G245&gt;$C$8,IF(Raw!$Q245&gt;$C$8,IF(Raw!$N245&gt;$C$9,IF(Raw!$N245&lt;$A$9,IF(Raw!$X245&gt;$C$9,IF(Raw!$X245&lt;$A$9,Raw!I245,-999),-999),-999),-999),-999),-999)</f>
        <v>2.3926889999999998</v>
      </c>
      <c r="G245" s="9">
        <f>Raw!G245</f>
        <v>0.99710900000000002</v>
      </c>
      <c r="H245" s="9">
        <f>IF(Raw!$G245&gt;$C$8,IF(Raw!$Q245&gt;$C$8,IF(Raw!$N245&gt;$C$9,IF(Raw!$N245&lt;$A$9,IF(Raw!$X245&gt;$C$9,IF(Raw!$X245&lt;$A$9,Raw!L245,-999),-999),-999),-999),-999),-999)</f>
        <v>593.20000000000005</v>
      </c>
      <c r="I245" s="9">
        <f>IF(Raw!$G245&gt;$C$8,IF(Raw!$Q245&gt;$C$8,IF(Raw!$N245&gt;$C$9,IF(Raw!$N245&lt;$A$9,IF(Raw!$X245&gt;$C$9,IF(Raw!$X245&lt;$A$9,Raw!M245,-999),-999),-999),-999),-999),-999)</f>
        <v>8.8664999999999994E-2</v>
      </c>
      <c r="J245" s="9">
        <f>IF(Raw!$G245&gt;$C$8,IF(Raw!$Q245&gt;$C$8,IF(Raw!$N245&gt;$C$9,IF(Raw!$N245&lt;$A$9,IF(Raw!$X245&gt;$C$9,IF(Raw!$X245&lt;$A$9,Raw!N245,-999),-999),-999),-999),-999),-999)</f>
        <v>416</v>
      </c>
      <c r="K245" s="9">
        <f>IF(Raw!$G245&gt;$C$8,IF(Raw!$Q245&gt;$C$8,IF(Raw!$N245&gt;$C$9,IF(Raw!$N245&lt;$A$9,IF(Raw!$X245&gt;$C$9,IF(Raw!$X245&lt;$A$9,Raw!R245,-999),-999),-999),-999),-999),-999)</f>
        <v>1.471212</v>
      </c>
      <c r="L245" s="9">
        <f>IF(Raw!$G245&gt;$C$8,IF(Raw!$Q245&gt;$C$8,IF(Raw!$N245&gt;$C$9,IF(Raw!$N245&lt;$A$9,IF(Raw!$X245&gt;$C$9,IF(Raw!$X245&lt;$A$9,Raw!S245,-999),-999),-999),-999),-999),-999)</f>
        <v>2.477433</v>
      </c>
      <c r="M245" s="9">
        <f>Raw!Q245</f>
        <v>0.99656500000000003</v>
      </c>
      <c r="N245" s="9">
        <f>IF(Raw!$G245&gt;$C$8,IF(Raw!$Q245&gt;$C$8,IF(Raw!$N245&gt;$C$9,IF(Raw!$N245&lt;$A$9,IF(Raw!$X245&gt;$C$9,IF(Raw!$X245&lt;$A$9,Raw!V245,-999),-999),-999),-999),-999),-999)</f>
        <v>640.20000000000005</v>
      </c>
      <c r="O245" s="9">
        <f>IF(Raw!$G245&gt;$C$8,IF(Raw!$Q245&gt;$C$8,IF(Raw!$N245&gt;$C$9,IF(Raw!$N245&lt;$A$9,IF(Raw!$X245&gt;$C$9,IF(Raw!$X245&lt;$A$9,Raw!W245,-999),-999),-999),-999),-999),-999)</f>
        <v>0.106197</v>
      </c>
      <c r="P245" s="9">
        <f>IF(Raw!$G245&gt;$C$8,IF(Raw!$Q245&gt;$C$8,IF(Raw!$N245&gt;$C$9,IF(Raw!$N245&lt;$A$9,IF(Raw!$X245&gt;$C$9,IF(Raw!$X245&lt;$A$9,Raw!X245,-999),-999),-999),-999),-999),-999)</f>
        <v>435</v>
      </c>
      <c r="R245" s="9">
        <f t="shared" si="64"/>
        <v>0.92092399999999985</v>
      </c>
      <c r="S245" s="9">
        <f t="shared" si="65"/>
        <v>0.38489080695401695</v>
      </c>
      <c r="T245" s="9">
        <f t="shared" si="66"/>
        <v>1.006221</v>
      </c>
      <c r="U245" s="9">
        <f t="shared" si="67"/>
        <v>0.4061546770386929</v>
      </c>
      <c r="V245" s="15">
        <f t="shared" si="68"/>
        <v>1.0268959785</v>
      </c>
      <c r="X245" s="11">
        <f t="shared" si="69"/>
        <v>5.297599999999999E+18</v>
      </c>
      <c r="Y245" s="11">
        <f t="shared" si="70"/>
        <v>5.9320000000000005E-18</v>
      </c>
      <c r="Z245" s="11">
        <f t="shared" si="71"/>
        <v>4.1599999999999997E-4</v>
      </c>
      <c r="AA245" s="16">
        <f t="shared" si="72"/>
        <v>1.2904254404501547E-2</v>
      </c>
      <c r="AB245" s="9">
        <f t="shared" si="73"/>
        <v>1.4841965317711519</v>
      </c>
      <c r="AC245" s="9">
        <f t="shared" si="74"/>
        <v>0.98709574559549851</v>
      </c>
      <c r="AD245" s="15">
        <f t="shared" si="75"/>
        <v>31.019842318513337</v>
      </c>
      <c r="AE245" s="3">
        <f t="shared" si="76"/>
        <v>714.2127999999999</v>
      </c>
      <c r="AF245" s="2">
        <f t="shared" si="77"/>
        <v>0.25</v>
      </c>
      <c r="AG245" s="9">
        <f t="shared" si="78"/>
        <v>9.6914261835899709E-3</v>
      </c>
      <c r="AH245" s="2">
        <f t="shared" si="63"/>
        <v>0.46896306936059989</v>
      </c>
    </row>
    <row r="246" spans="1:34">
      <c r="A246" s="1">
        <f>Raw!A246</f>
        <v>233</v>
      </c>
      <c r="B246" s="14">
        <f>Raw!B246</f>
        <v>0.25792824074074078</v>
      </c>
      <c r="C246" s="15">
        <f>Raw!C246</f>
        <v>23.9</v>
      </c>
      <c r="D246" s="15">
        <f>IF(C246&gt;0.5,Raw!D246*D$11,-999)</f>
        <v>9.6999999999999993</v>
      </c>
      <c r="E246" s="9">
        <f>IF(Raw!$G246&gt;$C$8,IF(Raw!$Q246&gt;$C$8,IF(Raw!$N246&gt;$C$9,IF(Raw!$N246&lt;$A$9,IF(Raw!$X246&gt;$C$9,IF(Raw!$X246&lt;$A$9,Raw!H246,-999),-999),-999),-999),-999),-999)</f>
        <v>1.4848319999999999</v>
      </c>
      <c r="F246" s="9">
        <f>IF(Raw!$G246&gt;$C$8,IF(Raw!$Q246&gt;$C$8,IF(Raw!$N246&gt;$C$9,IF(Raw!$N246&lt;$A$9,IF(Raw!$X246&gt;$C$9,IF(Raw!$X246&lt;$A$9,Raw!I246,-999),-999),-999),-999),-999),-999)</f>
        <v>2.3831910000000001</v>
      </c>
      <c r="G246" s="9">
        <f>Raw!G246</f>
        <v>0.99679499999999999</v>
      </c>
      <c r="H246" s="9">
        <f>IF(Raw!$G246&gt;$C$8,IF(Raw!$Q246&gt;$C$8,IF(Raw!$N246&gt;$C$9,IF(Raw!$N246&lt;$A$9,IF(Raw!$X246&gt;$C$9,IF(Raw!$X246&lt;$A$9,Raw!L246,-999),-999),-999),-999),-999),-999)</f>
        <v>628.79999999999995</v>
      </c>
      <c r="I246" s="9">
        <f>IF(Raw!$G246&gt;$C$8,IF(Raw!$Q246&gt;$C$8,IF(Raw!$N246&gt;$C$9,IF(Raw!$N246&lt;$A$9,IF(Raw!$X246&gt;$C$9,IF(Raw!$X246&lt;$A$9,Raw!M246,-999),-999),-999),-999),-999),-999)</f>
        <v>0.12720300000000001</v>
      </c>
      <c r="J246" s="9">
        <f>IF(Raw!$G246&gt;$C$8,IF(Raw!$Q246&gt;$C$8,IF(Raw!$N246&gt;$C$9,IF(Raw!$N246&lt;$A$9,IF(Raw!$X246&gt;$C$9,IF(Raw!$X246&lt;$A$9,Raw!N246,-999),-999),-999),-999),-999),-999)</f>
        <v>481</v>
      </c>
      <c r="K246" s="9">
        <f>IF(Raw!$G246&gt;$C$8,IF(Raw!$Q246&gt;$C$8,IF(Raw!$N246&gt;$C$9,IF(Raw!$N246&lt;$A$9,IF(Raw!$X246&gt;$C$9,IF(Raw!$X246&lt;$A$9,Raw!R246,-999),-999),-999),-999),-999),-999)</f>
        <v>1.446062</v>
      </c>
      <c r="L246" s="9">
        <f>IF(Raw!$G246&gt;$C$8,IF(Raw!$Q246&gt;$C$8,IF(Raw!$N246&gt;$C$9,IF(Raw!$N246&lt;$A$9,IF(Raw!$X246&gt;$C$9,IF(Raw!$X246&lt;$A$9,Raw!S246,-999),-999),-999),-999),-999),-999)</f>
        <v>2.422142</v>
      </c>
      <c r="M246" s="9">
        <f>Raw!Q246</f>
        <v>0.99781699999999995</v>
      </c>
      <c r="N246" s="9">
        <f>IF(Raw!$G246&gt;$C$8,IF(Raw!$Q246&gt;$C$8,IF(Raw!$N246&gt;$C$9,IF(Raw!$N246&lt;$A$9,IF(Raw!$X246&gt;$C$9,IF(Raw!$X246&lt;$A$9,Raw!V246,-999),-999),-999),-999),-999),-999)</f>
        <v>633.1</v>
      </c>
      <c r="O246" s="9">
        <f>IF(Raw!$G246&gt;$C$8,IF(Raw!$Q246&gt;$C$8,IF(Raw!$N246&gt;$C$9,IF(Raw!$N246&lt;$A$9,IF(Raw!$X246&gt;$C$9,IF(Raw!$X246&lt;$A$9,Raw!W246,-999),-999),-999),-999),-999),-999)</f>
        <v>0.173794</v>
      </c>
      <c r="P246" s="9">
        <f>IF(Raw!$G246&gt;$C$8,IF(Raw!$Q246&gt;$C$8,IF(Raw!$N246&gt;$C$9,IF(Raw!$N246&lt;$A$9,IF(Raw!$X246&gt;$C$9,IF(Raw!$X246&lt;$A$9,Raw!X246,-999),-999),-999),-999),-999),-999)</f>
        <v>423</v>
      </c>
      <c r="R246" s="9">
        <f t="shared" si="64"/>
        <v>0.89835900000000013</v>
      </c>
      <c r="S246" s="9">
        <f t="shared" si="65"/>
        <v>0.37695635809299383</v>
      </c>
      <c r="T246" s="9">
        <f t="shared" si="66"/>
        <v>0.97608000000000006</v>
      </c>
      <c r="U246" s="9">
        <f t="shared" si="67"/>
        <v>0.40298215381261709</v>
      </c>
      <c r="V246" s="15">
        <f t="shared" si="68"/>
        <v>1.0039778589999999</v>
      </c>
      <c r="X246" s="11">
        <f t="shared" si="69"/>
        <v>5.839399999999998E+18</v>
      </c>
      <c r="Y246" s="11">
        <f t="shared" si="70"/>
        <v>6.2879999999999992E-18</v>
      </c>
      <c r="Z246" s="11">
        <f t="shared" si="71"/>
        <v>4.8099999999999998E-4</v>
      </c>
      <c r="AA246" s="16">
        <f t="shared" si="72"/>
        <v>1.7354916186585113E-2</v>
      </c>
      <c r="AB246" s="9">
        <f t="shared" si="73"/>
        <v>1.463001786591402</v>
      </c>
      <c r="AC246" s="9">
        <f t="shared" si="74"/>
        <v>0.98264508381341487</v>
      </c>
      <c r="AD246" s="15">
        <f t="shared" si="75"/>
        <v>36.080906832817284</v>
      </c>
      <c r="AE246" s="3">
        <f t="shared" si="76"/>
        <v>757.07519999999965</v>
      </c>
      <c r="AF246" s="2">
        <f t="shared" si="77"/>
        <v>0.25</v>
      </c>
      <c r="AG246" s="9">
        <f t="shared" si="78"/>
        <v>1.1184585805385448E-2</v>
      </c>
      <c r="AH246" s="2">
        <f t="shared" si="63"/>
        <v>0.54121628638124808</v>
      </c>
    </row>
    <row r="247" spans="1:34">
      <c r="A247" s="1">
        <f>Raw!A247</f>
        <v>234</v>
      </c>
      <c r="B247" s="14">
        <f>Raw!B247</f>
        <v>0.25797453703703704</v>
      </c>
      <c r="C247" s="15">
        <f>Raw!C247</f>
        <v>22.9</v>
      </c>
      <c r="D247" s="15">
        <f>IF(C247&gt;0.5,Raw!D247*D$11,-999)</f>
        <v>10.6</v>
      </c>
      <c r="E247" s="9">
        <f>IF(Raw!$G247&gt;$C$8,IF(Raw!$Q247&gt;$C$8,IF(Raw!$N247&gt;$C$9,IF(Raw!$N247&lt;$A$9,IF(Raw!$X247&gt;$C$9,IF(Raw!$X247&lt;$A$9,Raw!H247,-999),-999),-999),-999),-999),-999)</f>
        <v>1.5551710000000001</v>
      </c>
      <c r="F247" s="9">
        <f>IF(Raw!$G247&gt;$C$8,IF(Raw!$Q247&gt;$C$8,IF(Raw!$N247&gt;$C$9,IF(Raw!$N247&lt;$A$9,IF(Raw!$X247&gt;$C$9,IF(Raw!$X247&lt;$A$9,Raw!I247,-999),-999),-999),-999),-999),-999)</f>
        <v>2.52135</v>
      </c>
      <c r="G247" s="9">
        <f>Raw!G247</f>
        <v>0.99405500000000002</v>
      </c>
      <c r="H247" s="9">
        <f>IF(Raw!$G247&gt;$C$8,IF(Raw!$Q247&gt;$C$8,IF(Raw!$N247&gt;$C$9,IF(Raw!$N247&lt;$A$9,IF(Raw!$X247&gt;$C$9,IF(Raw!$X247&lt;$A$9,Raw!L247,-999),-999),-999),-999),-999),-999)</f>
        <v>634</v>
      </c>
      <c r="I247" s="9">
        <f>IF(Raw!$G247&gt;$C$8,IF(Raw!$Q247&gt;$C$8,IF(Raw!$N247&gt;$C$9,IF(Raw!$N247&lt;$A$9,IF(Raw!$X247&gt;$C$9,IF(Raw!$X247&lt;$A$9,Raw!M247,-999),-999),-999),-999),-999),-999)</f>
        <v>8.9838000000000001E-2</v>
      </c>
      <c r="J247" s="9">
        <f>IF(Raw!$G247&gt;$C$8,IF(Raw!$Q247&gt;$C$8,IF(Raw!$N247&gt;$C$9,IF(Raw!$N247&lt;$A$9,IF(Raw!$X247&gt;$C$9,IF(Raw!$X247&lt;$A$9,Raw!N247,-999),-999),-999),-999),-999),-999)</f>
        <v>473</v>
      </c>
      <c r="K247" s="9">
        <f>IF(Raw!$G247&gt;$C$8,IF(Raw!$Q247&gt;$C$8,IF(Raw!$N247&gt;$C$9,IF(Raw!$N247&lt;$A$9,IF(Raw!$X247&gt;$C$9,IF(Raw!$X247&lt;$A$9,Raw!R247,-999),-999),-999),-999),-999),-999)</f>
        <v>1.4206129999999999</v>
      </c>
      <c r="L247" s="9">
        <f>IF(Raw!$G247&gt;$C$8,IF(Raw!$Q247&gt;$C$8,IF(Raw!$N247&gt;$C$9,IF(Raw!$N247&lt;$A$9,IF(Raw!$X247&gt;$C$9,IF(Raw!$X247&lt;$A$9,Raw!S247,-999),-999),-999),-999),-999),-999)</f>
        <v>2.3632909999999998</v>
      </c>
      <c r="M247" s="9">
        <f>Raw!Q247</f>
        <v>0.99614499999999995</v>
      </c>
      <c r="N247" s="9">
        <f>IF(Raw!$G247&gt;$C$8,IF(Raw!$Q247&gt;$C$8,IF(Raw!$N247&gt;$C$9,IF(Raw!$N247&lt;$A$9,IF(Raw!$X247&gt;$C$9,IF(Raw!$X247&lt;$A$9,Raw!V247,-999),-999),-999),-999),-999),-999)</f>
        <v>647</v>
      </c>
      <c r="O247" s="9">
        <f>IF(Raw!$G247&gt;$C$8,IF(Raw!$Q247&gt;$C$8,IF(Raw!$N247&gt;$C$9,IF(Raw!$N247&lt;$A$9,IF(Raw!$X247&gt;$C$9,IF(Raw!$X247&lt;$A$9,Raw!W247,-999),-999),-999),-999),-999),-999)</f>
        <v>0.202213</v>
      </c>
      <c r="P247" s="9">
        <f>IF(Raw!$G247&gt;$C$8,IF(Raw!$Q247&gt;$C$8,IF(Raw!$N247&gt;$C$9,IF(Raw!$N247&lt;$A$9,IF(Raw!$X247&gt;$C$9,IF(Raw!$X247&lt;$A$9,Raw!X247,-999),-999),-999),-999),-999),-999)</f>
        <v>348</v>
      </c>
      <c r="R247" s="9">
        <f t="shared" si="64"/>
        <v>0.9661789999999999</v>
      </c>
      <c r="S247" s="9">
        <f t="shared" si="65"/>
        <v>0.38319907985801255</v>
      </c>
      <c r="T247" s="9">
        <f t="shared" si="66"/>
        <v>0.9426779999999999</v>
      </c>
      <c r="U247" s="9">
        <f t="shared" si="67"/>
        <v>0.39888359072158275</v>
      </c>
      <c r="V247" s="15">
        <f t="shared" si="68"/>
        <v>0.97958411949999991</v>
      </c>
      <c r="X247" s="11">
        <f t="shared" si="69"/>
        <v>6.381199999999998E+18</v>
      </c>
      <c r="Y247" s="11">
        <f t="shared" si="70"/>
        <v>6.3399999999999994E-18</v>
      </c>
      <c r="Z247" s="11">
        <f t="shared" si="71"/>
        <v>4.73E-4</v>
      </c>
      <c r="AA247" s="16">
        <f t="shared" si="72"/>
        <v>1.8776756847145123E-2</v>
      </c>
      <c r="AB247" s="9">
        <f t="shared" si="73"/>
        <v>1.4383134355911529</v>
      </c>
      <c r="AC247" s="9">
        <f t="shared" si="74"/>
        <v>0.98122324315285503</v>
      </c>
      <c r="AD247" s="15">
        <f t="shared" si="75"/>
        <v>39.697160353372354</v>
      </c>
      <c r="AE247" s="3">
        <f t="shared" si="76"/>
        <v>763.33599999999967</v>
      </c>
      <c r="AF247" s="2">
        <f t="shared" si="77"/>
        <v>0.25</v>
      </c>
      <c r="AG247" s="9">
        <f t="shared" si="78"/>
        <v>1.2180419894772013E-2</v>
      </c>
      <c r="AH247" s="2">
        <f t="shared" si="63"/>
        <v>0.58940417970941561</v>
      </c>
    </row>
    <row r="248" spans="1:34">
      <c r="A248" s="1">
        <f>Raw!A248</f>
        <v>235</v>
      </c>
      <c r="B248" s="14">
        <f>Raw!B248</f>
        <v>0.2580324074074074</v>
      </c>
      <c r="C248" s="15">
        <f>Raw!C248</f>
        <v>22.2</v>
      </c>
      <c r="D248" s="15">
        <f>IF(C248&gt;0.5,Raw!D248*D$11,-999)</f>
        <v>11.4</v>
      </c>
      <c r="E248" s="9">
        <f>IF(Raw!$G248&gt;$C$8,IF(Raw!$Q248&gt;$C$8,IF(Raw!$N248&gt;$C$9,IF(Raw!$N248&lt;$A$9,IF(Raw!$X248&gt;$C$9,IF(Raw!$X248&lt;$A$9,Raw!H248,-999),-999),-999),-999),-999),-999)</f>
        <v>1.502616</v>
      </c>
      <c r="F248" s="9">
        <f>IF(Raw!$G248&gt;$C$8,IF(Raw!$Q248&gt;$C$8,IF(Raw!$N248&gt;$C$9,IF(Raw!$N248&lt;$A$9,IF(Raw!$X248&gt;$C$9,IF(Raw!$X248&lt;$A$9,Raw!I248,-999),-999),-999),-999),-999),-999)</f>
        <v>2.3930229999999999</v>
      </c>
      <c r="G248" s="9">
        <f>Raw!G248</f>
        <v>0.99684899999999999</v>
      </c>
      <c r="H248" s="9">
        <f>IF(Raw!$G248&gt;$C$8,IF(Raw!$Q248&gt;$C$8,IF(Raw!$N248&gt;$C$9,IF(Raw!$N248&lt;$A$9,IF(Raw!$X248&gt;$C$9,IF(Raw!$X248&lt;$A$9,Raw!L248,-999),-999),-999),-999),-999),-999)</f>
        <v>640.6</v>
      </c>
      <c r="I248" s="9">
        <f>IF(Raw!$G248&gt;$C$8,IF(Raw!$Q248&gt;$C$8,IF(Raw!$N248&gt;$C$9,IF(Raw!$N248&lt;$A$9,IF(Raw!$X248&gt;$C$9,IF(Raw!$X248&lt;$A$9,Raw!M248,-999),-999),-999),-999),-999),-999)</f>
        <v>0.16506699999999999</v>
      </c>
      <c r="J248" s="9">
        <f>IF(Raw!$G248&gt;$C$8,IF(Raw!$Q248&gt;$C$8,IF(Raw!$N248&gt;$C$9,IF(Raw!$N248&lt;$A$9,IF(Raw!$X248&gt;$C$9,IF(Raw!$X248&lt;$A$9,Raw!N248,-999),-999),-999),-999),-999),-999)</f>
        <v>534</v>
      </c>
      <c r="K248" s="9">
        <f>IF(Raw!$G248&gt;$C$8,IF(Raw!$Q248&gt;$C$8,IF(Raw!$N248&gt;$C$9,IF(Raw!$N248&lt;$A$9,IF(Raw!$X248&gt;$C$9,IF(Raw!$X248&lt;$A$9,Raw!R248,-999),-999),-999),-999),-999),-999)</f>
        <v>1.4252309999999999</v>
      </c>
      <c r="L248" s="9">
        <f>IF(Raw!$G248&gt;$C$8,IF(Raw!$Q248&gt;$C$8,IF(Raw!$N248&gt;$C$9,IF(Raw!$N248&lt;$A$9,IF(Raw!$X248&gt;$C$9,IF(Raw!$X248&lt;$A$9,Raw!S248,-999),-999),-999),-999),-999),-999)</f>
        <v>2.3532999999999999</v>
      </c>
      <c r="M248" s="9">
        <f>Raw!Q248</f>
        <v>0.99672899999999998</v>
      </c>
      <c r="N248" s="9">
        <f>IF(Raw!$G248&gt;$C$8,IF(Raw!$Q248&gt;$C$8,IF(Raw!$N248&gt;$C$9,IF(Raw!$N248&lt;$A$9,IF(Raw!$X248&gt;$C$9,IF(Raw!$X248&lt;$A$9,Raw!V248,-999),-999),-999),-999),-999),-999)</f>
        <v>627.9</v>
      </c>
      <c r="O248" s="9">
        <f>IF(Raw!$G248&gt;$C$8,IF(Raw!$Q248&gt;$C$8,IF(Raw!$N248&gt;$C$9,IF(Raw!$N248&lt;$A$9,IF(Raw!$X248&gt;$C$9,IF(Raw!$X248&lt;$A$9,Raw!W248,-999),-999),-999),-999),-999),-999)</f>
        <v>0.15321899999999999</v>
      </c>
      <c r="P248" s="9">
        <f>IF(Raw!$G248&gt;$C$8,IF(Raw!$Q248&gt;$C$8,IF(Raw!$N248&gt;$C$9,IF(Raw!$N248&lt;$A$9,IF(Raw!$X248&gt;$C$9,IF(Raw!$X248&lt;$A$9,Raw!X248,-999),-999),-999),-999),-999),-999)</f>
        <v>336</v>
      </c>
      <c r="R248" s="9">
        <f t="shared" si="64"/>
        <v>0.89040699999999995</v>
      </c>
      <c r="S248" s="9">
        <f t="shared" si="65"/>
        <v>0.37208459759893658</v>
      </c>
      <c r="T248" s="9">
        <f t="shared" si="66"/>
        <v>0.92806900000000003</v>
      </c>
      <c r="U248" s="9">
        <f t="shared" si="67"/>
        <v>0.39436918369948587</v>
      </c>
      <c r="V248" s="15">
        <f t="shared" si="68"/>
        <v>0.97544284999999997</v>
      </c>
      <c r="X248" s="11">
        <f t="shared" si="69"/>
        <v>6.862799999999999E+18</v>
      </c>
      <c r="Y248" s="11">
        <f t="shared" si="70"/>
        <v>6.4059999999999997E-18</v>
      </c>
      <c r="Z248" s="11">
        <f t="shared" si="71"/>
        <v>5.3399999999999997E-4</v>
      </c>
      <c r="AA248" s="16">
        <f t="shared" si="72"/>
        <v>2.2937799180997136E-2</v>
      </c>
      <c r="AB248" s="9">
        <f t="shared" si="73"/>
        <v>1.4465188603481087</v>
      </c>
      <c r="AC248" s="9">
        <f t="shared" si="74"/>
        <v>0.97706220081900286</v>
      </c>
      <c r="AD248" s="15">
        <f t="shared" si="75"/>
        <v>42.954680114226854</v>
      </c>
      <c r="AE248" s="3">
        <f t="shared" si="76"/>
        <v>771.28239999999971</v>
      </c>
      <c r="AF248" s="2">
        <f t="shared" si="77"/>
        <v>0.25</v>
      </c>
      <c r="AG248" s="9">
        <f t="shared" si="78"/>
        <v>1.3030770871323216E-2</v>
      </c>
      <c r="AH248" s="2">
        <f t="shared" si="63"/>
        <v>0.63055222092057139</v>
      </c>
    </row>
    <row r="249" spans="1:34">
      <c r="A249" s="1">
        <f>Raw!A249</f>
        <v>236</v>
      </c>
      <c r="B249" s="14">
        <f>Raw!B249</f>
        <v>0.25809027777777777</v>
      </c>
      <c r="C249" s="15">
        <f>Raw!C249</f>
        <v>20.9</v>
      </c>
      <c r="D249" s="15">
        <f>IF(C249&gt;0.5,Raw!D249*D$11,-999)</f>
        <v>14.1</v>
      </c>
      <c r="E249" s="9">
        <f>IF(Raw!$G249&gt;$C$8,IF(Raw!$Q249&gt;$C$8,IF(Raw!$N249&gt;$C$9,IF(Raw!$N249&lt;$A$9,IF(Raw!$X249&gt;$C$9,IF(Raw!$X249&lt;$A$9,Raw!H249,-999),-999),-999),-999),-999),-999)</f>
        <v>1.462027</v>
      </c>
      <c r="F249" s="9">
        <f>IF(Raw!$G249&gt;$C$8,IF(Raw!$Q249&gt;$C$8,IF(Raw!$N249&gt;$C$9,IF(Raw!$N249&lt;$A$9,IF(Raw!$X249&gt;$C$9,IF(Raw!$X249&lt;$A$9,Raw!I249,-999),-999),-999),-999),-999),-999)</f>
        <v>2.3330419999999998</v>
      </c>
      <c r="G249" s="9">
        <f>Raw!G249</f>
        <v>0.99649900000000002</v>
      </c>
      <c r="H249" s="9">
        <f>IF(Raw!$G249&gt;$C$8,IF(Raw!$Q249&gt;$C$8,IF(Raw!$N249&gt;$C$9,IF(Raw!$N249&lt;$A$9,IF(Raw!$X249&gt;$C$9,IF(Raw!$X249&lt;$A$9,Raw!L249,-999),-999),-999),-999),-999),-999)</f>
        <v>619</v>
      </c>
      <c r="I249" s="9">
        <f>IF(Raw!$G249&gt;$C$8,IF(Raw!$Q249&gt;$C$8,IF(Raw!$N249&gt;$C$9,IF(Raw!$N249&lt;$A$9,IF(Raw!$X249&gt;$C$9,IF(Raw!$X249&lt;$A$9,Raw!M249,-999),-999),-999),-999),-999),-999)</f>
        <v>0.10678</v>
      </c>
      <c r="J249" s="9">
        <f>IF(Raw!$G249&gt;$C$8,IF(Raw!$Q249&gt;$C$8,IF(Raw!$N249&gt;$C$9,IF(Raw!$N249&lt;$A$9,IF(Raw!$X249&gt;$C$9,IF(Raw!$X249&lt;$A$9,Raw!N249,-999),-999),-999),-999),-999),-999)</f>
        <v>458</v>
      </c>
      <c r="K249" s="9">
        <f>IF(Raw!$G249&gt;$C$8,IF(Raw!$Q249&gt;$C$8,IF(Raw!$N249&gt;$C$9,IF(Raw!$N249&lt;$A$9,IF(Raw!$X249&gt;$C$9,IF(Raw!$X249&lt;$A$9,Raw!R249,-999),-999),-999),-999),-999),-999)</f>
        <v>1.427001</v>
      </c>
      <c r="L249" s="9">
        <f>IF(Raw!$G249&gt;$C$8,IF(Raw!$Q249&gt;$C$8,IF(Raw!$N249&gt;$C$9,IF(Raw!$N249&lt;$A$9,IF(Raw!$X249&gt;$C$9,IF(Raw!$X249&lt;$A$9,Raw!S249,-999),-999),-999),-999),-999),-999)</f>
        <v>2.3518029999999999</v>
      </c>
      <c r="M249" s="9">
        <f>Raw!Q249</f>
        <v>0.995977</v>
      </c>
      <c r="N249" s="9">
        <f>IF(Raw!$G249&gt;$C$8,IF(Raw!$Q249&gt;$C$8,IF(Raw!$N249&gt;$C$9,IF(Raw!$N249&lt;$A$9,IF(Raw!$X249&gt;$C$9,IF(Raw!$X249&lt;$A$9,Raw!V249,-999),-999),-999),-999),-999),-999)</f>
        <v>628.9</v>
      </c>
      <c r="O249" s="9">
        <f>IF(Raw!$G249&gt;$C$8,IF(Raw!$Q249&gt;$C$8,IF(Raw!$N249&gt;$C$9,IF(Raw!$N249&lt;$A$9,IF(Raw!$X249&gt;$C$9,IF(Raw!$X249&lt;$A$9,Raw!W249,-999),-999),-999),-999),-999),-999)</f>
        <v>0.17453399999999999</v>
      </c>
      <c r="P249" s="9">
        <f>IF(Raw!$G249&gt;$C$8,IF(Raw!$Q249&gt;$C$8,IF(Raw!$N249&gt;$C$9,IF(Raw!$N249&lt;$A$9,IF(Raw!$X249&gt;$C$9,IF(Raw!$X249&lt;$A$9,Raw!X249,-999),-999),-999),-999),-999),-999)</f>
        <v>469</v>
      </c>
      <c r="R249" s="9">
        <f t="shared" si="64"/>
        <v>0.87101499999999987</v>
      </c>
      <c r="S249" s="9">
        <f t="shared" si="65"/>
        <v>0.37333875686764317</v>
      </c>
      <c r="T249" s="9">
        <f t="shared" si="66"/>
        <v>0.9248019999999999</v>
      </c>
      <c r="U249" s="9">
        <f t="shared" si="67"/>
        <v>0.39323106569725441</v>
      </c>
      <c r="V249" s="15">
        <f t="shared" si="68"/>
        <v>0.97482234349999985</v>
      </c>
      <c r="X249" s="11">
        <f t="shared" si="69"/>
        <v>8.488199999999998E+18</v>
      </c>
      <c r="Y249" s="11">
        <f t="shared" si="70"/>
        <v>6.1899999999999994E-18</v>
      </c>
      <c r="Z249" s="11">
        <f t="shared" si="71"/>
        <v>4.5799999999999997E-4</v>
      </c>
      <c r="AA249" s="16">
        <f t="shared" si="72"/>
        <v>2.3498738038169039E-2</v>
      </c>
      <c r="AB249" s="9">
        <f t="shared" si="73"/>
        <v>1.4487326799351747</v>
      </c>
      <c r="AC249" s="9">
        <f t="shared" si="74"/>
        <v>0.97650126196183096</v>
      </c>
      <c r="AD249" s="15">
        <f t="shared" si="75"/>
        <v>51.307288292945501</v>
      </c>
      <c r="AE249" s="3">
        <f t="shared" si="76"/>
        <v>745.27599999999973</v>
      </c>
      <c r="AF249" s="2">
        <f t="shared" si="77"/>
        <v>0.25</v>
      </c>
      <c r="AG249" s="9">
        <f t="shared" si="78"/>
        <v>1.5519707425747094E-2</v>
      </c>
      <c r="AH249" s="2">
        <f t="shared" si="63"/>
        <v>0.75099056548360532</v>
      </c>
    </row>
    <row r="250" spans="1:34">
      <c r="A250" s="1">
        <f>Raw!A250</f>
        <v>237</v>
      </c>
      <c r="B250" s="14">
        <f>Raw!B250</f>
        <v>0.25814814814814818</v>
      </c>
      <c r="C250" s="15">
        <f>Raw!C250</f>
        <v>19.899999999999999</v>
      </c>
      <c r="D250" s="15">
        <f>IF(C250&gt;0.5,Raw!D250*D$11,-999)</f>
        <v>15.8</v>
      </c>
      <c r="E250" s="9">
        <f>IF(Raw!$G250&gt;$C$8,IF(Raw!$Q250&gt;$C$8,IF(Raw!$N250&gt;$C$9,IF(Raw!$N250&lt;$A$9,IF(Raw!$X250&gt;$C$9,IF(Raw!$X250&lt;$A$9,Raw!H250,-999),-999),-999),-999),-999),-999)</f>
        <v>1.5195190000000001</v>
      </c>
      <c r="F250" s="9">
        <f>IF(Raw!$G250&gt;$C$8,IF(Raw!$Q250&gt;$C$8,IF(Raw!$N250&gt;$C$9,IF(Raw!$N250&lt;$A$9,IF(Raw!$X250&gt;$C$9,IF(Raw!$X250&lt;$A$9,Raw!I250,-999),-999),-999),-999),-999),-999)</f>
        <v>2.430866</v>
      </c>
      <c r="G250" s="9">
        <f>Raw!G250</f>
        <v>0.99679600000000002</v>
      </c>
      <c r="H250" s="9">
        <f>IF(Raw!$G250&gt;$C$8,IF(Raw!$Q250&gt;$C$8,IF(Raw!$N250&gt;$C$9,IF(Raw!$N250&lt;$A$9,IF(Raw!$X250&gt;$C$9,IF(Raw!$X250&lt;$A$9,Raw!L250,-999),-999),-999),-999),-999),-999)</f>
        <v>596.1</v>
      </c>
      <c r="I250" s="9">
        <f>IF(Raw!$G250&gt;$C$8,IF(Raw!$Q250&gt;$C$8,IF(Raw!$N250&gt;$C$9,IF(Raw!$N250&lt;$A$9,IF(Raw!$X250&gt;$C$9,IF(Raw!$X250&lt;$A$9,Raw!M250,-999),-999),-999),-999),-999),-999)</f>
        <v>7.1917999999999996E-2</v>
      </c>
      <c r="J250" s="9">
        <f>IF(Raw!$G250&gt;$C$8,IF(Raw!$Q250&gt;$C$8,IF(Raw!$N250&gt;$C$9,IF(Raw!$N250&lt;$A$9,IF(Raw!$X250&gt;$C$9,IF(Raw!$X250&lt;$A$9,Raw!N250,-999),-999),-999),-999),-999),-999)</f>
        <v>485</v>
      </c>
      <c r="K250" s="9">
        <f>IF(Raw!$G250&gt;$C$8,IF(Raw!$Q250&gt;$C$8,IF(Raw!$N250&gt;$C$9,IF(Raw!$N250&lt;$A$9,IF(Raw!$X250&gt;$C$9,IF(Raw!$X250&lt;$A$9,Raw!R250,-999),-999),-999),-999),-999),-999)</f>
        <v>1.447316</v>
      </c>
      <c r="L250" s="9">
        <f>IF(Raw!$G250&gt;$C$8,IF(Raw!$Q250&gt;$C$8,IF(Raw!$N250&gt;$C$9,IF(Raw!$N250&lt;$A$9,IF(Raw!$X250&gt;$C$9,IF(Raw!$X250&lt;$A$9,Raw!S250,-999),-999),-999),-999),-999),-999)</f>
        <v>2.4011969999999998</v>
      </c>
      <c r="M250" s="9">
        <f>Raw!Q250</f>
        <v>0.99588399999999999</v>
      </c>
      <c r="N250" s="9">
        <f>IF(Raw!$G250&gt;$C$8,IF(Raw!$Q250&gt;$C$8,IF(Raw!$N250&gt;$C$9,IF(Raw!$N250&lt;$A$9,IF(Raw!$X250&gt;$C$9,IF(Raw!$X250&lt;$A$9,Raw!V250,-999),-999),-999),-999),-999),-999)</f>
        <v>623.5</v>
      </c>
      <c r="O250" s="9">
        <f>IF(Raw!$G250&gt;$C$8,IF(Raw!$Q250&gt;$C$8,IF(Raw!$N250&gt;$C$9,IF(Raw!$N250&lt;$A$9,IF(Raw!$X250&gt;$C$9,IF(Raw!$X250&lt;$A$9,Raw!W250,-999),-999),-999),-999),-999),-999)</f>
        <v>0.10446900000000001</v>
      </c>
      <c r="P250" s="9">
        <f>IF(Raw!$G250&gt;$C$8,IF(Raw!$Q250&gt;$C$8,IF(Raw!$N250&gt;$C$9,IF(Raw!$N250&lt;$A$9,IF(Raw!$X250&gt;$C$9,IF(Raw!$X250&lt;$A$9,Raw!X250,-999),-999),-999),-999),-999),-999)</f>
        <v>341</v>
      </c>
      <c r="R250" s="9">
        <f t="shared" si="64"/>
        <v>0.91134699999999991</v>
      </c>
      <c r="S250" s="9">
        <f t="shared" si="65"/>
        <v>0.37490630910959299</v>
      </c>
      <c r="T250" s="9">
        <f t="shared" si="66"/>
        <v>0.95388099999999976</v>
      </c>
      <c r="U250" s="9">
        <f t="shared" si="67"/>
        <v>0.3972522870884812</v>
      </c>
      <c r="V250" s="15">
        <f t="shared" si="68"/>
        <v>0.99529615649999992</v>
      </c>
      <c r="X250" s="11">
        <f t="shared" si="69"/>
        <v>9.5116E+18</v>
      </c>
      <c r="Y250" s="11">
        <f t="shared" si="70"/>
        <v>5.9610000000000001E-18</v>
      </c>
      <c r="Z250" s="11">
        <f t="shared" si="71"/>
        <v>4.8499999999999997E-4</v>
      </c>
      <c r="AA250" s="16">
        <f t="shared" si="72"/>
        <v>2.6762895398156173E-2</v>
      </c>
      <c r="AB250" s="9">
        <f t="shared" si="73"/>
        <v>1.4728446174252887</v>
      </c>
      <c r="AC250" s="9">
        <f t="shared" si="74"/>
        <v>0.97323710460184376</v>
      </c>
      <c r="AD250" s="15">
        <f t="shared" si="75"/>
        <v>55.181227625064281</v>
      </c>
      <c r="AE250" s="3">
        <f t="shared" si="76"/>
        <v>717.70439999999985</v>
      </c>
      <c r="AF250" s="2">
        <f t="shared" si="77"/>
        <v>0.25</v>
      </c>
      <c r="AG250" s="9">
        <f t="shared" si="78"/>
        <v>1.6862206829543744E-2</v>
      </c>
      <c r="AH250" s="2">
        <f t="shared" si="63"/>
        <v>0.81595341296267854</v>
      </c>
    </row>
    <row r="251" spans="1:34">
      <c r="A251" s="1">
        <f>Raw!A251</f>
        <v>238</v>
      </c>
      <c r="B251" s="14">
        <f>Raw!B251</f>
        <v>0.25819444444444445</v>
      </c>
      <c r="C251" s="15">
        <f>Raw!C251</f>
        <v>18.8</v>
      </c>
      <c r="D251" s="15">
        <f>IF(C251&gt;0.5,Raw!D251*D$11,-999)</f>
        <v>17.600000000000001</v>
      </c>
      <c r="E251" s="9">
        <f>IF(Raw!$G251&gt;$C$8,IF(Raw!$Q251&gt;$C$8,IF(Raw!$N251&gt;$C$9,IF(Raw!$N251&lt;$A$9,IF(Raw!$X251&gt;$C$9,IF(Raw!$X251&lt;$A$9,Raw!H251,-999),-999),-999),-999),-999),-999)</f>
        <v>1.5069840000000001</v>
      </c>
      <c r="F251" s="9">
        <f>IF(Raw!$G251&gt;$C$8,IF(Raw!$Q251&gt;$C$8,IF(Raw!$N251&gt;$C$9,IF(Raw!$N251&lt;$A$9,IF(Raw!$X251&gt;$C$9,IF(Raw!$X251&lt;$A$9,Raw!I251,-999),-999),-999),-999),-999),-999)</f>
        <v>2.3977889999999999</v>
      </c>
      <c r="G251" s="9">
        <f>Raw!G251</f>
        <v>0.99729400000000001</v>
      </c>
      <c r="H251" s="9">
        <f>IF(Raw!$G251&gt;$C$8,IF(Raw!$Q251&gt;$C$8,IF(Raw!$N251&gt;$C$9,IF(Raw!$N251&lt;$A$9,IF(Raw!$X251&gt;$C$9,IF(Raw!$X251&lt;$A$9,Raw!L251,-999),-999),-999),-999),-999),-999)</f>
        <v>575.20000000000005</v>
      </c>
      <c r="I251" s="9">
        <f>IF(Raw!$G251&gt;$C$8,IF(Raw!$Q251&gt;$C$8,IF(Raw!$N251&gt;$C$9,IF(Raw!$N251&lt;$A$9,IF(Raw!$X251&gt;$C$9,IF(Raw!$X251&lt;$A$9,Raw!M251,-999),-999),-999),-999),-999),-999)</f>
        <v>5.2181999999999999E-2</v>
      </c>
      <c r="J251" s="9">
        <f>IF(Raw!$G251&gt;$C$8,IF(Raw!$Q251&gt;$C$8,IF(Raw!$N251&gt;$C$9,IF(Raw!$N251&lt;$A$9,IF(Raw!$X251&gt;$C$9,IF(Raw!$X251&lt;$A$9,Raw!N251,-999),-999),-999),-999),-999),-999)</f>
        <v>526</v>
      </c>
      <c r="K251" s="9">
        <f>IF(Raw!$G251&gt;$C$8,IF(Raw!$Q251&gt;$C$8,IF(Raw!$N251&gt;$C$9,IF(Raw!$N251&lt;$A$9,IF(Raw!$X251&gt;$C$9,IF(Raw!$X251&lt;$A$9,Raw!R251,-999),-999),-999),-999),-999),-999)</f>
        <v>1.4786889999999999</v>
      </c>
      <c r="L251" s="9">
        <f>IF(Raw!$G251&gt;$C$8,IF(Raw!$Q251&gt;$C$8,IF(Raw!$N251&gt;$C$9,IF(Raw!$N251&lt;$A$9,IF(Raw!$X251&gt;$C$9,IF(Raw!$X251&lt;$A$9,Raw!S251,-999),-999),-999),-999),-999),-999)</f>
        <v>2.457884</v>
      </c>
      <c r="M251" s="9">
        <f>Raw!Q251</f>
        <v>0.99697499999999994</v>
      </c>
      <c r="N251" s="9">
        <f>IF(Raw!$G251&gt;$C$8,IF(Raw!$Q251&gt;$C$8,IF(Raw!$N251&gt;$C$9,IF(Raw!$N251&lt;$A$9,IF(Raw!$X251&gt;$C$9,IF(Raw!$X251&lt;$A$9,Raw!V251,-999),-999),-999),-999),-999),-999)</f>
        <v>598.5</v>
      </c>
      <c r="O251" s="9">
        <f>IF(Raw!$G251&gt;$C$8,IF(Raw!$Q251&gt;$C$8,IF(Raw!$N251&gt;$C$9,IF(Raw!$N251&lt;$A$9,IF(Raw!$X251&gt;$C$9,IF(Raw!$X251&lt;$A$9,Raw!W251,-999),-999),-999),-999),-999),-999)</f>
        <v>0.11142100000000001</v>
      </c>
      <c r="P251" s="9">
        <f>IF(Raw!$G251&gt;$C$8,IF(Raw!$Q251&gt;$C$8,IF(Raw!$N251&gt;$C$9,IF(Raw!$N251&lt;$A$9,IF(Raw!$X251&gt;$C$9,IF(Raw!$X251&lt;$A$9,Raw!X251,-999),-999),-999),-999),-999),-999)</f>
        <v>485</v>
      </c>
      <c r="R251" s="9">
        <f t="shared" si="64"/>
        <v>0.89080499999999985</v>
      </c>
      <c r="S251" s="9">
        <f t="shared" si="65"/>
        <v>0.37151100451290747</v>
      </c>
      <c r="T251" s="9">
        <f t="shared" si="66"/>
        <v>0.97919500000000004</v>
      </c>
      <c r="U251" s="9">
        <f t="shared" si="67"/>
        <v>0.3983894276540309</v>
      </c>
      <c r="V251" s="15">
        <f t="shared" si="68"/>
        <v>1.0187929179999999</v>
      </c>
      <c r="X251" s="11">
        <f t="shared" si="69"/>
        <v>1.0595199999999998E+19</v>
      </c>
      <c r="Y251" s="11">
        <f t="shared" si="70"/>
        <v>5.7519999999999999E-18</v>
      </c>
      <c r="Z251" s="11">
        <f t="shared" si="71"/>
        <v>5.2599999999999999E-4</v>
      </c>
      <c r="AA251" s="16">
        <f t="shared" si="72"/>
        <v>3.1060638517110297E-2</v>
      </c>
      <c r="AB251" s="9">
        <f t="shared" si="73"/>
        <v>1.5091034219327617</v>
      </c>
      <c r="AC251" s="9">
        <f t="shared" si="74"/>
        <v>0.96893936148288973</v>
      </c>
      <c r="AD251" s="15">
        <f t="shared" si="75"/>
        <v>59.050643568650756</v>
      </c>
      <c r="AE251" s="3">
        <f t="shared" si="76"/>
        <v>692.54079999999976</v>
      </c>
      <c r="AF251" s="2">
        <f t="shared" si="77"/>
        <v>0.25</v>
      </c>
      <c r="AG251" s="9">
        <f t="shared" si="78"/>
        <v>1.8096270841474582E-2</v>
      </c>
      <c r="AH251" s="2">
        <f t="shared" si="63"/>
        <v>0.87566912826188592</v>
      </c>
    </row>
    <row r="252" spans="1:34">
      <c r="A252" s="1">
        <f>Raw!A252</f>
        <v>239</v>
      </c>
      <c r="B252" s="14">
        <f>Raw!B252</f>
        <v>0.25825231481481481</v>
      </c>
      <c r="C252" s="15">
        <f>Raw!C252</f>
        <v>18.2</v>
      </c>
      <c r="D252" s="15">
        <f>IF(C252&gt;0.5,Raw!D252*D$11,-999)</f>
        <v>18.5</v>
      </c>
      <c r="E252" s="9">
        <f>IF(Raw!$G252&gt;$C$8,IF(Raw!$Q252&gt;$C$8,IF(Raw!$N252&gt;$C$9,IF(Raw!$N252&lt;$A$9,IF(Raw!$X252&gt;$C$9,IF(Raw!$X252&lt;$A$9,Raw!H252,-999),-999),-999),-999),-999),-999)</f>
        <v>1.554826</v>
      </c>
      <c r="F252" s="9">
        <f>IF(Raw!$G252&gt;$C$8,IF(Raw!$Q252&gt;$C$8,IF(Raw!$N252&gt;$C$9,IF(Raw!$N252&lt;$A$9,IF(Raw!$X252&gt;$C$9,IF(Raw!$X252&lt;$A$9,Raw!I252,-999),-999),-999),-999),-999),-999)</f>
        <v>2.4803890000000002</v>
      </c>
      <c r="G252" s="9">
        <f>Raw!G252</f>
        <v>0.99752300000000005</v>
      </c>
      <c r="H252" s="9">
        <f>IF(Raw!$G252&gt;$C$8,IF(Raw!$Q252&gt;$C$8,IF(Raw!$N252&gt;$C$9,IF(Raw!$N252&lt;$A$9,IF(Raw!$X252&gt;$C$9,IF(Raw!$X252&lt;$A$9,Raw!L252,-999),-999),-999),-999),-999),-999)</f>
        <v>553</v>
      </c>
      <c r="I252" s="9">
        <f>IF(Raw!$G252&gt;$C$8,IF(Raw!$Q252&gt;$C$8,IF(Raw!$N252&gt;$C$9,IF(Raw!$N252&lt;$A$9,IF(Raw!$X252&gt;$C$9,IF(Raw!$X252&lt;$A$9,Raw!M252,-999),-999),-999),-999),-999),-999)</f>
        <v>7.4279999999999997E-3</v>
      </c>
      <c r="J252" s="9">
        <f>IF(Raw!$G252&gt;$C$8,IF(Raw!$Q252&gt;$C$8,IF(Raw!$N252&gt;$C$9,IF(Raw!$N252&lt;$A$9,IF(Raw!$X252&gt;$C$9,IF(Raw!$X252&lt;$A$9,Raw!N252,-999),-999),-999),-999),-999),-999)</f>
        <v>485</v>
      </c>
      <c r="K252" s="9">
        <f>IF(Raw!$G252&gt;$C$8,IF(Raw!$Q252&gt;$C$8,IF(Raw!$N252&gt;$C$9,IF(Raw!$N252&lt;$A$9,IF(Raw!$X252&gt;$C$9,IF(Raw!$X252&lt;$A$9,Raw!R252,-999),-999),-999),-999),-999),-999)</f>
        <v>1.44377</v>
      </c>
      <c r="L252" s="9">
        <f>IF(Raw!$G252&gt;$C$8,IF(Raw!$Q252&gt;$C$8,IF(Raw!$N252&gt;$C$9,IF(Raw!$N252&lt;$A$9,IF(Raw!$X252&gt;$C$9,IF(Raw!$X252&lt;$A$9,Raw!S252,-999),-999),-999),-999),-999),-999)</f>
        <v>2.4036569999999999</v>
      </c>
      <c r="M252" s="9">
        <f>Raw!Q252</f>
        <v>0.99655000000000005</v>
      </c>
      <c r="N252" s="9">
        <f>IF(Raw!$G252&gt;$C$8,IF(Raw!$Q252&gt;$C$8,IF(Raw!$N252&gt;$C$9,IF(Raw!$N252&lt;$A$9,IF(Raw!$X252&gt;$C$9,IF(Raw!$X252&lt;$A$9,Raw!V252,-999),-999),-999),-999),-999),-999)</f>
        <v>637.6</v>
      </c>
      <c r="O252" s="9">
        <f>IF(Raw!$G252&gt;$C$8,IF(Raw!$Q252&gt;$C$8,IF(Raw!$N252&gt;$C$9,IF(Raw!$N252&lt;$A$9,IF(Raw!$X252&gt;$C$9,IF(Raw!$X252&lt;$A$9,Raw!W252,-999),-999),-999),-999),-999),-999)</f>
        <v>0.115887</v>
      </c>
      <c r="P252" s="9">
        <f>IF(Raw!$G252&gt;$C$8,IF(Raw!$Q252&gt;$C$8,IF(Raw!$N252&gt;$C$9,IF(Raw!$N252&lt;$A$9,IF(Raw!$X252&gt;$C$9,IF(Raw!$X252&lt;$A$9,Raw!X252,-999),-999),-999),-999),-999),-999)</f>
        <v>314</v>
      </c>
      <c r="R252" s="9">
        <f t="shared" si="64"/>
        <v>0.92556300000000014</v>
      </c>
      <c r="S252" s="9">
        <f t="shared" si="65"/>
        <v>0.37315235634410571</v>
      </c>
      <c r="T252" s="9">
        <f t="shared" si="66"/>
        <v>0.95988699999999993</v>
      </c>
      <c r="U252" s="9">
        <f t="shared" si="67"/>
        <v>0.39934441561337575</v>
      </c>
      <c r="V252" s="15">
        <f t="shared" si="68"/>
        <v>0.99631582649999995</v>
      </c>
      <c r="X252" s="11">
        <f t="shared" si="69"/>
        <v>1.1136999999999998E+19</v>
      </c>
      <c r="Y252" s="11">
        <f t="shared" si="70"/>
        <v>5.5299999999999998E-18</v>
      </c>
      <c r="Z252" s="11">
        <f t="shared" si="71"/>
        <v>4.8499999999999997E-4</v>
      </c>
      <c r="AA252" s="16">
        <f t="shared" si="72"/>
        <v>2.9003652029269137E-2</v>
      </c>
      <c r="AB252" s="9">
        <f t="shared" si="73"/>
        <v>1.4716102285354191</v>
      </c>
      <c r="AC252" s="9">
        <f t="shared" si="74"/>
        <v>0.97099634797073076</v>
      </c>
      <c r="AD252" s="15">
        <f t="shared" si="75"/>
        <v>59.801344390245639</v>
      </c>
      <c r="AE252" s="3">
        <f t="shared" si="76"/>
        <v>665.81199999999978</v>
      </c>
      <c r="AF252" s="2">
        <f t="shared" si="77"/>
        <v>0.25</v>
      </c>
      <c r="AG252" s="9">
        <f t="shared" si="78"/>
        <v>1.837025609878221E-2</v>
      </c>
      <c r="AH252" s="2">
        <f t="shared" si="63"/>
        <v>0.88892713227414377</v>
      </c>
    </row>
    <row r="253" spans="1:34">
      <c r="A253" s="1">
        <f>Raw!A253</f>
        <v>240</v>
      </c>
      <c r="B253" s="14">
        <f>Raw!B253</f>
        <v>0.25831018518518517</v>
      </c>
      <c r="C253" s="15">
        <f>Raw!C253</f>
        <v>17.5</v>
      </c>
      <c r="D253" s="15">
        <f>IF(C253&gt;0.5,Raw!D253*D$11,-999)</f>
        <v>20.2</v>
      </c>
      <c r="E253" s="9">
        <f>IF(Raw!$G253&gt;$C$8,IF(Raw!$Q253&gt;$C$8,IF(Raw!$N253&gt;$C$9,IF(Raw!$N253&lt;$A$9,IF(Raw!$X253&gt;$C$9,IF(Raw!$X253&lt;$A$9,Raw!H253,-999),-999),-999),-999),-999),-999)</f>
        <v>1.5340480000000001</v>
      </c>
      <c r="F253" s="9">
        <f>IF(Raw!$G253&gt;$C$8,IF(Raw!$Q253&gt;$C$8,IF(Raw!$N253&gt;$C$9,IF(Raw!$N253&lt;$A$9,IF(Raw!$X253&gt;$C$9,IF(Raw!$X253&lt;$A$9,Raw!I253,-999),-999),-999),-999),-999),-999)</f>
        <v>2.3989910000000001</v>
      </c>
      <c r="G253" s="9">
        <f>Raw!G253</f>
        <v>0.99673699999999998</v>
      </c>
      <c r="H253" s="9">
        <f>IF(Raw!$G253&gt;$C$8,IF(Raw!$Q253&gt;$C$8,IF(Raw!$N253&gt;$C$9,IF(Raw!$N253&lt;$A$9,IF(Raw!$X253&gt;$C$9,IF(Raw!$X253&lt;$A$9,Raw!L253,-999),-999),-999),-999),-999),-999)</f>
        <v>574.5</v>
      </c>
      <c r="I253" s="9">
        <f>IF(Raw!$G253&gt;$C$8,IF(Raw!$Q253&gt;$C$8,IF(Raw!$N253&gt;$C$9,IF(Raw!$N253&lt;$A$9,IF(Raw!$X253&gt;$C$9,IF(Raw!$X253&lt;$A$9,Raw!M253,-999),-999),-999),-999),-999),-999)</f>
        <v>9.1380000000000003E-3</v>
      </c>
      <c r="J253" s="9">
        <f>IF(Raw!$G253&gt;$C$8,IF(Raw!$Q253&gt;$C$8,IF(Raw!$N253&gt;$C$9,IF(Raw!$N253&lt;$A$9,IF(Raw!$X253&gt;$C$9,IF(Raw!$X253&lt;$A$9,Raw!N253,-999),-999),-999),-999),-999),-999)</f>
        <v>464</v>
      </c>
      <c r="K253" s="9">
        <f>IF(Raw!$G253&gt;$C$8,IF(Raw!$Q253&gt;$C$8,IF(Raw!$N253&gt;$C$9,IF(Raw!$N253&lt;$A$9,IF(Raw!$X253&gt;$C$9,IF(Raw!$X253&lt;$A$9,Raw!R253,-999),-999),-999),-999),-999),-999)</f>
        <v>1.4784900000000001</v>
      </c>
      <c r="L253" s="9">
        <f>IF(Raw!$G253&gt;$C$8,IF(Raw!$Q253&gt;$C$8,IF(Raw!$N253&gt;$C$9,IF(Raw!$N253&lt;$A$9,IF(Raw!$X253&gt;$C$9,IF(Raw!$X253&lt;$A$9,Raw!S253,-999),-999),-999),-999),-999),-999)</f>
        <v>2.455419</v>
      </c>
      <c r="M253" s="9">
        <f>Raw!Q253</f>
        <v>0.99689000000000005</v>
      </c>
      <c r="N253" s="9">
        <f>IF(Raw!$G253&gt;$C$8,IF(Raw!$Q253&gt;$C$8,IF(Raw!$N253&gt;$C$9,IF(Raw!$N253&lt;$A$9,IF(Raw!$X253&gt;$C$9,IF(Raw!$X253&lt;$A$9,Raw!V253,-999),-999),-999),-999),-999),-999)</f>
        <v>592.6</v>
      </c>
      <c r="O253" s="9">
        <f>IF(Raw!$G253&gt;$C$8,IF(Raw!$Q253&gt;$C$8,IF(Raw!$N253&gt;$C$9,IF(Raw!$N253&lt;$A$9,IF(Raw!$X253&gt;$C$9,IF(Raw!$X253&lt;$A$9,Raw!W253,-999),-999),-999),-999),-999),-999)</f>
        <v>8.9219000000000007E-2</v>
      </c>
      <c r="P253" s="9">
        <f>IF(Raw!$G253&gt;$C$8,IF(Raw!$Q253&gt;$C$8,IF(Raw!$N253&gt;$C$9,IF(Raw!$N253&lt;$A$9,IF(Raw!$X253&gt;$C$9,IF(Raw!$X253&lt;$A$9,Raw!X253,-999),-999),-999),-999),-999),-999)</f>
        <v>472</v>
      </c>
      <c r="R253" s="9">
        <f t="shared" si="64"/>
        <v>0.86494300000000002</v>
      </c>
      <c r="S253" s="9">
        <f t="shared" si="65"/>
        <v>0.36054449558168411</v>
      </c>
      <c r="T253" s="9">
        <f t="shared" si="66"/>
        <v>0.97692899999999994</v>
      </c>
      <c r="U253" s="9">
        <f t="shared" si="67"/>
        <v>0.39786651483921887</v>
      </c>
      <c r="V253" s="15">
        <f t="shared" si="68"/>
        <v>1.0177711754999998</v>
      </c>
      <c r="X253" s="11">
        <f t="shared" si="69"/>
        <v>1.2160399999999996E+19</v>
      </c>
      <c r="Y253" s="11">
        <f t="shared" si="70"/>
        <v>5.7449999999999999E-18</v>
      </c>
      <c r="Z253" s="11">
        <f t="shared" si="71"/>
        <v>4.64E-4</v>
      </c>
      <c r="AA253" s="16">
        <f t="shared" si="72"/>
        <v>3.1397947523280761E-2</v>
      </c>
      <c r="AB253" s="9">
        <f t="shared" si="73"/>
        <v>1.5091635654759712</v>
      </c>
      <c r="AC253" s="9">
        <f t="shared" si="74"/>
        <v>0.96860205247671927</v>
      </c>
      <c r="AD253" s="15">
        <f t="shared" si="75"/>
        <v>67.667990351898183</v>
      </c>
      <c r="AE253" s="3">
        <f t="shared" si="76"/>
        <v>691.69799999999975</v>
      </c>
      <c r="AF253" s="2">
        <f t="shared" si="77"/>
        <v>0.25</v>
      </c>
      <c r="AG253" s="9">
        <f t="shared" si="78"/>
        <v>2.0709867298064323E-2</v>
      </c>
      <c r="AH253" s="2">
        <f t="shared" si="63"/>
        <v>1.0021397006145598</v>
      </c>
    </row>
    <row r="254" spans="1:34">
      <c r="A254" s="1">
        <f>Raw!A254</f>
        <v>241</v>
      </c>
      <c r="B254" s="14">
        <f>Raw!B254</f>
        <v>0.25836805555555559</v>
      </c>
      <c r="C254" s="15">
        <f>Raw!C254</f>
        <v>16.399999999999999</v>
      </c>
      <c r="D254" s="15">
        <f>IF(C254&gt;0.5,Raw!D254*D$11,-999)</f>
        <v>23.7</v>
      </c>
      <c r="E254" s="9">
        <f>IF(Raw!$G254&gt;$C$8,IF(Raw!$Q254&gt;$C$8,IF(Raw!$N254&gt;$C$9,IF(Raw!$N254&lt;$A$9,IF(Raw!$X254&gt;$C$9,IF(Raw!$X254&lt;$A$9,Raw!H254,-999),-999),-999),-999),-999),-999)</f>
        <v>1.5513159999999999</v>
      </c>
      <c r="F254" s="9">
        <f>IF(Raw!$G254&gt;$C$8,IF(Raw!$Q254&gt;$C$8,IF(Raw!$N254&gt;$C$9,IF(Raw!$N254&lt;$A$9,IF(Raw!$X254&gt;$C$9,IF(Raw!$X254&lt;$A$9,Raw!I254,-999),-999),-999),-999),-999),-999)</f>
        <v>2.4559630000000001</v>
      </c>
      <c r="G254" s="9">
        <f>Raw!G254</f>
        <v>0.99784499999999998</v>
      </c>
      <c r="H254" s="9">
        <f>IF(Raw!$G254&gt;$C$8,IF(Raw!$Q254&gt;$C$8,IF(Raw!$N254&gt;$C$9,IF(Raw!$N254&lt;$A$9,IF(Raw!$X254&gt;$C$9,IF(Raw!$X254&lt;$A$9,Raw!L254,-999),-999),-999),-999),-999),-999)</f>
        <v>566.29999999999995</v>
      </c>
      <c r="I254" s="9">
        <f>IF(Raw!$G254&gt;$C$8,IF(Raw!$Q254&gt;$C$8,IF(Raw!$N254&gt;$C$9,IF(Raw!$N254&lt;$A$9,IF(Raw!$X254&gt;$C$9,IF(Raw!$X254&lt;$A$9,Raw!M254,-999),-999),-999),-999),-999),-999)</f>
        <v>5.9622000000000001E-2</v>
      </c>
      <c r="J254" s="9">
        <f>IF(Raw!$G254&gt;$C$8,IF(Raw!$Q254&gt;$C$8,IF(Raw!$N254&gt;$C$9,IF(Raw!$N254&lt;$A$9,IF(Raw!$X254&gt;$C$9,IF(Raw!$X254&lt;$A$9,Raw!N254,-999),-999),-999),-999),-999),-999)</f>
        <v>501</v>
      </c>
      <c r="K254" s="9">
        <f>IF(Raw!$G254&gt;$C$8,IF(Raw!$Q254&gt;$C$8,IF(Raw!$N254&gt;$C$9,IF(Raw!$N254&lt;$A$9,IF(Raw!$X254&gt;$C$9,IF(Raw!$X254&lt;$A$9,Raw!R254,-999),-999),-999),-999),-999),-999)</f>
        <v>1.5244</v>
      </c>
      <c r="L254" s="9">
        <f>IF(Raw!$G254&gt;$C$8,IF(Raw!$Q254&gt;$C$8,IF(Raw!$N254&gt;$C$9,IF(Raw!$N254&lt;$A$9,IF(Raw!$X254&gt;$C$9,IF(Raw!$X254&lt;$A$9,Raw!S254,-999),-999),-999),-999),-999),-999)</f>
        <v>2.5171049999999999</v>
      </c>
      <c r="M254" s="9">
        <f>Raw!Q254</f>
        <v>0.99739800000000001</v>
      </c>
      <c r="N254" s="9">
        <f>IF(Raw!$G254&gt;$C$8,IF(Raw!$Q254&gt;$C$8,IF(Raw!$N254&gt;$C$9,IF(Raw!$N254&lt;$A$9,IF(Raw!$X254&gt;$C$9,IF(Raw!$X254&lt;$A$9,Raw!V254,-999),-999),-999),-999),-999),-999)</f>
        <v>583.1</v>
      </c>
      <c r="O254" s="9">
        <f>IF(Raw!$G254&gt;$C$8,IF(Raw!$Q254&gt;$C$8,IF(Raw!$N254&gt;$C$9,IF(Raw!$N254&lt;$A$9,IF(Raw!$X254&gt;$C$9,IF(Raw!$X254&lt;$A$9,Raw!W254,-999),-999),-999),-999),-999),-999)</f>
        <v>0.14881900000000001</v>
      </c>
      <c r="P254" s="9">
        <f>IF(Raw!$G254&gt;$C$8,IF(Raw!$Q254&gt;$C$8,IF(Raw!$N254&gt;$C$9,IF(Raw!$N254&lt;$A$9,IF(Raw!$X254&gt;$C$9,IF(Raw!$X254&lt;$A$9,Raw!X254,-999),-999),-999),-999),-999),-999)</f>
        <v>448</v>
      </c>
      <c r="R254" s="9">
        <f t="shared" si="64"/>
        <v>0.9046470000000002</v>
      </c>
      <c r="S254" s="9">
        <f t="shared" si="65"/>
        <v>0.36834716158183173</v>
      </c>
      <c r="T254" s="9">
        <f t="shared" si="66"/>
        <v>0.99270499999999995</v>
      </c>
      <c r="U254" s="9">
        <f t="shared" si="67"/>
        <v>0.39438362722254333</v>
      </c>
      <c r="V254" s="15">
        <f t="shared" si="68"/>
        <v>1.0433400225</v>
      </c>
      <c r="X254" s="11">
        <f t="shared" si="69"/>
        <v>1.4267399999999998E+19</v>
      </c>
      <c r="Y254" s="11">
        <f t="shared" si="70"/>
        <v>5.6629999999999991E-18</v>
      </c>
      <c r="Z254" s="11">
        <f t="shared" si="71"/>
        <v>5.0099999999999993E-4</v>
      </c>
      <c r="AA254" s="16">
        <f t="shared" si="72"/>
        <v>3.8904141019980028E-2</v>
      </c>
      <c r="AB254" s="9">
        <f t="shared" si="73"/>
        <v>1.5630203353112393</v>
      </c>
      <c r="AC254" s="9">
        <f t="shared" si="74"/>
        <v>0.96109585898001992</v>
      </c>
      <c r="AD254" s="15">
        <f t="shared" si="75"/>
        <v>77.652976087784495</v>
      </c>
      <c r="AE254" s="3">
        <f t="shared" si="76"/>
        <v>681.82519999999965</v>
      </c>
      <c r="AF254" s="2">
        <f t="shared" si="77"/>
        <v>0.25</v>
      </c>
      <c r="AG254" s="9">
        <f t="shared" si="78"/>
        <v>2.3557740287789133E-2</v>
      </c>
      <c r="AH254" s="2">
        <f t="shared" si="63"/>
        <v>1.139946792482206</v>
      </c>
    </row>
    <row r="255" spans="1:34">
      <c r="A255" s="1">
        <f>Raw!A255</f>
        <v>242</v>
      </c>
      <c r="B255" s="14">
        <f>Raw!B255</f>
        <v>0.25841435185185185</v>
      </c>
      <c r="C255" s="15">
        <f>Raw!C255</f>
        <v>16</v>
      </c>
      <c r="D255" s="15">
        <f>IF(C255&gt;0.5,Raw!D255*D$11,-999)</f>
        <v>22.9</v>
      </c>
      <c r="E255" s="9">
        <f>IF(Raw!$G255&gt;$C$8,IF(Raw!$Q255&gt;$C$8,IF(Raw!$N255&gt;$C$9,IF(Raw!$N255&lt;$A$9,IF(Raw!$X255&gt;$C$9,IF(Raw!$X255&lt;$A$9,Raw!H255,-999),-999),-999),-999),-999),-999)</f>
        <v>1.5601849999999999</v>
      </c>
      <c r="F255" s="9">
        <f>IF(Raw!$G255&gt;$C$8,IF(Raw!$Q255&gt;$C$8,IF(Raw!$N255&gt;$C$9,IF(Raw!$N255&lt;$A$9,IF(Raw!$X255&gt;$C$9,IF(Raw!$X255&lt;$A$9,Raw!I255,-999),-999),-999),-999),-999),-999)</f>
        <v>2.4364870000000001</v>
      </c>
      <c r="G255" s="9">
        <f>Raw!G255</f>
        <v>0.99696600000000002</v>
      </c>
      <c r="H255" s="9">
        <f>IF(Raw!$G255&gt;$C$8,IF(Raw!$Q255&gt;$C$8,IF(Raw!$N255&gt;$C$9,IF(Raw!$N255&lt;$A$9,IF(Raw!$X255&gt;$C$9,IF(Raw!$X255&lt;$A$9,Raw!L255,-999),-999),-999),-999),-999),-999)</f>
        <v>573.4</v>
      </c>
      <c r="I255" s="9">
        <f>IF(Raw!$G255&gt;$C$8,IF(Raw!$Q255&gt;$C$8,IF(Raw!$N255&gt;$C$9,IF(Raw!$N255&lt;$A$9,IF(Raw!$X255&gt;$C$9,IF(Raw!$X255&lt;$A$9,Raw!M255,-999),-999),-999),-999),-999),-999)</f>
        <v>3.0457000000000001E-2</v>
      </c>
      <c r="J255" s="9">
        <f>IF(Raw!$G255&gt;$C$8,IF(Raw!$Q255&gt;$C$8,IF(Raw!$N255&gt;$C$9,IF(Raw!$N255&lt;$A$9,IF(Raw!$X255&gt;$C$9,IF(Raw!$X255&lt;$A$9,Raw!N255,-999),-999),-999),-999),-999),-999)</f>
        <v>458</v>
      </c>
      <c r="K255" s="9">
        <f>IF(Raw!$G255&gt;$C$8,IF(Raw!$Q255&gt;$C$8,IF(Raw!$N255&gt;$C$9,IF(Raw!$N255&lt;$A$9,IF(Raw!$X255&gt;$C$9,IF(Raw!$X255&lt;$A$9,Raw!R255,-999),-999),-999),-999),-999),-999)</f>
        <v>1.5156970000000001</v>
      </c>
      <c r="L255" s="9">
        <f>IF(Raw!$G255&gt;$C$8,IF(Raw!$Q255&gt;$C$8,IF(Raw!$N255&gt;$C$9,IF(Raw!$N255&lt;$A$9,IF(Raw!$X255&gt;$C$9,IF(Raw!$X255&lt;$A$9,Raw!S255,-999),-999),-999),-999),-999),-999)</f>
        <v>2.5385719999999998</v>
      </c>
      <c r="M255" s="9">
        <f>Raw!Q255</f>
        <v>0.99698100000000001</v>
      </c>
      <c r="N255" s="9">
        <f>IF(Raw!$G255&gt;$C$8,IF(Raw!$Q255&gt;$C$8,IF(Raw!$N255&gt;$C$9,IF(Raw!$N255&lt;$A$9,IF(Raw!$X255&gt;$C$9,IF(Raw!$X255&lt;$A$9,Raw!V255,-999),-999),-999),-999),-999),-999)</f>
        <v>567.79999999999995</v>
      </c>
      <c r="O255" s="9">
        <f>IF(Raw!$G255&gt;$C$8,IF(Raw!$Q255&gt;$C$8,IF(Raw!$N255&gt;$C$9,IF(Raw!$N255&lt;$A$9,IF(Raw!$X255&gt;$C$9,IF(Raw!$X255&lt;$A$9,Raw!W255,-999),-999),-999),-999),-999),-999)</f>
        <v>1.4100000000000001E-4</v>
      </c>
      <c r="P255" s="9">
        <f>IF(Raw!$G255&gt;$C$8,IF(Raw!$Q255&gt;$C$8,IF(Raw!$N255&gt;$C$9,IF(Raw!$N255&lt;$A$9,IF(Raw!$X255&gt;$C$9,IF(Raw!$X255&lt;$A$9,Raw!X255,-999),-999),-999),-999),-999),-999)</f>
        <v>538</v>
      </c>
      <c r="R255" s="9">
        <f t="shared" si="64"/>
        <v>0.87630200000000014</v>
      </c>
      <c r="S255" s="9">
        <f t="shared" si="65"/>
        <v>0.35965798298944346</v>
      </c>
      <c r="T255" s="9">
        <f t="shared" si="66"/>
        <v>1.0228749999999998</v>
      </c>
      <c r="U255" s="9">
        <f t="shared" si="67"/>
        <v>0.40293322387547009</v>
      </c>
      <c r="V255" s="15">
        <f t="shared" si="68"/>
        <v>1.0522380939999998</v>
      </c>
      <c r="X255" s="11">
        <f t="shared" si="69"/>
        <v>1.3785799999999996E+19</v>
      </c>
      <c r="Y255" s="11">
        <f t="shared" si="70"/>
        <v>5.7339999999999997E-18</v>
      </c>
      <c r="Z255" s="11">
        <f t="shared" si="71"/>
        <v>4.5799999999999997E-4</v>
      </c>
      <c r="AA255" s="16">
        <f t="shared" si="72"/>
        <v>3.4938956114701561E-2</v>
      </c>
      <c r="AB255" s="9">
        <f t="shared" si="73"/>
        <v>1.5514351847358254</v>
      </c>
      <c r="AC255" s="9">
        <f t="shared" si="74"/>
        <v>0.96506104388529845</v>
      </c>
      <c r="AD255" s="15">
        <f t="shared" si="75"/>
        <v>76.285930381444473</v>
      </c>
      <c r="AE255" s="3">
        <f t="shared" si="76"/>
        <v>690.37359999999978</v>
      </c>
      <c r="AF255" s="2">
        <f t="shared" si="77"/>
        <v>0.25</v>
      </c>
      <c r="AG255" s="9">
        <f t="shared" si="78"/>
        <v>2.3644719896103915E-2</v>
      </c>
      <c r="AH255" s="2">
        <f t="shared" si="63"/>
        <v>1.1441556904621699</v>
      </c>
    </row>
    <row r="256" spans="1:34">
      <c r="A256" s="1">
        <f>Raw!A256</f>
        <v>243</v>
      </c>
      <c r="B256" s="14">
        <f>Raw!B256</f>
        <v>0.25847222222222221</v>
      </c>
      <c r="C256" s="15">
        <f>Raw!C256</f>
        <v>14.8</v>
      </c>
      <c r="D256" s="15">
        <f>IF(C256&gt;0.5,Raw!D256*D$11,-999)</f>
        <v>26.4</v>
      </c>
      <c r="E256" s="9">
        <f>IF(Raw!$G256&gt;$C$8,IF(Raw!$Q256&gt;$C$8,IF(Raw!$N256&gt;$C$9,IF(Raw!$N256&lt;$A$9,IF(Raw!$X256&gt;$C$9,IF(Raw!$X256&lt;$A$9,Raw!H256,-999),-999),-999),-999),-999),-999)</f>
        <v>1.6573180000000001</v>
      </c>
      <c r="F256" s="9">
        <f>IF(Raw!$G256&gt;$C$8,IF(Raw!$Q256&gt;$C$8,IF(Raw!$N256&gt;$C$9,IF(Raw!$N256&lt;$A$9,IF(Raw!$X256&gt;$C$9,IF(Raw!$X256&lt;$A$9,Raw!I256,-999),-999),-999),-999),-999),-999)</f>
        <v>2.5884070000000001</v>
      </c>
      <c r="G256" s="9">
        <f>Raw!G256</f>
        <v>0.99668100000000004</v>
      </c>
      <c r="H256" s="9">
        <f>IF(Raw!$G256&gt;$C$8,IF(Raw!$Q256&gt;$C$8,IF(Raw!$N256&gt;$C$9,IF(Raw!$N256&lt;$A$9,IF(Raw!$X256&gt;$C$9,IF(Raw!$X256&lt;$A$9,Raw!L256,-999),-999),-999),-999),-999),-999)</f>
        <v>539.79999999999995</v>
      </c>
      <c r="I256" s="9">
        <f>IF(Raw!$G256&gt;$C$8,IF(Raw!$Q256&gt;$C$8,IF(Raw!$N256&gt;$C$9,IF(Raw!$N256&lt;$A$9,IF(Raw!$X256&gt;$C$9,IF(Raw!$X256&lt;$A$9,Raw!M256,-999),-999),-999),-999),-999),-999)</f>
        <v>2.9E-5</v>
      </c>
      <c r="J256" s="9">
        <f>IF(Raw!$G256&gt;$C$8,IF(Raw!$Q256&gt;$C$8,IF(Raw!$N256&gt;$C$9,IF(Raw!$N256&lt;$A$9,IF(Raw!$X256&gt;$C$9,IF(Raw!$X256&lt;$A$9,Raw!N256,-999),-999),-999),-999),-999),-999)</f>
        <v>426</v>
      </c>
      <c r="K256" s="9">
        <f>IF(Raw!$G256&gt;$C$8,IF(Raw!$Q256&gt;$C$8,IF(Raw!$N256&gt;$C$9,IF(Raw!$N256&lt;$A$9,IF(Raw!$X256&gt;$C$9,IF(Raw!$X256&lt;$A$9,Raw!R256,-999),-999),-999),-999),-999),-999)</f>
        <v>1.4384939999999999</v>
      </c>
      <c r="L256" s="9">
        <f>IF(Raw!$G256&gt;$C$8,IF(Raw!$Q256&gt;$C$8,IF(Raw!$N256&gt;$C$9,IF(Raw!$N256&lt;$A$9,IF(Raw!$X256&gt;$C$9,IF(Raw!$X256&lt;$A$9,Raw!S256,-999),-999),-999),-999),-999),-999)</f>
        <v>2.4159760000000001</v>
      </c>
      <c r="M256" s="9">
        <f>Raw!Q256</f>
        <v>0.99754799999999999</v>
      </c>
      <c r="N256" s="9">
        <f>IF(Raw!$G256&gt;$C$8,IF(Raw!$Q256&gt;$C$8,IF(Raw!$N256&gt;$C$9,IF(Raw!$N256&lt;$A$9,IF(Raw!$X256&gt;$C$9,IF(Raw!$X256&lt;$A$9,Raw!V256,-999),-999),-999),-999),-999),-999)</f>
        <v>564.1</v>
      </c>
      <c r="O256" s="9">
        <f>IF(Raw!$G256&gt;$C$8,IF(Raw!$Q256&gt;$C$8,IF(Raw!$N256&gt;$C$9,IF(Raw!$N256&lt;$A$9,IF(Raw!$X256&gt;$C$9,IF(Raw!$X256&lt;$A$9,Raw!W256,-999),-999),-999),-999),-999),-999)</f>
        <v>3.21E-4</v>
      </c>
      <c r="P256" s="9">
        <f>IF(Raw!$G256&gt;$C$8,IF(Raw!$Q256&gt;$C$8,IF(Raw!$N256&gt;$C$9,IF(Raw!$N256&lt;$A$9,IF(Raw!$X256&gt;$C$9,IF(Raw!$X256&lt;$A$9,Raw!X256,-999),-999),-999),-999),-999),-999)</f>
        <v>390</v>
      </c>
      <c r="R256" s="9">
        <f t="shared" si="64"/>
        <v>0.93108900000000006</v>
      </c>
      <c r="S256" s="9">
        <f t="shared" si="65"/>
        <v>0.35971506799355746</v>
      </c>
      <c r="T256" s="9">
        <f t="shared" si="66"/>
        <v>0.97748200000000018</v>
      </c>
      <c r="U256" s="9">
        <f t="shared" si="67"/>
        <v>0.40459093964509585</v>
      </c>
      <c r="V256" s="15">
        <f t="shared" si="68"/>
        <v>1.0014220519999999</v>
      </c>
      <c r="X256" s="11">
        <f t="shared" si="69"/>
        <v>1.5892799999999994E+19</v>
      </c>
      <c r="Y256" s="11">
        <f t="shared" si="70"/>
        <v>5.3979999999999993E-18</v>
      </c>
      <c r="Z256" s="11">
        <f t="shared" si="71"/>
        <v>4.26E-4</v>
      </c>
      <c r="AA256" s="16">
        <f t="shared" si="72"/>
        <v>3.5257718820392782E-2</v>
      </c>
      <c r="AB256" s="9">
        <f t="shared" si="73"/>
        <v>1.4729577855079952</v>
      </c>
      <c r="AC256" s="9">
        <f t="shared" si="74"/>
        <v>0.96474228117960714</v>
      </c>
      <c r="AD256" s="15">
        <f t="shared" si="75"/>
        <v>82.764598169936107</v>
      </c>
      <c r="AE256" s="3">
        <f t="shared" si="76"/>
        <v>649.91919999999971</v>
      </c>
      <c r="AF256" s="2">
        <f t="shared" si="77"/>
        <v>0.25</v>
      </c>
      <c r="AG256" s="9">
        <f t="shared" si="78"/>
        <v>2.5758312725325565E-2</v>
      </c>
      <c r="AH256" s="2">
        <f t="shared" si="63"/>
        <v>1.2464313475010365</v>
      </c>
    </row>
    <row r="257" spans="1:34">
      <c r="A257" s="1">
        <f>Raw!A257</f>
        <v>244</v>
      </c>
      <c r="B257" s="14">
        <f>Raw!B257</f>
        <v>0.25853009259259258</v>
      </c>
      <c r="C257" s="15">
        <f>Raw!C257</f>
        <v>14.2</v>
      </c>
      <c r="D257" s="15">
        <f>IF(C257&gt;0.5,Raw!D257*D$11,-999)</f>
        <v>28.1</v>
      </c>
      <c r="E257" s="9">
        <f>IF(Raw!$G257&gt;$C$8,IF(Raw!$Q257&gt;$C$8,IF(Raw!$N257&gt;$C$9,IF(Raw!$N257&lt;$A$9,IF(Raw!$X257&gt;$C$9,IF(Raw!$X257&lt;$A$9,Raw!H257,-999),-999),-999),-999),-999),-999)</f>
        <v>1.6425780000000001</v>
      </c>
      <c r="F257" s="9">
        <f>IF(Raw!$G257&gt;$C$8,IF(Raw!$Q257&gt;$C$8,IF(Raw!$N257&gt;$C$9,IF(Raw!$N257&lt;$A$9,IF(Raw!$X257&gt;$C$9,IF(Raw!$X257&lt;$A$9,Raw!I257,-999),-999),-999),-999),-999),-999)</f>
        <v>2.5206339999999998</v>
      </c>
      <c r="G257" s="9">
        <f>Raw!G257</f>
        <v>0.99600900000000003</v>
      </c>
      <c r="H257" s="9">
        <f>IF(Raw!$G257&gt;$C$8,IF(Raw!$Q257&gt;$C$8,IF(Raw!$N257&gt;$C$9,IF(Raw!$N257&lt;$A$9,IF(Raw!$X257&gt;$C$9,IF(Raw!$X257&lt;$A$9,Raw!L257,-999),-999),-999),-999),-999),-999)</f>
        <v>527.9</v>
      </c>
      <c r="I257" s="9">
        <f>IF(Raw!$G257&gt;$C$8,IF(Raw!$Q257&gt;$C$8,IF(Raw!$N257&gt;$C$9,IF(Raw!$N257&lt;$A$9,IF(Raw!$X257&gt;$C$9,IF(Raw!$X257&lt;$A$9,Raw!M257,-999),-999),-999),-999),-999),-999)</f>
        <v>1.2E-5</v>
      </c>
      <c r="J257" s="9">
        <f>IF(Raw!$G257&gt;$C$8,IF(Raw!$Q257&gt;$C$8,IF(Raw!$N257&gt;$C$9,IF(Raw!$N257&lt;$A$9,IF(Raw!$X257&gt;$C$9,IF(Raw!$X257&lt;$A$9,Raw!N257,-999),-999),-999),-999),-999),-999)</f>
        <v>404</v>
      </c>
      <c r="K257" s="9">
        <f>IF(Raw!$G257&gt;$C$8,IF(Raw!$Q257&gt;$C$8,IF(Raw!$N257&gt;$C$9,IF(Raw!$N257&lt;$A$9,IF(Raw!$X257&gt;$C$9,IF(Raw!$X257&lt;$A$9,Raw!R257,-999),-999),-999),-999),-999),-999)</f>
        <v>1.578454</v>
      </c>
      <c r="L257" s="9">
        <f>IF(Raw!$G257&gt;$C$8,IF(Raw!$Q257&gt;$C$8,IF(Raw!$N257&gt;$C$9,IF(Raw!$N257&lt;$A$9,IF(Raw!$X257&gt;$C$9,IF(Raw!$X257&lt;$A$9,Raw!S257,-999),-999),-999),-999),-999),-999)</f>
        <v>2.6130610000000001</v>
      </c>
      <c r="M257" s="9">
        <f>Raw!Q257</f>
        <v>0.99658599999999997</v>
      </c>
      <c r="N257" s="9">
        <f>IF(Raw!$G257&gt;$C$8,IF(Raw!$Q257&gt;$C$8,IF(Raw!$N257&gt;$C$9,IF(Raw!$N257&lt;$A$9,IF(Raw!$X257&gt;$C$9,IF(Raw!$X257&lt;$A$9,Raw!V257,-999),-999),-999),-999),-999),-999)</f>
        <v>545.79999999999995</v>
      </c>
      <c r="O257" s="9">
        <f>IF(Raw!$G257&gt;$C$8,IF(Raw!$Q257&gt;$C$8,IF(Raw!$N257&gt;$C$9,IF(Raw!$N257&lt;$A$9,IF(Raw!$X257&gt;$C$9,IF(Raw!$X257&lt;$A$9,Raw!W257,-999),-999),-999),-999),-999),-999)</f>
        <v>1.2E-5</v>
      </c>
      <c r="P257" s="9">
        <f>IF(Raw!$G257&gt;$C$8,IF(Raw!$Q257&gt;$C$8,IF(Raw!$N257&gt;$C$9,IF(Raw!$N257&lt;$A$9,IF(Raw!$X257&gt;$C$9,IF(Raw!$X257&lt;$A$9,Raw!X257,-999),-999),-999),-999),-999),-999)</f>
        <v>455</v>
      </c>
      <c r="R257" s="9">
        <f t="shared" si="64"/>
        <v>0.87805599999999973</v>
      </c>
      <c r="S257" s="9">
        <f t="shared" si="65"/>
        <v>0.34834728088250805</v>
      </c>
      <c r="T257" s="9">
        <f t="shared" si="66"/>
        <v>1.0346070000000001</v>
      </c>
      <c r="U257" s="9">
        <f t="shared" si="67"/>
        <v>0.39593679596457948</v>
      </c>
      <c r="V257" s="15">
        <f t="shared" si="68"/>
        <v>1.0831137845000001</v>
      </c>
      <c r="X257" s="11">
        <f t="shared" si="69"/>
        <v>1.6916199999999998E+19</v>
      </c>
      <c r="Y257" s="11">
        <f t="shared" si="70"/>
        <v>5.2789999999999994E-18</v>
      </c>
      <c r="Z257" s="11">
        <f t="shared" si="71"/>
        <v>4.0400000000000001E-4</v>
      </c>
      <c r="AA257" s="16">
        <f t="shared" si="72"/>
        <v>3.4821190621704363E-2</v>
      </c>
      <c r="AB257" s="9">
        <f t="shared" si="73"/>
        <v>1.6144802475655498</v>
      </c>
      <c r="AC257" s="9">
        <f t="shared" si="74"/>
        <v>0.96517880937829559</v>
      </c>
      <c r="AD257" s="15">
        <f t="shared" si="75"/>
        <v>86.19106589530783</v>
      </c>
      <c r="AE257" s="3">
        <f t="shared" si="76"/>
        <v>635.59159999999974</v>
      </c>
      <c r="AF257" s="2">
        <f t="shared" si="77"/>
        <v>0.25</v>
      </c>
      <c r="AG257" s="9">
        <f t="shared" si="78"/>
        <v>2.6250934208738554E-2</v>
      </c>
      <c r="AH257" s="2">
        <f t="shared" si="63"/>
        <v>1.2702690447107108</v>
      </c>
    </row>
    <row r="258" spans="1:34">
      <c r="A258" s="1">
        <f>Raw!A258</f>
        <v>245</v>
      </c>
      <c r="B258" s="14">
        <f>Raw!B258</f>
        <v>0.25858796296296299</v>
      </c>
      <c r="C258" s="15">
        <f>Raw!C258</f>
        <v>13.3</v>
      </c>
      <c r="D258" s="15">
        <f>IF(C258&gt;0.5,Raw!D258*D$11,-999)</f>
        <v>32.5</v>
      </c>
      <c r="E258" s="9">
        <f>IF(Raw!$G258&gt;$C$8,IF(Raw!$Q258&gt;$C$8,IF(Raw!$N258&gt;$C$9,IF(Raw!$N258&lt;$A$9,IF(Raw!$X258&gt;$C$9,IF(Raw!$X258&lt;$A$9,Raw!H258,-999),-999),-999),-999),-999),-999)</f>
        <v>1.649856</v>
      </c>
      <c r="F258" s="9">
        <f>IF(Raw!$G258&gt;$C$8,IF(Raw!$Q258&gt;$C$8,IF(Raw!$N258&gt;$C$9,IF(Raw!$N258&lt;$A$9,IF(Raw!$X258&gt;$C$9,IF(Raw!$X258&lt;$A$9,Raw!I258,-999),-999),-999),-999),-999),-999)</f>
        <v>2.5154450000000002</v>
      </c>
      <c r="G258" s="9">
        <f>Raw!G258</f>
        <v>0.99717100000000003</v>
      </c>
      <c r="H258" s="9">
        <f>IF(Raw!$G258&gt;$C$8,IF(Raw!$Q258&gt;$C$8,IF(Raw!$N258&gt;$C$9,IF(Raw!$N258&lt;$A$9,IF(Raw!$X258&gt;$C$9,IF(Raw!$X258&lt;$A$9,Raw!L258,-999),-999),-999),-999),-999),-999)</f>
        <v>519.70000000000005</v>
      </c>
      <c r="I258" s="9">
        <f>IF(Raw!$G258&gt;$C$8,IF(Raw!$Q258&gt;$C$8,IF(Raw!$N258&gt;$C$9,IF(Raw!$N258&lt;$A$9,IF(Raw!$X258&gt;$C$9,IF(Raw!$X258&lt;$A$9,Raw!M258,-999),-999),-999),-999),-999),-999)</f>
        <v>1.7E-5</v>
      </c>
      <c r="J258" s="9">
        <f>IF(Raw!$G258&gt;$C$8,IF(Raw!$Q258&gt;$C$8,IF(Raw!$N258&gt;$C$9,IF(Raw!$N258&lt;$A$9,IF(Raw!$X258&gt;$C$9,IF(Raw!$X258&lt;$A$9,Raw!N258,-999),-999),-999),-999),-999),-999)</f>
        <v>545</v>
      </c>
      <c r="K258" s="9">
        <f>IF(Raw!$G258&gt;$C$8,IF(Raw!$Q258&gt;$C$8,IF(Raw!$N258&gt;$C$9,IF(Raw!$N258&lt;$A$9,IF(Raw!$X258&gt;$C$9,IF(Raw!$X258&lt;$A$9,Raw!R258,-999),-999),-999),-999),-999),-999)</f>
        <v>1.57955</v>
      </c>
      <c r="L258" s="9">
        <f>IF(Raw!$G258&gt;$C$8,IF(Raw!$Q258&gt;$C$8,IF(Raw!$N258&gt;$C$9,IF(Raw!$N258&lt;$A$9,IF(Raw!$X258&gt;$C$9,IF(Raw!$X258&lt;$A$9,Raw!S258,-999),-999),-999),-999),-999),-999)</f>
        <v>2.5974499999999998</v>
      </c>
      <c r="M258" s="9">
        <f>Raw!Q258</f>
        <v>0.99538000000000004</v>
      </c>
      <c r="N258" s="9">
        <f>IF(Raw!$G258&gt;$C$8,IF(Raw!$Q258&gt;$C$8,IF(Raw!$N258&gt;$C$9,IF(Raw!$N258&lt;$A$9,IF(Raw!$X258&gt;$C$9,IF(Raw!$X258&lt;$A$9,Raw!V258,-999),-999),-999),-999),-999),-999)</f>
        <v>509.2</v>
      </c>
      <c r="O258" s="9">
        <f>IF(Raw!$G258&gt;$C$8,IF(Raw!$Q258&gt;$C$8,IF(Raw!$N258&gt;$C$9,IF(Raw!$N258&lt;$A$9,IF(Raw!$X258&gt;$C$9,IF(Raw!$X258&lt;$A$9,Raw!W258,-999),-999),-999),-999),-999),-999)</f>
        <v>6.9999999999999999E-6</v>
      </c>
      <c r="P258" s="9">
        <f>IF(Raw!$G258&gt;$C$8,IF(Raw!$Q258&gt;$C$8,IF(Raw!$N258&gt;$C$9,IF(Raw!$N258&lt;$A$9,IF(Raw!$X258&gt;$C$9,IF(Raw!$X258&lt;$A$9,Raw!X258,-999),-999),-999),-999),-999),-999)</f>
        <v>726</v>
      </c>
      <c r="R258" s="9">
        <f t="shared" si="64"/>
        <v>0.86558900000000016</v>
      </c>
      <c r="S258" s="9">
        <f t="shared" si="65"/>
        <v>0.344109690333122</v>
      </c>
      <c r="T258" s="9">
        <f t="shared" si="66"/>
        <v>1.0178999999999998</v>
      </c>
      <c r="U258" s="9">
        <f t="shared" si="67"/>
        <v>0.39188434811064693</v>
      </c>
      <c r="V258" s="15">
        <f t="shared" si="68"/>
        <v>1.0766430249999999</v>
      </c>
      <c r="X258" s="11">
        <f t="shared" si="69"/>
        <v>1.9564999999999992E+19</v>
      </c>
      <c r="Y258" s="11">
        <f t="shared" si="70"/>
        <v>5.1970000000000002E-18</v>
      </c>
      <c r="Z258" s="11">
        <f t="shared" si="71"/>
        <v>5.4500000000000002E-4</v>
      </c>
      <c r="AA258" s="16">
        <f t="shared" si="72"/>
        <v>5.250561116664644E-2</v>
      </c>
      <c r="AB258" s="9">
        <f t="shared" si="73"/>
        <v>1.6329954616065294</v>
      </c>
      <c r="AC258" s="9">
        <f t="shared" si="74"/>
        <v>0.94749438883335357</v>
      </c>
      <c r="AD258" s="15">
        <f t="shared" si="75"/>
        <v>96.34057094797511</v>
      </c>
      <c r="AE258" s="3">
        <f t="shared" si="76"/>
        <v>625.71879999999987</v>
      </c>
      <c r="AF258" s="2">
        <f t="shared" si="77"/>
        <v>0.25</v>
      </c>
      <c r="AG258" s="9">
        <f t="shared" si="78"/>
        <v>2.9041816801965194E-2</v>
      </c>
      <c r="AH258" s="2">
        <f t="shared" si="63"/>
        <v>1.4053184009510544</v>
      </c>
    </row>
    <row r="259" spans="1:34">
      <c r="A259" s="1">
        <f>Raw!A259</f>
        <v>246</v>
      </c>
      <c r="B259" s="14">
        <f>Raw!B259</f>
        <v>0.2586458333333333</v>
      </c>
      <c r="C259" s="15">
        <f>Raw!C259</f>
        <v>12.4</v>
      </c>
      <c r="D259" s="15">
        <f>IF(C259&gt;0.5,Raw!D259*D$11,-999)</f>
        <v>36.9</v>
      </c>
      <c r="E259" s="9">
        <f>IF(Raw!$G259&gt;$C$8,IF(Raw!$Q259&gt;$C$8,IF(Raw!$N259&gt;$C$9,IF(Raw!$N259&lt;$A$9,IF(Raw!$X259&gt;$C$9,IF(Raw!$X259&lt;$A$9,Raw!H259,-999),-999),-999),-999),-999),-999)</f>
        <v>1.6188340000000001</v>
      </c>
      <c r="F259" s="9">
        <f>IF(Raw!$G259&gt;$C$8,IF(Raw!$Q259&gt;$C$8,IF(Raw!$N259&gt;$C$9,IF(Raw!$N259&lt;$A$9,IF(Raw!$X259&gt;$C$9,IF(Raw!$X259&lt;$A$9,Raw!I259,-999),-999),-999),-999),-999),-999)</f>
        <v>2.4343530000000002</v>
      </c>
      <c r="G259" s="9">
        <f>Raw!G259</f>
        <v>0.99655899999999997</v>
      </c>
      <c r="H259" s="9">
        <f>IF(Raw!$G259&gt;$C$8,IF(Raw!$Q259&gt;$C$8,IF(Raw!$N259&gt;$C$9,IF(Raw!$N259&lt;$A$9,IF(Raw!$X259&gt;$C$9,IF(Raw!$X259&lt;$A$9,Raw!L259,-999),-999),-999),-999),-999),-999)</f>
        <v>487.8</v>
      </c>
      <c r="I259" s="9">
        <f>IF(Raw!$G259&gt;$C$8,IF(Raw!$Q259&gt;$C$8,IF(Raw!$N259&gt;$C$9,IF(Raw!$N259&lt;$A$9,IF(Raw!$X259&gt;$C$9,IF(Raw!$X259&lt;$A$9,Raw!M259,-999),-999),-999),-999),-999),-999)</f>
        <v>9.0000000000000002E-6</v>
      </c>
      <c r="J259" s="9">
        <f>IF(Raw!$G259&gt;$C$8,IF(Raw!$Q259&gt;$C$8,IF(Raw!$N259&gt;$C$9,IF(Raw!$N259&lt;$A$9,IF(Raw!$X259&gt;$C$9,IF(Raw!$X259&lt;$A$9,Raw!N259,-999),-999),-999),-999),-999),-999)</f>
        <v>490</v>
      </c>
      <c r="K259" s="9">
        <f>IF(Raw!$G259&gt;$C$8,IF(Raw!$Q259&gt;$C$8,IF(Raw!$N259&gt;$C$9,IF(Raw!$N259&lt;$A$9,IF(Raw!$X259&gt;$C$9,IF(Raw!$X259&lt;$A$9,Raw!R259,-999),-999),-999),-999),-999),-999)</f>
        <v>1.5483659999999999</v>
      </c>
      <c r="L259" s="9">
        <f>IF(Raw!$G259&gt;$C$8,IF(Raw!$Q259&gt;$C$8,IF(Raw!$N259&gt;$C$9,IF(Raw!$N259&lt;$A$9,IF(Raw!$X259&gt;$C$9,IF(Raw!$X259&lt;$A$9,Raw!S259,-999),-999),-999),-999),-999),-999)</f>
        <v>2.5448789999999999</v>
      </c>
      <c r="M259" s="9">
        <f>Raw!Q259</f>
        <v>0.99707000000000001</v>
      </c>
      <c r="N259" s="9">
        <f>IF(Raw!$G259&gt;$C$8,IF(Raw!$Q259&gt;$C$8,IF(Raw!$N259&gt;$C$9,IF(Raw!$N259&lt;$A$9,IF(Raw!$X259&gt;$C$9,IF(Raw!$X259&lt;$A$9,Raw!V259,-999),-999),-999),-999),-999),-999)</f>
        <v>541</v>
      </c>
      <c r="O259" s="9">
        <f>IF(Raw!$G259&gt;$C$8,IF(Raw!$Q259&gt;$C$8,IF(Raw!$N259&gt;$C$9,IF(Raw!$N259&lt;$A$9,IF(Raw!$X259&gt;$C$9,IF(Raw!$X259&lt;$A$9,Raw!W259,-999),-999),-999),-999),-999),-999)</f>
        <v>2.4000000000000001E-5</v>
      </c>
      <c r="P259" s="9">
        <f>IF(Raw!$G259&gt;$C$8,IF(Raw!$Q259&gt;$C$8,IF(Raw!$N259&gt;$C$9,IF(Raw!$N259&lt;$A$9,IF(Raw!$X259&gt;$C$9,IF(Raw!$X259&lt;$A$9,Raw!X259,-999),-999),-999),-999),-999),-999)</f>
        <v>328</v>
      </c>
      <c r="R259" s="9">
        <f t="shared" si="64"/>
        <v>0.8155190000000001</v>
      </c>
      <c r="S259" s="9">
        <f t="shared" si="65"/>
        <v>0.33500441390381758</v>
      </c>
      <c r="T259" s="9">
        <f t="shared" si="66"/>
        <v>0.99651299999999998</v>
      </c>
      <c r="U259" s="9">
        <f t="shared" si="67"/>
        <v>0.39157578808265542</v>
      </c>
      <c r="V259" s="15">
        <f t="shared" si="68"/>
        <v>1.0548523454999998</v>
      </c>
      <c r="X259" s="11">
        <f t="shared" si="69"/>
        <v>2.2213799999999996E+19</v>
      </c>
      <c r="Y259" s="11">
        <f t="shared" si="70"/>
        <v>4.8779999999999998E-18</v>
      </c>
      <c r="Z259" s="11">
        <f t="shared" si="71"/>
        <v>4.8999999999999998E-4</v>
      </c>
      <c r="AA259" s="16">
        <f t="shared" si="72"/>
        <v>5.0418837066186335E-2</v>
      </c>
      <c r="AB259" s="9">
        <f t="shared" si="73"/>
        <v>1.5986090265813364</v>
      </c>
      <c r="AC259" s="9">
        <f t="shared" si="74"/>
        <v>0.94958116293381367</v>
      </c>
      <c r="AD259" s="15">
        <f t="shared" si="75"/>
        <v>102.89558584935986</v>
      </c>
      <c r="AE259" s="3">
        <f t="shared" si="76"/>
        <v>587.31119999999976</v>
      </c>
      <c r="AF259" s="2">
        <f t="shared" si="77"/>
        <v>0.25</v>
      </c>
      <c r="AG259" s="9">
        <f t="shared" si="78"/>
        <v>3.0993400091684314E-2</v>
      </c>
      <c r="AH259" s="2">
        <f t="shared" si="63"/>
        <v>1.4997545006872557</v>
      </c>
    </row>
    <row r="260" spans="1:34">
      <c r="A260" s="1">
        <f>Raw!A260</f>
        <v>247</v>
      </c>
      <c r="B260" s="14">
        <f>Raw!B260</f>
        <v>0.25869212962962962</v>
      </c>
      <c r="C260" s="15">
        <f>Raw!C260</f>
        <v>11.8</v>
      </c>
      <c r="D260" s="15">
        <f>IF(C260&gt;0.5,Raw!D260*D$11,-999)</f>
        <v>38.700000000000003</v>
      </c>
      <c r="E260" s="9">
        <f>IF(Raw!$G260&gt;$C$8,IF(Raw!$Q260&gt;$C$8,IF(Raw!$N260&gt;$C$9,IF(Raw!$N260&lt;$A$9,IF(Raw!$X260&gt;$C$9,IF(Raw!$X260&lt;$A$9,Raw!H260,-999),-999),-999),-999),-999),-999)</f>
        <v>1.682339</v>
      </c>
      <c r="F260" s="9">
        <f>IF(Raw!$G260&gt;$C$8,IF(Raw!$Q260&gt;$C$8,IF(Raw!$N260&gt;$C$9,IF(Raw!$N260&lt;$A$9,IF(Raw!$X260&gt;$C$9,IF(Raw!$X260&lt;$A$9,Raw!I260,-999),-999),-999),-999),-999),-999)</f>
        <v>2.5023409999999999</v>
      </c>
      <c r="G260" s="9">
        <f>Raw!G260</f>
        <v>0.99657799999999996</v>
      </c>
      <c r="H260" s="9">
        <f>IF(Raw!$G260&gt;$C$8,IF(Raw!$Q260&gt;$C$8,IF(Raw!$N260&gt;$C$9,IF(Raw!$N260&lt;$A$9,IF(Raw!$X260&gt;$C$9,IF(Raw!$X260&lt;$A$9,Raw!L260,-999),-999),-999),-999),-999),-999)</f>
        <v>489.1</v>
      </c>
      <c r="I260" s="9">
        <f>IF(Raw!$G260&gt;$C$8,IF(Raw!$Q260&gt;$C$8,IF(Raw!$N260&gt;$C$9,IF(Raw!$N260&lt;$A$9,IF(Raw!$X260&gt;$C$9,IF(Raw!$X260&lt;$A$9,Raw!M260,-999),-999),-999),-999),-999),-999)</f>
        <v>9.0000000000000002E-6</v>
      </c>
      <c r="J260" s="9">
        <f>IF(Raw!$G260&gt;$C$8,IF(Raw!$Q260&gt;$C$8,IF(Raw!$N260&gt;$C$9,IF(Raw!$N260&lt;$A$9,IF(Raw!$X260&gt;$C$9,IF(Raw!$X260&lt;$A$9,Raw!N260,-999),-999),-999),-999),-999),-999)</f>
        <v>535</v>
      </c>
      <c r="K260" s="9">
        <f>IF(Raw!$G260&gt;$C$8,IF(Raw!$Q260&gt;$C$8,IF(Raw!$N260&gt;$C$9,IF(Raw!$N260&lt;$A$9,IF(Raw!$X260&gt;$C$9,IF(Raw!$X260&lt;$A$9,Raw!R260,-999),-999),-999),-999),-999),-999)</f>
        <v>1.546899</v>
      </c>
      <c r="L260" s="9">
        <f>IF(Raw!$G260&gt;$C$8,IF(Raw!$Q260&gt;$C$8,IF(Raw!$N260&gt;$C$9,IF(Raw!$N260&lt;$A$9,IF(Raw!$X260&gt;$C$9,IF(Raw!$X260&lt;$A$9,Raw!S260,-999),-999),-999),-999),-999),-999)</f>
        <v>2.548295</v>
      </c>
      <c r="M260" s="9">
        <f>Raw!Q260</f>
        <v>0.99522900000000003</v>
      </c>
      <c r="N260" s="9">
        <f>IF(Raw!$G260&gt;$C$8,IF(Raw!$Q260&gt;$C$8,IF(Raw!$N260&gt;$C$9,IF(Raw!$N260&lt;$A$9,IF(Raw!$X260&gt;$C$9,IF(Raw!$X260&lt;$A$9,Raw!V260,-999),-999),-999),-999),-999),-999)</f>
        <v>503.8</v>
      </c>
      <c r="O260" s="9">
        <f>IF(Raw!$G260&gt;$C$8,IF(Raw!$Q260&gt;$C$8,IF(Raw!$N260&gt;$C$9,IF(Raw!$N260&lt;$A$9,IF(Raw!$X260&gt;$C$9,IF(Raw!$X260&lt;$A$9,Raw!W260,-999),-999),-999),-999),-999),-999)</f>
        <v>6.0000000000000002E-6</v>
      </c>
      <c r="P260" s="9">
        <f>IF(Raw!$G260&gt;$C$8,IF(Raw!$Q260&gt;$C$8,IF(Raw!$N260&gt;$C$9,IF(Raw!$N260&lt;$A$9,IF(Raw!$X260&gt;$C$9,IF(Raw!$X260&lt;$A$9,Raw!X260,-999),-999),-999),-999),-999),-999)</f>
        <v>551</v>
      </c>
      <c r="R260" s="9">
        <f t="shared" si="64"/>
        <v>0.8200019999999999</v>
      </c>
      <c r="S260" s="9">
        <f t="shared" si="65"/>
        <v>0.32769394738766616</v>
      </c>
      <c r="T260" s="9">
        <f t="shared" si="66"/>
        <v>1.001396</v>
      </c>
      <c r="U260" s="9">
        <f t="shared" si="67"/>
        <v>0.39296706229066886</v>
      </c>
      <c r="V260" s="15">
        <f t="shared" si="68"/>
        <v>1.0562682774999999</v>
      </c>
      <c r="X260" s="11">
        <f t="shared" si="69"/>
        <v>2.3297399999999996E+19</v>
      </c>
      <c r="Y260" s="11">
        <f t="shared" si="70"/>
        <v>4.8909999999999996E-18</v>
      </c>
      <c r="Z260" s="11">
        <f t="shared" si="71"/>
        <v>5.3499999999999999E-4</v>
      </c>
      <c r="AA260" s="16">
        <f t="shared" si="72"/>
        <v>5.7459135749353123E-2</v>
      </c>
      <c r="AB260" s="9">
        <f t="shared" si="73"/>
        <v>1.6044383487028593</v>
      </c>
      <c r="AC260" s="9">
        <f t="shared" si="74"/>
        <v>0.94254086425064687</v>
      </c>
      <c r="AD260" s="15">
        <f t="shared" si="75"/>
        <v>107.40025373710864</v>
      </c>
      <c r="AE260" s="3">
        <f t="shared" si="76"/>
        <v>588.87639999999976</v>
      </c>
      <c r="AF260" s="2">
        <f t="shared" si="77"/>
        <v>0.25</v>
      </c>
      <c r="AG260" s="9">
        <f t="shared" si="78"/>
        <v>3.2465201692572318E-2</v>
      </c>
      <c r="AH260" s="2">
        <f t="shared" si="63"/>
        <v>1.5709742141914458</v>
      </c>
    </row>
    <row r="261" spans="1:34">
      <c r="A261" s="1">
        <f>Raw!A261</f>
        <v>248</v>
      </c>
      <c r="B261" s="14">
        <f>Raw!B261</f>
        <v>0.25874999999999998</v>
      </c>
      <c r="C261" s="15">
        <f>Raw!C261</f>
        <v>10.9</v>
      </c>
      <c r="D261" s="15">
        <f>IF(C261&gt;0.5,Raw!D261*D$11,-999)</f>
        <v>46.6</v>
      </c>
      <c r="E261" s="9">
        <f>IF(Raw!$G261&gt;$C$8,IF(Raw!$Q261&gt;$C$8,IF(Raw!$N261&gt;$C$9,IF(Raw!$N261&lt;$A$9,IF(Raw!$X261&gt;$C$9,IF(Raw!$X261&lt;$A$9,Raw!H261,-999),-999),-999),-999),-999),-999)</f>
        <v>1.6451290000000001</v>
      </c>
      <c r="F261" s="9">
        <f>IF(Raw!$G261&gt;$C$8,IF(Raw!$Q261&gt;$C$8,IF(Raw!$N261&gt;$C$9,IF(Raw!$N261&lt;$A$9,IF(Raw!$X261&gt;$C$9,IF(Raw!$X261&lt;$A$9,Raw!I261,-999),-999),-999),-999),-999),-999)</f>
        <v>2.4284460000000001</v>
      </c>
      <c r="G261" s="9">
        <f>Raw!G261</f>
        <v>0.99421700000000002</v>
      </c>
      <c r="H261" s="9">
        <f>IF(Raw!$G261&gt;$C$8,IF(Raw!$Q261&gt;$C$8,IF(Raw!$N261&gt;$C$9,IF(Raw!$N261&lt;$A$9,IF(Raw!$X261&gt;$C$9,IF(Raw!$X261&lt;$A$9,Raw!L261,-999),-999),-999),-999),-999),-999)</f>
        <v>476.8</v>
      </c>
      <c r="I261" s="9">
        <f>IF(Raw!$G261&gt;$C$8,IF(Raw!$Q261&gt;$C$8,IF(Raw!$N261&gt;$C$9,IF(Raw!$N261&lt;$A$9,IF(Raw!$X261&gt;$C$9,IF(Raw!$X261&lt;$A$9,Raw!M261,-999),-999),-999),-999),-999),-999)</f>
        <v>3.9999999999999998E-6</v>
      </c>
      <c r="J261" s="9">
        <f>IF(Raw!$G261&gt;$C$8,IF(Raw!$Q261&gt;$C$8,IF(Raw!$N261&gt;$C$9,IF(Raw!$N261&lt;$A$9,IF(Raw!$X261&gt;$C$9,IF(Raw!$X261&lt;$A$9,Raw!N261,-999),-999),-999),-999),-999),-999)</f>
        <v>550</v>
      </c>
      <c r="K261" s="9">
        <f>IF(Raw!$G261&gt;$C$8,IF(Raw!$Q261&gt;$C$8,IF(Raw!$N261&gt;$C$9,IF(Raw!$N261&lt;$A$9,IF(Raw!$X261&gt;$C$9,IF(Raw!$X261&lt;$A$9,Raw!R261,-999),-999),-999),-999),-999),-999)</f>
        <v>1.537944</v>
      </c>
      <c r="L261" s="9">
        <f>IF(Raw!$G261&gt;$C$8,IF(Raw!$Q261&gt;$C$8,IF(Raw!$N261&gt;$C$9,IF(Raw!$N261&lt;$A$9,IF(Raw!$X261&gt;$C$9,IF(Raw!$X261&lt;$A$9,Raw!S261,-999),-999),-999),-999),-999),-999)</f>
        <v>2.4895109999999998</v>
      </c>
      <c r="M261" s="9">
        <f>Raw!Q261</f>
        <v>0.99634299999999998</v>
      </c>
      <c r="N261" s="9">
        <f>IF(Raw!$G261&gt;$C$8,IF(Raw!$Q261&gt;$C$8,IF(Raw!$N261&gt;$C$9,IF(Raw!$N261&lt;$A$9,IF(Raw!$X261&gt;$C$9,IF(Raw!$X261&lt;$A$9,Raw!V261,-999),-999),-999),-999),-999),-999)</f>
        <v>489.2</v>
      </c>
      <c r="O261" s="9">
        <f>IF(Raw!$G261&gt;$C$8,IF(Raw!$Q261&gt;$C$8,IF(Raw!$N261&gt;$C$9,IF(Raw!$N261&lt;$A$9,IF(Raw!$X261&gt;$C$9,IF(Raw!$X261&lt;$A$9,Raw!W261,-999),-999),-999),-999),-999),-999)</f>
        <v>1.0000000000000001E-5</v>
      </c>
      <c r="P261" s="9">
        <f>IF(Raw!$G261&gt;$C$8,IF(Raw!$Q261&gt;$C$8,IF(Raw!$N261&gt;$C$9,IF(Raw!$N261&lt;$A$9,IF(Raw!$X261&gt;$C$9,IF(Raw!$X261&lt;$A$9,Raw!X261,-999),-999),-999),-999),-999),-999)</f>
        <v>529</v>
      </c>
      <c r="R261" s="9">
        <f t="shared" si="64"/>
        <v>0.78331700000000004</v>
      </c>
      <c r="S261" s="9">
        <f t="shared" si="65"/>
        <v>0.32255895333888424</v>
      </c>
      <c r="T261" s="9">
        <f t="shared" si="66"/>
        <v>0.95156699999999983</v>
      </c>
      <c r="U261" s="9">
        <f t="shared" si="67"/>
        <v>0.38223048622801825</v>
      </c>
      <c r="V261" s="15">
        <f t="shared" si="68"/>
        <v>1.0319023094999999</v>
      </c>
      <c r="X261" s="11">
        <f t="shared" si="69"/>
        <v>2.8053199999999996E+19</v>
      </c>
      <c r="Y261" s="11">
        <f t="shared" si="70"/>
        <v>4.7679999999999996E-18</v>
      </c>
      <c r="Z261" s="11">
        <f t="shared" si="71"/>
        <v>5.4999999999999992E-4</v>
      </c>
      <c r="AA261" s="16">
        <f t="shared" si="72"/>
        <v>6.8525514883818542E-2</v>
      </c>
      <c r="AB261" s="9">
        <f t="shared" si="73"/>
        <v>1.6031506186214506</v>
      </c>
      <c r="AC261" s="9">
        <f t="shared" si="74"/>
        <v>0.93147448511618136</v>
      </c>
      <c r="AD261" s="15">
        <f t="shared" si="75"/>
        <v>124.59184524330645</v>
      </c>
      <c r="AE261" s="3">
        <f t="shared" si="76"/>
        <v>574.06719999999984</v>
      </c>
      <c r="AF261" s="2">
        <f t="shared" si="77"/>
        <v>0.25</v>
      </c>
      <c r="AG261" s="9">
        <f t="shared" si="78"/>
        <v>3.6632924297996174E-2</v>
      </c>
      <c r="AH261" s="2">
        <f t="shared" si="63"/>
        <v>1.7726481420796447</v>
      </c>
    </row>
    <row r="262" spans="1:34">
      <c r="A262" s="1">
        <f>Raw!A262</f>
        <v>249</v>
      </c>
      <c r="B262" s="14">
        <f>Raw!B262</f>
        <v>0.2588078703703704</v>
      </c>
      <c r="C262" s="15">
        <f>Raw!C262</f>
        <v>9.8000000000000007</v>
      </c>
      <c r="D262" s="15">
        <f>IF(C262&gt;0.5,Raw!D262*D$11,-999)</f>
        <v>52.8</v>
      </c>
      <c r="E262" s="9">
        <f>IF(Raw!$G262&gt;$C$8,IF(Raw!$Q262&gt;$C$8,IF(Raw!$N262&gt;$C$9,IF(Raw!$N262&lt;$A$9,IF(Raw!$X262&gt;$C$9,IF(Raw!$X262&lt;$A$9,Raw!H262,-999),-999),-999),-999),-999),-999)</f>
        <v>1.6430899999999999</v>
      </c>
      <c r="F262" s="9">
        <f>IF(Raw!$G262&gt;$C$8,IF(Raw!$Q262&gt;$C$8,IF(Raw!$N262&gt;$C$9,IF(Raw!$N262&lt;$A$9,IF(Raw!$X262&gt;$C$9,IF(Raw!$X262&lt;$A$9,Raw!I262,-999),-999),-999),-999),-999),-999)</f>
        <v>2.384938</v>
      </c>
      <c r="G262" s="9">
        <f>Raw!G262</f>
        <v>0.99691300000000005</v>
      </c>
      <c r="H262" s="9">
        <f>IF(Raw!$G262&gt;$C$8,IF(Raw!$Q262&gt;$C$8,IF(Raw!$N262&gt;$C$9,IF(Raw!$N262&lt;$A$9,IF(Raw!$X262&gt;$C$9,IF(Raw!$X262&lt;$A$9,Raw!L262,-999),-999),-999),-999),-999),-999)</f>
        <v>464.3</v>
      </c>
      <c r="I262" s="9">
        <f>IF(Raw!$G262&gt;$C$8,IF(Raw!$Q262&gt;$C$8,IF(Raw!$N262&gt;$C$9,IF(Raw!$N262&lt;$A$9,IF(Raw!$X262&gt;$C$9,IF(Raw!$X262&lt;$A$9,Raw!M262,-999),-999),-999),-999),-999),-999)</f>
        <v>6.9999999999999999E-6</v>
      </c>
      <c r="J262" s="9">
        <f>IF(Raw!$G262&gt;$C$8,IF(Raw!$Q262&gt;$C$8,IF(Raw!$N262&gt;$C$9,IF(Raw!$N262&lt;$A$9,IF(Raw!$X262&gt;$C$9,IF(Raw!$X262&lt;$A$9,Raw!N262,-999),-999),-999),-999),-999),-999)</f>
        <v>395</v>
      </c>
      <c r="K262" s="9">
        <f>IF(Raw!$G262&gt;$C$8,IF(Raw!$Q262&gt;$C$8,IF(Raw!$N262&gt;$C$9,IF(Raw!$N262&lt;$A$9,IF(Raw!$X262&gt;$C$9,IF(Raw!$X262&lt;$A$9,Raw!R262,-999),-999),-999),-999),-999),-999)</f>
        <v>1.543663</v>
      </c>
      <c r="L262" s="9">
        <f>IF(Raw!$G262&gt;$C$8,IF(Raw!$Q262&gt;$C$8,IF(Raw!$N262&gt;$C$9,IF(Raw!$N262&lt;$A$9,IF(Raw!$X262&gt;$C$9,IF(Raw!$X262&lt;$A$9,Raw!S262,-999),-999),-999),-999),-999),-999)</f>
        <v>2.4779800000000001</v>
      </c>
      <c r="M262" s="9">
        <f>Raw!Q262</f>
        <v>0.99486300000000005</v>
      </c>
      <c r="N262" s="9">
        <f>IF(Raw!$G262&gt;$C$8,IF(Raw!$Q262&gt;$C$8,IF(Raw!$N262&gt;$C$9,IF(Raw!$N262&lt;$A$9,IF(Raw!$X262&gt;$C$9,IF(Raw!$X262&lt;$A$9,Raw!V262,-999),-999),-999),-999),-999),-999)</f>
        <v>477.1</v>
      </c>
      <c r="O262" s="9">
        <f>IF(Raw!$G262&gt;$C$8,IF(Raw!$Q262&gt;$C$8,IF(Raw!$N262&gt;$C$9,IF(Raw!$N262&lt;$A$9,IF(Raw!$X262&gt;$C$9,IF(Raw!$X262&lt;$A$9,Raw!W262,-999),-999),-999),-999),-999),-999)</f>
        <v>6.9999999999999999E-6</v>
      </c>
      <c r="P262" s="9">
        <f>IF(Raw!$G262&gt;$C$8,IF(Raw!$Q262&gt;$C$8,IF(Raw!$N262&gt;$C$9,IF(Raw!$N262&lt;$A$9,IF(Raw!$X262&gt;$C$9,IF(Raw!$X262&lt;$A$9,Raw!X262,-999),-999),-999),-999),-999),-999)</f>
        <v>610</v>
      </c>
      <c r="R262" s="9">
        <f t="shared" si="64"/>
        <v>0.74184800000000006</v>
      </c>
      <c r="S262" s="9">
        <f t="shared" si="65"/>
        <v>0.31105546559281627</v>
      </c>
      <c r="T262" s="9">
        <f t="shared" si="66"/>
        <v>0.93431700000000006</v>
      </c>
      <c r="U262" s="9">
        <f t="shared" si="67"/>
        <v>0.37704783735139108</v>
      </c>
      <c r="V262" s="15">
        <f t="shared" si="68"/>
        <v>1.02712271</v>
      </c>
      <c r="X262" s="11">
        <f t="shared" si="69"/>
        <v>3.1785599999999988E+19</v>
      </c>
      <c r="Y262" s="11">
        <f t="shared" si="70"/>
        <v>4.6429999999999999E-18</v>
      </c>
      <c r="Z262" s="11">
        <f t="shared" si="71"/>
        <v>3.9500000000000001E-4</v>
      </c>
      <c r="AA262" s="16">
        <f t="shared" si="72"/>
        <v>5.5083272078462621E-2</v>
      </c>
      <c r="AB262" s="9">
        <f t="shared" si="73"/>
        <v>1.5951282375185329</v>
      </c>
      <c r="AC262" s="9">
        <f t="shared" si="74"/>
        <v>0.94491672792153736</v>
      </c>
      <c r="AD262" s="15">
        <f t="shared" si="75"/>
        <v>139.45132171762688</v>
      </c>
      <c r="AE262" s="3">
        <f t="shared" si="76"/>
        <v>559.01719999999989</v>
      </c>
      <c r="AF262" s="2">
        <f t="shared" si="77"/>
        <v>0.25</v>
      </c>
      <c r="AG262" s="9">
        <f t="shared" si="78"/>
        <v>4.0446014822634074E-2</v>
      </c>
      <c r="AH262" s="2">
        <f t="shared" si="63"/>
        <v>1.957161608138116</v>
      </c>
    </row>
    <row r="263" spans="1:34">
      <c r="A263" s="1">
        <f>Raw!A263</f>
        <v>250</v>
      </c>
      <c r="B263" s="14">
        <f>Raw!B263</f>
        <v>0.25886574074074076</v>
      </c>
      <c r="C263" s="15">
        <f>Raw!C263</f>
        <v>9.8000000000000007</v>
      </c>
      <c r="D263" s="15">
        <f>IF(C263&gt;0.5,Raw!D263*D$11,-999)</f>
        <v>56.3</v>
      </c>
      <c r="E263" s="9">
        <f>IF(Raw!$G263&gt;$C$8,IF(Raw!$Q263&gt;$C$8,IF(Raw!$N263&gt;$C$9,IF(Raw!$N263&lt;$A$9,IF(Raw!$X263&gt;$C$9,IF(Raw!$X263&lt;$A$9,Raw!H263,-999),-999),-999),-999),-999),-999)</f>
        <v>1.697011</v>
      </c>
      <c r="F263" s="9">
        <f>IF(Raw!$G263&gt;$C$8,IF(Raw!$Q263&gt;$C$8,IF(Raw!$N263&gt;$C$9,IF(Raw!$N263&lt;$A$9,IF(Raw!$X263&gt;$C$9,IF(Raw!$X263&lt;$A$9,Raw!I263,-999),-999),-999),-999),-999),-999)</f>
        <v>2.4022579999999998</v>
      </c>
      <c r="G263" s="9">
        <f>Raw!G263</f>
        <v>0.99245899999999998</v>
      </c>
      <c r="H263" s="9">
        <f>IF(Raw!$G263&gt;$C$8,IF(Raw!$Q263&gt;$C$8,IF(Raw!$N263&gt;$C$9,IF(Raw!$N263&lt;$A$9,IF(Raw!$X263&gt;$C$9,IF(Raw!$X263&lt;$A$9,Raw!L263,-999),-999),-999),-999),-999),-999)</f>
        <v>446.3</v>
      </c>
      <c r="I263" s="9">
        <f>IF(Raw!$G263&gt;$C$8,IF(Raw!$Q263&gt;$C$8,IF(Raw!$N263&gt;$C$9,IF(Raw!$N263&lt;$A$9,IF(Raw!$X263&gt;$C$9,IF(Raw!$X263&lt;$A$9,Raw!M263,-999),-999),-999),-999),-999),-999)</f>
        <v>6.9999999999999999E-6</v>
      </c>
      <c r="J263" s="9">
        <f>IF(Raw!$G263&gt;$C$8,IF(Raw!$Q263&gt;$C$8,IF(Raw!$N263&gt;$C$9,IF(Raw!$N263&lt;$A$9,IF(Raw!$X263&gt;$C$9,IF(Raw!$X263&lt;$A$9,Raw!N263,-999),-999),-999),-999),-999),-999)</f>
        <v>437</v>
      </c>
      <c r="K263" s="9">
        <f>IF(Raw!$G263&gt;$C$8,IF(Raw!$Q263&gt;$C$8,IF(Raw!$N263&gt;$C$9,IF(Raw!$N263&lt;$A$9,IF(Raw!$X263&gt;$C$9,IF(Raw!$X263&lt;$A$9,Raw!R263,-999),-999),-999),-999),-999),-999)</f>
        <v>1.537555</v>
      </c>
      <c r="L263" s="9">
        <f>IF(Raw!$G263&gt;$C$8,IF(Raw!$Q263&gt;$C$8,IF(Raw!$N263&gt;$C$9,IF(Raw!$N263&lt;$A$9,IF(Raw!$X263&gt;$C$9,IF(Raw!$X263&lt;$A$9,Raw!S263,-999),-999),-999),-999),-999),-999)</f>
        <v>2.435378</v>
      </c>
      <c r="M263" s="9">
        <f>Raw!Q263</f>
        <v>0.99487999999999999</v>
      </c>
      <c r="N263" s="9">
        <f>IF(Raw!$G263&gt;$C$8,IF(Raw!$Q263&gt;$C$8,IF(Raw!$N263&gt;$C$9,IF(Raw!$N263&lt;$A$9,IF(Raw!$X263&gt;$C$9,IF(Raw!$X263&lt;$A$9,Raw!V263,-999),-999),-999),-999),-999),-999)</f>
        <v>494.5</v>
      </c>
      <c r="O263" s="9">
        <f>IF(Raw!$G263&gt;$C$8,IF(Raw!$Q263&gt;$C$8,IF(Raw!$N263&gt;$C$9,IF(Raw!$N263&lt;$A$9,IF(Raw!$X263&gt;$C$9,IF(Raw!$X263&lt;$A$9,Raw!W263,-999),-999),-999),-999),-999),-999)</f>
        <v>6.9999999999999999E-6</v>
      </c>
      <c r="P263" s="9">
        <f>IF(Raw!$G263&gt;$C$8,IF(Raw!$Q263&gt;$C$8,IF(Raw!$N263&gt;$C$9,IF(Raw!$N263&lt;$A$9,IF(Raw!$X263&gt;$C$9,IF(Raw!$X263&lt;$A$9,Raw!X263,-999),-999),-999),-999),-999),-999)</f>
        <v>570</v>
      </c>
      <c r="R263" s="9">
        <f t="shared" si="64"/>
        <v>0.70524699999999974</v>
      </c>
      <c r="S263" s="9">
        <f t="shared" si="65"/>
        <v>0.29357670991209095</v>
      </c>
      <c r="T263" s="9">
        <f t="shared" si="66"/>
        <v>0.89782300000000004</v>
      </c>
      <c r="U263" s="9">
        <f t="shared" si="67"/>
        <v>0.36865858195319168</v>
      </c>
      <c r="V263" s="15">
        <f t="shared" si="68"/>
        <v>1.009464181</v>
      </c>
      <c r="X263" s="11">
        <f t="shared" si="69"/>
        <v>3.3892599999999992E+19</v>
      </c>
      <c r="Y263" s="11">
        <f t="shared" si="70"/>
        <v>4.4630000000000001E-18</v>
      </c>
      <c r="Z263" s="11">
        <f t="shared" si="71"/>
        <v>4.37E-4</v>
      </c>
      <c r="AA263" s="16">
        <f t="shared" si="72"/>
        <v>6.2003261946186057E-2</v>
      </c>
      <c r="AB263" s="9">
        <f t="shared" si="73"/>
        <v>1.5932229546503107</v>
      </c>
      <c r="AC263" s="9">
        <f t="shared" si="74"/>
        <v>0.93799673805381378</v>
      </c>
      <c r="AD263" s="15">
        <f t="shared" si="75"/>
        <v>141.88389461369803</v>
      </c>
      <c r="AE263" s="3">
        <f t="shared" si="76"/>
        <v>537.34519999999986</v>
      </c>
      <c r="AF263" s="2">
        <f t="shared" si="77"/>
        <v>0.25</v>
      </c>
      <c r="AG263" s="9">
        <f t="shared" si="78"/>
        <v>4.0235934915601547E-2</v>
      </c>
      <c r="AH263" s="2">
        <f t="shared" si="63"/>
        <v>1.9469959507677097</v>
      </c>
    </row>
    <row r="264" spans="1:34">
      <c r="A264" s="1">
        <f>Raw!A264</f>
        <v>251</v>
      </c>
      <c r="B264" s="14">
        <f>Raw!B264</f>
        <v>0.25891203703703702</v>
      </c>
      <c r="C264" s="15">
        <f>Raw!C264</f>
        <v>8.6</v>
      </c>
      <c r="D264" s="15">
        <f>IF(C264&gt;0.5,Raw!D264*D$11,-999)</f>
        <v>69.5</v>
      </c>
      <c r="E264" s="9">
        <f>IF(Raw!$G264&gt;$C$8,IF(Raw!$Q264&gt;$C$8,IF(Raw!$N264&gt;$C$9,IF(Raw!$N264&lt;$A$9,IF(Raw!$X264&gt;$C$9,IF(Raw!$X264&lt;$A$9,Raw!H264,-999),-999),-999),-999),-999),-999)</f>
        <v>1.686536</v>
      </c>
      <c r="F264" s="9">
        <f>IF(Raw!$G264&gt;$C$8,IF(Raw!$Q264&gt;$C$8,IF(Raw!$N264&gt;$C$9,IF(Raw!$N264&lt;$A$9,IF(Raw!$X264&gt;$C$9,IF(Raw!$X264&lt;$A$9,Raw!I264,-999),-999),-999),-999),-999),-999)</f>
        <v>2.319401</v>
      </c>
      <c r="G264" s="9">
        <f>Raw!G264</f>
        <v>0.99407900000000005</v>
      </c>
      <c r="H264" s="9">
        <f>IF(Raw!$G264&gt;$C$8,IF(Raw!$Q264&gt;$C$8,IF(Raw!$N264&gt;$C$9,IF(Raw!$N264&lt;$A$9,IF(Raw!$X264&gt;$C$9,IF(Raw!$X264&lt;$A$9,Raw!L264,-999),-999),-999),-999),-999),-999)</f>
        <v>440.9</v>
      </c>
      <c r="I264" s="9">
        <f>IF(Raw!$G264&gt;$C$8,IF(Raw!$Q264&gt;$C$8,IF(Raw!$N264&gt;$C$9,IF(Raw!$N264&lt;$A$9,IF(Raw!$X264&gt;$C$9,IF(Raw!$X264&lt;$A$9,Raw!M264,-999),-999),-999),-999),-999),-999)</f>
        <v>7.9999999999999996E-6</v>
      </c>
      <c r="J264" s="9">
        <f>IF(Raw!$G264&gt;$C$8,IF(Raw!$Q264&gt;$C$8,IF(Raw!$N264&gt;$C$9,IF(Raw!$N264&lt;$A$9,IF(Raw!$X264&gt;$C$9,IF(Raw!$X264&lt;$A$9,Raw!N264,-999),-999),-999),-999),-999),-999)</f>
        <v>383</v>
      </c>
      <c r="K264" s="9">
        <f>IF(Raw!$G264&gt;$C$8,IF(Raw!$Q264&gt;$C$8,IF(Raw!$N264&gt;$C$9,IF(Raw!$N264&lt;$A$9,IF(Raw!$X264&gt;$C$9,IF(Raw!$X264&lt;$A$9,Raw!R264,-999),-999),-999),-999),-999),-999)</f>
        <v>1.553329</v>
      </c>
      <c r="L264" s="9">
        <f>IF(Raw!$G264&gt;$C$8,IF(Raw!$Q264&gt;$C$8,IF(Raw!$N264&gt;$C$9,IF(Raw!$N264&lt;$A$9,IF(Raw!$X264&gt;$C$9,IF(Raw!$X264&lt;$A$9,Raw!S264,-999),-999),-999),-999),-999),-999)</f>
        <v>2.471009</v>
      </c>
      <c r="M264" s="9">
        <f>Raw!Q264</f>
        <v>0.99508700000000005</v>
      </c>
      <c r="N264" s="9">
        <f>IF(Raw!$G264&gt;$C$8,IF(Raw!$Q264&gt;$C$8,IF(Raw!$N264&gt;$C$9,IF(Raw!$N264&lt;$A$9,IF(Raw!$X264&gt;$C$9,IF(Raw!$X264&lt;$A$9,Raw!V264,-999),-999),-999),-999),-999),-999)</f>
        <v>488.2</v>
      </c>
      <c r="O264" s="9">
        <f>IF(Raw!$G264&gt;$C$8,IF(Raw!$Q264&gt;$C$8,IF(Raw!$N264&gt;$C$9,IF(Raw!$N264&lt;$A$9,IF(Raw!$X264&gt;$C$9,IF(Raw!$X264&lt;$A$9,Raw!W264,-999),-999),-999),-999),-999),-999)</f>
        <v>6.0000000000000002E-6</v>
      </c>
      <c r="P264" s="9">
        <f>IF(Raw!$G264&gt;$C$8,IF(Raw!$Q264&gt;$C$8,IF(Raw!$N264&gt;$C$9,IF(Raw!$N264&lt;$A$9,IF(Raw!$X264&gt;$C$9,IF(Raw!$X264&lt;$A$9,Raw!X264,-999),-999),-999),-999),-999),-999)</f>
        <v>673</v>
      </c>
      <c r="R264" s="9">
        <f t="shared" si="64"/>
        <v>0.63286500000000001</v>
      </c>
      <c r="S264" s="9">
        <f t="shared" si="65"/>
        <v>0.27285708680818882</v>
      </c>
      <c r="T264" s="9">
        <f t="shared" si="66"/>
        <v>0.91768000000000005</v>
      </c>
      <c r="U264" s="9">
        <f t="shared" si="67"/>
        <v>0.37137865543994381</v>
      </c>
      <c r="V264" s="15">
        <f t="shared" si="68"/>
        <v>1.0242332304999999</v>
      </c>
      <c r="X264" s="11">
        <f t="shared" si="69"/>
        <v>4.1838999999999992E+19</v>
      </c>
      <c r="Y264" s="11">
        <f t="shared" si="70"/>
        <v>4.4089999999999994E-18</v>
      </c>
      <c r="Z264" s="11">
        <f t="shared" si="71"/>
        <v>3.8299999999999999E-4</v>
      </c>
      <c r="AA264" s="16">
        <f t="shared" si="72"/>
        <v>6.5989086934319305E-2</v>
      </c>
      <c r="AB264" s="9">
        <f t="shared" si="73"/>
        <v>1.613885865297886</v>
      </c>
      <c r="AC264" s="9">
        <f t="shared" si="74"/>
        <v>0.93401091306568074</v>
      </c>
      <c r="AD264" s="15">
        <f t="shared" si="75"/>
        <v>172.29526614704781</v>
      </c>
      <c r="AE264" s="3">
        <f t="shared" si="76"/>
        <v>530.84359999999981</v>
      </c>
      <c r="AF264" s="2">
        <f t="shared" si="77"/>
        <v>0.25</v>
      </c>
      <c r="AG264" s="9">
        <f t="shared" si="78"/>
        <v>4.922060329258298E-2</v>
      </c>
      <c r="AH264" s="2">
        <f t="shared" si="63"/>
        <v>2.3817593776811616</v>
      </c>
    </row>
    <row r="265" spans="1:34">
      <c r="A265" s="1">
        <f>Raw!A265</f>
        <v>252</v>
      </c>
      <c r="B265" s="14">
        <f>Raw!B265</f>
        <v>0.25896990740740738</v>
      </c>
      <c r="C265" s="15">
        <f>Raw!C265</f>
        <v>7.8</v>
      </c>
      <c r="D265" s="15">
        <f>IF(C265&gt;0.5,Raw!D265*D$11,-999)</f>
        <v>78.3</v>
      </c>
      <c r="E265" s="9">
        <f>IF(Raw!$G265&gt;$C$8,IF(Raw!$Q265&gt;$C$8,IF(Raw!$N265&gt;$C$9,IF(Raw!$N265&lt;$A$9,IF(Raw!$X265&gt;$C$9,IF(Raw!$X265&lt;$A$9,Raw!H265,-999),-999),-999),-999),-999),-999)</f>
        <v>1.604776</v>
      </c>
      <c r="F265" s="9">
        <f>IF(Raw!$G265&gt;$C$8,IF(Raw!$Q265&gt;$C$8,IF(Raw!$N265&gt;$C$9,IF(Raw!$N265&lt;$A$9,IF(Raw!$X265&gt;$C$9,IF(Raw!$X265&lt;$A$9,Raw!I265,-999),-999),-999),-999),-999),-999)</f>
        <v>2.1910989999999999</v>
      </c>
      <c r="G265" s="9">
        <f>Raw!G265</f>
        <v>0.99313499999999999</v>
      </c>
      <c r="H265" s="9">
        <f>IF(Raw!$G265&gt;$C$8,IF(Raw!$Q265&gt;$C$8,IF(Raw!$N265&gt;$C$9,IF(Raw!$N265&lt;$A$9,IF(Raw!$X265&gt;$C$9,IF(Raw!$X265&lt;$A$9,Raw!L265,-999),-999),-999),-999),-999),-999)</f>
        <v>447.5</v>
      </c>
      <c r="I265" s="9">
        <f>IF(Raw!$G265&gt;$C$8,IF(Raw!$Q265&gt;$C$8,IF(Raw!$N265&gt;$C$9,IF(Raw!$N265&lt;$A$9,IF(Raw!$X265&gt;$C$9,IF(Raw!$X265&lt;$A$9,Raw!M265,-999),-999),-999),-999),-999),-999)</f>
        <v>3.9999999999999998E-6</v>
      </c>
      <c r="J265" s="9">
        <f>IF(Raw!$G265&gt;$C$8,IF(Raw!$Q265&gt;$C$8,IF(Raw!$N265&gt;$C$9,IF(Raw!$N265&lt;$A$9,IF(Raw!$X265&gt;$C$9,IF(Raw!$X265&lt;$A$9,Raw!N265,-999),-999),-999),-999),-999),-999)</f>
        <v>710</v>
      </c>
      <c r="K265" s="9">
        <f>IF(Raw!$G265&gt;$C$8,IF(Raw!$Q265&gt;$C$8,IF(Raw!$N265&gt;$C$9,IF(Raw!$N265&lt;$A$9,IF(Raw!$X265&gt;$C$9,IF(Raw!$X265&lt;$A$9,Raw!R265,-999),-999),-999),-999),-999),-999)</f>
        <v>1.514731</v>
      </c>
      <c r="L265" s="9">
        <f>IF(Raw!$G265&gt;$C$8,IF(Raw!$Q265&gt;$C$8,IF(Raw!$N265&gt;$C$9,IF(Raw!$N265&lt;$A$9,IF(Raw!$X265&gt;$C$9,IF(Raw!$X265&lt;$A$9,Raw!S265,-999),-999),-999),-999),-999),-999)</f>
        <v>2.3775569999999999</v>
      </c>
      <c r="M265" s="9">
        <f>Raw!Q265</f>
        <v>0.99527100000000002</v>
      </c>
      <c r="N265" s="9">
        <f>IF(Raw!$G265&gt;$C$8,IF(Raw!$Q265&gt;$C$8,IF(Raw!$N265&gt;$C$9,IF(Raw!$N265&lt;$A$9,IF(Raw!$X265&gt;$C$9,IF(Raw!$X265&lt;$A$9,Raw!V265,-999),-999),-999),-999),-999),-999)</f>
        <v>452.2</v>
      </c>
      <c r="O265" s="9">
        <f>IF(Raw!$G265&gt;$C$8,IF(Raw!$Q265&gt;$C$8,IF(Raw!$N265&gt;$C$9,IF(Raw!$N265&lt;$A$9,IF(Raw!$X265&gt;$C$9,IF(Raw!$X265&lt;$A$9,Raw!W265,-999),-999),-999),-999),-999),-999)</f>
        <v>6.9999999999999999E-6</v>
      </c>
      <c r="P265" s="9">
        <f>IF(Raw!$G265&gt;$C$8,IF(Raw!$Q265&gt;$C$8,IF(Raw!$N265&gt;$C$9,IF(Raw!$N265&lt;$A$9,IF(Raw!$X265&gt;$C$9,IF(Raw!$X265&lt;$A$9,Raw!X265,-999),-999),-999),-999),-999),-999)</f>
        <v>614</v>
      </c>
      <c r="R265" s="9">
        <f t="shared" si="64"/>
        <v>0.58632299999999993</v>
      </c>
      <c r="S265" s="9">
        <f t="shared" si="65"/>
        <v>0.26759311194975671</v>
      </c>
      <c r="T265" s="9">
        <f t="shared" si="66"/>
        <v>0.86282599999999987</v>
      </c>
      <c r="U265" s="9">
        <f t="shared" si="67"/>
        <v>0.36290444351071283</v>
      </c>
      <c r="V265" s="15">
        <f t="shared" si="68"/>
        <v>0.98549737649999991</v>
      </c>
      <c r="X265" s="11">
        <f t="shared" si="69"/>
        <v>4.7136599999999984E+19</v>
      </c>
      <c r="Y265" s="11">
        <f t="shared" si="70"/>
        <v>4.4749999999999997E-18</v>
      </c>
      <c r="Z265" s="11">
        <f t="shared" si="71"/>
        <v>7.1000000000000002E-4</v>
      </c>
      <c r="AA265" s="16">
        <f t="shared" si="72"/>
        <v>0.13025687275708145</v>
      </c>
      <c r="AB265" s="9">
        <f t="shared" si="73"/>
        <v>1.6271200164935016</v>
      </c>
      <c r="AC265" s="9">
        <f t="shared" si="74"/>
        <v>0.86974312724291858</v>
      </c>
      <c r="AD265" s="15">
        <f t="shared" si="75"/>
        <v>183.46038416490347</v>
      </c>
      <c r="AE265" s="3">
        <f t="shared" si="76"/>
        <v>538.78999999999985</v>
      </c>
      <c r="AF265" s="2">
        <f t="shared" si="77"/>
        <v>0.25</v>
      </c>
      <c r="AG265" s="9">
        <f t="shared" si="78"/>
        <v>5.1214298939712216E-2</v>
      </c>
      <c r="AH265" s="2">
        <f t="shared" si="63"/>
        <v>2.478233272476102</v>
      </c>
    </row>
    <row r="266" spans="1:34">
      <c r="A266" s="1">
        <f>Raw!A266</f>
        <v>253</v>
      </c>
      <c r="B266" s="14">
        <f>Raw!B266</f>
        <v>0.2590277777777778</v>
      </c>
      <c r="C266" s="15">
        <f>Raw!C266</f>
        <v>6.9</v>
      </c>
      <c r="D266" s="15">
        <f>IF(C266&gt;0.5,Raw!D266*D$11,-999)</f>
        <v>87.1</v>
      </c>
      <c r="E266" s="9">
        <f>IF(Raw!$G266&gt;$C$8,IF(Raw!$Q266&gt;$C$8,IF(Raw!$N266&gt;$C$9,IF(Raw!$N266&lt;$A$9,IF(Raw!$X266&gt;$C$9,IF(Raw!$X266&lt;$A$9,Raw!H266,-999),-999),-999),-999),-999),-999)</f>
        <v>1.5587770000000001</v>
      </c>
      <c r="F266" s="9">
        <f>IF(Raw!$G266&gt;$C$8,IF(Raw!$Q266&gt;$C$8,IF(Raw!$N266&gt;$C$9,IF(Raw!$N266&lt;$A$9,IF(Raw!$X266&gt;$C$9,IF(Raw!$X266&lt;$A$9,Raw!I266,-999),-999),-999),-999),-999),-999)</f>
        <v>2.1503519999999998</v>
      </c>
      <c r="G266" s="9">
        <f>Raw!G266</f>
        <v>0.99508700000000005</v>
      </c>
      <c r="H266" s="9">
        <f>IF(Raw!$G266&gt;$C$8,IF(Raw!$Q266&gt;$C$8,IF(Raw!$N266&gt;$C$9,IF(Raw!$N266&lt;$A$9,IF(Raw!$X266&gt;$C$9,IF(Raw!$X266&lt;$A$9,Raw!L266,-999),-999),-999),-999),-999),-999)</f>
        <v>435.3</v>
      </c>
      <c r="I266" s="9">
        <f>IF(Raw!$G266&gt;$C$8,IF(Raw!$Q266&gt;$C$8,IF(Raw!$N266&gt;$C$9,IF(Raw!$N266&lt;$A$9,IF(Raw!$X266&gt;$C$9,IF(Raw!$X266&lt;$A$9,Raw!M266,-999),-999),-999),-999),-999),-999)</f>
        <v>5.0000000000000004E-6</v>
      </c>
      <c r="J266" s="9">
        <f>IF(Raw!$G266&gt;$C$8,IF(Raw!$Q266&gt;$C$8,IF(Raw!$N266&gt;$C$9,IF(Raw!$N266&lt;$A$9,IF(Raw!$X266&gt;$C$9,IF(Raw!$X266&lt;$A$9,Raw!N266,-999),-999),-999),-999),-999),-999)</f>
        <v>414</v>
      </c>
      <c r="K266" s="9">
        <f>IF(Raw!$G266&gt;$C$8,IF(Raw!$Q266&gt;$C$8,IF(Raw!$N266&gt;$C$9,IF(Raw!$N266&lt;$A$9,IF(Raw!$X266&gt;$C$9,IF(Raw!$X266&lt;$A$9,Raw!R266,-999),-999),-999),-999),-999),-999)</f>
        <v>1.400744</v>
      </c>
      <c r="L266" s="9">
        <f>IF(Raw!$G266&gt;$C$8,IF(Raw!$Q266&gt;$C$8,IF(Raw!$N266&gt;$C$9,IF(Raw!$N266&lt;$A$9,IF(Raw!$X266&gt;$C$9,IF(Raw!$X266&lt;$A$9,Raw!S266,-999),-999),-999),-999),-999),-999)</f>
        <v>2.2328579999999998</v>
      </c>
      <c r="M266" s="9">
        <f>Raw!Q266</f>
        <v>0.99659600000000004</v>
      </c>
      <c r="N266" s="9">
        <f>IF(Raw!$G266&gt;$C$8,IF(Raw!$Q266&gt;$C$8,IF(Raw!$N266&gt;$C$9,IF(Raw!$N266&lt;$A$9,IF(Raw!$X266&gt;$C$9,IF(Raw!$X266&lt;$A$9,Raw!V266,-999),-999),-999),-999),-999),-999)</f>
        <v>485</v>
      </c>
      <c r="O266" s="9">
        <f>IF(Raw!$G266&gt;$C$8,IF(Raw!$Q266&gt;$C$8,IF(Raw!$N266&gt;$C$9,IF(Raw!$N266&lt;$A$9,IF(Raw!$X266&gt;$C$9,IF(Raw!$X266&lt;$A$9,Raw!W266,-999),-999),-999),-999),-999),-999)</f>
        <v>7.9999999999999996E-6</v>
      </c>
      <c r="P266" s="9">
        <f>IF(Raw!$G266&gt;$C$8,IF(Raw!$Q266&gt;$C$8,IF(Raw!$N266&gt;$C$9,IF(Raw!$N266&lt;$A$9,IF(Raw!$X266&gt;$C$9,IF(Raw!$X266&lt;$A$9,Raw!X266,-999),-999),-999),-999),-999),-999)</f>
        <v>871</v>
      </c>
      <c r="R266" s="9">
        <f t="shared" si="64"/>
        <v>0.59157499999999974</v>
      </c>
      <c r="S266" s="9">
        <f t="shared" si="65"/>
        <v>0.27510612216046482</v>
      </c>
      <c r="T266" s="9">
        <f t="shared" si="66"/>
        <v>0.8321139999999998</v>
      </c>
      <c r="U266" s="9">
        <f t="shared" si="67"/>
        <v>0.37266767523953598</v>
      </c>
      <c r="V266" s="15">
        <f t="shared" si="68"/>
        <v>0.92551964099999984</v>
      </c>
      <c r="X266" s="11">
        <f t="shared" si="69"/>
        <v>5.2434199999999992E+19</v>
      </c>
      <c r="Y266" s="11">
        <f t="shared" si="70"/>
        <v>4.3529999999999999E-18</v>
      </c>
      <c r="Z266" s="11">
        <f t="shared" si="71"/>
        <v>4.1399999999999998E-4</v>
      </c>
      <c r="AA266" s="16">
        <f t="shared" si="72"/>
        <v>8.6335681081692969E-2</v>
      </c>
      <c r="AB266" s="9">
        <f t="shared" si="73"/>
        <v>1.4725851289276117</v>
      </c>
      <c r="AC266" s="9">
        <f t="shared" si="74"/>
        <v>0.91366431891830713</v>
      </c>
      <c r="AD266" s="15">
        <f t="shared" si="75"/>
        <v>208.54029246785745</v>
      </c>
      <c r="AE266" s="3">
        <f t="shared" si="76"/>
        <v>524.10119999999984</v>
      </c>
      <c r="AF266" s="2">
        <f t="shared" si="77"/>
        <v>0.25</v>
      </c>
      <c r="AG266" s="9">
        <f t="shared" si="78"/>
        <v>5.9781712298284113E-2</v>
      </c>
      <c r="AH266" s="2">
        <f t="shared" si="63"/>
        <v>2.8928059461987821</v>
      </c>
    </row>
    <row r="267" spans="1:34">
      <c r="A267" s="1">
        <f>Raw!A267</f>
        <v>254</v>
      </c>
      <c r="B267" s="14">
        <f>Raw!B267</f>
        <v>0.25908564814814816</v>
      </c>
      <c r="C267" s="15">
        <f>Raw!C267</f>
        <v>6.4</v>
      </c>
      <c r="D267" s="15">
        <f>IF(C267&gt;0.5,Raw!D267*D$11,-999)</f>
        <v>96.7</v>
      </c>
      <c r="E267" s="9">
        <f>IF(Raw!$G267&gt;$C$8,IF(Raw!$Q267&gt;$C$8,IF(Raw!$N267&gt;$C$9,IF(Raw!$N267&lt;$A$9,IF(Raw!$X267&gt;$C$9,IF(Raw!$X267&lt;$A$9,Raw!H267,-999),-999),-999),-999),-999),-999)</f>
        <v>1.4328419999999999</v>
      </c>
      <c r="F267" s="9">
        <f>IF(Raw!$G267&gt;$C$8,IF(Raw!$Q267&gt;$C$8,IF(Raw!$N267&gt;$C$9,IF(Raw!$N267&lt;$A$9,IF(Raw!$X267&gt;$C$9,IF(Raw!$X267&lt;$A$9,Raw!I267,-999),-999),-999),-999),-999),-999)</f>
        <v>1.9114580000000001</v>
      </c>
      <c r="G267" s="9">
        <f>Raw!G267</f>
        <v>0.99286799999999997</v>
      </c>
      <c r="H267" s="9">
        <f>IF(Raw!$G267&gt;$C$8,IF(Raw!$Q267&gt;$C$8,IF(Raw!$N267&gt;$C$9,IF(Raw!$N267&lt;$A$9,IF(Raw!$X267&gt;$C$9,IF(Raw!$X267&lt;$A$9,Raw!L267,-999),-999),-999),-999),-999),-999)</f>
        <v>417.7</v>
      </c>
      <c r="I267" s="9">
        <f>IF(Raw!$G267&gt;$C$8,IF(Raw!$Q267&gt;$C$8,IF(Raw!$N267&gt;$C$9,IF(Raw!$N267&lt;$A$9,IF(Raw!$X267&gt;$C$9,IF(Raw!$X267&lt;$A$9,Raw!M267,-999),-999),-999),-999),-999),-999)</f>
        <v>6.0000000000000002E-6</v>
      </c>
      <c r="J267" s="9">
        <f>IF(Raw!$G267&gt;$C$8,IF(Raw!$Q267&gt;$C$8,IF(Raw!$N267&gt;$C$9,IF(Raw!$N267&lt;$A$9,IF(Raw!$X267&gt;$C$9,IF(Raw!$X267&lt;$A$9,Raw!N267,-999),-999),-999),-999),-999),-999)</f>
        <v>646</v>
      </c>
      <c r="K267" s="9">
        <f>IF(Raw!$G267&gt;$C$8,IF(Raw!$Q267&gt;$C$8,IF(Raw!$N267&gt;$C$9,IF(Raw!$N267&lt;$A$9,IF(Raw!$X267&gt;$C$9,IF(Raw!$X267&lt;$A$9,Raw!R267,-999),-999),-999),-999),-999),-999)</f>
        <v>1.3844650000000001</v>
      </c>
      <c r="L267" s="9">
        <f>IF(Raw!$G267&gt;$C$8,IF(Raw!$Q267&gt;$C$8,IF(Raw!$N267&gt;$C$9,IF(Raw!$N267&lt;$A$9,IF(Raw!$X267&gt;$C$9,IF(Raw!$X267&lt;$A$9,Raw!S267,-999),-999),-999),-999),-999),-999)</f>
        <v>2.0861429999999999</v>
      </c>
      <c r="M267" s="9">
        <f>Raw!Q267</f>
        <v>0.99540600000000001</v>
      </c>
      <c r="N267" s="9">
        <f>IF(Raw!$G267&gt;$C$8,IF(Raw!$Q267&gt;$C$8,IF(Raw!$N267&gt;$C$9,IF(Raw!$N267&lt;$A$9,IF(Raw!$X267&gt;$C$9,IF(Raw!$X267&lt;$A$9,Raw!V267,-999),-999),-999),-999),-999),-999)</f>
        <v>449</v>
      </c>
      <c r="O267" s="9">
        <f>IF(Raw!$G267&gt;$C$8,IF(Raw!$Q267&gt;$C$8,IF(Raw!$N267&gt;$C$9,IF(Raw!$N267&lt;$A$9,IF(Raw!$X267&gt;$C$9,IF(Raw!$X267&lt;$A$9,Raw!W267,-999),-999),-999),-999),-999),-999)</f>
        <v>3.9999999999999998E-6</v>
      </c>
      <c r="P267" s="9">
        <f>IF(Raw!$G267&gt;$C$8,IF(Raw!$Q267&gt;$C$8,IF(Raw!$N267&gt;$C$9,IF(Raw!$N267&lt;$A$9,IF(Raw!$X267&gt;$C$9,IF(Raw!$X267&lt;$A$9,Raw!X267,-999),-999),-999),-999),-999),-999)</f>
        <v>550</v>
      </c>
      <c r="R267" s="9">
        <f t="shared" si="64"/>
        <v>0.47861600000000015</v>
      </c>
      <c r="S267" s="9">
        <f t="shared" si="65"/>
        <v>0.2503931553819127</v>
      </c>
      <c r="T267" s="9">
        <f t="shared" si="66"/>
        <v>0.7016779999999998</v>
      </c>
      <c r="U267" s="9">
        <f t="shared" si="67"/>
        <v>0.336351822478133</v>
      </c>
      <c r="V267" s="15">
        <f t="shared" si="68"/>
        <v>0.86470627349999984</v>
      </c>
      <c r="X267" s="11">
        <f t="shared" si="69"/>
        <v>5.82134E+19</v>
      </c>
      <c r="Y267" s="11">
        <f t="shared" si="70"/>
        <v>4.1769999999999994E-18</v>
      </c>
      <c r="Z267" s="11">
        <f t="shared" si="71"/>
        <v>6.4599999999999998E-4</v>
      </c>
      <c r="AA267" s="16">
        <f t="shared" si="72"/>
        <v>0.13575527020021541</v>
      </c>
      <c r="AB267" s="9">
        <f t="shared" si="73"/>
        <v>1.4797214864835468</v>
      </c>
      <c r="AC267" s="9">
        <f t="shared" si="74"/>
        <v>0.86424472979978451</v>
      </c>
      <c r="AD267" s="15">
        <f t="shared" si="75"/>
        <v>210.14747709011672</v>
      </c>
      <c r="AE267" s="3">
        <f t="shared" si="76"/>
        <v>502.91079999999977</v>
      </c>
      <c r="AF267" s="2">
        <f t="shared" si="77"/>
        <v>0.25</v>
      </c>
      <c r="AG267" s="9">
        <f t="shared" si="78"/>
        <v>5.4371913006494202E-2</v>
      </c>
      <c r="AH267" s="2">
        <f t="shared" si="63"/>
        <v>2.6310285738654544</v>
      </c>
    </row>
    <row r="268" spans="1:34">
      <c r="A268" s="1">
        <f>Raw!A268</f>
        <v>255</v>
      </c>
      <c r="B268" s="14">
        <f>Raw!B268</f>
        <v>0.25914351851851852</v>
      </c>
      <c r="C268" s="15">
        <f>Raw!C268</f>
        <v>5.0999999999999996</v>
      </c>
      <c r="D268" s="15">
        <f>IF(C268&gt;0.5,Raw!D268*D$11,-999)</f>
        <v>116.1</v>
      </c>
      <c r="E268" s="9">
        <f>IF(Raw!$G268&gt;$C$8,IF(Raw!$Q268&gt;$C$8,IF(Raw!$N268&gt;$C$9,IF(Raw!$N268&lt;$A$9,IF(Raw!$X268&gt;$C$9,IF(Raw!$X268&lt;$A$9,Raw!H268,-999),-999),-999),-999),-999),-999)</f>
        <v>1.4364939999999999</v>
      </c>
      <c r="F268" s="9">
        <f>IF(Raw!$G268&gt;$C$8,IF(Raw!$Q268&gt;$C$8,IF(Raw!$N268&gt;$C$9,IF(Raw!$N268&lt;$A$9,IF(Raw!$X268&gt;$C$9,IF(Raw!$X268&lt;$A$9,Raw!I268,-999),-999),-999),-999),-999),-999)</f>
        <v>1.91418</v>
      </c>
      <c r="G268" s="9">
        <f>Raw!G268</f>
        <v>0.99174200000000001</v>
      </c>
      <c r="H268" s="9">
        <f>IF(Raw!$G268&gt;$C$8,IF(Raw!$Q268&gt;$C$8,IF(Raw!$N268&gt;$C$9,IF(Raw!$N268&lt;$A$9,IF(Raw!$X268&gt;$C$9,IF(Raw!$X268&lt;$A$9,Raw!L268,-999),-999),-999),-999),-999),-999)</f>
        <v>431.2</v>
      </c>
      <c r="I268" s="9">
        <f>IF(Raw!$G268&gt;$C$8,IF(Raw!$Q268&gt;$C$8,IF(Raw!$N268&gt;$C$9,IF(Raw!$N268&lt;$A$9,IF(Raw!$X268&gt;$C$9,IF(Raw!$X268&lt;$A$9,Raw!M268,-999),-999),-999),-999),-999),-999)</f>
        <v>3.9999999999999998E-6</v>
      </c>
      <c r="J268" s="9">
        <f>IF(Raw!$G268&gt;$C$8,IF(Raw!$Q268&gt;$C$8,IF(Raw!$N268&gt;$C$9,IF(Raw!$N268&lt;$A$9,IF(Raw!$X268&gt;$C$9,IF(Raw!$X268&lt;$A$9,Raw!N268,-999),-999),-999),-999),-999),-999)</f>
        <v>447</v>
      </c>
      <c r="K268" s="9">
        <f>IF(Raw!$G268&gt;$C$8,IF(Raw!$Q268&gt;$C$8,IF(Raw!$N268&gt;$C$9,IF(Raw!$N268&lt;$A$9,IF(Raw!$X268&gt;$C$9,IF(Raw!$X268&lt;$A$9,Raw!R268,-999),-999),-999),-999),-999),-999)</f>
        <v>1.3143549999999999</v>
      </c>
      <c r="L268" s="9">
        <f>IF(Raw!$G268&gt;$C$8,IF(Raw!$Q268&gt;$C$8,IF(Raw!$N268&gt;$C$9,IF(Raw!$N268&lt;$A$9,IF(Raw!$X268&gt;$C$9,IF(Raw!$X268&lt;$A$9,Raw!S268,-999),-999),-999),-999),-999),-999)</f>
        <v>1.97489</v>
      </c>
      <c r="M268" s="9">
        <f>Raw!Q268</f>
        <v>0.99322699999999997</v>
      </c>
      <c r="N268" s="9">
        <f>IF(Raw!$G268&gt;$C$8,IF(Raw!$Q268&gt;$C$8,IF(Raw!$N268&gt;$C$9,IF(Raw!$N268&lt;$A$9,IF(Raw!$X268&gt;$C$9,IF(Raw!$X268&lt;$A$9,Raw!V268,-999),-999),-999),-999),-999),-999)</f>
        <v>445.2</v>
      </c>
      <c r="O268" s="9">
        <f>IF(Raw!$G268&gt;$C$8,IF(Raw!$Q268&gt;$C$8,IF(Raw!$N268&gt;$C$9,IF(Raw!$N268&lt;$A$9,IF(Raw!$X268&gt;$C$9,IF(Raw!$X268&lt;$A$9,Raw!W268,-999),-999),-999),-999),-999),-999)</f>
        <v>6.0000000000000002E-6</v>
      </c>
      <c r="P268" s="9">
        <f>IF(Raw!$G268&gt;$C$8,IF(Raw!$Q268&gt;$C$8,IF(Raw!$N268&gt;$C$9,IF(Raw!$N268&lt;$A$9,IF(Raw!$X268&gt;$C$9,IF(Raw!$X268&lt;$A$9,Raw!X268,-999),-999),-999),-999),-999),-999)</f>
        <v>473</v>
      </c>
      <c r="R268" s="9">
        <f t="shared" si="64"/>
        <v>0.47768600000000006</v>
      </c>
      <c r="S268" s="9">
        <f t="shared" si="65"/>
        <v>0.24955124387466177</v>
      </c>
      <c r="T268" s="9">
        <f t="shared" si="66"/>
        <v>0.66053500000000009</v>
      </c>
      <c r="U268" s="9">
        <f t="shared" si="67"/>
        <v>0.33446672979254544</v>
      </c>
      <c r="V268" s="15">
        <f t="shared" si="68"/>
        <v>0.81859190500000001</v>
      </c>
      <c r="X268" s="11">
        <f t="shared" si="69"/>
        <v>6.9892199999999984E+19</v>
      </c>
      <c r="Y268" s="11">
        <f t="shared" si="70"/>
        <v>4.3119999999999999E-18</v>
      </c>
      <c r="Z268" s="11">
        <f t="shared" si="71"/>
        <v>4.4699999999999997E-4</v>
      </c>
      <c r="AA268" s="16">
        <f t="shared" si="72"/>
        <v>0.11872120759016529</v>
      </c>
      <c r="AB268" s="9">
        <f t="shared" si="73"/>
        <v>1.3927745128555697</v>
      </c>
      <c r="AC268" s="9">
        <f t="shared" si="74"/>
        <v>0.88127879240983475</v>
      </c>
      <c r="AD268" s="15">
        <f t="shared" si="75"/>
        <v>265.5955427073049</v>
      </c>
      <c r="AE268" s="3">
        <f t="shared" si="76"/>
        <v>519.16479999999979</v>
      </c>
      <c r="AF268" s="2">
        <f t="shared" si="77"/>
        <v>0.25</v>
      </c>
      <c r="AG268" s="9">
        <f t="shared" si="78"/>
        <v>6.8332978935991245E-2</v>
      </c>
      <c r="AH268" s="2">
        <f t="shared" si="63"/>
        <v>3.3065972885019783</v>
      </c>
    </row>
    <row r="269" spans="1:34">
      <c r="A269" s="1">
        <f>Raw!A269</f>
        <v>256</v>
      </c>
      <c r="B269" s="14">
        <f>Raw!B269</f>
        <v>0.25918981481481479</v>
      </c>
      <c r="C269" s="15">
        <f>Raw!C269</f>
        <v>4.7</v>
      </c>
      <c r="D269" s="15">
        <f>IF(C269&gt;0.5,Raw!D269*D$11,-999)</f>
        <v>123.1</v>
      </c>
      <c r="E269" s="9">
        <f>IF(Raw!$G269&gt;$C$8,IF(Raw!$Q269&gt;$C$8,IF(Raw!$N269&gt;$C$9,IF(Raw!$N269&lt;$A$9,IF(Raw!$X269&gt;$C$9,IF(Raw!$X269&lt;$A$9,Raw!H269,-999),-999),-999),-999),-999),-999)</f>
        <v>1.360509</v>
      </c>
      <c r="F269" s="9">
        <f>IF(Raw!$G269&gt;$C$8,IF(Raw!$Q269&gt;$C$8,IF(Raw!$N269&gt;$C$9,IF(Raw!$N269&lt;$A$9,IF(Raw!$X269&gt;$C$9,IF(Raw!$X269&lt;$A$9,Raw!I269,-999),-999),-999),-999),-999),-999)</f>
        <v>1.78529</v>
      </c>
      <c r="G269" s="9">
        <f>Raw!G269</f>
        <v>0.99288399999999999</v>
      </c>
      <c r="H269" s="9">
        <f>IF(Raw!$G269&gt;$C$8,IF(Raw!$Q269&gt;$C$8,IF(Raw!$N269&gt;$C$9,IF(Raw!$N269&lt;$A$9,IF(Raw!$X269&gt;$C$9,IF(Raw!$X269&lt;$A$9,Raw!L269,-999),-999),-999),-999),-999),-999)</f>
        <v>436.4</v>
      </c>
      <c r="I269" s="9">
        <f>IF(Raw!$G269&gt;$C$8,IF(Raw!$Q269&gt;$C$8,IF(Raw!$N269&gt;$C$9,IF(Raw!$N269&lt;$A$9,IF(Raw!$X269&gt;$C$9,IF(Raw!$X269&lt;$A$9,Raw!M269,-999),-999),-999),-999),-999),-999)</f>
        <v>9.0000000000000002E-6</v>
      </c>
      <c r="J269" s="9">
        <f>IF(Raw!$G269&gt;$C$8,IF(Raw!$Q269&gt;$C$8,IF(Raw!$N269&gt;$C$9,IF(Raw!$N269&lt;$A$9,IF(Raw!$X269&gt;$C$9,IF(Raw!$X269&lt;$A$9,Raw!N269,-999),-999),-999),-999),-999),-999)</f>
        <v>464</v>
      </c>
      <c r="K269" s="9">
        <f>IF(Raw!$G269&gt;$C$8,IF(Raw!$Q269&gt;$C$8,IF(Raw!$N269&gt;$C$9,IF(Raw!$N269&lt;$A$9,IF(Raw!$X269&gt;$C$9,IF(Raw!$X269&lt;$A$9,Raw!R269,-999),-999),-999),-999),-999),-999)</f>
        <v>1.2476860000000001</v>
      </c>
      <c r="L269" s="9">
        <f>IF(Raw!$G269&gt;$C$8,IF(Raw!$Q269&gt;$C$8,IF(Raw!$N269&gt;$C$9,IF(Raw!$N269&lt;$A$9,IF(Raw!$X269&gt;$C$9,IF(Raw!$X269&lt;$A$9,Raw!S269,-999),-999),-999),-999),-999),-999)</f>
        <v>1.8742749999999999</v>
      </c>
      <c r="M269" s="9">
        <f>Raw!Q269</f>
        <v>0.99280199999999996</v>
      </c>
      <c r="N269" s="9">
        <f>IF(Raw!$G269&gt;$C$8,IF(Raw!$Q269&gt;$C$8,IF(Raw!$N269&gt;$C$9,IF(Raw!$N269&lt;$A$9,IF(Raw!$X269&gt;$C$9,IF(Raw!$X269&lt;$A$9,Raw!V269,-999),-999),-999),-999),-999),-999)</f>
        <v>475.8</v>
      </c>
      <c r="O269" s="9">
        <f>IF(Raw!$G269&gt;$C$8,IF(Raw!$Q269&gt;$C$8,IF(Raw!$N269&gt;$C$9,IF(Raw!$N269&lt;$A$9,IF(Raw!$X269&gt;$C$9,IF(Raw!$X269&lt;$A$9,Raw!W269,-999),-999),-999),-999),-999),-999)</f>
        <v>5.0000000000000004E-6</v>
      </c>
      <c r="P269" s="9">
        <f>IF(Raw!$G269&gt;$C$8,IF(Raw!$Q269&gt;$C$8,IF(Raw!$N269&gt;$C$9,IF(Raw!$N269&lt;$A$9,IF(Raw!$X269&gt;$C$9,IF(Raw!$X269&lt;$A$9,Raw!X269,-999),-999),-999),-999),-999),-999)</f>
        <v>437</v>
      </c>
      <c r="R269" s="9">
        <f t="shared" si="64"/>
        <v>0.42478100000000008</v>
      </c>
      <c r="S269" s="9">
        <f t="shared" si="65"/>
        <v>0.23793389309299892</v>
      </c>
      <c r="T269" s="9">
        <f t="shared" si="66"/>
        <v>0.62658899999999984</v>
      </c>
      <c r="U269" s="9">
        <f t="shared" si="67"/>
        <v>0.33431006655906942</v>
      </c>
      <c r="V269" s="15">
        <f t="shared" si="68"/>
        <v>0.77688698749999996</v>
      </c>
      <c r="X269" s="11">
        <f t="shared" si="69"/>
        <v>7.4106199999999984E+19</v>
      </c>
      <c r="Y269" s="11">
        <f t="shared" si="70"/>
        <v>4.3639999999999993E-18</v>
      </c>
      <c r="Z269" s="11">
        <f t="shared" si="71"/>
        <v>4.64E-4</v>
      </c>
      <c r="AA269" s="16">
        <f t="shared" si="72"/>
        <v>0.13047814373952887</v>
      </c>
      <c r="AB269" s="9">
        <f t="shared" si="73"/>
        <v>1.3294421696076077</v>
      </c>
      <c r="AC269" s="9">
        <f t="shared" si="74"/>
        <v>0.86952185626047107</v>
      </c>
      <c r="AD269" s="15">
        <f t="shared" si="75"/>
        <v>281.20289599036391</v>
      </c>
      <c r="AE269" s="3">
        <f t="shared" si="76"/>
        <v>525.4255999999998</v>
      </c>
      <c r="AF269" s="2">
        <f t="shared" si="77"/>
        <v>0.25</v>
      </c>
      <c r="AG269" s="9">
        <f t="shared" si="78"/>
        <v>7.2314583750108949E-2</v>
      </c>
      <c r="AH269" s="2">
        <f t="shared" si="63"/>
        <v>3.4992650733292785</v>
      </c>
    </row>
    <row r="270" spans="1:34">
      <c r="A270" s="1">
        <f>Raw!A270</f>
        <v>257</v>
      </c>
      <c r="B270" s="14">
        <f>Raw!B270</f>
        <v>0.25924768518518521</v>
      </c>
      <c r="C270" s="15">
        <f>Raw!C270</f>
        <v>3.8</v>
      </c>
      <c r="D270" s="15">
        <f>IF(C270&gt;0.5,Raw!D270*D$11,-999)</f>
        <v>146.9</v>
      </c>
      <c r="E270" s="9">
        <f>IF(Raw!$G270&gt;$C$8,IF(Raw!$Q270&gt;$C$8,IF(Raw!$N270&gt;$C$9,IF(Raw!$N270&lt;$A$9,IF(Raw!$X270&gt;$C$9,IF(Raw!$X270&lt;$A$9,Raw!H270,-999),-999),-999),-999),-999),-999)</f>
        <v>1.0879099999999999</v>
      </c>
      <c r="F270" s="9">
        <f>IF(Raw!$G270&gt;$C$8,IF(Raw!$Q270&gt;$C$8,IF(Raw!$N270&gt;$C$9,IF(Raw!$N270&lt;$A$9,IF(Raw!$X270&gt;$C$9,IF(Raw!$X270&lt;$A$9,Raw!I270,-999),-999),-999),-999),-999),-999)</f>
        <v>1.3673470000000001</v>
      </c>
      <c r="G270" s="9">
        <f>Raw!G270</f>
        <v>0.98119199999999995</v>
      </c>
      <c r="H270" s="9">
        <f>IF(Raw!$G270&gt;$C$8,IF(Raw!$Q270&gt;$C$8,IF(Raw!$N270&gt;$C$9,IF(Raw!$N270&lt;$A$9,IF(Raw!$X270&gt;$C$9,IF(Raw!$X270&lt;$A$9,Raw!L270,-999),-999),-999),-999),-999),-999)</f>
        <v>436</v>
      </c>
      <c r="I270" s="9">
        <f>IF(Raw!$G270&gt;$C$8,IF(Raw!$Q270&gt;$C$8,IF(Raw!$N270&gt;$C$9,IF(Raw!$N270&lt;$A$9,IF(Raw!$X270&gt;$C$9,IF(Raw!$X270&lt;$A$9,Raw!M270,-999),-999),-999),-999),-999),-999)</f>
        <v>1.0000000000000001E-5</v>
      </c>
      <c r="J270" s="9">
        <f>IF(Raw!$G270&gt;$C$8,IF(Raw!$Q270&gt;$C$8,IF(Raw!$N270&gt;$C$9,IF(Raw!$N270&lt;$A$9,IF(Raw!$X270&gt;$C$9,IF(Raw!$X270&lt;$A$9,Raw!N270,-999),-999),-999),-999),-999),-999)</f>
        <v>621</v>
      </c>
      <c r="K270" s="9">
        <f>IF(Raw!$G270&gt;$C$8,IF(Raw!$Q270&gt;$C$8,IF(Raw!$N270&gt;$C$9,IF(Raw!$N270&lt;$A$9,IF(Raw!$X270&gt;$C$9,IF(Raw!$X270&lt;$A$9,Raw!R270,-999),-999),-999),-999),-999),-999)</f>
        <v>1.0890930000000001</v>
      </c>
      <c r="L270" s="9">
        <f>IF(Raw!$G270&gt;$C$8,IF(Raw!$Q270&gt;$C$8,IF(Raw!$N270&gt;$C$9,IF(Raw!$N270&lt;$A$9,IF(Raw!$X270&gt;$C$9,IF(Raw!$X270&lt;$A$9,Raw!S270,-999),-999),-999),-999),-999),-999)</f>
        <v>1.5731219999999999</v>
      </c>
      <c r="M270" s="9">
        <f>Raw!Q270</f>
        <v>0.99378299999999997</v>
      </c>
      <c r="N270" s="9">
        <f>IF(Raw!$G270&gt;$C$8,IF(Raw!$Q270&gt;$C$8,IF(Raw!$N270&gt;$C$9,IF(Raw!$N270&lt;$A$9,IF(Raw!$X270&gt;$C$9,IF(Raw!$X270&lt;$A$9,Raw!V270,-999),-999),-999),-999),-999),-999)</f>
        <v>444.2</v>
      </c>
      <c r="O270" s="9">
        <f>IF(Raw!$G270&gt;$C$8,IF(Raw!$Q270&gt;$C$8,IF(Raw!$N270&gt;$C$9,IF(Raw!$N270&lt;$A$9,IF(Raw!$X270&gt;$C$9,IF(Raw!$X270&lt;$A$9,Raw!W270,-999),-999),-999),-999),-999),-999)</f>
        <v>5.0000000000000004E-6</v>
      </c>
      <c r="P270" s="9">
        <f>IF(Raw!$G270&gt;$C$8,IF(Raw!$Q270&gt;$C$8,IF(Raw!$N270&gt;$C$9,IF(Raw!$N270&lt;$A$9,IF(Raw!$X270&gt;$C$9,IF(Raw!$X270&lt;$A$9,Raw!X270,-999),-999),-999),-999),-999),-999)</f>
        <v>388</v>
      </c>
      <c r="R270" s="9">
        <f t="shared" si="64"/>
        <v>0.27943700000000016</v>
      </c>
      <c r="S270" s="9">
        <f t="shared" si="65"/>
        <v>0.20436436398368529</v>
      </c>
      <c r="T270" s="9">
        <f t="shared" si="66"/>
        <v>0.48402899999999982</v>
      </c>
      <c r="U270" s="9">
        <f t="shared" si="67"/>
        <v>0.30768687997497962</v>
      </c>
      <c r="V270" s="15">
        <f t="shared" si="68"/>
        <v>0.65205906899999988</v>
      </c>
      <c r="X270" s="11">
        <f t="shared" si="69"/>
        <v>8.8433799999999984E+19</v>
      </c>
      <c r="Y270" s="11">
        <f t="shared" si="70"/>
        <v>4.3599999999999999E-18</v>
      </c>
      <c r="Z270" s="11">
        <f t="shared" si="71"/>
        <v>6.2100000000000002E-4</v>
      </c>
      <c r="AA270" s="16">
        <f t="shared" si="72"/>
        <v>0.19318390111040867</v>
      </c>
      <c r="AB270" s="9">
        <f t="shared" si="73"/>
        <v>1.1825996104705701</v>
      </c>
      <c r="AC270" s="9">
        <f t="shared" si="74"/>
        <v>0.80681609888959138</v>
      </c>
      <c r="AD270" s="15">
        <f t="shared" si="75"/>
        <v>311.08518697328293</v>
      </c>
      <c r="AE270" s="3">
        <f t="shared" si="76"/>
        <v>524.94399999999985</v>
      </c>
      <c r="AF270" s="2">
        <f t="shared" si="77"/>
        <v>0.25</v>
      </c>
      <c r="AG270" s="9">
        <f t="shared" si="78"/>
        <v>7.362833122018661E-2</v>
      </c>
      <c r="AH270" s="2">
        <f t="shared" si="63"/>
        <v>3.5628366296989231</v>
      </c>
    </row>
    <row r="271" spans="1:34">
      <c r="A271" s="1">
        <f>Raw!A271</f>
        <v>258</v>
      </c>
      <c r="B271" s="14">
        <f>Raw!B271</f>
        <v>0.25930555555555557</v>
      </c>
      <c r="C271" s="15">
        <f>Raw!C271</f>
        <v>2.7</v>
      </c>
      <c r="D271" s="15">
        <f>IF(C271&gt;0.5,Raw!D271*D$11,-999)</f>
        <v>189.1</v>
      </c>
      <c r="E271" s="9">
        <f>IF(Raw!$G271&gt;$C$8,IF(Raw!$Q271&gt;$C$8,IF(Raw!$N271&gt;$C$9,IF(Raw!$N271&lt;$A$9,IF(Raw!$X271&gt;$C$9,IF(Raw!$X271&lt;$A$9,Raw!H271,-999),-999),-999),-999),-999),-999)</f>
        <v>1.079968</v>
      </c>
      <c r="F271" s="9">
        <f>IF(Raw!$G271&gt;$C$8,IF(Raw!$Q271&gt;$C$8,IF(Raw!$N271&gt;$C$9,IF(Raw!$N271&lt;$A$9,IF(Raw!$X271&gt;$C$9,IF(Raw!$X271&lt;$A$9,Raw!I271,-999),-999),-999),-999),-999),-999)</f>
        <v>1.350166</v>
      </c>
      <c r="G271" s="9">
        <f>Raw!G271</f>
        <v>0.984761</v>
      </c>
      <c r="H271" s="9">
        <f>IF(Raw!$G271&gt;$C$8,IF(Raw!$Q271&gt;$C$8,IF(Raw!$N271&gt;$C$9,IF(Raw!$N271&lt;$A$9,IF(Raw!$X271&gt;$C$9,IF(Raw!$X271&lt;$A$9,Raw!L271,-999),-999),-999),-999),-999),-999)</f>
        <v>409.7</v>
      </c>
      <c r="I271" s="9">
        <f>IF(Raw!$G271&gt;$C$8,IF(Raw!$Q271&gt;$C$8,IF(Raw!$N271&gt;$C$9,IF(Raw!$N271&lt;$A$9,IF(Raw!$X271&gt;$C$9,IF(Raw!$X271&lt;$A$9,Raw!M271,-999),-999),-999),-999),-999),-999)</f>
        <v>1.5E-5</v>
      </c>
      <c r="J271" s="9">
        <f>IF(Raw!$G271&gt;$C$8,IF(Raw!$Q271&gt;$C$8,IF(Raw!$N271&gt;$C$9,IF(Raw!$N271&lt;$A$9,IF(Raw!$X271&gt;$C$9,IF(Raw!$X271&lt;$A$9,Raw!N271,-999),-999),-999),-999),-999),-999)</f>
        <v>446</v>
      </c>
      <c r="K271" s="9">
        <f>IF(Raw!$G271&gt;$C$8,IF(Raw!$Q271&gt;$C$8,IF(Raw!$N271&gt;$C$9,IF(Raw!$N271&lt;$A$9,IF(Raw!$X271&gt;$C$9,IF(Raw!$X271&lt;$A$9,Raw!R271,-999),-999),-999),-999),-999),-999)</f>
        <v>1.0532980000000001</v>
      </c>
      <c r="L271" s="9">
        <f>IF(Raw!$G271&gt;$C$8,IF(Raw!$Q271&gt;$C$8,IF(Raw!$N271&gt;$C$9,IF(Raw!$N271&lt;$A$9,IF(Raw!$X271&gt;$C$9,IF(Raw!$X271&lt;$A$9,Raw!S271,-999),-999),-999),-999),-999),-999)</f>
        <v>1.498416</v>
      </c>
      <c r="M271" s="9">
        <f>Raw!Q271</f>
        <v>0.99127200000000004</v>
      </c>
      <c r="N271" s="9">
        <f>IF(Raw!$G271&gt;$C$8,IF(Raw!$Q271&gt;$C$8,IF(Raw!$N271&gt;$C$9,IF(Raw!$N271&lt;$A$9,IF(Raw!$X271&gt;$C$9,IF(Raw!$X271&lt;$A$9,Raw!V271,-999),-999),-999),-999),-999),-999)</f>
        <v>447.5</v>
      </c>
      <c r="O271" s="9">
        <f>IF(Raw!$G271&gt;$C$8,IF(Raw!$Q271&gt;$C$8,IF(Raw!$N271&gt;$C$9,IF(Raw!$N271&lt;$A$9,IF(Raw!$X271&gt;$C$9,IF(Raw!$X271&lt;$A$9,Raw!W271,-999),-999),-999),-999),-999),-999)</f>
        <v>5.0000000000000004E-6</v>
      </c>
      <c r="P271" s="9">
        <f>IF(Raw!$G271&gt;$C$8,IF(Raw!$Q271&gt;$C$8,IF(Raw!$N271&gt;$C$9,IF(Raw!$N271&lt;$A$9,IF(Raw!$X271&gt;$C$9,IF(Raw!$X271&lt;$A$9,Raw!X271,-999),-999),-999),-999),-999),-999)</f>
        <v>554</v>
      </c>
      <c r="R271" s="9">
        <f t="shared" ref="R271:R334" si="79">F271-E271</f>
        <v>0.27019799999999994</v>
      </c>
      <c r="S271" s="9">
        <f t="shared" ref="S271:S334" si="80">R271/F271</f>
        <v>0.2001220590653297</v>
      </c>
      <c r="T271" s="9">
        <f t="shared" ref="T271:T334" si="81">L271-K271</f>
        <v>0.4451179999999999</v>
      </c>
      <c r="U271" s="9">
        <f t="shared" ref="U271:U334" si="82">T271/L271</f>
        <v>0.29705902766654912</v>
      </c>
      <c r="V271" s="15">
        <f t="shared" ref="V271:V334" si="83">IF(L271&gt;0,L271*V$8+V$10,-999)</f>
        <v>0.621093432</v>
      </c>
      <c r="X271" s="11">
        <f t="shared" ref="X271:X334" si="84">D271*6.02*10^23*10^(-6)</f>
        <v>1.1383819999999997E+20</v>
      </c>
      <c r="Y271" s="11">
        <f t="shared" ref="Y271:Y334" si="85">H271*10^(-20)</f>
        <v>4.0969999999999998E-18</v>
      </c>
      <c r="Z271" s="11">
        <f t="shared" ref="Z271:Z334" si="86">J271*10^(-6)</f>
        <v>4.46E-4</v>
      </c>
      <c r="AA271" s="16">
        <f t="shared" ref="AA271:AA334" si="87">IF(Z271&gt;0,(X271*Y271/(X271*Y271+1/Z271)),1)</f>
        <v>0.17219380241330254</v>
      </c>
      <c r="AB271" s="9">
        <f t="shared" ref="AB271:AB334" si="88">K271+T271*AA271</f>
        <v>1.1299445609426044</v>
      </c>
      <c r="AC271" s="9">
        <f t="shared" ref="AC271:AC334" si="89">IF(T271&gt;0,(L271-AB271)/T271,-999)</f>
        <v>0.82780619758669749</v>
      </c>
      <c r="AD271" s="15">
        <f t="shared" ref="AD271:AD334" si="90">IF(AC271&gt;0,X271*Y271*AC271,-999)</f>
        <v>386.08475877422092</v>
      </c>
      <c r="AE271" s="3">
        <f t="shared" ref="AE271:AE334" si="91">AE$9*Y271</f>
        <v>493.27879999999982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8.8223048491034031E-2</v>
      </c>
      <c r="AH271" s="2">
        <f t="shared" ref="AH271:AH334" si="94">((AG271*12.01)/893.5)*3600</f>
        <v>4.2690674029752067</v>
      </c>
    </row>
    <row r="272" spans="1:34">
      <c r="A272" s="1">
        <f>Raw!A272</f>
        <v>259</v>
      </c>
      <c r="B272" s="14">
        <f>Raw!B272</f>
        <v>0.25936342592592593</v>
      </c>
      <c r="C272" s="15">
        <f>Raw!C272</f>
        <v>1.8</v>
      </c>
      <c r="D272" s="15">
        <f>IF(C272&gt;0.5,Raw!D272*D$11,-999)</f>
        <v>232.2</v>
      </c>
      <c r="E272" s="9">
        <f>IF(Raw!$G272&gt;$C$8,IF(Raw!$Q272&gt;$C$8,IF(Raw!$N272&gt;$C$9,IF(Raw!$N272&lt;$A$9,IF(Raw!$X272&gt;$C$9,IF(Raw!$X272&lt;$A$9,Raw!H272,-999),-999),-999),-999),-999),-999)</f>
        <v>1.1568499999999999</v>
      </c>
      <c r="F272" s="9">
        <f>IF(Raw!$G272&gt;$C$8,IF(Raw!$Q272&gt;$C$8,IF(Raw!$N272&gt;$C$9,IF(Raw!$N272&lt;$A$9,IF(Raw!$X272&gt;$C$9,IF(Raw!$X272&lt;$A$9,Raw!I272,-999),-999),-999),-999),-999),-999)</f>
        <v>1.4230860000000001</v>
      </c>
      <c r="G272" s="9">
        <f>Raw!G272</f>
        <v>0.98660999999999999</v>
      </c>
      <c r="H272" s="9">
        <f>IF(Raw!$G272&gt;$C$8,IF(Raw!$Q272&gt;$C$8,IF(Raw!$N272&gt;$C$9,IF(Raw!$N272&lt;$A$9,IF(Raw!$X272&gt;$C$9,IF(Raw!$X272&lt;$A$9,Raw!L272,-999),-999),-999),-999),-999),-999)</f>
        <v>395.7</v>
      </c>
      <c r="I272" s="9">
        <f>IF(Raw!$G272&gt;$C$8,IF(Raw!$Q272&gt;$C$8,IF(Raw!$N272&gt;$C$9,IF(Raw!$N272&lt;$A$9,IF(Raw!$X272&gt;$C$9,IF(Raw!$X272&lt;$A$9,Raw!M272,-999),-999),-999),-999),-999),-999)</f>
        <v>3.0000000000000001E-6</v>
      </c>
      <c r="J272" s="9">
        <f>IF(Raw!$G272&gt;$C$8,IF(Raw!$Q272&gt;$C$8,IF(Raw!$N272&gt;$C$9,IF(Raw!$N272&lt;$A$9,IF(Raw!$X272&gt;$C$9,IF(Raw!$X272&lt;$A$9,Raw!N272,-999),-999),-999),-999),-999),-999)</f>
        <v>374</v>
      </c>
      <c r="K272" s="9">
        <f>IF(Raw!$G272&gt;$C$8,IF(Raw!$Q272&gt;$C$8,IF(Raw!$N272&gt;$C$9,IF(Raw!$N272&lt;$A$9,IF(Raw!$X272&gt;$C$9,IF(Raw!$X272&lt;$A$9,Raw!R272,-999),-999),-999),-999),-999),-999)</f>
        <v>1.068368</v>
      </c>
      <c r="L272" s="9">
        <f>IF(Raw!$G272&gt;$C$8,IF(Raw!$Q272&gt;$C$8,IF(Raw!$N272&gt;$C$9,IF(Raw!$N272&lt;$A$9,IF(Raw!$X272&gt;$C$9,IF(Raw!$X272&lt;$A$9,Raw!S272,-999),-999),-999),-999),-999),-999)</f>
        <v>1.5095749999999999</v>
      </c>
      <c r="M272" s="9">
        <f>Raw!Q272</f>
        <v>0.99033499999999997</v>
      </c>
      <c r="N272" s="9">
        <f>IF(Raw!$G272&gt;$C$8,IF(Raw!$Q272&gt;$C$8,IF(Raw!$N272&gt;$C$9,IF(Raw!$N272&lt;$A$9,IF(Raw!$X272&gt;$C$9,IF(Raw!$X272&lt;$A$9,Raw!V272,-999),-999),-999),-999),-999),-999)</f>
        <v>436.9</v>
      </c>
      <c r="O272" s="9">
        <f>IF(Raw!$G272&gt;$C$8,IF(Raw!$Q272&gt;$C$8,IF(Raw!$N272&gt;$C$9,IF(Raw!$N272&lt;$A$9,IF(Raw!$X272&gt;$C$9,IF(Raw!$X272&lt;$A$9,Raw!W272,-999),-999),-999),-999),-999),-999)</f>
        <v>7.9999999999999996E-6</v>
      </c>
      <c r="P272" s="9">
        <f>IF(Raw!$G272&gt;$C$8,IF(Raw!$Q272&gt;$C$8,IF(Raw!$N272&gt;$C$9,IF(Raw!$N272&lt;$A$9,IF(Raw!$X272&gt;$C$9,IF(Raw!$X272&lt;$A$9,Raw!X272,-999),-999),-999),-999),-999),-999)</f>
        <v>400</v>
      </c>
      <c r="R272" s="9">
        <f t="shared" si="79"/>
        <v>0.26623600000000014</v>
      </c>
      <c r="S272" s="9">
        <f t="shared" si="80"/>
        <v>0.18708356346700067</v>
      </c>
      <c r="T272" s="9">
        <f t="shared" si="81"/>
        <v>0.4412069999999999</v>
      </c>
      <c r="U272" s="9">
        <f t="shared" si="82"/>
        <v>0.29227232830432404</v>
      </c>
      <c r="V272" s="15">
        <f t="shared" si="83"/>
        <v>0.6257188374999999</v>
      </c>
      <c r="X272" s="11">
        <f t="shared" si="84"/>
        <v>1.3978439999999997E+20</v>
      </c>
      <c r="Y272" s="11">
        <f t="shared" si="85"/>
        <v>3.9569999999999998E-18</v>
      </c>
      <c r="Z272" s="11">
        <f t="shared" si="86"/>
        <v>3.7399999999999998E-4</v>
      </c>
      <c r="AA272" s="16">
        <f t="shared" si="87"/>
        <v>0.1714099646272331</v>
      </c>
      <c r="AB272" s="9">
        <f t="shared" si="88"/>
        <v>1.1439952762632877</v>
      </c>
      <c r="AC272" s="9">
        <f t="shared" si="89"/>
        <v>0.82859003537276676</v>
      </c>
      <c r="AD272" s="15">
        <f t="shared" si="90"/>
        <v>458.31541344179971</v>
      </c>
      <c r="AE272" s="3">
        <f t="shared" si="91"/>
        <v>476.42279999999982</v>
      </c>
      <c r="AF272" s="2">
        <f t="shared" si="92"/>
        <v>0.25</v>
      </c>
      <c r="AG272" s="9">
        <f t="shared" si="93"/>
        <v>0.10304070229568744</v>
      </c>
      <c r="AH272" s="2">
        <f t="shared" si="94"/>
        <v>4.9860859591005511</v>
      </c>
    </row>
    <row r="273" spans="1:34">
      <c r="A273" s="1">
        <f>Raw!A273</f>
        <v>260</v>
      </c>
      <c r="B273" s="14">
        <f>Raw!B273</f>
        <v>0.25940972222222219</v>
      </c>
      <c r="C273" s="15">
        <f>Raw!C273</f>
        <v>1.1000000000000001</v>
      </c>
      <c r="D273" s="15">
        <f>IF(C273&gt;0.5,Raw!D273*D$11,-999)</f>
        <v>271.8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2.9585E-2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0.98116000000000003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1.6362359999999997E+20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0.25946759259259261</v>
      </c>
      <c r="C274" s="15">
        <f>Raw!C274</f>
        <v>0.2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0.65937199999999996</v>
      </c>
      <c r="F274" s="9">
        <f>IF(Raw!$G274&gt;$C$8,IF(Raw!$Q274&gt;$C$8,IF(Raw!$N274&gt;$C$9,IF(Raw!$N274&lt;$A$9,IF(Raw!$X274&gt;$C$9,IF(Raw!$X274&lt;$A$9,Raw!I274,-999),-999),-999),-999),-999),-999)</f>
        <v>0.79295899999999997</v>
      </c>
      <c r="G274" s="9">
        <f>Raw!G274</f>
        <v>0.94679899999999995</v>
      </c>
      <c r="H274" s="9">
        <f>IF(Raw!$G274&gt;$C$8,IF(Raw!$Q274&gt;$C$8,IF(Raw!$N274&gt;$C$9,IF(Raw!$N274&lt;$A$9,IF(Raw!$X274&gt;$C$9,IF(Raw!$X274&lt;$A$9,Raw!L274,-999),-999),-999),-999),-999),-999)</f>
        <v>505.6</v>
      </c>
      <c r="I274" s="9">
        <f>IF(Raw!$G274&gt;$C$8,IF(Raw!$Q274&gt;$C$8,IF(Raw!$N274&gt;$C$9,IF(Raw!$N274&lt;$A$9,IF(Raw!$X274&gt;$C$9,IF(Raw!$X274&lt;$A$9,Raw!M274,-999),-999),-999),-999),-999),-999)</f>
        <v>7.8494999999999995E-2</v>
      </c>
      <c r="J274" s="9">
        <f>IF(Raw!$G274&gt;$C$8,IF(Raw!$Q274&gt;$C$8,IF(Raw!$N274&gt;$C$9,IF(Raw!$N274&lt;$A$9,IF(Raw!$X274&gt;$C$9,IF(Raw!$X274&lt;$A$9,Raw!N274,-999),-999),-999),-999),-999),-999)</f>
        <v>819</v>
      </c>
      <c r="K274" s="9">
        <f>IF(Raw!$G274&gt;$C$8,IF(Raw!$Q274&gt;$C$8,IF(Raw!$N274&gt;$C$9,IF(Raw!$N274&lt;$A$9,IF(Raw!$X274&gt;$C$9,IF(Raw!$X274&lt;$A$9,Raw!R274,-999),-999),-999),-999),-999),-999)</f>
        <v>0.59220799999999996</v>
      </c>
      <c r="L274" s="9">
        <f>IF(Raw!$G274&gt;$C$8,IF(Raw!$Q274&gt;$C$8,IF(Raw!$N274&gt;$C$9,IF(Raw!$N274&lt;$A$9,IF(Raw!$X274&gt;$C$9,IF(Raw!$X274&lt;$A$9,Raw!S274,-999),-999),-999),-999),-999),-999)</f>
        <v>0.83352899999999996</v>
      </c>
      <c r="M274" s="9">
        <f>Raw!Q274</f>
        <v>0.93313400000000002</v>
      </c>
      <c r="N274" s="9">
        <f>IF(Raw!$G274&gt;$C$8,IF(Raw!$Q274&gt;$C$8,IF(Raw!$N274&gt;$C$9,IF(Raw!$N274&lt;$A$9,IF(Raw!$X274&gt;$C$9,IF(Raw!$X274&lt;$A$9,Raw!V274,-999),-999),-999),-999),-999),-999)</f>
        <v>637.5</v>
      </c>
      <c r="O274" s="9">
        <f>IF(Raw!$G274&gt;$C$8,IF(Raw!$Q274&gt;$C$8,IF(Raw!$N274&gt;$C$9,IF(Raw!$N274&lt;$A$9,IF(Raw!$X274&gt;$C$9,IF(Raw!$X274&lt;$A$9,Raw!W274,-999),-999),-999),-999),-999),-999)</f>
        <v>3.0000000000000001E-6</v>
      </c>
      <c r="P274" s="9">
        <f>IF(Raw!$G274&gt;$C$8,IF(Raw!$Q274&gt;$C$8,IF(Raw!$N274&gt;$C$9,IF(Raw!$N274&lt;$A$9,IF(Raw!$X274&gt;$C$9,IF(Raw!$X274&lt;$A$9,Raw!X274,-999),-999),-999),-999),-999),-999)</f>
        <v>550</v>
      </c>
      <c r="R274" s="9">
        <f t="shared" si="79"/>
        <v>0.13358700000000001</v>
      </c>
      <c r="S274" s="9">
        <f t="shared" si="80"/>
        <v>0.16846646547929972</v>
      </c>
      <c r="T274" s="9">
        <f t="shared" si="81"/>
        <v>0.24132100000000001</v>
      </c>
      <c r="U274" s="9">
        <f t="shared" si="82"/>
        <v>0.28951722135642555</v>
      </c>
      <c r="V274" s="15">
        <f t="shared" si="83"/>
        <v>0.34549777049999997</v>
      </c>
      <c r="X274" s="11">
        <f t="shared" si="84"/>
        <v>-6.0139799999999993E+20</v>
      </c>
      <c r="Y274" s="11">
        <f t="shared" si="85"/>
        <v>5.0559999999999999E-18</v>
      </c>
      <c r="Z274" s="11">
        <f t="shared" si="86"/>
        <v>8.1899999999999996E-4</v>
      </c>
      <c r="AA274" s="16">
        <f t="shared" si="87"/>
        <v>1.6710025384011857</v>
      </c>
      <c r="AB274" s="9">
        <f t="shared" si="88"/>
        <v>0.99545600356951258</v>
      </c>
      <c r="AC274" s="9">
        <f t="shared" si="89"/>
        <v>-0.67100253840118607</v>
      </c>
      <c r="AD274" s="15">
        <f t="shared" si="90"/>
        <v>-999</v>
      </c>
      <c r="AE274" s="3">
        <f t="shared" si="91"/>
        <v>608.74239999999986</v>
      </c>
      <c r="AF274" s="2">
        <f t="shared" si="92"/>
        <v>0.25</v>
      </c>
      <c r="AG274" s="9">
        <f t="shared" si="93"/>
        <v>-0.22248284933466853</v>
      </c>
      <c r="AH274" s="2">
        <f t="shared" si="94"/>
        <v>-10.765829293602382</v>
      </c>
    </row>
    <row r="275" spans="1:34">
      <c r="A275" s="1">
        <f>Raw!A275</f>
        <v>262</v>
      </c>
      <c r="B275" s="14">
        <f>Raw!B275</f>
        <v>0.25952546296296297</v>
      </c>
      <c r="C275" s="15">
        <f>Raw!C275</f>
        <v>0.2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0.73008399999999996</v>
      </c>
      <c r="F275" s="9">
        <f>IF(Raw!$G275&gt;$C$8,IF(Raw!$Q275&gt;$C$8,IF(Raw!$N275&gt;$C$9,IF(Raw!$N275&lt;$A$9,IF(Raw!$X275&gt;$C$9,IF(Raw!$X275&lt;$A$9,Raw!I275,-999),-999),-999),-999),-999),-999)</f>
        <v>0.88464200000000004</v>
      </c>
      <c r="G275" s="9">
        <f>Raw!G275</f>
        <v>0.94903000000000004</v>
      </c>
      <c r="H275" s="9">
        <f>IF(Raw!$G275&gt;$C$8,IF(Raw!$Q275&gt;$C$8,IF(Raw!$N275&gt;$C$9,IF(Raw!$N275&lt;$A$9,IF(Raw!$X275&gt;$C$9,IF(Raw!$X275&lt;$A$9,Raw!L275,-999),-999),-999),-999),-999),-999)</f>
        <v>509.1</v>
      </c>
      <c r="I275" s="9">
        <f>IF(Raw!$G275&gt;$C$8,IF(Raw!$Q275&gt;$C$8,IF(Raw!$N275&gt;$C$9,IF(Raw!$N275&lt;$A$9,IF(Raw!$X275&gt;$C$9,IF(Raw!$X275&lt;$A$9,Raw!M275,-999),-999),-999),-999),-999),-999)</f>
        <v>0.14158699999999999</v>
      </c>
      <c r="J275" s="9">
        <f>IF(Raw!$G275&gt;$C$8,IF(Raw!$Q275&gt;$C$8,IF(Raw!$N275&gt;$C$9,IF(Raw!$N275&lt;$A$9,IF(Raw!$X275&gt;$C$9,IF(Raw!$X275&lt;$A$9,Raw!N275,-999),-999),-999),-999),-999),-999)</f>
        <v>847</v>
      </c>
      <c r="K275" s="9">
        <f>IF(Raw!$G275&gt;$C$8,IF(Raw!$Q275&gt;$C$8,IF(Raw!$N275&gt;$C$9,IF(Raw!$N275&lt;$A$9,IF(Raw!$X275&gt;$C$9,IF(Raw!$X275&lt;$A$9,Raw!R275,-999),-999),-999),-999),-999),-999)</f>
        <v>0.576129</v>
      </c>
      <c r="L275" s="9">
        <f>IF(Raw!$G275&gt;$C$8,IF(Raw!$Q275&gt;$C$8,IF(Raw!$N275&gt;$C$9,IF(Raw!$N275&lt;$A$9,IF(Raw!$X275&gt;$C$9,IF(Raw!$X275&lt;$A$9,Raw!S275,-999),-999),-999),-999),-999),-999)</f>
        <v>0.80184599999999995</v>
      </c>
      <c r="M275" s="9">
        <f>Raw!Q275</f>
        <v>0.96401700000000001</v>
      </c>
      <c r="N275" s="9">
        <f>IF(Raw!$G275&gt;$C$8,IF(Raw!$Q275&gt;$C$8,IF(Raw!$N275&gt;$C$9,IF(Raw!$N275&lt;$A$9,IF(Raw!$X275&gt;$C$9,IF(Raw!$X275&lt;$A$9,Raw!V275,-999),-999),-999),-999),-999),-999)</f>
        <v>606.79999999999995</v>
      </c>
      <c r="O275" s="9">
        <f>IF(Raw!$G275&gt;$C$8,IF(Raw!$Q275&gt;$C$8,IF(Raw!$N275&gt;$C$9,IF(Raw!$N275&lt;$A$9,IF(Raw!$X275&gt;$C$9,IF(Raw!$X275&lt;$A$9,Raw!W275,-999),-999),-999),-999),-999),-999)</f>
        <v>1.9000000000000001E-5</v>
      </c>
      <c r="P275" s="9">
        <f>IF(Raw!$G275&gt;$C$8,IF(Raw!$Q275&gt;$C$8,IF(Raw!$N275&gt;$C$9,IF(Raw!$N275&lt;$A$9,IF(Raw!$X275&gt;$C$9,IF(Raw!$X275&lt;$A$9,Raw!X275,-999),-999),-999),-999),-999),-999)</f>
        <v>694</v>
      </c>
      <c r="R275" s="9">
        <f t="shared" si="79"/>
        <v>0.15455800000000008</v>
      </c>
      <c r="S275" s="9">
        <f t="shared" si="80"/>
        <v>0.17471248256356817</v>
      </c>
      <c r="T275" s="9">
        <f t="shared" si="81"/>
        <v>0.22571699999999995</v>
      </c>
      <c r="U275" s="9">
        <f t="shared" si="82"/>
        <v>0.28149669637311897</v>
      </c>
      <c r="V275" s="15">
        <f t="shared" si="83"/>
        <v>0.33236516699999996</v>
      </c>
      <c r="X275" s="11">
        <f t="shared" si="84"/>
        <v>-6.0139799999999993E+20</v>
      </c>
      <c r="Y275" s="11">
        <f t="shared" si="85"/>
        <v>5.0910000000000001E-18</v>
      </c>
      <c r="Z275" s="11">
        <f t="shared" si="86"/>
        <v>8.4699999999999999E-4</v>
      </c>
      <c r="AA275" s="16">
        <f t="shared" si="87"/>
        <v>1.6276382445488182</v>
      </c>
      <c r="AB275" s="9">
        <f t="shared" si="88"/>
        <v>0.94351462164482558</v>
      </c>
      <c r="AC275" s="9">
        <f t="shared" si="89"/>
        <v>-0.62763824454881856</v>
      </c>
      <c r="AD275" s="15">
        <f t="shared" si="90"/>
        <v>-999</v>
      </c>
      <c r="AE275" s="3">
        <f t="shared" si="91"/>
        <v>612.9563999999998</v>
      </c>
      <c r="AF275" s="2">
        <f t="shared" si="92"/>
        <v>0.25</v>
      </c>
      <c r="AG275" s="9">
        <f t="shared" si="93"/>
        <v>-0.21631938436672757</v>
      </c>
      <c r="AH275" s="2">
        <f t="shared" si="94"/>
        <v>-10.467582431426786</v>
      </c>
    </row>
    <row r="276" spans="1:34">
      <c r="A276" s="1">
        <f>Raw!A276</f>
        <v>263</v>
      </c>
      <c r="B276" s="14">
        <f>Raw!B276</f>
        <v>0.25958333333333333</v>
      </c>
      <c r="C276" s="15">
        <f>Raw!C276</f>
        <v>0.2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0.59549600000000003</v>
      </c>
      <c r="F276" s="9">
        <f>IF(Raw!$G276&gt;$C$8,IF(Raw!$Q276&gt;$C$8,IF(Raw!$N276&gt;$C$9,IF(Raw!$N276&lt;$A$9,IF(Raw!$X276&gt;$C$9,IF(Raw!$X276&lt;$A$9,Raw!I276,-999),-999),-999),-999),-999),-999)</f>
        <v>0.73059600000000002</v>
      </c>
      <c r="G276" s="9">
        <f>Raw!G276</f>
        <v>0.94627099999999997</v>
      </c>
      <c r="H276" s="9">
        <f>IF(Raw!$G276&gt;$C$8,IF(Raw!$Q276&gt;$C$8,IF(Raw!$N276&gt;$C$9,IF(Raw!$N276&lt;$A$9,IF(Raw!$X276&gt;$C$9,IF(Raw!$X276&lt;$A$9,Raw!L276,-999),-999),-999),-999),-999),-999)</f>
        <v>497.4</v>
      </c>
      <c r="I276" s="9">
        <f>IF(Raw!$G276&gt;$C$8,IF(Raw!$Q276&gt;$C$8,IF(Raw!$N276&gt;$C$9,IF(Raw!$N276&lt;$A$9,IF(Raw!$X276&gt;$C$9,IF(Raw!$X276&lt;$A$9,Raw!M276,-999),-999),-999),-999),-999),-999)</f>
        <v>3.0000000000000001E-5</v>
      </c>
      <c r="J276" s="9">
        <f>IF(Raw!$G276&gt;$C$8,IF(Raw!$Q276&gt;$C$8,IF(Raw!$N276&gt;$C$9,IF(Raw!$N276&lt;$A$9,IF(Raw!$X276&gt;$C$9,IF(Raw!$X276&lt;$A$9,Raw!N276,-999),-999),-999),-999),-999),-999)</f>
        <v>689</v>
      </c>
      <c r="K276" s="9">
        <f>IF(Raw!$G276&gt;$C$8,IF(Raw!$Q276&gt;$C$8,IF(Raw!$N276&gt;$C$9,IF(Raw!$N276&lt;$A$9,IF(Raw!$X276&gt;$C$9,IF(Raw!$X276&lt;$A$9,Raw!R276,-999),-999),-999),-999),-999),-999)</f>
        <v>0.46145199999999997</v>
      </c>
      <c r="L276" s="9">
        <f>IF(Raw!$G276&gt;$C$8,IF(Raw!$Q276&gt;$C$8,IF(Raw!$N276&gt;$C$9,IF(Raw!$N276&lt;$A$9,IF(Raw!$X276&gt;$C$9,IF(Raw!$X276&lt;$A$9,Raw!S276,-999),-999),-999),-999),-999),-999)</f>
        <v>0.64056999999999997</v>
      </c>
      <c r="M276" s="9">
        <f>Raw!Q276</f>
        <v>0.91716900000000001</v>
      </c>
      <c r="N276" s="9">
        <f>IF(Raw!$G276&gt;$C$8,IF(Raw!$Q276&gt;$C$8,IF(Raw!$N276&gt;$C$9,IF(Raw!$N276&lt;$A$9,IF(Raw!$X276&gt;$C$9,IF(Raw!$X276&lt;$A$9,Raw!V276,-999),-999),-999),-999),-999),-999)</f>
        <v>670.2</v>
      </c>
      <c r="O276" s="9">
        <f>IF(Raw!$G276&gt;$C$8,IF(Raw!$Q276&gt;$C$8,IF(Raw!$N276&gt;$C$9,IF(Raw!$N276&lt;$A$9,IF(Raw!$X276&gt;$C$9,IF(Raw!$X276&lt;$A$9,Raw!W276,-999),-999),-999),-999),-999),-999)</f>
        <v>8.7596999999999994E-2</v>
      </c>
      <c r="P276" s="9">
        <f>IF(Raw!$G276&gt;$C$8,IF(Raw!$Q276&gt;$C$8,IF(Raw!$N276&gt;$C$9,IF(Raw!$N276&lt;$A$9,IF(Raw!$X276&gt;$C$9,IF(Raw!$X276&lt;$A$9,Raw!X276,-999),-999),-999),-999),-999),-999)</f>
        <v>909</v>
      </c>
      <c r="R276" s="9">
        <f t="shared" si="79"/>
        <v>0.1351</v>
      </c>
      <c r="S276" s="9">
        <f t="shared" si="80"/>
        <v>0.18491751939512396</v>
      </c>
      <c r="T276" s="9">
        <f t="shared" si="81"/>
        <v>0.179118</v>
      </c>
      <c r="U276" s="9">
        <f t="shared" si="82"/>
        <v>0.27962283591176612</v>
      </c>
      <c r="V276" s="15">
        <f t="shared" si="83"/>
        <v>0.26551626499999997</v>
      </c>
      <c r="X276" s="11">
        <f t="shared" si="84"/>
        <v>-6.0139799999999993E+20</v>
      </c>
      <c r="Y276" s="11">
        <f t="shared" si="85"/>
        <v>4.9739999999999999E-18</v>
      </c>
      <c r="Z276" s="11">
        <f t="shared" si="86"/>
        <v>6.8899999999999994E-4</v>
      </c>
      <c r="AA276" s="16">
        <f t="shared" si="87"/>
        <v>1.9424691690815734</v>
      </c>
      <c r="AB276" s="9">
        <f t="shared" si="88"/>
        <v>0.80938319262755321</v>
      </c>
      <c r="AC276" s="9">
        <f t="shared" si="89"/>
        <v>-0.94246916908157319</v>
      </c>
      <c r="AD276" s="15">
        <f t="shared" si="90"/>
        <v>-999</v>
      </c>
      <c r="AE276" s="3">
        <f t="shared" si="91"/>
        <v>598.86959999999988</v>
      </c>
      <c r="AF276" s="2">
        <f t="shared" si="92"/>
        <v>0.25</v>
      </c>
      <c r="AG276" s="9">
        <f t="shared" si="93"/>
        <v>-0.21487939467373413</v>
      </c>
      <c r="AH276" s="2">
        <f t="shared" si="94"/>
        <v>-10.397902079589894</v>
      </c>
    </row>
    <row r="277" spans="1:34">
      <c r="A277" s="1">
        <f>Raw!A277</f>
        <v>264</v>
      </c>
      <c r="B277" s="14">
        <f>Raw!B277</f>
        <v>0.2596296296296296</v>
      </c>
      <c r="C277" s="15">
        <f>Raw!C277</f>
        <v>0.2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0.47969499999999998</v>
      </c>
      <c r="F277" s="9">
        <f>IF(Raw!$G277&gt;$C$8,IF(Raw!$Q277&gt;$C$8,IF(Raw!$N277&gt;$C$9,IF(Raw!$N277&lt;$A$9,IF(Raw!$X277&gt;$C$9,IF(Raw!$X277&lt;$A$9,Raw!I277,-999),-999),-999),-999),-999),-999)</f>
        <v>0.59155400000000002</v>
      </c>
      <c r="G277" s="9">
        <f>Raw!G277</f>
        <v>0.85546299999999997</v>
      </c>
      <c r="H277" s="9">
        <f>IF(Raw!$G277&gt;$C$8,IF(Raw!$Q277&gt;$C$8,IF(Raw!$N277&gt;$C$9,IF(Raw!$N277&lt;$A$9,IF(Raw!$X277&gt;$C$9,IF(Raw!$X277&lt;$A$9,Raw!L277,-999),-999),-999),-999),-999),-999)</f>
        <v>548.4</v>
      </c>
      <c r="I277" s="9">
        <f>IF(Raw!$G277&gt;$C$8,IF(Raw!$Q277&gt;$C$8,IF(Raw!$N277&gt;$C$9,IF(Raw!$N277&lt;$A$9,IF(Raw!$X277&gt;$C$9,IF(Raw!$X277&lt;$A$9,Raw!M277,-999),-999),-999),-999),-999),-999)</f>
        <v>3.9999999999999998E-6</v>
      </c>
      <c r="J277" s="9">
        <f>IF(Raw!$G277&gt;$C$8,IF(Raw!$Q277&gt;$C$8,IF(Raw!$N277&gt;$C$9,IF(Raw!$N277&lt;$A$9,IF(Raw!$X277&gt;$C$9,IF(Raw!$X277&lt;$A$9,Raw!N277,-999),-999),-999),-999),-999),-999)</f>
        <v>1210</v>
      </c>
      <c r="K277" s="9">
        <f>IF(Raw!$G277&gt;$C$8,IF(Raw!$Q277&gt;$C$8,IF(Raw!$N277&gt;$C$9,IF(Raw!$N277&lt;$A$9,IF(Raw!$X277&gt;$C$9,IF(Raw!$X277&lt;$A$9,Raw!R277,-999),-999),-999),-999),-999),-999)</f>
        <v>0.36782300000000001</v>
      </c>
      <c r="L277" s="9">
        <f>IF(Raw!$G277&gt;$C$8,IF(Raw!$Q277&gt;$C$8,IF(Raw!$N277&gt;$C$9,IF(Raw!$N277&lt;$A$9,IF(Raw!$X277&gt;$C$9,IF(Raw!$X277&lt;$A$9,Raw!S277,-999),-999),-999),-999),-999),-999)</f>
        <v>0.49982500000000002</v>
      </c>
      <c r="M277" s="9">
        <f>Raw!Q277</f>
        <v>0.87029699999999999</v>
      </c>
      <c r="N277" s="9">
        <f>IF(Raw!$G277&gt;$C$8,IF(Raw!$Q277&gt;$C$8,IF(Raw!$N277&gt;$C$9,IF(Raw!$N277&lt;$A$9,IF(Raw!$X277&gt;$C$9,IF(Raw!$X277&lt;$A$9,Raw!V277,-999),-999),-999),-999),-999),-999)</f>
        <v>723.2</v>
      </c>
      <c r="O277" s="9">
        <f>IF(Raw!$G277&gt;$C$8,IF(Raw!$Q277&gt;$C$8,IF(Raw!$N277&gt;$C$9,IF(Raw!$N277&lt;$A$9,IF(Raw!$X277&gt;$C$9,IF(Raw!$X277&lt;$A$9,Raw!W277,-999),-999),-999),-999),-999),-999)</f>
        <v>4.1722000000000002E-2</v>
      </c>
      <c r="P277" s="9">
        <f>IF(Raw!$G277&gt;$C$8,IF(Raw!$Q277&gt;$C$8,IF(Raw!$N277&gt;$C$9,IF(Raw!$N277&lt;$A$9,IF(Raw!$X277&gt;$C$9,IF(Raw!$X277&lt;$A$9,Raw!X277,-999),-999),-999),-999),-999),-999)</f>
        <v>835</v>
      </c>
      <c r="R277" s="9">
        <f t="shared" si="79"/>
        <v>0.11185900000000004</v>
      </c>
      <c r="S277" s="9">
        <f t="shared" si="80"/>
        <v>0.18909347244714775</v>
      </c>
      <c r="T277" s="9">
        <f t="shared" si="81"/>
        <v>0.13200200000000001</v>
      </c>
      <c r="U277" s="9">
        <f t="shared" si="82"/>
        <v>0.26409643375181313</v>
      </c>
      <c r="V277" s="15">
        <f t="shared" si="83"/>
        <v>0.20717746249999999</v>
      </c>
      <c r="X277" s="11">
        <f t="shared" si="84"/>
        <v>-6.0139799999999993E+20</v>
      </c>
      <c r="Y277" s="11">
        <f t="shared" si="85"/>
        <v>5.4839999999999995E-18</v>
      </c>
      <c r="Z277" s="11">
        <f t="shared" si="86"/>
        <v>1.2099999999999999E-3</v>
      </c>
      <c r="AA277" s="16">
        <f t="shared" si="87"/>
        <v>1.3343742823021334</v>
      </c>
      <c r="AB277" s="9">
        <f t="shared" si="88"/>
        <v>0.54396307401244626</v>
      </c>
      <c r="AC277" s="9">
        <f t="shared" si="89"/>
        <v>-0.33437428230213356</v>
      </c>
      <c r="AD277" s="15">
        <f t="shared" si="90"/>
        <v>-999</v>
      </c>
      <c r="AE277" s="3">
        <f t="shared" si="91"/>
        <v>660.27359999999976</v>
      </c>
      <c r="AF277" s="2">
        <f t="shared" si="92"/>
        <v>0.25</v>
      </c>
      <c r="AG277" s="9">
        <f t="shared" si="93"/>
        <v>-0.20294795178312408</v>
      </c>
      <c r="AH277" s="2">
        <f t="shared" si="94"/>
        <v>-9.8205457675379417</v>
      </c>
    </row>
    <row r="278" spans="1:34">
      <c r="A278" s="1">
        <f>Raw!A278</f>
        <v>265</v>
      </c>
      <c r="B278" s="14">
        <f>Raw!B278</f>
        <v>0.25968750000000002</v>
      </c>
      <c r="C278" s="15">
        <f>Raw!C278</f>
        <v>0.2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0.60523899999999997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0.70466700000000004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0.25974537037037038</v>
      </c>
      <c r="C279" s="15">
        <f>Raw!C279</f>
        <v>0.2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0.58872800000000003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0.50731700000000002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0.25980324074074074</v>
      </c>
      <c r="C280" s="15">
        <f>Raw!C280</f>
        <v>0.2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0.61623799999999995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0.87137799999999999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0.259849537037037</v>
      </c>
      <c r="C281" s="15">
        <f>Raw!C281</f>
        <v>0.2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0.78434400000000004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0.11358500000000001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0.25990740740740742</v>
      </c>
      <c r="C282" s="15">
        <f>Raw!C282</f>
        <v>0.2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0.58321500000000004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0.107275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0.25996527777777778</v>
      </c>
      <c r="C283" s="15">
        <f>Raw!C283</f>
        <v>0.2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0.33172600000000002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0.13414100000000001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0.26002314814814814</v>
      </c>
      <c r="C284" s="15">
        <f>Raw!C284</f>
        <v>0.2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0.59680999999999995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9.9752999999999994E-2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0.26006944444444441</v>
      </c>
      <c r="C285" s="15">
        <f>Raw!C285</f>
        <v>0.2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0.35273900000000002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2.4437E-2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0.26012731481481483</v>
      </c>
      <c r="C286" s="15">
        <f>Raw!C286</f>
        <v>0.2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0.37386799999999998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5.1196999999999999E-2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0.26018518518518519</v>
      </c>
      <c r="C287" s="15">
        <f>Raw!C287</f>
        <v>0.2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0.63159699999999996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0.184499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0.26024305555555555</v>
      </c>
      <c r="C288" s="15">
        <f>Raw!C288</f>
        <v>0.2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0.42638599999999999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0.262409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0.26028935185185187</v>
      </c>
      <c r="C289" s="15">
        <f>Raw!C289</f>
        <v>0.2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0.59272400000000003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5.0768000000000001E-2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0.26034722222222223</v>
      </c>
      <c r="C290" s="15">
        <f>Raw!C290</f>
        <v>0.2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0.59610200000000002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0.23258799999999999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0.26040509259259259</v>
      </c>
      <c r="C291" s="15">
        <f>Raw!C291</f>
        <v>0.2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0.42756899999999998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0.31748100000000001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0.26046296296296295</v>
      </c>
      <c r="C292" s="15">
        <f>Raw!C292</f>
        <v>0.2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0.16944899999999999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0.25495000000000001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0.26050925925925927</v>
      </c>
      <c r="C293" s="15">
        <f>Raw!C293</f>
        <v>0.2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0.26145299999999999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0.30522500000000002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0.26056712962962963</v>
      </c>
      <c r="C294" s="15">
        <f>Raw!C294</f>
        <v>0.2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0.89378000000000002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0.47196199999999999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0.260625</v>
      </c>
      <c r="C295" s="15">
        <f>Raw!C295</f>
        <v>0.2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0.61798900000000001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0.76232100000000003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0.26068287037037036</v>
      </c>
      <c r="C296" s="15">
        <f>Raw!C296</f>
        <v>0.2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0.50567300000000004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0.86743899999999996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0.26074074074074077</v>
      </c>
      <c r="C297" s="15">
        <f>Raw!C297</f>
        <v>0.2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7.8896999999999995E-2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0.79272799999999999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0.26078703703703704</v>
      </c>
      <c r="C298" s="15">
        <f>Raw!C298</f>
        <v>0.2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0.11851100000000001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0.66210000000000002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0.2608449074074074</v>
      </c>
      <c r="C299" s="15">
        <f>Raw!C299</f>
        <v>0.2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0.137151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0.66110999999999998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0.26090277777777776</v>
      </c>
      <c r="C300" s="15">
        <f>Raw!C300</f>
        <v>0.2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1.4452E-2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1.3592E-2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0.26096064814814818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3.1387999999999999E-2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6.5856999999999999E-2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0.26100694444444444</v>
      </c>
      <c r="C302" s="15">
        <f>Raw!C302</f>
        <v>0.2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3.7230000000000002E-3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1.4694E-2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0.26106481481481481</v>
      </c>
      <c r="C303" s="15">
        <f>Raw!C303</f>
        <v>0.2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3.1766000000000003E-2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1.7968999999999999E-2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0.26112268518518517</v>
      </c>
      <c r="C304" s="15">
        <f>Raw!C304</f>
        <v>0.2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3.8752000000000002E-2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6.1349000000000001E-2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0.26118055555555558</v>
      </c>
      <c r="C305" s="15">
        <f>Raw!C305</f>
        <v>0.2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6.6530000000000001E-3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2.1971999999999998E-2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0.26123842592592594</v>
      </c>
      <c r="C306" s="15">
        <f>Raw!C306</f>
        <v>0.2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4.1722000000000002E-2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6.2054999999999999E-2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0.26128472222222221</v>
      </c>
      <c r="C307" s="15">
        <f>Raw!C307</f>
        <v>0.2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6.3034000000000007E-2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9.3499999999999996E-4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0.26134259259259257</v>
      </c>
      <c r="C308" s="15">
        <f>Raw!C308</f>
        <v>0.2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4.5880000000000001E-3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4.1692E-2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0.26140046296296299</v>
      </c>
      <c r="C309" s="15">
        <f>Raw!C309</f>
        <v>0.2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1.1590000000000001E-3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4.2195000000000003E-2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0.26145833333333335</v>
      </c>
      <c r="C310" s="15">
        <f>Raw!C310</f>
        <v>0.2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3.2524999999999998E-2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1.5681E-2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10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106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104</v>
      </c>
      <c r="D3" s="17" t="s">
        <v>105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3.0200000000000001E-2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0.79500000000000004</v>
      </c>
      <c r="S6" s="17">
        <v>0.79500000000000004</v>
      </c>
      <c r="T6" s="17">
        <v>0.79500000000000004</v>
      </c>
      <c r="U6" s="17">
        <v>0.79500000000000004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3.04E-2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0.24511574074074075</v>
      </c>
      <c r="C13" s="17">
        <v>-1</v>
      </c>
      <c r="D13" s="17">
        <v>0</v>
      </c>
      <c r="E13" s="17">
        <v>0</v>
      </c>
      <c r="F13" s="17">
        <v>0</v>
      </c>
      <c r="G13" s="17">
        <v>9.6450000000000008E-3</v>
      </c>
      <c r="H13" s="17">
        <v>4.6600000000000003E-2</v>
      </c>
      <c r="I13" s="17">
        <v>6.4076999999999995E-2</v>
      </c>
      <c r="J13" s="17">
        <v>1.7475999999999998E-2</v>
      </c>
      <c r="K13" s="17">
        <v>0.27273799999999998</v>
      </c>
      <c r="L13" s="17">
        <v>100</v>
      </c>
      <c r="M13" s="17">
        <v>0.28327799999999997</v>
      </c>
      <c r="N13" s="17">
        <v>1572</v>
      </c>
      <c r="O13" s="17">
        <v>0</v>
      </c>
      <c r="P13" s="17">
        <v>0</v>
      </c>
      <c r="Q13" s="17">
        <v>4.0280000000000003E-3</v>
      </c>
      <c r="R13" s="17">
        <v>5.1068000000000002E-2</v>
      </c>
      <c r="S13" s="17">
        <v>6.9082000000000005E-2</v>
      </c>
      <c r="T13" s="17">
        <v>1.8013000000000001E-2</v>
      </c>
      <c r="U13" s="17">
        <v>0.26075100000000001</v>
      </c>
      <c r="V13" s="17">
        <v>900</v>
      </c>
      <c r="W13" s="17">
        <v>0.37081900000000001</v>
      </c>
      <c r="X13" s="17">
        <v>3665</v>
      </c>
      <c r="Y13" s="17">
        <v>0</v>
      </c>
      <c r="Z13" s="17">
        <v>0</v>
      </c>
    </row>
    <row r="14" spans="1:31">
      <c r="A14" s="17">
        <v>1</v>
      </c>
      <c r="B14" s="19">
        <v>0.24517361111111111</v>
      </c>
      <c r="C14" s="17">
        <v>-1</v>
      </c>
      <c r="D14" s="17">
        <v>0</v>
      </c>
      <c r="E14" s="17">
        <v>0</v>
      </c>
      <c r="F14" s="17">
        <v>0</v>
      </c>
      <c r="G14" s="17">
        <v>2.9329999999999998E-3</v>
      </c>
      <c r="H14" s="17">
        <v>4.7565000000000003E-2</v>
      </c>
      <c r="I14" s="17">
        <v>5.6620999999999998E-2</v>
      </c>
      <c r="J14" s="17">
        <v>9.0550000000000005E-3</v>
      </c>
      <c r="K14" s="17">
        <v>0.15993099999999999</v>
      </c>
      <c r="L14" s="17">
        <v>776.7</v>
      </c>
      <c r="M14" s="17">
        <v>0.6</v>
      </c>
      <c r="N14" s="17">
        <v>1459</v>
      </c>
      <c r="O14" s="17">
        <v>0</v>
      </c>
      <c r="P14" s="17">
        <v>0</v>
      </c>
      <c r="Q14" s="17">
        <v>5.9323000000000001E-2</v>
      </c>
      <c r="R14" s="17">
        <v>5.6814999999999997E-2</v>
      </c>
      <c r="S14" s="17">
        <v>7.5459999999999999E-2</v>
      </c>
      <c r="T14" s="17">
        <v>1.8644999999999998E-2</v>
      </c>
      <c r="U14" s="17">
        <v>0.24707999999999999</v>
      </c>
      <c r="V14" s="17">
        <v>100</v>
      </c>
      <c r="W14" s="17">
        <v>0.22917799999999999</v>
      </c>
      <c r="X14" s="17">
        <v>1938</v>
      </c>
      <c r="Y14" s="17">
        <v>0</v>
      </c>
      <c r="Z14" s="17">
        <v>0</v>
      </c>
    </row>
    <row r="15" spans="1:31">
      <c r="A15" s="17">
        <v>2</v>
      </c>
      <c r="B15" s="19">
        <v>0.24523148148148147</v>
      </c>
      <c r="C15" s="17">
        <v>-1</v>
      </c>
      <c r="D15" s="17">
        <v>0</v>
      </c>
      <c r="E15" s="17">
        <v>0</v>
      </c>
      <c r="F15" s="17">
        <v>0</v>
      </c>
      <c r="G15" s="17">
        <v>1.0602E-2</v>
      </c>
      <c r="H15" s="17">
        <v>4.6260999999999997E-2</v>
      </c>
      <c r="I15" s="17">
        <v>5.9879000000000002E-2</v>
      </c>
      <c r="J15" s="17">
        <v>1.3617000000000001E-2</v>
      </c>
      <c r="K15" s="17">
        <v>0.22741600000000001</v>
      </c>
      <c r="L15" s="17">
        <v>330</v>
      </c>
      <c r="M15" s="17">
        <v>0.37081799999999998</v>
      </c>
      <c r="N15" s="17">
        <v>2706</v>
      </c>
      <c r="O15" s="17">
        <v>0</v>
      </c>
      <c r="P15" s="17">
        <v>0</v>
      </c>
      <c r="Q15" s="17">
        <v>1.6208E-2</v>
      </c>
      <c r="R15" s="17">
        <v>4.6626000000000001E-2</v>
      </c>
      <c r="S15" s="17">
        <v>6.9533999999999999E-2</v>
      </c>
      <c r="T15" s="17">
        <v>2.2908000000000001E-2</v>
      </c>
      <c r="U15" s="17">
        <v>0.329457</v>
      </c>
      <c r="V15" s="17">
        <v>463.1</v>
      </c>
      <c r="W15" s="17">
        <v>1.0000000000000001E-5</v>
      </c>
      <c r="X15" s="17">
        <v>2054</v>
      </c>
      <c r="Y15" s="17">
        <v>0</v>
      </c>
      <c r="Z15" s="17">
        <v>0</v>
      </c>
    </row>
    <row r="16" spans="1:31">
      <c r="A16" s="17">
        <v>3</v>
      </c>
      <c r="B16" s="19">
        <v>0.24528935185185186</v>
      </c>
      <c r="C16" s="17">
        <v>-1</v>
      </c>
      <c r="D16" s="17">
        <v>0</v>
      </c>
      <c r="E16" s="17">
        <v>0</v>
      </c>
      <c r="F16" s="17">
        <v>0</v>
      </c>
      <c r="G16" s="17">
        <v>2.4219999999999998E-2</v>
      </c>
      <c r="H16" s="17">
        <v>5.0867999999999997E-2</v>
      </c>
      <c r="I16" s="17">
        <v>5.7426999999999999E-2</v>
      </c>
      <c r="J16" s="17">
        <v>6.5589999999999997E-3</v>
      </c>
      <c r="K16" s="17">
        <v>0.11421000000000001</v>
      </c>
      <c r="L16" s="17">
        <v>899.9</v>
      </c>
      <c r="M16" s="17">
        <v>0.59999899999999995</v>
      </c>
      <c r="N16" s="17">
        <v>3116</v>
      </c>
      <c r="O16" s="17">
        <v>0</v>
      </c>
      <c r="P16" s="17">
        <v>0</v>
      </c>
      <c r="Q16" s="17">
        <v>7.5799999999999999E-3</v>
      </c>
      <c r="R16" s="17">
        <v>5.7196999999999998E-2</v>
      </c>
      <c r="S16" s="17">
        <v>6.9107000000000002E-2</v>
      </c>
      <c r="T16" s="17">
        <v>1.191E-2</v>
      </c>
      <c r="U16" s="17">
        <v>0.17233699999999999</v>
      </c>
      <c r="V16" s="17">
        <v>400.6</v>
      </c>
      <c r="W16" s="17">
        <v>0.59999899999999995</v>
      </c>
      <c r="X16" s="17">
        <v>1049</v>
      </c>
      <c r="Y16" s="17">
        <v>0</v>
      </c>
      <c r="Z16" s="17">
        <v>0</v>
      </c>
    </row>
    <row r="17" spans="1:31">
      <c r="A17" s="17">
        <v>4</v>
      </c>
      <c r="B17" s="19">
        <v>0.24533564814814815</v>
      </c>
      <c r="C17" s="17">
        <v>-1</v>
      </c>
      <c r="D17" s="17">
        <v>0</v>
      </c>
      <c r="E17" s="17">
        <v>0</v>
      </c>
      <c r="F17" s="17">
        <v>0</v>
      </c>
      <c r="G17" s="17">
        <v>4.0990000000000002E-3</v>
      </c>
      <c r="H17" s="17">
        <v>5.0673000000000003E-2</v>
      </c>
      <c r="I17" s="17">
        <v>5.8805999999999997E-2</v>
      </c>
      <c r="J17" s="17">
        <v>8.1329999999999996E-3</v>
      </c>
      <c r="K17" s="17">
        <v>0.138297</v>
      </c>
      <c r="L17" s="17">
        <v>900</v>
      </c>
      <c r="M17" s="17">
        <v>3.9999999999999998E-6</v>
      </c>
      <c r="N17" s="17">
        <v>1633</v>
      </c>
      <c r="O17" s="17">
        <v>0</v>
      </c>
      <c r="P17" s="17">
        <v>0</v>
      </c>
      <c r="Q17" s="17">
        <v>1.5089E-2</v>
      </c>
      <c r="R17" s="17">
        <v>5.1019000000000002E-2</v>
      </c>
      <c r="S17" s="17">
        <v>6.6392000000000007E-2</v>
      </c>
      <c r="T17" s="17">
        <v>1.5373E-2</v>
      </c>
      <c r="U17" s="17">
        <v>0.23155100000000001</v>
      </c>
      <c r="V17" s="17">
        <v>900</v>
      </c>
      <c r="W17" s="17">
        <v>0.6</v>
      </c>
      <c r="X17" s="17">
        <v>3473</v>
      </c>
      <c r="Y17" s="17">
        <v>0</v>
      </c>
      <c r="Z17" s="17">
        <v>0</v>
      </c>
    </row>
    <row r="18" spans="1:31">
      <c r="A18" s="17">
        <v>5</v>
      </c>
      <c r="B18" s="19">
        <v>0.24539351851851854</v>
      </c>
      <c r="C18" s="17">
        <v>-1</v>
      </c>
      <c r="D18" s="17">
        <v>0</v>
      </c>
      <c r="E18" s="17">
        <v>0</v>
      </c>
      <c r="F18" s="17">
        <v>0</v>
      </c>
      <c r="G18" s="17">
        <v>8.9110000000000005E-3</v>
      </c>
      <c r="H18" s="17">
        <v>4.6371000000000002E-2</v>
      </c>
      <c r="I18" s="17">
        <v>5.7931000000000003E-2</v>
      </c>
      <c r="J18" s="17">
        <v>1.1560000000000001E-2</v>
      </c>
      <c r="K18" s="17">
        <v>0.199546</v>
      </c>
      <c r="L18" s="17">
        <v>900</v>
      </c>
      <c r="M18" s="17">
        <v>9.9999999999999995E-7</v>
      </c>
      <c r="N18" s="17">
        <v>7289</v>
      </c>
      <c r="O18" s="17">
        <v>0</v>
      </c>
      <c r="P18" s="17">
        <v>0</v>
      </c>
      <c r="Q18" s="17">
        <v>6.9109999999999996E-3</v>
      </c>
      <c r="R18" s="17">
        <v>5.5081999999999999E-2</v>
      </c>
      <c r="S18" s="17">
        <v>6.9500999999999993E-2</v>
      </c>
      <c r="T18" s="17">
        <v>1.4418E-2</v>
      </c>
      <c r="U18" s="17">
        <v>0.207455</v>
      </c>
      <c r="V18" s="17">
        <v>319</v>
      </c>
      <c r="W18" s="17">
        <v>0.6</v>
      </c>
      <c r="X18" s="17">
        <v>1111</v>
      </c>
      <c r="Y18" s="17">
        <v>0</v>
      </c>
      <c r="Z18" s="17">
        <v>0</v>
      </c>
    </row>
    <row r="19" spans="1:31">
      <c r="A19" s="17">
        <v>6</v>
      </c>
      <c r="B19" s="19">
        <v>0.24545138888888887</v>
      </c>
      <c r="C19" s="17">
        <v>-1</v>
      </c>
      <c r="D19" s="17">
        <v>0</v>
      </c>
      <c r="E19" s="17">
        <v>0</v>
      </c>
      <c r="F19" s="17">
        <v>0</v>
      </c>
      <c r="G19" s="17">
        <v>6.5576999999999996E-2</v>
      </c>
      <c r="H19" s="17">
        <v>4.1937000000000002E-2</v>
      </c>
      <c r="I19" s="17">
        <v>6.0373999999999997E-2</v>
      </c>
      <c r="J19" s="17">
        <v>1.8436999999999999E-2</v>
      </c>
      <c r="K19" s="17">
        <v>0.30538300000000002</v>
      </c>
      <c r="L19" s="17">
        <v>265.60000000000002</v>
      </c>
      <c r="M19" s="17">
        <v>0.22917599999999999</v>
      </c>
      <c r="N19" s="17">
        <v>1459</v>
      </c>
      <c r="O19" s="17">
        <v>0</v>
      </c>
      <c r="P19" s="17">
        <v>0</v>
      </c>
      <c r="Q19" s="17">
        <v>8.3447999999999994E-2</v>
      </c>
      <c r="R19" s="17">
        <v>5.1324000000000002E-2</v>
      </c>
      <c r="S19" s="17">
        <v>7.0846999999999993E-2</v>
      </c>
      <c r="T19" s="17">
        <v>1.9522000000000001E-2</v>
      </c>
      <c r="U19" s="17">
        <v>0.27555800000000003</v>
      </c>
      <c r="V19" s="17">
        <v>900</v>
      </c>
      <c r="W19" s="17">
        <v>7.8510000000000003E-3</v>
      </c>
      <c r="X19" s="17">
        <v>2368</v>
      </c>
      <c r="Y19" s="17">
        <v>0</v>
      </c>
      <c r="Z19" s="17">
        <v>0</v>
      </c>
    </row>
    <row r="20" spans="1:31">
      <c r="A20" s="17">
        <v>7</v>
      </c>
      <c r="B20" s="19">
        <v>0.24550925925925926</v>
      </c>
      <c r="C20" s="17">
        <v>-1</v>
      </c>
      <c r="D20" s="17">
        <v>0</v>
      </c>
      <c r="E20" s="17">
        <v>0</v>
      </c>
      <c r="F20" s="17">
        <v>0</v>
      </c>
      <c r="G20" s="17">
        <v>9.2551999999999995E-2</v>
      </c>
      <c r="H20" s="17">
        <v>4.6488000000000002E-2</v>
      </c>
      <c r="I20" s="17">
        <v>5.7277000000000002E-2</v>
      </c>
      <c r="J20" s="17">
        <v>1.0789E-2</v>
      </c>
      <c r="K20" s="17">
        <v>0.188365</v>
      </c>
      <c r="L20" s="17">
        <v>900</v>
      </c>
      <c r="M20" s="17">
        <v>0.22917499999999999</v>
      </c>
      <c r="N20" s="17">
        <v>0</v>
      </c>
      <c r="O20" s="17">
        <v>0</v>
      </c>
      <c r="P20" s="17">
        <v>0</v>
      </c>
      <c r="Q20" s="17">
        <v>7.3499999999999998E-4</v>
      </c>
      <c r="R20" s="17">
        <v>5.6096E-2</v>
      </c>
      <c r="S20" s="17">
        <v>7.2110999999999995E-2</v>
      </c>
      <c r="T20" s="17">
        <v>1.6015000000000001E-2</v>
      </c>
      <c r="U20" s="17">
        <v>0.22209000000000001</v>
      </c>
      <c r="V20" s="17">
        <v>346.8</v>
      </c>
      <c r="W20" s="17">
        <v>0.59999800000000003</v>
      </c>
      <c r="X20" s="17">
        <v>3720</v>
      </c>
      <c r="Y20" s="17">
        <v>0</v>
      </c>
      <c r="Z20" s="17">
        <v>0</v>
      </c>
    </row>
    <row r="21" spans="1:31">
      <c r="A21" s="17">
        <v>8</v>
      </c>
      <c r="B21" s="19">
        <v>0.24555555555555555</v>
      </c>
      <c r="C21" s="17">
        <v>-1</v>
      </c>
      <c r="D21" s="17">
        <v>0</v>
      </c>
      <c r="E21" s="17">
        <v>0</v>
      </c>
      <c r="F21" s="17">
        <v>0</v>
      </c>
      <c r="G21" s="17">
        <v>8.5505999999999999E-2</v>
      </c>
      <c r="H21" s="17">
        <v>4.9985000000000002E-2</v>
      </c>
      <c r="I21" s="17">
        <v>5.7209000000000003E-2</v>
      </c>
      <c r="J21" s="17">
        <v>7.2230000000000003E-3</v>
      </c>
      <c r="K21" s="17">
        <v>0.12625900000000001</v>
      </c>
      <c r="L21" s="17">
        <v>900</v>
      </c>
      <c r="M21" s="17">
        <v>0.37081999999999998</v>
      </c>
      <c r="N21" s="17">
        <v>12281</v>
      </c>
      <c r="O21" s="17">
        <v>0</v>
      </c>
      <c r="P21" s="17">
        <v>0</v>
      </c>
      <c r="Q21" s="17">
        <v>8.6350000000000003E-3</v>
      </c>
      <c r="R21" s="17">
        <v>5.8865000000000001E-2</v>
      </c>
      <c r="S21" s="17">
        <v>7.1733000000000005E-2</v>
      </c>
      <c r="T21" s="17">
        <v>1.2869E-2</v>
      </c>
      <c r="U21" s="17">
        <v>0.179396</v>
      </c>
      <c r="V21" s="17">
        <v>900</v>
      </c>
      <c r="W21" s="17">
        <v>9.9999999999999995E-7</v>
      </c>
      <c r="X21" s="17">
        <v>2421</v>
      </c>
      <c r="Y21" s="17">
        <v>0</v>
      </c>
      <c r="Z21" s="17">
        <v>0</v>
      </c>
    </row>
    <row r="22" spans="1:31">
      <c r="A22" s="17">
        <v>9</v>
      </c>
      <c r="B22" s="19">
        <v>0.24561342592592594</v>
      </c>
      <c r="C22" s="17">
        <v>-1</v>
      </c>
      <c r="D22" s="17">
        <v>0.9</v>
      </c>
      <c r="E22" s="17">
        <v>1.0189999999999999E-3</v>
      </c>
      <c r="F22" s="17">
        <v>4.9000000000000002E-2</v>
      </c>
      <c r="G22" s="17">
        <v>6.3109999999999998E-3</v>
      </c>
      <c r="H22" s="17">
        <v>4.9821999999999998E-2</v>
      </c>
      <c r="I22" s="17">
        <v>5.8812000000000003E-2</v>
      </c>
      <c r="J22" s="17">
        <v>8.9910000000000007E-3</v>
      </c>
      <c r="K22" s="17">
        <v>0.15287200000000001</v>
      </c>
      <c r="L22" s="17">
        <v>900</v>
      </c>
      <c r="M22" s="17">
        <v>3.9999999999999998E-6</v>
      </c>
      <c r="N22" s="17">
        <v>894</v>
      </c>
      <c r="O22" s="17">
        <v>0</v>
      </c>
      <c r="P22" s="17">
        <v>0</v>
      </c>
      <c r="Q22" s="17">
        <v>5.8205E-2</v>
      </c>
      <c r="R22" s="17">
        <v>4.827E-2</v>
      </c>
      <c r="S22" s="17">
        <v>6.6960000000000006E-2</v>
      </c>
      <c r="T22" s="17">
        <v>1.8689999999999998E-2</v>
      </c>
      <c r="U22" s="17">
        <v>0.27912500000000001</v>
      </c>
      <c r="V22" s="17">
        <v>426.6</v>
      </c>
      <c r="W22" s="17">
        <v>0.59999899999999995</v>
      </c>
      <c r="X22" s="17">
        <v>2255</v>
      </c>
      <c r="Y22" s="17">
        <v>0</v>
      </c>
      <c r="Z22" s="17">
        <v>0</v>
      </c>
      <c r="AA22" s="17">
        <v>0.429423</v>
      </c>
      <c r="AB22" s="17">
        <v>4.2402200000000003E-3</v>
      </c>
      <c r="AC22" s="17">
        <v>4.8348799999999997E-2</v>
      </c>
      <c r="AD22" s="17">
        <v>0.25</v>
      </c>
      <c r="AE22" s="17">
        <v>922.8</v>
      </c>
    </row>
    <row r="23" spans="1:31">
      <c r="A23" s="17">
        <v>10</v>
      </c>
      <c r="B23" s="19">
        <v>0.24567129629629628</v>
      </c>
      <c r="C23" s="17">
        <v>-1</v>
      </c>
      <c r="D23" s="17">
        <v>242.7</v>
      </c>
      <c r="E23" s="17">
        <v>0</v>
      </c>
      <c r="F23" s="17">
        <v>0</v>
      </c>
      <c r="G23" s="17">
        <v>6.4429E-2</v>
      </c>
      <c r="H23" s="17">
        <v>4.9288999999999999E-2</v>
      </c>
      <c r="I23" s="17">
        <v>5.8310000000000001E-2</v>
      </c>
      <c r="J23" s="17">
        <v>9.0209999999999995E-3</v>
      </c>
      <c r="K23" s="17">
        <v>0.15471299999999999</v>
      </c>
      <c r="L23" s="17">
        <v>900</v>
      </c>
      <c r="M23" s="17">
        <v>1.1E-5</v>
      </c>
      <c r="N23" s="17">
        <v>0</v>
      </c>
      <c r="O23" s="17">
        <v>0</v>
      </c>
      <c r="P23" s="17">
        <v>0</v>
      </c>
      <c r="Q23" s="17">
        <v>1.024E-3</v>
      </c>
      <c r="R23" s="17">
        <v>5.1809000000000001E-2</v>
      </c>
      <c r="S23" s="17">
        <v>6.4935999999999994E-2</v>
      </c>
      <c r="T23" s="17">
        <v>1.3127E-2</v>
      </c>
      <c r="U23" s="17">
        <v>0.202153</v>
      </c>
      <c r="V23" s="17">
        <v>595.4</v>
      </c>
      <c r="W23" s="17">
        <v>0.6</v>
      </c>
      <c r="X23" s="17">
        <v>2033</v>
      </c>
      <c r="Y23" s="17">
        <v>0</v>
      </c>
      <c r="Z23" s="17">
        <v>0</v>
      </c>
    </row>
    <row r="24" spans="1:31">
      <c r="A24" s="17">
        <v>11</v>
      </c>
      <c r="B24" s="19">
        <v>0.2457175925925926</v>
      </c>
      <c r="C24" s="17">
        <v>-1</v>
      </c>
      <c r="D24" s="17">
        <v>278.8</v>
      </c>
      <c r="E24" s="17">
        <v>3.8981000000000002E-2</v>
      </c>
      <c r="F24" s="17">
        <v>1.8859999999999999</v>
      </c>
      <c r="G24" s="17">
        <v>3.614E-3</v>
      </c>
      <c r="H24" s="17">
        <v>5.1639999999999998E-2</v>
      </c>
      <c r="I24" s="17">
        <v>5.8118999999999997E-2</v>
      </c>
      <c r="J24" s="17">
        <v>6.4790000000000004E-3</v>
      </c>
      <c r="K24" s="17">
        <v>0.111483</v>
      </c>
      <c r="L24" s="17">
        <v>705.9</v>
      </c>
      <c r="M24" s="17">
        <v>0.6</v>
      </c>
      <c r="N24" s="17">
        <v>2567</v>
      </c>
      <c r="O24" s="17">
        <v>0</v>
      </c>
      <c r="P24" s="17">
        <v>0</v>
      </c>
      <c r="Q24" s="17">
        <v>1.3474E-2</v>
      </c>
      <c r="R24" s="17">
        <v>5.4172999999999999E-2</v>
      </c>
      <c r="S24" s="17">
        <v>6.5493999999999997E-2</v>
      </c>
      <c r="T24" s="17">
        <v>1.1322E-2</v>
      </c>
      <c r="U24" s="17">
        <v>0.17286399999999999</v>
      </c>
      <c r="V24" s="17">
        <v>331.8</v>
      </c>
      <c r="W24" s="17">
        <v>0.6</v>
      </c>
      <c r="X24" s="17">
        <v>1305</v>
      </c>
      <c r="Y24" s="17">
        <v>0</v>
      </c>
      <c r="Z24" s="17">
        <v>0</v>
      </c>
      <c r="AA24" s="17">
        <v>0.26594499999999999</v>
      </c>
      <c r="AB24" s="17">
        <v>0.75256599999999996</v>
      </c>
      <c r="AC24" s="17">
        <v>6.2692800000000007E-2</v>
      </c>
      <c r="AD24" s="17">
        <v>0.25</v>
      </c>
      <c r="AE24" s="17">
        <v>1176.5999999999999</v>
      </c>
    </row>
    <row r="25" spans="1:31">
      <c r="A25" s="17">
        <v>12</v>
      </c>
      <c r="B25" s="19">
        <v>0.24577546296296296</v>
      </c>
      <c r="C25" s="17">
        <v>-1</v>
      </c>
      <c r="D25" s="17">
        <v>241.9</v>
      </c>
      <c r="E25" s="17">
        <v>8.0182000000000003E-2</v>
      </c>
      <c r="F25" s="17">
        <v>3.88</v>
      </c>
      <c r="G25" s="17">
        <v>2.5819000000000002E-2</v>
      </c>
      <c r="H25" s="17">
        <v>5.3391000000000001E-2</v>
      </c>
      <c r="I25" s="17">
        <v>6.0492999999999998E-2</v>
      </c>
      <c r="J25" s="17">
        <v>7.1019999999999998E-3</v>
      </c>
      <c r="K25" s="17">
        <v>0.11740200000000001</v>
      </c>
      <c r="L25" s="17">
        <v>900</v>
      </c>
      <c r="M25" s="17">
        <v>5.0000000000000004E-6</v>
      </c>
      <c r="N25" s="17">
        <v>1156</v>
      </c>
      <c r="O25" s="17">
        <v>0</v>
      </c>
      <c r="P25" s="17">
        <v>0</v>
      </c>
      <c r="Q25" s="17">
        <v>1.4893E-2</v>
      </c>
      <c r="R25" s="17">
        <v>5.3735999999999999E-2</v>
      </c>
      <c r="S25" s="17">
        <v>6.7169999999999994E-2</v>
      </c>
      <c r="T25" s="17">
        <v>1.3434E-2</v>
      </c>
      <c r="U25" s="17">
        <v>0.20000599999999999</v>
      </c>
      <c r="V25" s="17">
        <v>515.20000000000005</v>
      </c>
      <c r="W25" s="17">
        <v>0.45834999999999998</v>
      </c>
      <c r="X25" s="17">
        <v>1273</v>
      </c>
      <c r="Y25" s="17">
        <v>0</v>
      </c>
      <c r="Z25" s="17">
        <v>0</v>
      </c>
      <c r="AA25" s="17">
        <v>0.30770199999999998</v>
      </c>
      <c r="AB25" s="17">
        <v>0.60228899999999996</v>
      </c>
      <c r="AC25" s="17">
        <v>6.1827100000000003E-2</v>
      </c>
      <c r="AD25" s="17">
        <v>0.25</v>
      </c>
      <c r="AE25" s="17">
        <v>922.9</v>
      </c>
    </row>
    <row r="26" spans="1:31">
      <c r="A26" s="17">
        <v>13</v>
      </c>
      <c r="B26" s="19">
        <v>0.24583333333333335</v>
      </c>
      <c r="C26" s="17">
        <v>-1</v>
      </c>
      <c r="D26" s="17">
        <v>282.3</v>
      </c>
      <c r="E26" s="17">
        <v>5.7063999999999997E-2</v>
      </c>
      <c r="F26" s="17">
        <v>2.7610000000000001</v>
      </c>
      <c r="G26" s="17">
        <v>4.3062000000000003E-2</v>
      </c>
      <c r="H26" s="17">
        <v>4.7467000000000002E-2</v>
      </c>
      <c r="I26" s="17">
        <v>6.0442999999999997E-2</v>
      </c>
      <c r="J26" s="17">
        <v>1.2977000000000001E-2</v>
      </c>
      <c r="K26" s="17">
        <v>0.21469199999999999</v>
      </c>
      <c r="L26" s="17">
        <v>900</v>
      </c>
      <c r="M26" s="17">
        <v>9.9999999999999995E-7</v>
      </c>
      <c r="N26" s="17">
        <v>1630</v>
      </c>
      <c r="O26" s="17">
        <v>0</v>
      </c>
      <c r="P26" s="17">
        <v>0</v>
      </c>
      <c r="Q26" s="17">
        <v>2.8566999999999999E-2</v>
      </c>
      <c r="R26" s="17">
        <v>5.5315999999999997E-2</v>
      </c>
      <c r="S26" s="17">
        <v>6.6600000000000006E-2</v>
      </c>
      <c r="T26" s="17">
        <v>1.1284000000000001E-2</v>
      </c>
      <c r="U26" s="17">
        <v>0.169431</v>
      </c>
      <c r="V26" s="17">
        <v>137.9</v>
      </c>
      <c r="W26" s="17">
        <v>0.59999899999999995</v>
      </c>
      <c r="X26" s="17">
        <v>1180</v>
      </c>
      <c r="Y26" s="17">
        <v>0</v>
      </c>
      <c r="Z26" s="17">
        <v>0</v>
      </c>
      <c r="AA26" s="17">
        <v>0.26066299999999998</v>
      </c>
      <c r="AB26" s="17">
        <v>0.71375999999999995</v>
      </c>
      <c r="AC26" s="17">
        <v>6.3369900000000007E-2</v>
      </c>
      <c r="AD26" s="17">
        <v>0.25</v>
      </c>
      <c r="AE26" s="17">
        <v>922.8</v>
      </c>
    </row>
    <row r="27" spans="1:31">
      <c r="A27" s="17">
        <v>14</v>
      </c>
      <c r="B27" s="19">
        <v>0.24589120370370368</v>
      </c>
      <c r="C27" s="17">
        <v>-1</v>
      </c>
      <c r="D27" s="17">
        <v>293.8</v>
      </c>
      <c r="E27" s="17">
        <v>0</v>
      </c>
      <c r="F27" s="17">
        <v>0</v>
      </c>
      <c r="G27" s="17">
        <v>7.1799999999999998E-3</v>
      </c>
      <c r="H27" s="17">
        <v>5.0445999999999998E-2</v>
      </c>
      <c r="I27" s="17">
        <v>5.9213000000000002E-2</v>
      </c>
      <c r="J27" s="17">
        <v>8.7670000000000005E-3</v>
      </c>
      <c r="K27" s="17">
        <v>0.148061</v>
      </c>
      <c r="L27" s="17">
        <v>900</v>
      </c>
      <c r="M27" s="17">
        <v>0.6</v>
      </c>
      <c r="N27" s="17">
        <v>0</v>
      </c>
      <c r="O27" s="17">
        <v>0</v>
      </c>
      <c r="P27" s="17">
        <v>0</v>
      </c>
      <c r="Q27" s="17">
        <v>4.1262E-2</v>
      </c>
      <c r="R27" s="17">
        <v>4.8325E-2</v>
      </c>
      <c r="S27" s="17">
        <v>6.5892000000000006E-2</v>
      </c>
      <c r="T27" s="17">
        <v>1.7566999999999999E-2</v>
      </c>
      <c r="U27" s="17">
        <v>0.26660699999999998</v>
      </c>
      <c r="V27" s="17">
        <v>605.6</v>
      </c>
      <c r="W27" s="17">
        <v>0.6</v>
      </c>
      <c r="X27" s="17">
        <v>1591</v>
      </c>
      <c r="Y27" s="17">
        <v>0</v>
      </c>
      <c r="Z27" s="17">
        <v>0</v>
      </c>
    </row>
    <row r="28" spans="1:31">
      <c r="A28" s="17">
        <v>15</v>
      </c>
      <c r="B28" s="19">
        <v>0.2459375</v>
      </c>
      <c r="C28" s="17">
        <v>-1</v>
      </c>
      <c r="D28" s="17">
        <v>273.5</v>
      </c>
      <c r="E28" s="17">
        <v>0</v>
      </c>
      <c r="F28" s="17">
        <v>0</v>
      </c>
      <c r="G28" s="17">
        <v>6.3569999999999998E-3</v>
      </c>
      <c r="H28" s="17">
        <v>4.8503999999999999E-2</v>
      </c>
      <c r="I28" s="17">
        <v>6.0856E-2</v>
      </c>
      <c r="J28" s="17">
        <v>1.2352E-2</v>
      </c>
      <c r="K28" s="17">
        <v>0.20297299999999999</v>
      </c>
      <c r="L28" s="17">
        <v>100</v>
      </c>
      <c r="M28" s="17">
        <v>1.5E-5</v>
      </c>
      <c r="N28" s="17">
        <v>0</v>
      </c>
      <c r="O28" s="17">
        <v>0</v>
      </c>
      <c r="P28" s="17">
        <v>0</v>
      </c>
      <c r="Q28" s="17">
        <v>2.2978999999999999E-2</v>
      </c>
      <c r="R28" s="17">
        <v>5.5527E-2</v>
      </c>
      <c r="S28" s="17">
        <v>6.6104999999999997E-2</v>
      </c>
      <c r="T28" s="17">
        <v>1.0578000000000001E-2</v>
      </c>
      <c r="U28" s="17">
        <v>0.16001799999999999</v>
      </c>
      <c r="V28" s="17">
        <v>732.3</v>
      </c>
      <c r="W28" s="17">
        <v>0.54589500000000002</v>
      </c>
      <c r="X28" s="17">
        <v>1914</v>
      </c>
      <c r="Y28" s="17">
        <v>0</v>
      </c>
      <c r="Z28" s="17">
        <v>0</v>
      </c>
    </row>
    <row r="29" spans="1:31">
      <c r="A29" s="17">
        <v>16</v>
      </c>
      <c r="B29" s="19">
        <v>0.24599537037037036</v>
      </c>
      <c r="C29" s="17">
        <v>-1</v>
      </c>
      <c r="D29" s="17">
        <v>277</v>
      </c>
      <c r="E29" s="17">
        <v>4.9745999999999999E-2</v>
      </c>
      <c r="F29" s="17">
        <v>2.407</v>
      </c>
      <c r="G29" s="17">
        <v>1.1479999999999999E-3</v>
      </c>
      <c r="H29" s="17">
        <v>4.8321999999999997E-2</v>
      </c>
      <c r="I29" s="17">
        <v>5.8118999999999997E-2</v>
      </c>
      <c r="J29" s="17">
        <v>9.7970000000000002E-3</v>
      </c>
      <c r="K29" s="17">
        <v>0.168568</v>
      </c>
      <c r="L29" s="17">
        <v>900</v>
      </c>
      <c r="M29" s="17">
        <v>0.45835799999999999</v>
      </c>
      <c r="N29" s="17">
        <v>2058</v>
      </c>
      <c r="O29" s="17">
        <v>0</v>
      </c>
      <c r="P29" s="17">
        <v>0</v>
      </c>
      <c r="Q29" s="17">
        <v>1.8478000000000001E-2</v>
      </c>
      <c r="R29" s="17">
        <v>5.3239000000000002E-2</v>
      </c>
      <c r="S29" s="17">
        <v>6.4626000000000003E-2</v>
      </c>
      <c r="T29" s="17">
        <v>1.1387E-2</v>
      </c>
      <c r="U29" s="17">
        <v>0.17619499999999999</v>
      </c>
      <c r="V29" s="17">
        <v>900</v>
      </c>
      <c r="W29" s="17">
        <v>0.59999899999999995</v>
      </c>
      <c r="X29" s="17">
        <v>1707</v>
      </c>
      <c r="Y29" s="17">
        <v>0</v>
      </c>
      <c r="Z29" s="17">
        <v>0</v>
      </c>
      <c r="AA29" s="17">
        <v>0.271069</v>
      </c>
      <c r="AB29" s="17">
        <v>0.75547399999999998</v>
      </c>
      <c r="AC29" s="17">
        <v>6.1841899999999998E-2</v>
      </c>
      <c r="AD29" s="17">
        <v>0.25</v>
      </c>
      <c r="AE29" s="17">
        <v>922.8</v>
      </c>
    </row>
    <row r="30" spans="1:31">
      <c r="A30" s="17">
        <v>17</v>
      </c>
      <c r="B30" s="19">
        <v>0.24605324074074075</v>
      </c>
      <c r="C30" s="17">
        <v>-1</v>
      </c>
      <c r="D30" s="17">
        <v>302.60000000000002</v>
      </c>
      <c r="E30" s="17">
        <v>0</v>
      </c>
      <c r="F30" s="17">
        <v>0</v>
      </c>
      <c r="G30" s="17">
        <v>6.1083999999999999E-2</v>
      </c>
      <c r="H30" s="17">
        <v>4.9256000000000001E-2</v>
      </c>
      <c r="I30" s="17">
        <v>5.6586999999999998E-2</v>
      </c>
      <c r="J30" s="17">
        <v>7.3309999999999998E-3</v>
      </c>
      <c r="K30" s="17">
        <v>0.12955900000000001</v>
      </c>
      <c r="L30" s="17">
        <v>100</v>
      </c>
      <c r="M30" s="17">
        <v>0.42492200000000002</v>
      </c>
      <c r="N30" s="17">
        <v>0</v>
      </c>
      <c r="O30" s="17">
        <v>0</v>
      </c>
      <c r="P30" s="17">
        <v>0</v>
      </c>
      <c r="Q30" s="17">
        <v>3.8427000000000003E-2</v>
      </c>
      <c r="R30" s="17">
        <v>5.2024000000000001E-2</v>
      </c>
      <c r="S30" s="17">
        <v>6.9477999999999998E-2</v>
      </c>
      <c r="T30" s="17">
        <v>1.7454000000000001E-2</v>
      </c>
      <c r="U30" s="17">
        <v>0.25122</v>
      </c>
      <c r="V30" s="17">
        <v>100</v>
      </c>
      <c r="W30" s="17">
        <v>0.599993</v>
      </c>
      <c r="X30" s="17">
        <v>4309</v>
      </c>
      <c r="Y30" s="17">
        <v>0</v>
      </c>
      <c r="Z30" s="17">
        <v>0</v>
      </c>
    </row>
    <row r="31" spans="1:31">
      <c r="A31" s="17">
        <v>18</v>
      </c>
      <c r="B31" s="19">
        <v>0.24609953703703705</v>
      </c>
      <c r="C31" s="17">
        <v>-1</v>
      </c>
      <c r="D31" s="17">
        <v>336</v>
      </c>
      <c r="E31" s="17">
        <v>6.3036999999999996E-2</v>
      </c>
      <c r="F31" s="17">
        <v>3.05</v>
      </c>
      <c r="G31" s="17">
        <v>5.4999999999999997E-3</v>
      </c>
      <c r="H31" s="17">
        <v>4.9880000000000001E-2</v>
      </c>
      <c r="I31" s="17">
        <v>5.9872000000000002E-2</v>
      </c>
      <c r="J31" s="17">
        <v>9.9919999999999991E-3</v>
      </c>
      <c r="K31" s="17">
        <v>0.16688500000000001</v>
      </c>
      <c r="L31" s="17">
        <v>767.3</v>
      </c>
      <c r="M31" s="17">
        <v>0.6</v>
      </c>
      <c r="N31" s="17">
        <v>2410</v>
      </c>
      <c r="O31" s="17">
        <v>0</v>
      </c>
      <c r="P31" s="17">
        <v>0</v>
      </c>
      <c r="Q31" s="17">
        <v>7.2017999999999999E-2</v>
      </c>
      <c r="R31" s="17">
        <v>5.0278999999999997E-2</v>
      </c>
      <c r="S31" s="17">
        <v>6.7062999999999998E-2</v>
      </c>
      <c r="T31" s="17">
        <v>1.6782999999999999E-2</v>
      </c>
      <c r="U31" s="17">
        <v>0.25026500000000002</v>
      </c>
      <c r="V31" s="17">
        <v>100.9</v>
      </c>
      <c r="W31" s="17">
        <v>0.31654700000000002</v>
      </c>
      <c r="X31" s="17">
        <v>2900</v>
      </c>
      <c r="Y31" s="17">
        <v>0</v>
      </c>
      <c r="Z31" s="17">
        <v>0</v>
      </c>
      <c r="AA31" s="17">
        <v>0.385023</v>
      </c>
      <c r="AB31" s="17">
        <v>0.78900999999999999</v>
      </c>
      <c r="AC31" s="17">
        <v>6.3521599999999998E-2</v>
      </c>
      <c r="AD31" s="17">
        <v>0.25</v>
      </c>
      <c r="AE31" s="17">
        <v>1082.4000000000001</v>
      </c>
    </row>
    <row r="32" spans="1:31">
      <c r="A32" s="17">
        <v>19</v>
      </c>
      <c r="B32" s="19">
        <v>0.24615740740740741</v>
      </c>
      <c r="C32" s="17">
        <v>-1</v>
      </c>
      <c r="D32" s="17">
        <v>244.5</v>
      </c>
      <c r="E32" s="17">
        <v>4.7435999999999999E-2</v>
      </c>
      <c r="F32" s="17">
        <v>2.2949999999999999</v>
      </c>
      <c r="G32" s="17">
        <v>1.5162999999999999E-2</v>
      </c>
      <c r="H32" s="17">
        <v>4.9313999999999997E-2</v>
      </c>
      <c r="I32" s="17">
        <v>5.9353000000000003E-2</v>
      </c>
      <c r="J32" s="17">
        <v>1.0038999999999999E-2</v>
      </c>
      <c r="K32" s="17">
        <v>0.16914000000000001</v>
      </c>
      <c r="L32" s="17">
        <v>900</v>
      </c>
      <c r="M32" s="17">
        <v>0.6</v>
      </c>
      <c r="N32" s="17">
        <v>2420</v>
      </c>
      <c r="O32" s="17">
        <v>0</v>
      </c>
      <c r="P32" s="17">
        <v>0</v>
      </c>
      <c r="Q32" s="17">
        <v>3.3806000000000003E-2</v>
      </c>
      <c r="R32" s="17">
        <v>5.3490000000000003E-2</v>
      </c>
      <c r="S32" s="17">
        <v>6.651E-2</v>
      </c>
      <c r="T32" s="17">
        <v>1.302E-2</v>
      </c>
      <c r="U32" s="17">
        <v>0.19576399999999999</v>
      </c>
      <c r="V32" s="17">
        <v>228.1</v>
      </c>
      <c r="W32" s="17">
        <v>0.6</v>
      </c>
      <c r="X32" s="17">
        <v>8298</v>
      </c>
      <c r="Y32" s="17">
        <v>0</v>
      </c>
      <c r="Z32" s="17">
        <v>0</v>
      </c>
      <c r="AA32" s="17">
        <v>0.30117500000000003</v>
      </c>
      <c r="AB32" s="17">
        <v>0.76220699999999997</v>
      </c>
      <c r="AC32" s="17">
        <v>6.3413899999999995E-2</v>
      </c>
      <c r="AD32" s="17">
        <v>0.25</v>
      </c>
      <c r="AE32" s="17">
        <v>922.8</v>
      </c>
    </row>
    <row r="33" spans="1:31">
      <c r="A33" s="17">
        <v>20</v>
      </c>
      <c r="B33" s="19">
        <v>0.24621527777777777</v>
      </c>
      <c r="C33" s="17">
        <v>-1</v>
      </c>
      <c r="D33" s="17">
        <v>241.9</v>
      </c>
      <c r="E33" s="17">
        <v>5.3169000000000001E-2</v>
      </c>
      <c r="F33" s="17">
        <v>2.573</v>
      </c>
      <c r="G33" s="17">
        <v>9.5299999999999996E-4</v>
      </c>
      <c r="H33" s="17">
        <v>4.6568999999999999E-2</v>
      </c>
      <c r="I33" s="17">
        <v>5.9709999999999999E-2</v>
      </c>
      <c r="J33" s="17">
        <v>1.3141E-2</v>
      </c>
      <c r="K33" s="17">
        <v>0.220083</v>
      </c>
      <c r="L33" s="17">
        <v>900</v>
      </c>
      <c r="M33" s="17">
        <v>3.0000000000000001E-6</v>
      </c>
      <c r="N33" s="17">
        <v>2115</v>
      </c>
      <c r="O33" s="17">
        <v>0</v>
      </c>
      <c r="P33" s="17">
        <v>0</v>
      </c>
      <c r="Q33" s="17">
        <v>2.2880000000000001E-3</v>
      </c>
      <c r="R33" s="17">
        <v>5.2810000000000003E-2</v>
      </c>
      <c r="S33" s="17">
        <v>6.5923999999999996E-2</v>
      </c>
      <c r="T33" s="17">
        <v>1.3114000000000001E-2</v>
      </c>
      <c r="U33" s="17">
        <v>0.19892699999999999</v>
      </c>
      <c r="V33" s="17">
        <v>469.4</v>
      </c>
      <c r="W33" s="17">
        <v>0.6</v>
      </c>
      <c r="X33" s="17">
        <v>2510</v>
      </c>
      <c r="Y33" s="17">
        <v>0</v>
      </c>
      <c r="Z33" s="17">
        <v>0</v>
      </c>
      <c r="AA33" s="17">
        <v>0.30604100000000001</v>
      </c>
      <c r="AB33" s="17">
        <v>0.73484499999999997</v>
      </c>
      <c r="AC33" s="17">
        <v>6.2447000000000003E-2</v>
      </c>
      <c r="AD33" s="17">
        <v>0.25</v>
      </c>
      <c r="AE33" s="17">
        <v>922.9</v>
      </c>
    </row>
    <row r="34" spans="1:31">
      <c r="A34" s="17">
        <v>21</v>
      </c>
      <c r="B34" s="19">
        <v>0.24627314814814816</v>
      </c>
      <c r="C34" s="17">
        <v>-1</v>
      </c>
      <c r="D34" s="17">
        <v>467.9</v>
      </c>
      <c r="E34" s="17">
        <v>2.8670999999999999E-2</v>
      </c>
      <c r="F34" s="17">
        <v>1.387</v>
      </c>
      <c r="G34" s="17">
        <v>6.9360000000000003E-3</v>
      </c>
      <c r="H34" s="17">
        <v>4.8651E-2</v>
      </c>
      <c r="I34" s="17">
        <v>6.3533000000000006E-2</v>
      </c>
      <c r="J34" s="17">
        <v>1.4881999999999999E-2</v>
      </c>
      <c r="K34" s="17">
        <v>0.234239</v>
      </c>
      <c r="L34" s="17">
        <v>100</v>
      </c>
      <c r="M34" s="17">
        <v>0.14163300000000001</v>
      </c>
      <c r="N34" s="17">
        <v>3053</v>
      </c>
      <c r="O34" s="17">
        <v>0</v>
      </c>
      <c r="P34" s="17">
        <v>0</v>
      </c>
      <c r="Q34" s="17">
        <v>1.0477999999999999E-2</v>
      </c>
      <c r="R34" s="17">
        <v>4.3657000000000001E-2</v>
      </c>
      <c r="S34" s="17">
        <v>6.3225000000000003E-2</v>
      </c>
      <c r="T34" s="17">
        <v>1.9567999999999999E-2</v>
      </c>
      <c r="U34" s="17">
        <v>0.30949700000000002</v>
      </c>
      <c r="V34" s="17">
        <v>437.4</v>
      </c>
      <c r="W34" s="17">
        <v>0.6</v>
      </c>
      <c r="X34" s="17">
        <v>1918</v>
      </c>
      <c r="Y34" s="17">
        <v>0</v>
      </c>
      <c r="Z34" s="17">
        <v>0</v>
      </c>
      <c r="AA34" s="17">
        <v>0.47614899999999999</v>
      </c>
      <c r="AB34" s="17">
        <v>0.462447</v>
      </c>
      <c r="AC34" s="17">
        <v>5.2706299999999998E-2</v>
      </c>
      <c r="AD34" s="17">
        <v>0.198792</v>
      </c>
      <c r="AE34" s="17">
        <v>8303.7000000000007</v>
      </c>
    </row>
    <row r="35" spans="1:31">
      <c r="A35" s="17">
        <v>22</v>
      </c>
      <c r="B35" s="19">
        <v>0.24631944444444445</v>
      </c>
      <c r="C35" s="17">
        <v>-1</v>
      </c>
      <c r="D35" s="17">
        <v>451.2</v>
      </c>
      <c r="E35" s="17">
        <v>7.9241000000000006E-2</v>
      </c>
      <c r="F35" s="17">
        <v>3.8340000000000001</v>
      </c>
      <c r="G35" s="17">
        <v>1.6576E-2</v>
      </c>
      <c r="H35" s="17">
        <v>4.8835999999999997E-2</v>
      </c>
      <c r="I35" s="17">
        <v>6.0336000000000001E-2</v>
      </c>
      <c r="J35" s="17">
        <v>1.15E-2</v>
      </c>
      <c r="K35" s="17">
        <v>0.19059499999999999</v>
      </c>
      <c r="L35" s="17">
        <v>900</v>
      </c>
      <c r="M35" s="17">
        <v>0.37081599999999998</v>
      </c>
      <c r="N35" s="17">
        <v>1750</v>
      </c>
      <c r="O35" s="17">
        <v>0</v>
      </c>
      <c r="P35" s="17">
        <v>0</v>
      </c>
      <c r="Q35" s="17">
        <v>8.0589999999999995E-2</v>
      </c>
      <c r="R35" s="17">
        <v>4.9979999999999997E-2</v>
      </c>
      <c r="S35" s="17">
        <v>6.4280000000000004E-2</v>
      </c>
      <c r="T35" s="17">
        <v>1.43E-2</v>
      </c>
      <c r="U35" s="17">
        <v>0.22245799999999999</v>
      </c>
      <c r="V35" s="17">
        <v>559.70000000000005</v>
      </c>
      <c r="W35" s="17">
        <v>0.37084899999999998</v>
      </c>
      <c r="X35" s="17">
        <v>6079</v>
      </c>
      <c r="Y35" s="17">
        <v>0</v>
      </c>
      <c r="Z35" s="17">
        <v>0</v>
      </c>
      <c r="AA35" s="17">
        <v>0.34224300000000002</v>
      </c>
      <c r="AB35" s="17">
        <v>0.81056799999999996</v>
      </c>
      <c r="AC35" s="17">
        <v>6.1571000000000001E-2</v>
      </c>
      <c r="AD35" s="17">
        <v>0.25</v>
      </c>
      <c r="AE35" s="17">
        <v>922.9</v>
      </c>
    </row>
    <row r="36" spans="1:31">
      <c r="A36" s="17">
        <v>23</v>
      </c>
      <c r="B36" s="19">
        <v>0.24637731481481481</v>
      </c>
      <c r="C36" s="17">
        <v>-1</v>
      </c>
      <c r="D36" s="17">
        <v>421.3</v>
      </c>
      <c r="E36" s="17">
        <v>2.8459000000000002E-2</v>
      </c>
      <c r="F36" s="17">
        <v>1.377</v>
      </c>
      <c r="G36" s="17">
        <v>6.7734000000000003E-2</v>
      </c>
      <c r="H36" s="17">
        <v>4.6228999999999999E-2</v>
      </c>
      <c r="I36" s="17">
        <v>6.1443999999999999E-2</v>
      </c>
      <c r="J36" s="17">
        <v>1.5216E-2</v>
      </c>
      <c r="K36" s="17">
        <v>0.24763199999999999</v>
      </c>
      <c r="L36" s="17">
        <v>132.69999999999999</v>
      </c>
      <c r="M36" s="17">
        <v>0.22917899999999999</v>
      </c>
      <c r="N36" s="17">
        <v>2449</v>
      </c>
      <c r="O36" s="17">
        <v>0</v>
      </c>
      <c r="P36" s="17">
        <v>0</v>
      </c>
      <c r="Q36" s="17">
        <v>7.18E-4</v>
      </c>
      <c r="R36" s="17">
        <v>4.7675000000000002E-2</v>
      </c>
      <c r="S36" s="17">
        <v>6.2042E-2</v>
      </c>
      <c r="T36" s="17">
        <v>1.4367E-2</v>
      </c>
      <c r="U36" s="17">
        <v>0.23157</v>
      </c>
      <c r="V36" s="17">
        <v>676.8</v>
      </c>
      <c r="W36" s="17">
        <v>0.59999899999999995</v>
      </c>
      <c r="X36" s="17">
        <v>0</v>
      </c>
      <c r="Y36" s="17">
        <v>0</v>
      </c>
      <c r="Z36" s="17">
        <v>0</v>
      </c>
      <c r="AA36" s="17">
        <v>0.35626099999999999</v>
      </c>
      <c r="AB36" s="17">
        <v>0.451791</v>
      </c>
      <c r="AC36" s="17">
        <v>5.4165499999999998E-2</v>
      </c>
      <c r="AD36" s="17">
        <v>0.21649599999999999</v>
      </c>
      <c r="AE36" s="17">
        <v>6259.2</v>
      </c>
    </row>
    <row r="37" spans="1:31">
      <c r="A37" s="17">
        <v>24</v>
      </c>
      <c r="B37" s="19">
        <v>0.24643518518518517</v>
      </c>
      <c r="C37" s="17">
        <v>-1</v>
      </c>
      <c r="D37" s="17">
        <v>423</v>
      </c>
      <c r="E37" s="17">
        <v>5.5711999999999998E-2</v>
      </c>
      <c r="F37" s="17">
        <v>2.6960000000000002</v>
      </c>
      <c r="G37" s="17">
        <v>5.7780000000000001E-3</v>
      </c>
      <c r="H37" s="17">
        <v>5.0448E-2</v>
      </c>
      <c r="I37" s="17">
        <v>5.9698000000000001E-2</v>
      </c>
      <c r="J37" s="17">
        <v>9.2499999999999995E-3</v>
      </c>
      <c r="K37" s="17">
        <v>0.15495300000000001</v>
      </c>
      <c r="L37" s="17">
        <v>634.20000000000005</v>
      </c>
      <c r="M37" s="17">
        <v>0.59999899999999995</v>
      </c>
      <c r="N37" s="17">
        <v>2273</v>
      </c>
      <c r="O37" s="17">
        <v>0</v>
      </c>
      <c r="P37" s="17">
        <v>0</v>
      </c>
      <c r="Q37" s="17">
        <v>2.9359999999999998E-3</v>
      </c>
      <c r="R37" s="17">
        <v>4.7876000000000002E-2</v>
      </c>
      <c r="S37" s="17">
        <v>6.0560999999999997E-2</v>
      </c>
      <c r="T37" s="17">
        <v>1.2685E-2</v>
      </c>
      <c r="U37" s="17">
        <v>0.209455</v>
      </c>
      <c r="V37" s="17">
        <v>825.7</v>
      </c>
      <c r="W37" s="17">
        <v>0.37081900000000001</v>
      </c>
      <c r="X37" s="17">
        <v>0</v>
      </c>
      <c r="Y37" s="17">
        <v>0</v>
      </c>
      <c r="Z37" s="17">
        <v>0</v>
      </c>
      <c r="AA37" s="17">
        <v>0.32223800000000002</v>
      </c>
      <c r="AB37" s="17">
        <v>0.78591299999999997</v>
      </c>
      <c r="AC37" s="17">
        <v>5.7845000000000001E-2</v>
      </c>
      <c r="AD37" s="17">
        <v>0.25</v>
      </c>
      <c r="AE37" s="17">
        <v>1309.5999999999999</v>
      </c>
    </row>
    <row r="38" spans="1:31">
      <c r="A38" s="17">
        <v>25</v>
      </c>
      <c r="B38" s="19">
        <v>0.24649305555555556</v>
      </c>
      <c r="C38" s="17">
        <v>-1</v>
      </c>
      <c r="D38" s="17">
        <v>313.10000000000002</v>
      </c>
      <c r="E38" s="17">
        <v>2.9234E-2</v>
      </c>
      <c r="F38" s="17">
        <v>1.415</v>
      </c>
      <c r="G38" s="17">
        <v>4.0313000000000002E-2</v>
      </c>
      <c r="H38" s="17">
        <v>4.7190999999999997E-2</v>
      </c>
      <c r="I38" s="17">
        <v>5.7489999999999999E-2</v>
      </c>
      <c r="J38" s="17">
        <v>1.0299000000000001E-2</v>
      </c>
      <c r="K38" s="17">
        <v>0.17913799999999999</v>
      </c>
      <c r="L38" s="17">
        <v>416.9</v>
      </c>
      <c r="M38" s="17">
        <v>0.6</v>
      </c>
      <c r="N38" s="17">
        <v>4899</v>
      </c>
      <c r="O38" s="17">
        <v>0</v>
      </c>
      <c r="P38" s="17">
        <v>0</v>
      </c>
      <c r="Q38" s="17">
        <v>9.1420000000000001E-2</v>
      </c>
      <c r="R38" s="17">
        <v>4.8926999999999998E-2</v>
      </c>
      <c r="S38" s="17">
        <v>6.3918000000000003E-2</v>
      </c>
      <c r="T38" s="17">
        <v>1.4991000000000001E-2</v>
      </c>
      <c r="U38" s="17">
        <v>0.23453399999999999</v>
      </c>
      <c r="V38" s="17">
        <v>666.4</v>
      </c>
      <c r="W38" s="17">
        <v>0.6</v>
      </c>
      <c r="X38" s="17">
        <v>1298</v>
      </c>
      <c r="Y38" s="17">
        <v>0</v>
      </c>
      <c r="Z38" s="17">
        <v>0</v>
      </c>
      <c r="AA38" s="17">
        <v>0.36082199999999998</v>
      </c>
      <c r="AB38" s="17">
        <v>0.79380799999999996</v>
      </c>
      <c r="AC38" s="17">
        <v>6.0827399999999997E-2</v>
      </c>
      <c r="AD38" s="17">
        <v>0.25</v>
      </c>
      <c r="AE38" s="17">
        <v>1992.1</v>
      </c>
    </row>
    <row r="39" spans="1:31">
      <c r="A39" s="17">
        <v>26</v>
      </c>
      <c r="B39" s="19">
        <v>0.24653935185185186</v>
      </c>
      <c r="C39" s="17">
        <v>-1</v>
      </c>
      <c r="D39" s="17">
        <v>327.2</v>
      </c>
      <c r="E39" s="17">
        <v>4.2509999999999999E-2</v>
      </c>
      <c r="F39" s="17">
        <v>2.0569999999999999</v>
      </c>
      <c r="G39" s="17">
        <v>1.866E-2</v>
      </c>
      <c r="H39" s="17">
        <v>4.8013E-2</v>
      </c>
      <c r="I39" s="17">
        <v>6.2023000000000002E-2</v>
      </c>
      <c r="J39" s="17">
        <v>1.401E-2</v>
      </c>
      <c r="K39" s="17">
        <v>0.225878</v>
      </c>
      <c r="L39" s="17">
        <v>370.7</v>
      </c>
      <c r="M39" s="17">
        <v>0.6</v>
      </c>
      <c r="N39" s="17">
        <v>1836</v>
      </c>
      <c r="O39" s="17">
        <v>0</v>
      </c>
      <c r="P39" s="17">
        <v>0</v>
      </c>
      <c r="Q39" s="17">
        <v>4.6990999999999998E-2</v>
      </c>
      <c r="R39" s="17">
        <v>5.2012999999999997E-2</v>
      </c>
      <c r="S39" s="17">
        <v>6.3211000000000003E-2</v>
      </c>
      <c r="T39" s="17">
        <v>1.1198E-2</v>
      </c>
      <c r="U39" s="17">
        <v>0.177147</v>
      </c>
      <c r="V39" s="17">
        <v>900</v>
      </c>
      <c r="W39" s="17">
        <v>3.0000000000000001E-6</v>
      </c>
      <c r="X39" s="17">
        <v>2773</v>
      </c>
      <c r="Y39" s="17">
        <v>0</v>
      </c>
      <c r="Z39" s="17">
        <v>0</v>
      </c>
      <c r="AA39" s="17">
        <v>0.272534</v>
      </c>
      <c r="AB39" s="17">
        <v>0.57269000000000003</v>
      </c>
      <c r="AC39" s="17">
        <v>5.84263E-2</v>
      </c>
      <c r="AD39" s="17">
        <v>0.25</v>
      </c>
      <c r="AE39" s="17">
        <v>2240.6999999999998</v>
      </c>
    </row>
    <row r="40" spans="1:31">
      <c r="A40" s="17">
        <v>27</v>
      </c>
      <c r="B40" s="19">
        <v>0.24659722222222222</v>
      </c>
      <c r="C40" s="17">
        <v>-1</v>
      </c>
      <c r="D40" s="17">
        <v>502.2</v>
      </c>
      <c r="E40" s="17">
        <v>2.1402000000000001E-2</v>
      </c>
      <c r="F40" s="17">
        <v>1.036</v>
      </c>
      <c r="G40" s="17">
        <v>3.6366999999999997E-2</v>
      </c>
      <c r="H40" s="17">
        <v>4.8436E-2</v>
      </c>
      <c r="I40" s="17">
        <v>6.8373000000000003E-2</v>
      </c>
      <c r="J40" s="17">
        <v>1.9937E-2</v>
      </c>
      <c r="K40" s="17">
        <v>0.29159400000000002</v>
      </c>
      <c r="L40" s="17">
        <v>100</v>
      </c>
      <c r="M40" s="17">
        <v>0.14163899999999999</v>
      </c>
      <c r="N40" s="17">
        <v>2453</v>
      </c>
      <c r="O40" s="17">
        <v>0</v>
      </c>
      <c r="P40" s="17">
        <v>0</v>
      </c>
      <c r="Q40" s="17">
        <v>1.3833E-2</v>
      </c>
      <c r="R40" s="17">
        <v>5.1348999999999999E-2</v>
      </c>
      <c r="S40" s="17">
        <v>6.6780999999999993E-2</v>
      </c>
      <c r="T40" s="17">
        <v>1.5432E-2</v>
      </c>
      <c r="U40" s="17">
        <v>0.23108100000000001</v>
      </c>
      <c r="V40" s="17">
        <v>100</v>
      </c>
      <c r="W40" s="17">
        <v>0.14163899999999999</v>
      </c>
      <c r="X40" s="17">
        <v>3487</v>
      </c>
      <c r="Y40" s="17">
        <v>0</v>
      </c>
      <c r="Z40" s="17">
        <v>0</v>
      </c>
      <c r="AA40" s="17">
        <v>0.35550900000000002</v>
      </c>
      <c r="AB40" s="17">
        <v>0.42578199999999999</v>
      </c>
      <c r="AC40" s="17">
        <v>5.7920100000000002E-2</v>
      </c>
      <c r="AD40" s="17">
        <v>0.17338799999999999</v>
      </c>
      <c r="AE40" s="17">
        <v>8305.6</v>
      </c>
    </row>
    <row r="41" spans="1:31">
      <c r="A41" s="17">
        <v>28</v>
      </c>
      <c r="B41" s="19">
        <v>0.24665509259259258</v>
      </c>
      <c r="C41" s="17">
        <v>-1</v>
      </c>
      <c r="D41" s="17">
        <v>517.1</v>
      </c>
      <c r="E41" s="17">
        <v>4.1758000000000003E-2</v>
      </c>
      <c r="F41" s="17">
        <v>2.0209999999999999</v>
      </c>
      <c r="G41" s="17">
        <v>1.3697000000000001E-2</v>
      </c>
      <c r="H41" s="17">
        <v>4.7900999999999999E-2</v>
      </c>
      <c r="I41" s="17">
        <v>5.9993999999999999E-2</v>
      </c>
      <c r="J41" s="17">
        <v>1.2093E-2</v>
      </c>
      <c r="K41" s="17">
        <v>0.20157700000000001</v>
      </c>
      <c r="L41" s="17">
        <v>212.6</v>
      </c>
      <c r="M41" s="17">
        <v>0.6</v>
      </c>
      <c r="N41" s="17">
        <v>3173</v>
      </c>
      <c r="O41" s="17">
        <v>0</v>
      </c>
      <c r="P41" s="17">
        <v>0</v>
      </c>
      <c r="Q41" s="17">
        <v>8.6290000000000006E-2</v>
      </c>
      <c r="R41" s="17">
        <v>4.4767000000000001E-2</v>
      </c>
      <c r="S41" s="17">
        <v>6.0033000000000003E-2</v>
      </c>
      <c r="T41" s="17">
        <v>1.5266E-2</v>
      </c>
      <c r="U41" s="17">
        <v>0.25429000000000002</v>
      </c>
      <c r="V41" s="17">
        <v>900</v>
      </c>
      <c r="W41" s="17">
        <v>8.7537000000000004E-2</v>
      </c>
      <c r="X41" s="17">
        <v>0</v>
      </c>
      <c r="Y41" s="17">
        <v>0</v>
      </c>
      <c r="Z41" s="17">
        <v>0</v>
      </c>
      <c r="AA41" s="17">
        <v>0.39121499999999998</v>
      </c>
      <c r="AB41" s="17">
        <v>0.677427</v>
      </c>
      <c r="AC41" s="17">
        <v>5.5108900000000002E-2</v>
      </c>
      <c r="AD41" s="17">
        <v>0.25</v>
      </c>
      <c r="AE41" s="17">
        <v>3907.2</v>
      </c>
    </row>
    <row r="42" spans="1:31">
      <c r="A42" s="17">
        <v>29</v>
      </c>
      <c r="B42" s="19">
        <v>0.24671296296296297</v>
      </c>
      <c r="C42" s="17">
        <v>-1</v>
      </c>
      <c r="D42" s="17">
        <v>561.1</v>
      </c>
      <c r="E42" s="17">
        <v>4.4393000000000002E-2</v>
      </c>
      <c r="F42" s="17">
        <v>2.1480000000000001</v>
      </c>
      <c r="G42" s="17">
        <v>1.8072000000000001E-2</v>
      </c>
      <c r="H42" s="17">
        <v>4.3418999999999999E-2</v>
      </c>
      <c r="I42" s="17">
        <v>6.2853999999999993E-2</v>
      </c>
      <c r="J42" s="17">
        <v>1.9435000000000001E-2</v>
      </c>
      <c r="K42" s="17">
        <v>0.30920900000000001</v>
      </c>
      <c r="L42" s="17">
        <v>222.3</v>
      </c>
      <c r="M42" s="17">
        <v>0.6</v>
      </c>
      <c r="N42" s="17">
        <v>1226</v>
      </c>
      <c r="O42" s="17">
        <v>0</v>
      </c>
      <c r="P42" s="17">
        <v>0</v>
      </c>
      <c r="Q42" s="17">
        <v>3.6789000000000002E-2</v>
      </c>
      <c r="R42" s="17">
        <v>4.8105000000000002E-2</v>
      </c>
      <c r="S42" s="17">
        <v>6.1329000000000002E-2</v>
      </c>
      <c r="T42" s="17">
        <v>1.3224E-2</v>
      </c>
      <c r="U42" s="17">
        <v>0.21561900000000001</v>
      </c>
      <c r="V42" s="17">
        <v>540.29999999999995</v>
      </c>
      <c r="W42" s="17">
        <v>0.6</v>
      </c>
      <c r="X42" s="17">
        <v>2363</v>
      </c>
      <c r="Y42" s="17">
        <v>0</v>
      </c>
      <c r="Z42" s="17">
        <v>0</v>
      </c>
      <c r="AA42" s="17">
        <v>0.33172200000000002</v>
      </c>
      <c r="AB42" s="17">
        <v>0.47930699999999998</v>
      </c>
      <c r="AC42" s="17">
        <v>5.4443100000000001E-2</v>
      </c>
      <c r="AD42" s="17">
        <v>0.17113100000000001</v>
      </c>
      <c r="AE42" s="17">
        <v>3736.2</v>
      </c>
    </row>
    <row r="43" spans="1:31">
      <c r="A43" s="17">
        <v>30</v>
      </c>
      <c r="B43" s="19">
        <v>0.24675925925925926</v>
      </c>
      <c r="C43" s="17">
        <v>-1</v>
      </c>
      <c r="D43" s="17">
        <v>598.1</v>
      </c>
      <c r="E43" s="17">
        <v>0.13399800000000001</v>
      </c>
      <c r="F43" s="17">
        <v>6.484</v>
      </c>
      <c r="G43" s="17">
        <v>1.1354E-2</v>
      </c>
      <c r="H43" s="17">
        <v>4.8912999999999998E-2</v>
      </c>
      <c r="I43" s="17">
        <v>6.1760000000000002E-2</v>
      </c>
      <c r="J43" s="17">
        <v>1.2848E-2</v>
      </c>
      <c r="K43" s="17">
        <v>0.20802499999999999</v>
      </c>
      <c r="L43" s="17">
        <v>477.7</v>
      </c>
      <c r="M43" s="17">
        <v>0.45835900000000002</v>
      </c>
      <c r="N43" s="17">
        <v>800</v>
      </c>
      <c r="O43" s="17">
        <v>0</v>
      </c>
      <c r="P43" s="17">
        <v>0</v>
      </c>
      <c r="Q43" s="17">
        <v>3.5614E-2</v>
      </c>
      <c r="R43" s="17">
        <v>4.8211999999999998E-2</v>
      </c>
      <c r="S43" s="17">
        <v>6.9157999999999997E-2</v>
      </c>
      <c r="T43" s="17">
        <v>2.0945999999999999E-2</v>
      </c>
      <c r="U43" s="17">
        <v>0.302869</v>
      </c>
      <c r="V43" s="17">
        <v>123.8</v>
      </c>
      <c r="W43" s="17">
        <v>0.36585299999999998</v>
      </c>
      <c r="X43" s="17">
        <v>3069</v>
      </c>
      <c r="Y43" s="17">
        <v>0</v>
      </c>
      <c r="Z43" s="17">
        <v>0</v>
      </c>
      <c r="AA43" s="17">
        <v>0.46595300000000001</v>
      </c>
      <c r="AB43" s="17">
        <v>0.579175</v>
      </c>
      <c r="AC43" s="17">
        <v>6.0343300000000002E-2</v>
      </c>
      <c r="AD43" s="17">
        <v>0.19866500000000001</v>
      </c>
      <c r="AE43" s="17">
        <v>1738.7</v>
      </c>
    </row>
    <row r="44" spans="1:31">
      <c r="A44" s="17">
        <v>31</v>
      </c>
      <c r="B44" s="19">
        <v>0.24681712962962962</v>
      </c>
      <c r="C44" s="17">
        <v>-1</v>
      </c>
      <c r="D44" s="17">
        <v>580.5</v>
      </c>
      <c r="E44" s="17">
        <v>8.3090999999999998E-2</v>
      </c>
      <c r="F44" s="17">
        <v>4.0209999999999999</v>
      </c>
      <c r="G44" s="17">
        <v>5.0430000000000003E-2</v>
      </c>
      <c r="H44" s="17">
        <v>4.8295999999999999E-2</v>
      </c>
      <c r="I44" s="17">
        <v>5.9721000000000003E-2</v>
      </c>
      <c r="J44" s="17">
        <v>1.1424999999999999E-2</v>
      </c>
      <c r="K44" s="17">
        <v>0.191301</v>
      </c>
      <c r="L44" s="17">
        <v>580</v>
      </c>
      <c r="M44" s="17">
        <v>0.6</v>
      </c>
      <c r="N44" s="17">
        <v>1884</v>
      </c>
      <c r="O44" s="17">
        <v>0</v>
      </c>
      <c r="P44" s="17">
        <v>0</v>
      </c>
      <c r="Q44" s="17">
        <v>7.9515000000000002E-2</v>
      </c>
      <c r="R44" s="17">
        <v>4.5450999999999998E-2</v>
      </c>
      <c r="S44" s="17">
        <v>6.1158999999999998E-2</v>
      </c>
      <c r="T44" s="17">
        <v>1.5706999999999999E-2</v>
      </c>
      <c r="U44" s="17">
        <v>0.256828</v>
      </c>
      <c r="V44" s="17">
        <v>900</v>
      </c>
      <c r="W44" s="17">
        <v>0.6</v>
      </c>
      <c r="X44" s="17">
        <v>2369</v>
      </c>
      <c r="Y44" s="17">
        <v>0</v>
      </c>
      <c r="Z44" s="17">
        <v>0</v>
      </c>
      <c r="AA44" s="17">
        <v>0.39512000000000003</v>
      </c>
      <c r="AB44" s="17">
        <v>0.79247999999999996</v>
      </c>
      <c r="AC44" s="17">
        <v>5.7899100000000002E-2</v>
      </c>
      <c r="AD44" s="17">
        <v>0.25</v>
      </c>
      <c r="AE44" s="17">
        <v>1432</v>
      </c>
    </row>
    <row r="45" spans="1:31">
      <c r="A45" s="17">
        <v>32</v>
      </c>
      <c r="B45" s="19">
        <v>0.24687499999999998</v>
      </c>
      <c r="C45" s="17">
        <v>-1</v>
      </c>
      <c r="D45" s="17">
        <v>564.6</v>
      </c>
      <c r="E45" s="17">
        <v>0.10187</v>
      </c>
      <c r="F45" s="17">
        <v>4.9290000000000003</v>
      </c>
      <c r="G45" s="17">
        <v>1.2730999999999999E-2</v>
      </c>
      <c r="H45" s="17">
        <v>5.1416000000000003E-2</v>
      </c>
      <c r="I45" s="17">
        <v>6.0900000000000003E-2</v>
      </c>
      <c r="J45" s="17">
        <v>9.4830000000000001E-3</v>
      </c>
      <c r="K45" s="17">
        <v>0.155721</v>
      </c>
      <c r="L45" s="17">
        <v>900</v>
      </c>
      <c r="M45" s="17">
        <v>0.6</v>
      </c>
      <c r="N45" s="17">
        <v>1497</v>
      </c>
      <c r="O45" s="17">
        <v>0</v>
      </c>
      <c r="P45" s="17">
        <v>0</v>
      </c>
      <c r="Q45" s="17">
        <v>1.0545000000000001E-2</v>
      </c>
      <c r="R45" s="17">
        <v>4.7157999999999999E-2</v>
      </c>
      <c r="S45" s="17">
        <v>6.2178999999999998E-2</v>
      </c>
      <c r="T45" s="17">
        <v>1.502E-2</v>
      </c>
      <c r="U45" s="17">
        <v>0.241566</v>
      </c>
      <c r="V45" s="17">
        <v>900</v>
      </c>
      <c r="W45" s="17">
        <v>0.229185</v>
      </c>
      <c r="X45" s="17">
        <v>1742</v>
      </c>
      <c r="Y45" s="17">
        <v>0</v>
      </c>
      <c r="Z45" s="17">
        <v>0</v>
      </c>
      <c r="AA45" s="17">
        <v>0.371639</v>
      </c>
      <c r="AB45" s="17">
        <v>0.82079800000000003</v>
      </c>
      <c r="AC45" s="17">
        <v>5.9486900000000002E-2</v>
      </c>
      <c r="AD45" s="17">
        <v>0.25</v>
      </c>
      <c r="AE45" s="17">
        <v>922.9</v>
      </c>
    </row>
    <row r="46" spans="1:31">
      <c r="A46" s="17">
        <v>33</v>
      </c>
      <c r="B46" s="19">
        <v>0.24693287037037037</v>
      </c>
      <c r="C46" s="17">
        <v>-1</v>
      </c>
      <c r="D46" s="17">
        <v>524.20000000000005</v>
      </c>
      <c r="E46" s="17">
        <v>0.12647900000000001</v>
      </c>
      <c r="F46" s="17">
        <v>6.12</v>
      </c>
      <c r="G46" s="17">
        <v>0.99127900000000002</v>
      </c>
      <c r="H46" s="17">
        <v>0.92806299999999997</v>
      </c>
      <c r="I46" s="17">
        <v>1.2861959999999999</v>
      </c>
      <c r="J46" s="17">
        <v>0.35813299999999998</v>
      </c>
      <c r="K46" s="17">
        <v>0.27844400000000002</v>
      </c>
      <c r="L46" s="17">
        <v>407.4</v>
      </c>
      <c r="M46" s="17">
        <v>6.0000000000000002E-6</v>
      </c>
      <c r="N46" s="17">
        <v>426</v>
      </c>
      <c r="O46" s="17">
        <v>0</v>
      </c>
      <c r="P46" s="17">
        <v>0</v>
      </c>
      <c r="Q46" s="17">
        <v>0.99217</v>
      </c>
      <c r="R46" s="17">
        <v>0.84795100000000001</v>
      </c>
      <c r="S46" s="17">
        <v>1.275447</v>
      </c>
      <c r="T46" s="17">
        <v>0.42749599999999999</v>
      </c>
      <c r="U46" s="17">
        <v>0.33517400000000003</v>
      </c>
      <c r="V46" s="17">
        <v>460.1</v>
      </c>
      <c r="W46" s="17">
        <v>1.5E-5</v>
      </c>
      <c r="X46" s="17">
        <v>363</v>
      </c>
      <c r="Y46" s="17">
        <v>0</v>
      </c>
      <c r="Z46" s="17">
        <v>0</v>
      </c>
      <c r="AA46" s="17">
        <v>0.515652</v>
      </c>
      <c r="AB46" s="17">
        <v>0.35368500000000003</v>
      </c>
      <c r="AC46" s="17">
        <v>0.99914999999999998</v>
      </c>
      <c r="AD46" s="17">
        <v>0.14758399999999999</v>
      </c>
      <c r="AE46" s="17">
        <v>2038.5</v>
      </c>
    </row>
    <row r="47" spans="1:31">
      <c r="A47" s="17">
        <v>34</v>
      </c>
      <c r="B47" s="19">
        <v>0.24697916666666667</v>
      </c>
      <c r="C47" s="17">
        <v>1.3</v>
      </c>
      <c r="D47" s="17">
        <v>158.30000000000001</v>
      </c>
      <c r="E47" s="17">
        <v>9.4049999999999995E-2</v>
      </c>
      <c r="F47" s="17">
        <v>4.5510000000000002</v>
      </c>
      <c r="G47" s="17">
        <v>0.99108799999999997</v>
      </c>
      <c r="H47" s="17">
        <v>0.92892300000000005</v>
      </c>
      <c r="I47" s="17">
        <v>1.284227</v>
      </c>
      <c r="J47" s="17">
        <v>0.35530400000000001</v>
      </c>
      <c r="K47" s="17">
        <v>0.276667</v>
      </c>
      <c r="L47" s="17">
        <v>431.1</v>
      </c>
      <c r="M47" s="17">
        <v>1.9000000000000001E-5</v>
      </c>
      <c r="N47" s="17">
        <v>452</v>
      </c>
      <c r="O47" s="17">
        <v>0</v>
      </c>
      <c r="P47" s="17">
        <v>0</v>
      </c>
      <c r="Q47" s="17">
        <v>0.99379600000000001</v>
      </c>
      <c r="R47" s="17">
        <v>0.86919800000000003</v>
      </c>
      <c r="S47" s="17">
        <v>1.3431439999999999</v>
      </c>
      <c r="T47" s="17">
        <v>0.47394599999999998</v>
      </c>
      <c r="U47" s="17">
        <v>0.35286299999999998</v>
      </c>
      <c r="V47" s="17">
        <v>441.9</v>
      </c>
      <c r="W47" s="17">
        <v>7.9999999999999996E-6</v>
      </c>
      <c r="X47" s="17">
        <v>372</v>
      </c>
      <c r="Y47" s="17">
        <v>0</v>
      </c>
      <c r="Z47" s="17">
        <v>0</v>
      </c>
      <c r="AA47" s="17">
        <v>0.54286599999999996</v>
      </c>
      <c r="AB47" s="17">
        <v>0.15671099999999999</v>
      </c>
      <c r="AC47" s="17">
        <v>0.94347099999999995</v>
      </c>
      <c r="AD47" s="17">
        <v>0.25</v>
      </c>
      <c r="AE47" s="17">
        <v>1926.5</v>
      </c>
    </row>
    <row r="48" spans="1:31">
      <c r="A48" s="17">
        <v>35</v>
      </c>
      <c r="B48" s="19">
        <v>0.24703703703703703</v>
      </c>
      <c r="C48" s="17">
        <v>1.8</v>
      </c>
      <c r="D48" s="17">
        <v>150.4</v>
      </c>
      <c r="E48" s="17">
        <v>9.3271000000000007E-2</v>
      </c>
      <c r="F48" s="17">
        <v>4.5129999999999999</v>
      </c>
      <c r="G48" s="17">
        <v>0.99097299999999999</v>
      </c>
      <c r="H48" s="17">
        <v>0.94131600000000004</v>
      </c>
      <c r="I48" s="17">
        <v>1.291917</v>
      </c>
      <c r="J48" s="17">
        <v>0.350601</v>
      </c>
      <c r="K48" s="17">
        <v>0.27138000000000001</v>
      </c>
      <c r="L48" s="17">
        <v>441.6</v>
      </c>
      <c r="M48" s="17">
        <v>1.2999999999999999E-5</v>
      </c>
      <c r="N48" s="17">
        <v>410</v>
      </c>
      <c r="O48" s="17">
        <v>0</v>
      </c>
      <c r="P48" s="17">
        <v>0</v>
      </c>
      <c r="Q48" s="17">
        <v>0.99417</v>
      </c>
      <c r="R48" s="17">
        <v>0.92958499999999999</v>
      </c>
      <c r="S48" s="17">
        <v>1.436658</v>
      </c>
      <c r="T48" s="17">
        <v>0.507073</v>
      </c>
      <c r="U48" s="17">
        <v>0.35295300000000002</v>
      </c>
      <c r="V48" s="17">
        <v>443.3</v>
      </c>
      <c r="W48" s="17">
        <v>1.8E-5</v>
      </c>
      <c r="X48" s="17">
        <v>695</v>
      </c>
      <c r="Y48" s="17">
        <v>0</v>
      </c>
      <c r="Z48" s="17">
        <v>0</v>
      </c>
      <c r="AA48" s="17">
        <v>0.54300400000000004</v>
      </c>
      <c r="AB48" s="17">
        <v>0.14074999999999999</v>
      </c>
      <c r="AC48" s="17">
        <v>1.0009600000000001</v>
      </c>
      <c r="AD48" s="17">
        <v>0.25</v>
      </c>
      <c r="AE48" s="17">
        <v>1880.8</v>
      </c>
    </row>
    <row r="49" spans="1:31">
      <c r="A49" s="17">
        <v>36</v>
      </c>
      <c r="B49" s="19">
        <v>0.24709490740740739</v>
      </c>
      <c r="C49" s="17">
        <v>1.8</v>
      </c>
      <c r="D49" s="17">
        <v>160.9</v>
      </c>
      <c r="E49" s="17">
        <v>0.10355399999999999</v>
      </c>
      <c r="F49" s="17">
        <v>5.0110000000000001</v>
      </c>
      <c r="G49" s="17">
        <v>0.99383200000000005</v>
      </c>
      <c r="H49" s="17">
        <v>0.97764899999999999</v>
      </c>
      <c r="I49" s="17">
        <v>1.3571679999999999</v>
      </c>
      <c r="J49" s="17">
        <v>0.37952000000000002</v>
      </c>
      <c r="K49" s="17">
        <v>0.27964099999999997</v>
      </c>
      <c r="L49" s="17">
        <v>434.6</v>
      </c>
      <c r="M49" s="17">
        <v>5.0000000000000004E-6</v>
      </c>
      <c r="N49" s="17">
        <v>354</v>
      </c>
      <c r="O49" s="17">
        <v>0</v>
      </c>
      <c r="P49" s="17">
        <v>0</v>
      </c>
      <c r="Q49" s="17">
        <v>0.99499400000000005</v>
      </c>
      <c r="R49" s="17">
        <v>0.87733399999999995</v>
      </c>
      <c r="S49" s="17">
        <v>1.3866620000000001</v>
      </c>
      <c r="T49" s="17">
        <v>0.509328</v>
      </c>
      <c r="U49" s="17">
        <v>0.36730499999999999</v>
      </c>
      <c r="V49" s="17">
        <v>473.5</v>
      </c>
      <c r="W49" s="17">
        <v>2.0999999999999999E-5</v>
      </c>
      <c r="X49" s="17">
        <v>429</v>
      </c>
      <c r="Y49" s="17">
        <v>0</v>
      </c>
      <c r="Z49" s="17">
        <v>0</v>
      </c>
      <c r="AA49" s="17">
        <v>0.56508499999999995</v>
      </c>
      <c r="AB49" s="17">
        <v>0.12959100000000001</v>
      </c>
      <c r="AC49" s="17">
        <v>0.94333800000000001</v>
      </c>
      <c r="AD49" s="17">
        <v>0.25</v>
      </c>
      <c r="AE49" s="17">
        <v>1911.2</v>
      </c>
    </row>
    <row r="50" spans="1:31">
      <c r="A50" s="17">
        <v>37</v>
      </c>
      <c r="B50" s="19">
        <v>0.24715277777777778</v>
      </c>
      <c r="C50" s="17">
        <v>3.1</v>
      </c>
      <c r="D50" s="17">
        <v>125.8</v>
      </c>
      <c r="E50" s="17">
        <v>7.7793000000000001E-2</v>
      </c>
      <c r="F50" s="17">
        <v>3.7639999999999998</v>
      </c>
      <c r="G50" s="17">
        <v>0.99472000000000005</v>
      </c>
      <c r="H50" s="17">
        <v>1.0598369999999999</v>
      </c>
      <c r="I50" s="17">
        <v>1.5003770000000001</v>
      </c>
      <c r="J50" s="17">
        <v>0.44053999999999999</v>
      </c>
      <c r="K50" s="17">
        <v>0.29361999999999999</v>
      </c>
      <c r="L50" s="17">
        <v>431.7</v>
      </c>
      <c r="M50" s="17">
        <v>4.5000000000000003E-5</v>
      </c>
      <c r="N50" s="17">
        <v>593</v>
      </c>
      <c r="O50" s="17">
        <v>0</v>
      </c>
      <c r="P50" s="17">
        <v>0</v>
      </c>
      <c r="Q50" s="17">
        <v>0.99622599999999994</v>
      </c>
      <c r="R50" s="17">
        <v>0.94415400000000005</v>
      </c>
      <c r="S50" s="17">
        <v>1.4972449999999999</v>
      </c>
      <c r="T50" s="17">
        <v>0.553091</v>
      </c>
      <c r="U50" s="17">
        <v>0.36940600000000001</v>
      </c>
      <c r="V50" s="17">
        <v>442.7</v>
      </c>
      <c r="W50" s="17">
        <v>1.5E-5</v>
      </c>
      <c r="X50" s="17">
        <v>659</v>
      </c>
      <c r="Y50" s="17">
        <v>0</v>
      </c>
      <c r="Z50" s="17">
        <v>0</v>
      </c>
      <c r="AA50" s="17">
        <v>0.56831600000000004</v>
      </c>
      <c r="AB50" s="17">
        <v>0.16236100000000001</v>
      </c>
      <c r="AC50" s="17">
        <v>1.0339499999999999</v>
      </c>
      <c r="AD50" s="17">
        <v>0.25</v>
      </c>
      <c r="AE50" s="17">
        <v>1924.1</v>
      </c>
    </row>
    <row r="51" spans="1:31">
      <c r="A51" s="17">
        <v>38</v>
      </c>
      <c r="B51" s="19">
        <v>0.24719907407407407</v>
      </c>
      <c r="C51" s="17">
        <v>3.8</v>
      </c>
      <c r="D51" s="17">
        <v>109.1</v>
      </c>
      <c r="E51" s="17">
        <v>7.0720000000000005E-2</v>
      </c>
      <c r="F51" s="17">
        <v>3.4220000000000002</v>
      </c>
      <c r="G51" s="17">
        <v>0.99533799999999995</v>
      </c>
      <c r="H51" s="17">
        <v>1.0814239999999999</v>
      </c>
      <c r="I51" s="17">
        <v>1.55884</v>
      </c>
      <c r="J51" s="17">
        <v>0.47741699999999998</v>
      </c>
      <c r="K51" s="17">
        <v>0.30626399999999998</v>
      </c>
      <c r="L51" s="17">
        <v>416.8</v>
      </c>
      <c r="M51" s="17">
        <v>6.0000000000000002E-6</v>
      </c>
      <c r="N51" s="17">
        <v>423</v>
      </c>
      <c r="O51" s="17">
        <v>0</v>
      </c>
      <c r="P51" s="17">
        <v>0</v>
      </c>
      <c r="Q51" s="17">
        <v>0.99509000000000003</v>
      </c>
      <c r="R51" s="17">
        <v>0.99617599999999995</v>
      </c>
      <c r="S51" s="17">
        <v>1.59352</v>
      </c>
      <c r="T51" s="17">
        <v>0.59734299999999996</v>
      </c>
      <c r="U51" s="17">
        <v>0.37485800000000002</v>
      </c>
      <c r="V51" s="17">
        <v>469.4</v>
      </c>
      <c r="W51" s="17">
        <v>9.0000000000000002E-6</v>
      </c>
      <c r="X51" s="17">
        <v>430</v>
      </c>
      <c r="Y51" s="17">
        <v>0</v>
      </c>
      <c r="Z51" s="17">
        <v>0</v>
      </c>
      <c r="AA51" s="17">
        <v>0.57670399999999999</v>
      </c>
      <c r="AB51" s="17">
        <v>0.103738</v>
      </c>
      <c r="AC51" s="17">
        <v>1.0581400000000001</v>
      </c>
      <c r="AD51" s="17">
        <v>0.25</v>
      </c>
      <c r="AE51" s="17">
        <v>1992.7</v>
      </c>
    </row>
    <row r="52" spans="1:31">
      <c r="A52" s="17">
        <v>39</v>
      </c>
      <c r="B52" s="19">
        <v>0.24725694444444443</v>
      </c>
      <c r="C52" s="17">
        <v>4.9000000000000004</v>
      </c>
      <c r="D52" s="17">
        <v>88.8</v>
      </c>
      <c r="E52" s="17">
        <v>6.0904E-2</v>
      </c>
      <c r="F52" s="17">
        <v>2.9470000000000001</v>
      </c>
      <c r="G52" s="17">
        <v>0.99414899999999995</v>
      </c>
      <c r="H52" s="17">
        <v>1.112579</v>
      </c>
      <c r="I52" s="17">
        <v>1.605672</v>
      </c>
      <c r="J52" s="17">
        <v>0.493093</v>
      </c>
      <c r="K52" s="17">
        <v>0.30709500000000001</v>
      </c>
      <c r="L52" s="17">
        <v>429.5</v>
      </c>
      <c r="M52" s="17">
        <v>6.0000000000000002E-6</v>
      </c>
      <c r="N52" s="17">
        <v>462</v>
      </c>
      <c r="O52" s="17">
        <v>0</v>
      </c>
      <c r="P52" s="17">
        <v>0</v>
      </c>
      <c r="Q52" s="17">
        <v>0.99480400000000002</v>
      </c>
      <c r="R52" s="17">
        <v>0.99604499999999996</v>
      </c>
      <c r="S52" s="17">
        <v>1.609952</v>
      </c>
      <c r="T52" s="17">
        <v>0.61390699999999998</v>
      </c>
      <c r="U52" s="17">
        <v>0.38131999999999999</v>
      </c>
      <c r="V52" s="17">
        <v>494.5</v>
      </c>
      <c r="W52" s="17">
        <v>6.3999999999999997E-5</v>
      </c>
      <c r="X52" s="17">
        <v>357</v>
      </c>
      <c r="Y52" s="17">
        <v>0</v>
      </c>
      <c r="Z52" s="17">
        <v>0</v>
      </c>
      <c r="AA52" s="17">
        <v>0.586646</v>
      </c>
      <c r="AB52" s="17">
        <v>9.5882999999999996E-2</v>
      </c>
      <c r="AC52" s="17">
        <v>1.05491</v>
      </c>
      <c r="AD52" s="17">
        <v>0.25</v>
      </c>
      <c r="AE52" s="17">
        <v>1934</v>
      </c>
    </row>
    <row r="53" spans="1:31">
      <c r="A53" s="17">
        <v>40</v>
      </c>
      <c r="B53" s="19">
        <v>0.24731481481481479</v>
      </c>
      <c r="C53" s="17">
        <v>6.4</v>
      </c>
      <c r="D53" s="17">
        <v>71.2</v>
      </c>
      <c r="E53" s="17">
        <v>4.8731999999999998E-2</v>
      </c>
      <c r="F53" s="17">
        <v>2.3580000000000001</v>
      </c>
      <c r="G53" s="17">
        <v>0.99379200000000001</v>
      </c>
      <c r="H53" s="17">
        <v>1.0436449999999999</v>
      </c>
      <c r="I53" s="17">
        <v>1.5000530000000001</v>
      </c>
      <c r="J53" s="17">
        <v>0.45640799999999998</v>
      </c>
      <c r="K53" s="17">
        <v>0.304261</v>
      </c>
      <c r="L53" s="17">
        <v>412.7</v>
      </c>
      <c r="M53" s="17">
        <v>1.2999999999999999E-5</v>
      </c>
      <c r="N53" s="17">
        <v>281</v>
      </c>
      <c r="O53" s="17">
        <v>0</v>
      </c>
      <c r="P53" s="17">
        <v>0</v>
      </c>
      <c r="Q53" s="17">
        <v>0.996251</v>
      </c>
      <c r="R53" s="17">
        <v>0.99502000000000002</v>
      </c>
      <c r="S53" s="17">
        <v>1.5939490000000001</v>
      </c>
      <c r="T53" s="17">
        <v>0.59892900000000004</v>
      </c>
      <c r="U53" s="17">
        <v>0.37575199999999997</v>
      </c>
      <c r="V53" s="17">
        <v>452.6</v>
      </c>
      <c r="W53" s="17">
        <v>2.0999999999999999E-5</v>
      </c>
      <c r="X53" s="17">
        <v>459</v>
      </c>
      <c r="Y53" s="17">
        <v>0</v>
      </c>
      <c r="Z53" s="17">
        <v>0</v>
      </c>
      <c r="AA53" s="17">
        <v>0.57807900000000001</v>
      </c>
      <c r="AB53" s="17">
        <v>4.74032E-2</v>
      </c>
      <c r="AC53" s="17">
        <v>1.0234099999999999</v>
      </c>
      <c r="AD53" s="17">
        <v>0.25</v>
      </c>
      <c r="AE53" s="17">
        <v>2012.5</v>
      </c>
    </row>
    <row r="54" spans="1:31">
      <c r="A54" s="17">
        <v>41</v>
      </c>
      <c r="B54" s="19">
        <v>0.24737268518518518</v>
      </c>
      <c r="C54" s="17">
        <v>7.1</v>
      </c>
      <c r="D54" s="17">
        <v>64.2</v>
      </c>
      <c r="E54" s="17">
        <v>4.5247000000000002E-2</v>
      </c>
      <c r="F54" s="17">
        <v>2.1890000000000001</v>
      </c>
      <c r="G54" s="17">
        <v>0.99496700000000005</v>
      </c>
      <c r="H54" s="17">
        <v>1.122374</v>
      </c>
      <c r="I54" s="17">
        <v>1.6782729999999999</v>
      </c>
      <c r="J54" s="17">
        <v>0.55589900000000003</v>
      </c>
      <c r="K54" s="17">
        <v>0.331233</v>
      </c>
      <c r="L54" s="17">
        <v>436.8</v>
      </c>
      <c r="M54" s="17">
        <v>3.6000000000000001E-5</v>
      </c>
      <c r="N54" s="17">
        <v>563</v>
      </c>
      <c r="O54" s="17">
        <v>0</v>
      </c>
      <c r="P54" s="17">
        <v>0</v>
      </c>
      <c r="Q54" s="17">
        <v>0.99671799999999999</v>
      </c>
      <c r="R54" s="17">
        <v>1.062192</v>
      </c>
      <c r="S54" s="17">
        <v>1.7174199999999999</v>
      </c>
      <c r="T54" s="17">
        <v>0.65522800000000003</v>
      </c>
      <c r="U54" s="17">
        <v>0.381519</v>
      </c>
      <c r="V54" s="17">
        <v>481.4</v>
      </c>
      <c r="W54" s="17">
        <v>1.2E-5</v>
      </c>
      <c r="X54" s="17">
        <v>518</v>
      </c>
      <c r="Y54" s="17">
        <v>0</v>
      </c>
      <c r="Z54" s="17">
        <v>0</v>
      </c>
      <c r="AA54" s="17">
        <v>0.58695200000000003</v>
      </c>
      <c r="AB54" s="17">
        <v>8.6780399999999994E-2</v>
      </c>
      <c r="AC54" s="17">
        <v>1.1190500000000001</v>
      </c>
      <c r="AD54" s="17">
        <v>0.25</v>
      </c>
      <c r="AE54" s="17">
        <v>1901.5</v>
      </c>
    </row>
    <row r="55" spans="1:31">
      <c r="A55" s="17">
        <v>42</v>
      </c>
      <c r="B55" s="19">
        <v>0.24741898148148148</v>
      </c>
      <c r="C55" s="17">
        <v>8.6</v>
      </c>
      <c r="D55" s="17">
        <v>52.8</v>
      </c>
      <c r="E55" s="17">
        <v>3.7638999999999999E-2</v>
      </c>
      <c r="F55" s="17">
        <v>1.821</v>
      </c>
      <c r="G55" s="17">
        <v>0.99654399999999999</v>
      </c>
      <c r="H55" s="17">
        <v>1.1136950000000001</v>
      </c>
      <c r="I55" s="17">
        <v>1.685295</v>
      </c>
      <c r="J55" s="17">
        <v>0.5716</v>
      </c>
      <c r="K55" s="17">
        <v>0.339169</v>
      </c>
      <c r="L55" s="17">
        <v>435.8</v>
      </c>
      <c r="M55" s="17">
        <v>9.0000000000000002E-6</v>
      </c>
      <c r="N55" s="17">
        <v>653</v>
      </c>
      <c r="O55" s="17">
        <v>0</v>
      </c>
      <c r="P55" s="17">
        <v>0</v>
      </c>
      <c r="Q55" s="17">
        <v>0.99426700000000001</v>
      </c>
      <c r="R55" s="17">
        <v>1.0813550000000001</v>
      </c>
      <c r="S55" s="17">
        <v>1.7594289999999999</v>
      </c>
      <c r="T55" s="17">
        <v>0.67807499999999998</v>
      </c>
      <c r="U55" s="17">
        <v>0.38539499999999999</v>
      </c>
      <c r="V55" s="17">
        <v>467.3</v>
      </c>
      <c r="W55" s="17">
        <v>1.0000000000000001E-5</v>
      </c>
      <c r="X55" s="17">
        <v>516</v>
      </c>
      <c r="Y55" s="17">
        <v>0</v>
      </c>
      <c r="Z55" s="17">
        <v>0</v>
      </c>
      <c r="AA55" s="17">
        <v>0.59291499999999997</v>
      </c>
      <c r="AB55" s="17">
        <v>8.2950300000000005E-2</v>
      </c>
      <c r="AC55" s="17">
        <v>1.1375999999999999</v>
      </c>
      <c r="AD55" s="17">
        <v>0.25</v>
      </c>
      <c r="AE55" s="17">
        <v>1905.8</v>
      </c>
    </row>
    <row r="56" spans="1:31">
      <c r="A56" s="17">
        <v>43</v>
      </c>
      <c r="B56" s="19">
        <v>0.24747685185185186</v>
      </c>
      <c r="C56" s="17">
        <v>9.6999999999999993</v>
      </c>
      <c r="D56" s="17">
        <v>44.9</v>
      </c>
      <c r="E56" s="17">
        <v>3.4516999999999999E-2</v>
      </c>
      <c r="F56" s="17">
        <v>1.67</v>
      </c>
      <c r="G56" s="17">
        <v>0.99668699999999999</v>
      </c>
      <c r="H56" s="17">
        <v>1.0856589999999999</v>
      </c>
      <c r="I56" s="17">
        <v>1.6699889999999999</v>
      </c>
      <c r="J56" s="17">
        <v>0.58433100000000004</v>
      </c>
      <c r="K56" s="17">
        <v>0.34990100000000002</v>
      </c>
      <c r="L56" s="17">
        <v>455</v>
      </c>
      <c r="M56" s="17">
        <v>9.0000000000000002E-6</v>
      </c>
      <c r="N56" s="17">
        <v>588</v>
      </c>
      <c r="O56" s="17">
        <v>0</v>
      </c>
      <c r="P56" s="17">
        <v>0</v>
      </c>
      <c r="Q56" s="17">
        <v>0.99580500000000005</v>
      </c>
      <c r="R56" s="17">
        <v>1.0537799999999999</v>
      </c>
      <c r="S56" s="17">
        <v>1.7320610000000001</v>
      </c>
      <c r="T56" s="17">
        <v>0.67828200000000005</v>
      </c>
      <c r="U56" s="17">
        <v>0.39160400000000001</v>
      </c>
      <c r="V56" s="17">
        <v>468</v>
      </c>
      <c r="W56" s="17">
        <v>1.7E-5</v>
      </c>
      <c r="X56" s="17">
        <v>471</v>
      </c>
      <c r="Y56" s="17">
        <v>0</v>
      </c>
      <c r="Z56" s="17">
        <v>0</v>
      </c>
      <c r="AA56" s="17">
        <v>0.60246699999999997</v>
      </c>
      <c r="AB56" s="17">
        <v>6.7429100000000006E-2</v>
      </c>
      <c r="AC56" s="17">
        <v>1.0995200000000001</v>
      </c>
      <c r="AD56" s="17">
        <v>0.25</v>
      </c>
      <c r="AE56" s="17">
        <v>1825.3</v>
      </c>
    </row>
    <row r="57" spans="1:31">
      <c r="A57" s="17">
        <v>44</v>
      </c>
      <c r="B57" s="19">
        <v>0.24753472222222225</v>
      </c>
      <c r="C57" s="17">
        <v>10.4</v>
      </c>
      <c r="D57" s="17">
        <v>41.3</v>
      </c>
      <c r="E57" s="17">
        <v>3.1261999999999998E-2</v>
      </c>
      <c r="F57" s="17">
        <v>1.5129999999999999</v>
      </c>
      <c r="G57" s="17">
        <v>0.99592199999999997</v>
      </c>
      <c r="H57" s="17">
        <v>1.217104</v>
      </c>
      <c r="I57" s="17">
        <v>1.869715</v>
      </c>
      <c r="J57" s="17">
        <v>0.65261100000000005</v>
      </c>
      <c r="K57" s="17">
        <v>0.34904299999999999</v>
      </c>
      <c r="L57" s="17">
        <v>449.8</v>
      </c>
      <c r="M57" s="17">
        <v>9.0000000000000002E-6</v>
      </c>
      <c r="N57" s="17">
        <v>700</v>
      </c>
      <c r="O57" s="17">
        <v>0</v>
      </c>
      <c r="P57" s="17">
        <v>0</v>
      </c>
      <c r="Q57" s="17">
        <v>0.995641</v>
      </c>
      <c r="R57" s="17">
        <v>1.139883</v>
      </c>
      <c r="S57" s="17">
        <v>1.873472</v>
      </c>
      <c r="T57" s="17">
        <v>0.73358900000000005</v>
      </c>
      <c r="U57" s="17">
        <v>0.391567</v>
      </c>
      <c r="V57" s="17">
        <v>464.9</v>
      </c>
      <c r="W57" s="17">
        <v>1.1E-5</v>
      </c>
      <c r="X57" s="17">
        <v>774</v>
      </c>
      <c r="Y57" s="17">
        <v>0</v>
      </c>
      <c r="Z57" s="17">
        <v>0</v>
      </c>
      <c r="AA57" s="17">
        <v>0.60241</v>
      </c>
      <c r="AB57" s="17">
        <v>7.2697499999999998E-2</v>
      </c>
      <c r="AC57" s="17">
        <v>1.1932100000000001</v>
      </c>
      <c r="AD57" s="17">
        <v>0.25</v>
      </c>
      <c r="AE57" s="17">
        <v>1846.6</v>
      </c>
    </row>
    <row r="58" spans="1:31">
      <c r="A58" s="17">
        <v>45</v>
      </c>
      <c r="B58" s="19">
        <v>0.24758101851851852</v>
      </c>
      <c r="C58" s="17">
        <v>11.8</v>
      </c>
      <c r="D58" s="17">
        <v>35.200000000000003</v>
      </c>
      <c r="E58" s="17">
        <v>2.8837999999999999E-2</v>
      </c>
      <c r="F58" s="17">
        <v>1.395</v>
      </c>
      <c r="G58" s="17">
        <v>0.99739299999999997</v>
      </c>
      <c r="H58" s="17">
        <v>1.360509</v>
      </c>
      <c r="I58" s="17">
        <v>2.1272880000000001</v>
      </c>
      <c r="J58" s="17">
        <v>0.76677899999999999</v>
      </c>
      <c r="K58" s="17">
        <v>0.36044900000000002</v>
      </c>
      <c r="L58" s="17">
        <v>478.2</v>
      </c>
      <c r="M58" s="17">
        <v>2.6999999999999999E-5</v>
      </c>
      <c r="N58" s="17">
        <v>598</v>
      </c>
      <c r="O58" s="17">
        <v>0</v>
      </c>
      <c r="P58" s="17">
        <v>0</v>
      </c>
      <c r="Q58" s="17">
        <v>0.99490100000000004</v>
      </c>
      <c r="R58" s="17">
        <v>1.217708</v>
      </c>
      <c r="S58" s="17">
        <v>2.0048539999999999</v>
      </c>
      <c r="T58" s="17">
        <v>0.78714600000000001</v>
      </c>
      <c r="U58" s="17">
        <v>0.39262000000000002</v>
      </c>
      <c r="V58" s="17">
        <v>482.5</v>
      </c>
      <c r="W58" s="17">
        <v>2.4000000000000001E-5</v>
      </c>
      <c r="X58" s="17">
        <v>547</v>
      </c>
      <c r="Y58" s="17">
        <v>0</v>
      </c>
      <c r="Z58" s="17">
        <v>0</v>
      </c>
      <c r="AA58" s="17">
        <v>0.60403099999999998</v>
      </c>
      <c r="AB58" s="17">
        <v>5.7084200000000002E-2</v>
      </c>
      <c r="AC58" s="17">
        <v>1.26264</v>
      </c>
      <c r="AD58" s="17">
        <v>0.25</v>
      </c>
      <c r="AE58" s="17">
        <v>1737</v>
      </c>
    </row>
    <row r="59" spans="1:31">
      <c r="A59" s="17">
        <v>46</v>
      </c>
      <c r="B59" s="19">
        <v>0.24763888888888888</v>
      </c>
      <c r="C59" s="17">
        <v>12.7</v>
      </c>
      <c r="D59" s="17">
        <v>30.8</v>
      </c>
      <c r="E59" s="17">
        <v>2.6959E-2</v>
      </c>
      <c r="F59" s="17">
        <v>1.3049999999999999</v>
      </c>
      <c r="G59" s="17">
        <v>0.99766900000000003</v>
      </c>
      <c r="H59" s="17">
        <v>1.3735599999999999</v>
      </c>
      <c r="I59" s="17">
        <v>2.19279</v>
      </c>
      <c r="J59" s="17">
        <v>0.81923000000000001</v>
      </c>
      <c r="K59" s="17">
        <v>0.37360199999999999</v>
      </c>
      <c r="L59" s="17">
        <v>491.7</v>
      </c>
      <c r="M59" s="17">
        <v>2.9E-5</v>
      </c>
      <c r="N59" s="17">
        <v>579</v>
      </c>
      <c r="O59" s="17">
        <v>0</v>
      </c>
      <c r="P59" s="17">
        <v>0</v>
      </c>
      <c r="Q59" s="17">
        <v>0.99686900000000001</v>
      </c>
      <c r="R59" s="17">
        <v>1.2816190000000001</v>
      </c>
      <c r="S59" s="17">
        <v>2.1537989999999998</v>
      </c>
      <c r="T59" s="17">
        <v>0.87217999999999996</v>
      </c>
      <c r="U59" s="17">
        <v>0.404949</v>
      </c>
      <c r="V59" s="17">
        <v>498.2</v>
      </c>
      <c r="W59" s="17">
        <v>9.0000000000000002E-6</v>
      </c>
      <c r="X59" s="17">
        <v>471</v>
      </c>
      <c r="Y59" s="17">
        <v>0</v>
      </c>
      <c r="Z59" s="17">
        <v>0</v>
      </c>
      <c r="AA59" s="17">
        <v>0.62299899999999997</v>
      </c>
      <c r="AB59" s="17">
        <v>5.0090999999999997E-2</v>
      </c>
      <c r="AC59" s="17">
        <v>1.32531</v>
      </c>
      <c r="AD59" s="17">
        <v>0.25</v>
      </c>
      <c r="AE59" s="17">
        <v>1689.3</v>
      </c>
    </row>
    <row r="60" spans="1:31">
      <c r="A60" s="17">
        <v>47</v>
      </c>
      <c r="B60" s="19">
        <v>0.24769675925925927</v>
      </c>
      <c r="C60" s="17">
        <v>14</v>
      </c>
      <c r="D60" s="17">
        <v>27.3</v>
      </c>
      <c r="E60" s="17">
        <v>2.341E-2</v>
      </c>
      <c r="F60" s="17">
        <v>1.133</v>
      </c>
      <c r="G60" s="17">
        <v>0.99725399999999997</v>
      </c>
      <c r="H60" s="17">
        <v>1.285061</v>
      </c>
      <c r="I60" s="17">
        <v>2.046929</v>
      </c>
      <c r="J60" s="17">
        <v>0.76186799999999999</v>
      </c>
      <c r="K60" s="17">
        <v>0.372201</v>
      </c>
      <c r="L60" s="17">
        <v>473.4</v>
      </c>
      <c r="M60" s="17">
        <v>8.1220000000000007E-3</v>
      </c>
      <c r="N60" s="17">
        <v>448</v>
      </c>
      <c r="O60" s="17">
        <v>0</v>
      </c>
      <c r="P60" s="17">
        <v>0</v>
      </c>
      <c r="Q60" s="17">
        <v>0.99672300000000003</v>
      </c>
      <c r="R60" s="17">
        <v>1.222097</v>
      </c>
      <c r="S60" s="17">
        <v>2.0548190000000002</v>
      </c>
      <c r="T60" s="17">
        <v>0.83272199999999996</v>
      </c>
      <c r="U60" s="17">
        <v>0.40525299999999997</v>
      </c>
      <c r="V60" s="17">
        <v>508.8</v>
      </c>
      <c r="W60" s="17">
        <v>1.0000000000000001E-5</v>
      </c>
      <c r="X60" s="17">
        <v>414</v>
      </c>
      <c r="Y60" s="17">
        <v>0</v>
      </c>
      <c r="Z60" s="17">
        <v>0</v>
      </c>
      <c r="AA60" s="17">
        <v>0.62346599999999996</v>
      </c>
      <c r="AB60" s="17">
        <v>3.3636199999999998E-2</v>
      </c>
      <c r="AC60" s="17">
        <v>1.2501100000000001</v>
      </c>
      <c r="AD60" s="17">
        <v>0.25</v>
      </c>
      <c r="AE60" s="17">
        <v>1754.3</v>
      </c>
    </row>
    <row r="61" spans="1:31">
      <c r="A61" s="17">
        <v>48</v>
      </c>
      <c r="B61" s="19">
        <v>0.24775462962962966</v>
      </c>
      <c r="C61" s="17">
        <v>15.1</v>
      </c>
      <c r="D61" s="17">
        <v>22.9</v>
      </c>
      <c r="E61" s="17">
        <v>2.0641E-2</v>
      </c>
      <c r="F61" s="17">
        <v>0.999</v>
      </c>
      <c r="G61" s="17">
        <v>0.99769099999999999</v>
      </c>
      <c r="H61" s="17">
        <v>1.302845</v>
      </c>
      <c r="I61" s="17">
        <v>2.1006610000000001</v>
      </c>
      <c r="J61" s="17">
        <v>0.79781599999999997</v>
      </c>
      <c r="K61" s="17">
        <v>0.37979299999999999</v>
      </c>
      <c r="L61" s="17">
        <v>495.8</v>
      </c>
      <c r="M61" s="17">
        <v>7.0500000000000001E-4</v>
      </c>
      <c r="N61" s="17">
        <v>473</v>
      </c>
      <c r="O61" s="17">
        <v>0</v>
      </c>
      <c r="P61" s="17">
        <v>0</v>
      </c>
      <c r="Q61" s="17">
        <v>0.99667099999999997</v>
      </c>
      <c r="R61" s="17">
        <v>1.2209909999999999</v>
      </c>
      <c r="S61" s="17">
        <v>2.055097</v>
      </c>
      <c r="T61" s="17">
        <v>0.83410600000000001</v>
      </c>
      <c r="U61" s="17">
        <v>0.40587200000000001</v>
      </c>
      <c r="V61" s="17">
        <v>516.1</v>
      </c>
      <c r="W61" s="17">
        <v>9.7999999999999997E-5</v>
      </c>
      <c r="X61" s="17">
        <v>546</v>
      </c>
      <c r="Y61" s="17">
        <v>0</v>
      </c>
      <c r="Z61" s="17">
        <v>0</v>
      </c>
      <c r="AA61" s="17">
        <v>0.62441800000000003</v>
      </c>
      <c r="AB61" s="17">
        <v>3.1285300000000002E-2</v>
      </c>
      <c r="AC61" s="17">
        <v>1.24709</v>
      </c>
      <c r="AD61" s="17">
        <v>0.25</v>
      </c>
      <c r="AE61" s="17">
        <v>1675.3</v>
      </c>
    </row>
    <row r="62" spans="1:31">
      <c r="A62" s="17">
        <v>49</v>
      </c>
      <c r="B62" s="19">
        <v>0.24780092592592592</v>
      </c>
      <c r="C62" s="17">
        <v>16</v>
      </c>
      <c r="D62" s="17">
        <v>20.2</v>
      </c>
      <c r="E62" s="17">
        <v>1.9501000000000001E-2</v>
      </c>
      <c r="F62" s="17">
        <v>0.94399999999999995</v>
      </c>
      <c r="G62" s="17">
        <v>0.98632699999999995</v>
      </c>
      <c r="H62" s="17">
        <v>1.5505899999999999</v>
      </c>
      <c r="I62" s="17">
        <v>2.4961229999999999</v>
      </c>
      <c r="J62" s="17">
        <v>0.94553299999999996</v>
      </c>
      <c r="K62" s="17">
        <v>0.378801</v>
      </c>
      <c r="L62" s="17">
        <v>533.9</v>
      </c>
      <c r="M62" s="17">
        <v>3.3437000000000001E-2</v>
      </c>
      <c r="N62" s="17">
        <v>545</v>
      </c>
      <c r="O62" s="17">
        <v>0</v>
      </c>
      <c r="P62" s="17">
        <v>0</v>
      </c>
      <c r="Q62" s="17">
        <v>0.99691300000000005</v>
      </c>
      <c r="R62" s="17">
        <v>1.3969579999999999</v>
      </c>
      <c r="S62" s="17">
        <v>2.3428849999999999</v>
      </c>
      <c r="T62" s="17">
        <v>0.94592699999999996</v>
      </c>
      <c r="U62" s="17">
        <v>0.40374500000000002</v>
      </c>
      <c r="V62" s="17">
        <v>532.79999999999995</v>
      </c>
      <c r="W62" s="17">
        <v>2.7607E-2</v>
      </c>
      <c r="X62" s="17">
        <v>384</v>
      </c>
      <c r="Y62" s="17">
        <v>0</v>
      </c>
      <c r="Z62" s="17">
        <v>0</v>
      </c>
      <c r="AA62" s="17">
        <v>0.62114499999999995</v>
      </c>
      <c r="AB62" s="17">
        <v>3.4235700000000001E-2</v>
      </c>
      <c r="AC62" s="17">
        <v>1.4293400000000001</v>
      </c>
      <c r="AD62" s="17">
        <v>0.25</v>
      </c>
      <c r="AE62" s="17">
        <v>1555.6</v>
      </c>
    </row>
    <row r="63" spans="1:31">
      <c r="A63" s="17">
        <v>50</v>
      </c>
      <c r="B63" s="19">
        <v>0.24785879629629629</v>
      </c>
      <c r="C63" s="17">
        <v>17.3</v>
      </c>
      <c r="D63" s="17">
        <v>17.600000000000001</v>
      </c>
      <c r="E63" s="17">
        <v>1.6583000000000001E-2</v>
      </c>
      <c r="F63" s="17">
        <v>0.80200000000000005</v>
      </c>
      <c r="G63" s="17">
        <v>0.99828799999999995</v>
      </c>
      <c r="H63" s="17">
        <v>1.443446</v>
      </c>
      <c r="I63" s="17">
        <v>2.3517980000000001</v>
      </c>
      <c r="J63" s="17">
        <v>0.90835200000000005</v>
      </c>
      <c r="K63" s="17">
        <v>0.386237</v>
      </c>
      <c r="L63" s="17">
        <v>509.3</v>
      </c>
      <c r="M63" s="17">
        <v>3.4521999999999997E-2</v>
      </c>
      <c r="N63" s="17">
        <v>461</v>
      </c>
      <c r="O63" s="17">
        <v>0</v>
      </c>
      <c r="P63" s="17">
        <v>0</v>
      </c>
      <c r="Q63" s="17">
        <v>0.99679700000000004</v>
      </c>
      <c r="R63" s="17">
        <v>1.4396009999999999</v>
      </c>
      <c r="S63" s="17">
        <v>2.43865</v>
      </c>
      <c r="T63" s="17">
        <v>0.99904899999999996</v>
      </c>
      <c r="U63" s="17">
        <v>0.40967300000000001</v>
      </c>
      <c r="V63" s="17">
        <v>540.29999999999995</v>
      </c>
      <c r="W63" s="17">
        <v>2.4771000000000001E-2</v>
      </c>
      <c r="X63" s="17">
        <v>382</v>
      </c>
      <c r="Y63" s="17">
        <v>0</v>
      </c>
      <c r="Z63" s="17">
        <v>0</v>
      </c>
      <c r="AA63" s="17">
        <v>0.63026599999999999</v>
      </c>
      <c r="AB63" s="17">
        <v>2.42426E-2</v>
      </c>
      <c r="AC63" s="17">
        <v>1.4638199999999999</v>
      </c>
      <c r="AD63" s="17">
        <v>0.25</v>
      </c>
      <c r="AE63" s="17">
        <v>1630.9</v>
      </c>
    </row>
    <row r="64" spans="1:31">
      <c r="A64" s="17">
        <v>51</v>
      </c>
      <c r="B64" s="19">
        <v>0.24791666666666667</v>
      </c>
      <c r="C64" s="17">
        <v>18.2</v>
      </c>
      <c r="D64" s="17">
        <v>15.8</v>
      </c>
      <c r="E64" s="17">
        <v>1.5737000000000001E-2</v>
      </c>
      <c r="F64" s="17">
        <v>0.76200000000000001</v>
      </c>
      <c r="G64" s="17">
        <v>0.99785100000000004</v>
      </c>
      <c r="H64" s="17">
        <v>1.4355979999999999</v>
      </c>
      <c r="I64" s="17">
        <v>2.3600910000000002</v>
      </c>
      <c r="J64" s="17">
        <v>0.92449400000000004</v>
      </c>
      <c r="K64" s="17">
        <v>0.39171899999999998</v>
      </c>
      <c r="L64" s="17">
        <v>538.5</v>
      </c>
      <c r="M64" s="17">
        <v>8.4000000000000003E-4</v>
      </c>
      <c r="N64" s="17">
        <v>633</v>
      </c>
      <c r="O64" s="17">
        <v>0</v>
      </c>
      <c r="P64" s="17">
        <v>0</v>
      </c>
      <c r="Q64" s="17">
        <v>0.99806099999999998</v>
      </c>
      <c r="R64" s="17">
        <v>1.440377</v>
      </c>
      <c r="S64" s="17">
        <v>2.4479030000000002</v>
      </c>
      <c r="T64" s="17">
        <v>1.0075259999999999</v>
      </c>
      <c r="U64" s="17">
        <v>0.41158699999999998</v>
      </c>
      <c r="V64" s="17">
        <v>555.4</v>
      </c>
      <c r="W64" s="17">
        <v>3.79E-3</v>
      </c>
      <c r="X64" s="17">
        <v>412</v>
      </c>
      <c r="Y64" s="17">
        <v>0</v>
      </c>
      <c r="Z64" s="17">
        <v>0</v>
      </c>
      <c r="AA64" s="17">
        <v>0.63321099999999997</v>
      </c>
      <c r="AB64" s="17">
        <v>3.14696E-2</v>
      </c>
      <c r="AC64" s="17">
        <v>1.4720800000000001</v>
      </c>
      <c r="AD64" s="17">
        <v>0.25</v>
      </c>
      <c r="AE64" s="17">
        <v>1542.4</v>
      </c>
    </row>
    <row r="65" spans="1:31">
      <c r="A65" s="17">
        <v>52</v>
      </c>
      <c r="B65" s="19">
        <v>0.24797453703703706</v>
      </c>
      <c r="C65" s="17">
        <v>19.5</v>
      </c>
      <c r="D65" s="17">
        <v>14.1</v>
      </c>
      <c r="E65" s="17">
        <v>1.3990000000000001E-2</v>
      </c>
      <c r="F65" s="17">
        <v>0.67700000000000005</v>
      </c>
      <c r="G65" s="17">
        <v>0.99777499999999997</v>
      </c>
      <c r="H65" s="17">
        <v>1.465201</v>
      </c>
      <c r="I65" s="17">
        <v>2.362762</v>
      </c>
      <c r="J65" s="17">
        <v>0.89756199999999997</v>
      </c>
      <c r="K65" s="17">
        <v>0.37987799999999999</v>
      </c>
      <c r="L65" s="17">
        <v>542.4</v>
      </c>
      <c r="M65" s="17">
        <v>5.0872000000000001E-2</v>
      </c>
      <c r="N65" s="17">
        <v>553</v>
      </c>
      <c r="O65" s="17">
        <v>0</v>
      </c>
      <c r="P65" s="17">
        <v>0</v>
      </c>
      <c r="Q65" s="17">
        <v>0.99632299999999996</v>
      </c>
      <c r="R65" s="17">
        <v>1.3763799999999999</v>
      </c>
      <c r="S65" s="17">
        <v>2.3167409999999999</v>
      </c>
      <c r="T65" s="17">
        <v>0.94035999999999997</v>
      </c>
      <c r="U65" s="17">
        <v>0.40589799999999998</v>
      </c>
      <c r="V65" s="17">
        <v>559.4</v>
      </c>
      <c r="W65" s="17">
        <v>0.101719</v>
      </c>
      <c r="X65" s="17">
        <v>516</v>
      </c>
      <c r="Y65" s="17">
        <v>0</v>
      </c>
      <c r="Z65" s="17">
        <v>0</v>
      </c>
      <c r="AA65" s="17">
        <v>0.62445799999999996</v>
      </c>
      <c r="AB65" s="17">
        <v>2.4772200000000001E-2</v>
      </c>
      <c r="AC65" s="17">
        <v>1.39968</v>
      </c>
      <c r="AD65" s="17">
        <v>0.25</v>
      </c>
      <c r="AE65" s="17">
        <v>1531.4</v>
      </c>
    </row>
    <row r="66" spans="1:31">
      <c r="A66" s="17">
        <v>53</v>
      </c>
      <c r="B66" s="19">
        <v>0.24802083333333333</v>
      </c>
      <c r="C66" s="17">
        <v>20.2</v>
      </c>
      <c r="D66" s="17">
        <v>13.2</v>
      </c>
      <c r="E66" s="17">
        <v>1.3447000000000001E-2</v>
      </c>
      <c r="F66" s="17">
        <v>0.65100000000000002</v>
      </c>
      <c r="G66" s="17">
        <v>0.99714999999999998</v>
      </c>
      <c r="H66" s="17">
        <v>1.4854719999999999</v>
      </c>
      <c r="I66" s="17">
        <v>2.4059159999999999</v>
      </c>
      <c r="J66" s="17">
        <v>0.92044300000000001</v>
      </c>
      <c r="K66" s="17">
        <v>0.382575</v>
      </c>
      <c r="L66" s="17">
        <v>549.79999999999995</v>
      </c>
      <c r="M66" s="17">
        <v>8.7539000000000006E-2</v>
      </c>
      <c r="N66" s="17">
        <v>395</v>
      </c>
      <c r="O66" s="17">
        <v>0</v>
      </c>
      <c r="P66" s="17">
        <v>0</v>
      </c>
      <c r="Q66" s="17">
        <v>0.99792400000000003</v>
      </c>
      <c r="R66" s="17">
        <v>1.368125</v>
      </c>
      <c r="S66" s="17">
        <v>2.30803</v>
      </c>
      <c r="T66" s="17">
        <v>0.93990499999999999</v>
      </c>
      <c r="U66" s="17">
        <v>0.40723300000000001</v>
      </c>
      <c r="V66" s="17">
        <v>560.20000000000005</v>
      </c>
      <c r="W66" s="17">
        <v>1.4250000000000001E-2</v>
      </c>
      <c r="X66" s="17">
        <v>540</v>
      </c>
      <c r="Y66" s="17">
        <v>0</v>
      </c>
      <c r="Z66" s="17">
        <v>0</v>
      </c>
      <c r="AA66" s="17">
        <v>0.62651199999999996</v>
      </c>
      <c r="AB66" s="17">
        <v>1.6954199999999999E-2</v>
      </c>
      <c r="AC66" s="17">
        <v>1.3840600000000001</v>
      </c>
      <c r="AD66" s="17">
        <v>0.25</v>
      </c>
      <c r="AE66" s="17">
        <v>1510.5</v>
      </c>
    </row>
    <row r="67" spans="1:31">
      <c r="A67" s="17">
        <v>54</v>
      </c>
      <c r="B67" s="19">
        <v>0.24807870370370369</v>
      </c>
      <c r="C67" s="17">
        <v>21.3</v>
      </c>
      <c r="D67" s="17">
        <v>11.4</v>
      </c>
      <c r="E67" s="17">
        <v>1.2187E-2</v>
      </c>
      <c r="F67" s="17">
        <v>0.59</v>
      </c>
      <c r="G67" s="17">
        <v>0.99641800000000003</v>
      </c>
      <c r="H67" s="17">
        <v>1.359937</v>
      </c>
      <c r="I67" s="17">
        <v>2.2307869999999999</v>
      </c>
      <c r="J67" s="17">
        <v>0.87085000000000001</v>
      </c>
      <c r="K67" s="17">
        <v>0.390378</v>
      </c>
      <c r="L67" s="17">
        <v>580.1</v>
      </c>
      <c r="M67" s="17">
        <v>6.0657000000000003E-2</v>
      </c>
      <c r="N67" s="17">
        <v>518</v>
      </c>
      <c r="O67" s="17">
        <v>0</v>
      </c>
      <c r="P67" s="17">
        <v>0</v>
      </c>
      <c r="Q67" s="17">
        <v>0.99794099999999997</v>
      </c>
      <c r="R67" s="17">
        <v>1.391931</v>
      </c>
      <c r="S67" s="17">
        <v>2.3394529999999998</v>
      </c>
      <c r="T67" s="17">
        <v>0.94752199999999998</v>
      </c>
      <c r="U67" s="17">
        <v>0.40501900000000002</v>
      </c>
      <c r="V67" s="17">
        <v>602.70000000000005</v>
      </c>
      <c r="W67" s="17">
        <v>7.8558000000000003E-2</v>
      </c>
      <c r="X67" s="17">
        <v>478</v>
      </c>
      <c r="Y67" s="17">
        <v>0</v>
      </c>
      <c r="Z67" s="17">
        <v>0</v>
      </c>
      <c r="AA67" s="17">
        <v>0.62310600000000005</v>
      </c>
      <c r="AB67" s="17">
        <v>2.02823E-2</v>
      </c>
      <c r="AC67" s="17">
        <v>1.4111499999999999</v>
      </c>
      <c r="AD67" s="17">
        <v>0.25</v>
      </c>
      <c r="AE67" s="17">
        <v>1431.8</v>
      </c>
    </row>
    <row r="68" spans="1:31">
      <c r="A68" s="17">
        <v>55</v>
      </c>
      <c r="B68" s="19">
        <v>0.24813657407407408</v>
      </c>
      <c r="C68" s="17">
        <v>22.8</v>
      </c>
      <c r="D68" s="17">
        <v>9.6999999999999993</v>
      </c>
      <c r="E68" s="17">
        <v>1.0451E-2</v>
      </c>
      <c r="F68" s="17">
        <v>0.50600000000000001</v>
      </c>
      <c r="G68" s="17">
        <v>0.99711099999999997</v>
      </c>
      <c r="H68" s="17">
        <v>1.398898</v>
      </c>
      <c r="I68" s="17">
        <v>2.2669700000000002</v>
      </c>
      <c r="J68" s="17">
        <v>0.86807199999999995</v>
      </c>
      <c r="K68" s="17">
        <v>0.38292199999999998</v>
      </c>
      <c r="L68" s="17">
        <v>587.5</v>
      </c>
      <c r="M68" s="17">
        <v>8.9093000000000006E-2</v>
      </c>
      <c r="N68" s="17">
        <v>437</v>
      </c>
      <c r="O68" s="17">
        <v>0</v>
      </c>
      <c r="P68" s="17">
        <v>0</v>
      </c>
      <c r="Q68" s="17">
        <v>0.99660400000000005</v>
      </c>
      <c r="R68" s="17">
        <v>1.368209</v>
      </c>
      <c r="S68" s="17">
        <v>2.2917679999999998</v>
      </c>
      <c r="T68" s="17">
        <v>0.92355900000000002</v>
      </c>
      <c r="U68" s="17">
        <v>0.40299000000000001</v>
      </c>
      <c r="V68" s="17">
        <v>600.20000000000005</v>
      </c>
      <c r="W68" s="17">
        <v>7.0054000000000005E-2</v>
      </c>
      <c r="X68" s="17">
        <v>461</v>
      </c>
      <c r="Y68" s="17">
        <v>0</v>
      </c>
      <c r="Z68" s="17">
        <v>0</v>
      </c>
      <c r="AA68" s="17">
        <v>0.61998399999999998</v>
      </c>
      <c r="AB68" s="17">
        <v>1.47216E-2</v>
      </c>
      <c r="AC68" s="17">
        <v>1.38181</v>
      </c>
      <c r="AD68" s="17">
        <v>0.25</v>
      </c>
      <c r="AE68" s="17">
        <v>1413.6</v>
      </c>
    </row>
    <row r="69" spans="1:31">
      <c r="A69" s="17">
        <v>56</v>
      </c>
      <c r="B69" s="19">
        <v>0.24819444444444447</v>
      </c>
      <c r="C69" s="17">
        <v>23.5</v>
      </c>
      <c r="D69" s="17">
        <v>8.8000000000000007</v>
      </c>
      <c r="E69" s="17">
        <v>9.5510000000000005E-3</v>
      </c>
      <c r="F69" s="17">
        <v>0.46200000000000002</v>
      </c>
      <c r="G69" s="17">
        <v>0.99650899999999998</v>
      </c>
      <c r="H69" s="17">
        <v>1.357729</v>
      </c>
      <c r="I69" s="17">
        <v>2.2107420000000002</v>
      </c>
      <c r="J69" s="17">
        <v>0.85301300000000002</v>
      </c>
      <c r="K69" s="17">
        <v>0.385849</v>
      </c>
      <c r="L69" s="17">
        <v>594</v>
      </c>
      <c r="M69" s="17">
        <v>0.107544</v>
      </c>
      <c r="N69" s="17">
        <v>481</v>
      </c>
      <c r="O69" s="17">
        <v>0</v>
      </c>
      <c r="P69" s="17">
        <v>0</v>
      </c>
      <c r="Q69" s="17">
        <v>0.99652600000000002</v>
      </c>
      <c r="R69" s="17">
        <v>1.357159</v>
      </c>
      <c r="S69" s="17">
        <v>2.2649539999999999</v>
      </c>
      <c r="T69" s="17">
        <v>0.90779500000000002</v>
      </c>
      <c r="U69" s="17">
        <v>0.40080100000000002</v>
      </c>
      <c r="V69" s="17">
        <v>632.79999999999995</v>
      </c>
      <c r="W69" s="17">
        <v>0.12509700000000001</v>
      </c>
      <c r="X69" s="17">
        <v>426</v>
      </c>
      <c r="Y69" s="17">
        <v>0</v>
      </c>
      <c r="Z69" s="17">
        <v>0</v>
      </c>
      <c r="AA69" s="17">
        <v>0.61661600000000005</v>
      </c>
      <c r="AB69" s="17">
        <v>1.4896299999999999E-2</v>
      </c>
      <c r="AC69" s="17">
        <v>1.3706799999999999</v>
      </c>
      <c r="AD69" s="17">
        <v>0.25</v>
      </c>
      <c r="AE69" s="17">
        <v>1398.3</v>
      </c>
    </row>
    <row r="70" spans="1:31">
      <c r="A70" s="17">
        <v>57</v>
      </c>
      <c r="B70" s="19">
        <v>0.24824074074074076</v>
      </c>
      <c r="C70" s="17">
        <v>24.8</v>
      </c>
      <c r="D70" s="17">
        <v>7.9</v>
      </c>
      <c r="E70" s="17">
        <v>9.0109999999999999E-3</v>
      </c>
      <c r="F70" s="17">
        <v>0.436</v>
      </c>
      <c r="G70" s="17">
        <v>0.99625300000000006</v>
      </c>
      <c r="H70" s="17">
        <v>1.385942</v>
      </c>
      <c r="I70" s="17">
        <v>2.2505000000000002</v>
      </c>
      <c r="J70" s="17">
        <v>0.86455800000000005</v>
      </c>
      <c r="K70" s="17">
        <v>0.38416299999999998</v>
      </c>
      <c r="L70" s="17">
        <v>611.5</v>
      </c>
      <c r="M70" s="17">
        <v>0.161435</v>
      </c>
      <c r="N70" s="17">
        <v>398</v>
      </c>
      <c r="O70" s="17">
        <v>0</v>
      </c>
      <c r="P70" s="17">
        <v>0</v>
      </c>
      <c r="Q70" s="17">
        <v>0.99631099999999995</v>
      </c>
      <c r="R70" s="17">
        <v>1.333383</v>
      </c>
      <c r="S70" s="17">
        <v>2.247436</v>
      </c>
      <c r="T70" s="17">
        <v>0.914053</v>
      </c>
      <c r="U70" s="17">
        <v>0.40670899999999999</v>
      </c>
      <c r="V70" s="17">
        <v>630</v>
      </c>
      <c r="W70" s="17">
        <v>0.17291899999999999</v>
      </c>
      <c r="X70" s="17">
        <v>431</v>
      </c>
      <c r="Y70" s="17">
        <v>0</v>
      </c>
      <c r="Z70" s="17">
        <v>0</v>
      </c>
      <c r="AA70" s="17">
        <v>0.62570599999999998</v>
      </c>
      <c r="AB70" s="17">
        <v>1.1456900000000001E-2</v>
      </c>
      <c r="AC70" s="17">
        <v>1.3438600000000001</v>
      </c>
      <c r="AD70" s="17">
        <v>0.25</v>
      </c>
      <c r="AE70" s="17">
        <v>1358.3</v>
      </c>
    </row>
    <row r="71" spans="1:31">
      <c r="A71" s="17">
        <v>58</v>
      </c>
      <c r="B71" s="19">
        <v>0.24829861111111109</v>
      </c>
      <c r="C71" s="17">
        <v>26</v>
      </c>
      <c r="D71" s="17">
        <v>7</v>
      </c>
      <c r="E71" s="17">
        <v>8.1239999999999993E-3</v>
      </c>
      <c r="F71" s="17">
        <v>0.39300000000000002</v>
      </c>
      <c r="G71" s="17">
        <v>0.99747200000000003</v>
      </c>
      <c r="H71" s="17">
        <v>1.378471</v>
      </c>
      <c r="I71" s="17">
        <v>2.2769370000000002</v>
      </c>
      <c r="J71" s="17">
        <v>0.89846599999999999</v>
      </c>
      <c r="K71" s="17">
        <v>0.394594</v>
      </c>
      <c r="L71" s="17">
        <v>622.4</v>
      </c>
      <c r="M71" s="17">
        <v>8.3329E-2</v>
      </c>
      <c r="N71" s="17">
        <v>525</v>
      </c>
      <c r="O71" s="17">
        <v>0</v>
      </c>
      <c r="P71" s="17">
        <v>0</v>
      </c>
      <c r="Q71" s="17">
        <v>0.99710600000000005</v>
      </c>
      <c r="R71" s="17">
        <v>1.3316490000000001</v>
      </c>
      <c r="S71" s="17">
        <v>2.2425079999999999</v>
      </c>
      <c r="T71" s="17">
        <v>0.91086</v>
      </c>
      <c r="U71" s="17">
        <v>0.40617900000000001</v>
      </c>
      <c r="V71" s="17">
        <v>633.29999999999995</v>
      </c>
      <c r="W71" s="17">
        <v>0.14047999999999999</v>
      </c>
      <c r="X71" s="17">
        <v>351</v>
      </c>
      <c r="Y71" s="17">
        <v>0</v>
      </c>
      <c r="Z71" s="17">
        <v>0</v>
      </c>
      <c r="AA71" s="17">
        <v>0.62489099999999997</v>
      </c>
      <c r="AB71" s="17">
        <v>1.36477E-2</v>
      </c>
      <c r="AC71" s="17">
        <v>1.3440799999999999</v>
      </c>
      <c r="AD71" s="17">
        <v>0.25</v>
      </c>
      <c r="AE71" s="17">
        <v>1334.5</v>
      </c>
    </row>
    <row r="72" spans="1:31">
      <c r="A72" s="17">
        <v>59</v>
      </c>
      <c r="B72" s="19">
        <v>0.24835648148148148</v>
      </c>
      <c r="C72" s="17">
        <v>27.1</v>
      </c>
      <c r="D72" s="17">
        <v>6.2</v>
      </c>
      <c r="E72" s="17">
        <v>7.3569999999999998E-3</v>
      </c>
      <c r="F72" s="17">
        <v>0.35599999999999998</v>
      </c>
      <c r="G72" s="17">
        <v>0.99707999999999997</v>
      </c>
      <c r="H72" s="17">
        <v>1.282095</v>
      </c>
      <c r="I72" s="17">
        <v>2.1182750000000001</v>
      </c>
      <c r="J72" s="17">
        <v>0.83618000000000003</v>
      </c>
      <c r="K72" s="17">
        <v>0.39474599999999999</v>
      </c>
      <c r="L72" s="17">
        <v>636.6</v>
      </c>
      <c r="M72" s="17">
        <v>0.172152</v>
      </c>
      <c r="N72" s="17">
        <v>508</v>
      </c>
      <c r="O72" s="17">
        <v>0</v>
      </c>
      <c r="P72" s="17">
        <v>0</v>
      </c>
      <c r="Q72" s="17">
        <v>0.99706799999999995</v>
      </c>
      <c r="R72" s="17">
        <v>1.312935</v>
      </c>
      <c r="S72" s="17">
        <v>2.2261730000000002</v>
      </c>
      <c r="T72" s="17">
        <v>0.91323799999999999</v>
      </c>
      <c r="U72" s="17">
        <v>0.41022799999999998</v>
      </c>
      <c r="V72" s="17">
        <v>645.70000000000005</v>
      </c>
      <c r="W72" s="17">
        <v>0.14164099999999999</v>
      </c>
      <c r="X72" s="17">
        <v>493</v>
      </c>
      <c r="Y72" s="17">
        <v>0</v>
      </c>
      <c r="Z72" s="17">
        <v>0</v>
      </c>
      <c r="AA72" s="17">
        <v>0.63112000000000001</v>
      </c>
      <c r="AB72" s="17">
        <v>1.1852100000000001E-2</v>
      </c>
      <c r="AC72" s="17">
        <v>1.32376</v>
      </c>
      <c r="AD72" s="17">
        <v>0.25</v>
      </c>
      <c r="AE72" s="17">
        <v>1304.7</v>
      </c>
    </row>
    <row r="73" spans="1:31">
      <c r="A73" s="17">
        <v>60</v>
      </c>
      <c r="B73" s="19">
        <v>0.24841435185185187</v>
      </c>
      <c r="C73" s="17">
        <v>28</v>
      </c>
      <c r="D73" s="17">
        <v>6.2</v>
      </c>
      <c r="E73" s="17">
        <v>7.4180000000000001E-3</v>
      </c>
      <c r="F73" s="17">
        <v>0.35899999999999999</v>
      </c>
      <c r="G73" s="17">
        <v>0.99746000000000001</v>
      </c>
      <c r="H73" s="17">
        <v>1.404566</v>
      </c>
      <c r="I73" s="17">
        <v>2.3423280000000002</v>
      </c>
      <c r="J73" s="17">
        <v>0.93776199999999998</v>
      </c>
      <c r="K73" s="17">
        <v>0.40035500000000002</v>
      </c>
      <c r="L73" s="17">
        <v>636.20000000000005</v>
      </c>
      <c r="M73" s="17">
        <v>0.14164099999999999</v>
      </c>
      <c r="N73" s="17">
        <v>426</v>
      </c>
      <c r="O73" s="17">
        <v>0</v>
      </c>
      <c r="P73" s="17">
        <v>0</v>
      </c>
      <c r="Q73" s="17">
        <v>0.99757099999999999</v>
      </c>
      <c r="R73" s="17">
        <v>1.3567450000000001</v>
      </c>
      <c r="S73" s="17">
        <v>2.311709</v>
      </c>
      <c r="T73" s="17">
        <v>0.95496400000000004</v>
      </c>
      <c r="U73" s="17">
        <v>0.41309899999999999</v>
      </c>
      <c r="V73" s="17">
        <v>646.70000000000005</v>
      </c>
      <c r="W73" s="17">
        <v>0.12046999999999999</v>
      </c>
      <c r="X73" s="17">
        <v>474</v>
      </c>
      <c r="Y73" s="17">
        <v>0</v>
      </c>
      <c r="Z73" s="17">
        <v>0</v>
      </c>
      <c r="AA73" s="17">
        <v>0.63553599999999999</v>
      </c>
      <c r="AB73" s="17">
        <v>9.9376299999999994E-3</v>
      </c>
      <c r="AC73" s="17">
        <v>1.3662399999999999</v>
      </c>
      <c r="AD73" s="17">
        <v>0.25</v>
      </c>
      <c r="AE73" s="17">
        <v>1305.5999999999999</v>
      </c>
    </row>
    <row r="74" spans="1:31">
      <c r="A74" s="17">
        <v>61</v>
      </c>
      <c r="B74" s="19">
        <v>0.24846064814814817</v>
      </c>
      <c r="C74" s="17">
        <v>29.1</v>
      </c>
      <c r="D74" s="17">
        <v>5.3</v>
      </c>
      <c r="E74" s="17">
        <v>6.4130000000000003E-3</v>
      </c>
      <c r="F74" s="17">
        <v>0.31</v>
      </c>
      <c r="G74" s="17">
        <v>0.99601899999999999</v>
      </c>
      <c r="H74" s="17">
        <v>1.272745</v>
      </c>
      <c r="I74" s="17">
        <v>2.0952730000000002</v>
      </c>
      <c r="J74" s="17">
        <v>0.82252899999999995</v>
      </c>
      <c r="K74" s="17">
        <v>0.39256400000000002</v>
      </c>
      <c r="L74" s="17">
        <v>653.6</v>
      </c>
      <c r="M74" s="17">
        <v>0.12615000000000001</v>
      </c>
      <c r="N74" s="17">
        <v>676</v>
      </c>
      <c r="O74" s="17">
        <v>0</v>
      </c>
      <c r="P74" s="17">
        <v>0</v>
      </c>
      <c r="Q74" s="17">
        <v>0.99605100000000002</v>
      </c>
      <c r="R74" s="17">
        <v>1.3363799999999999</v>
      </c>
      <c r="S74" s="17">
        <v>2.253987</v>
      </c>
      <c r="T74" s="17">
        <v>0.91760699999999995</v>
      </c>
      <c r="U74" s="17">
        <v>0.40710400000000002</v>
      </c>
      <c r="V74" s="17">
        <v>666.8</v>
      </c>
      <c r="W74" s="17">
        <v>0.10617</v>
      </c>
      <c r="X74" s="17">
        <v>354</v>
      </c>
      <c r="Y74" s="17">
        <v>0</v>
      </c>
      <c r="Z74" s="17">
        <v>0</v>
      </c>
      <c r="AA74" s="17">
        <v>0.62631400000000004</v>
      </c>
      <c r="AB74" s="17">
        <v>1.38367E-2</v>
      </c>
      <c r="AC74" s="17">
        <v>1.3490800000000001</v>
      </c>
      <c r="AD74" s="17">
        <v>0.25</v>
      </c>
      <c r="AE74" s="17">
        <v>1270.7</v>
      </c>
    </row>
    <row r="75" spans="1:31">
      <c r="A75" s="17">
        <v>62</v>
      </c>
      <c r="B75" s="19">
        <v>0.2485185185185185</v>
      </c>
      <c r="C75" s="17">
        <v>30.6</v>
      </c>
      <c r="D75" s="17">
        <v>4.4000000000000004</v>
      </c>
      <c r="E75" s="17">
        <v>5.2750000000000002E-3</v>
      </c>
      <c r="F75" s="17">
        <v>0.255</v>
      </c>
      <c r="G75" s="17">
        <v>0.99732799999999999</v>
      </c>
      <c r="H75" s="17">
        <v>1.247676</v>
      </c>
      <c r="I75" s="17">
        <v>2.064587</v>
      </c>
      <c r="J75" s="17">
        <v>0.81691100000000005</v>
      </c>
      <c r="K75" s="17">
        <v>0.39567799999999997</v>
      </c>
      <c r="L75" s="17">
        <v>635.6</v>
      </c>
      <c r="M75" s="17">
        <v>0.12418999999999999</v>
      </c>
      <c r="N75" s="17">
        <v>415</v>
      </c>
      <c r="O75" s="17">
        <v>0</v>
      </c>
      <c r="P75" s="17">
        <v>0</v>
      </c>
      <c r="Q75" s="17">
        <v>0.99639</v>
      </c>
      <c r="R75" s="17">
        <v>1.357413</v>
      </c>
      <c r="S75" s="17">
        <v>2.3021250000000002</v>
      </c>
      <c r="T75" s="17">
        <v>0.94471300000000002</v>
      </c>
      <c r="U75" s="17">
        <v>0.41036499999999998</v>
      </c>
      <c r="V75" s="17">
        <v>660.7</v>
      </c>
      <c r="W75" s="17">
        <v>0.122823</v>
      </c>
      <c r="X75" s="17">
        <v>326</v>
      </c>
      <c r="Y75" s="17">
        <v>0</v>
      </c>
      <c r="Z75" s="17">
        <v>0</v>
      </c>
      <c r="AA75" s="17">
        <v>0.63133099999999998</v>
      </c>
      <c r="AB75" s="17">
        <v>6.9347200000000001E-3</v>
      </c>
      <c r="AC75" s="17">
        <v>1.3639600000000001</v>
      </c>
      <c r="AD75" s="17">
        <v>0.25</v>
      </c>
      <c r="AE75" s="17">
        <v>1306.7</v>
      </c>
    </row>
    <row r="76" spans="1:31">
      <c r="A76" s="17">
        <v>63</v>
      </c>
      <c r="B76" s="19">
        <v>0.24857638888888889</v>
      </c>
      <c r="C76" s="17">
        <v>31.1</v>
      </c>
      <c r="D76" s="17">
        <v>4.4000000000000004</v>
      </c>
      <c r="E76" s="17">
        <v>5.215E-3</v>
      </c>
      <c r="F76" s="17">
        <v>0.252</v>
      </c>
      <c r="G76" s="17">
        <v>0.99691799999999997</v>
      </c>
      <c r="H76" s="17">
        <v>1.2588820000000001</v>
      </c>
      <c r="I76" s="17">
        <v>2.085823</v>
      </c>
      <c r="J76" s="17">
        <v>0.82694100000000004</v>
      </c>
      <c r="K76" s="17">
        <v>0.39645799999999998</v>
      </c>
      <c r="L76" s="17">
        <v>635.1</v>
      </c>
      <c r="M76" s="17">
        <v>7.5864000000000001E-2</v>
      </c>
      <c r="N76" s="17">
        <v>464</v>
      </c>
      <c r="O76" s="17">
        <v>0</v>
      </c>
      <c r="P76" s="17">
        <v>0</v>
      </c>
      <c r="Q76" s="17">
        <v>0.99570099999999995</v>
      </c>
      <c r="R76" s="17">
        <v>1.300241</v>
      </c>
      <c r="S76" s="17">
        <v>2.1904870000000001</v>
      </c>
      <c r="T76" s="17">
        <v>0.89024599999999998</v>
      </c>
      <c r="U76" s="17">
        <v>0.40641500000000003</v>
      </c>
      <c r="V76" s="17">
        <v>637.4</v>
      </c>
      <c r="W76" s="17">
        <v>7.1916999999999995E-2</v>
      </c>
      <c r="X76" s="17">
        <v>581</v>
      </c>
      <c r="Y76" s="17">
        <v>0</v>
      </c>
      <c r="Z76" s="17">
        <v>0</v>
      </c>
      <c r="AA76" s="17">
        <v>0.62525299999999995</v>
      </c>
      <c r="AB76" s="17">
        <v>7.7344600000000003E-3</v>
      </c>
      <c r="AC76" s="17">
        <v>1.3071299999999999</v>
      </c>
      <c r="AD76" s="17">
        <v>0.25</v>
      </c>
      <c r="AE76" s="17">
        <v>1307.8</v>
      </c>
    </row>
    <row r="77" spans="1:31">
      <c r="A77" s="17">
        <v>64</v>
      </c>
      <c r="B77" s="19">
        <v>0.24863425925925928</v>
      </c>
      <c r="C77" s="17">
        <v>32.4</v>
      </c>
      <c r="D77" s="17">
        <v>3.5</v>
      </c>
      <c r="E77" s="17">
        <v>4.3889999999999997E-3</v>
      </c>
      <c r="F77" s="17">
        <v>0.21199999999999999</v>
      </c>
      <c r="G77" s="17">
        <v>0.99760700000000002</v>
      </c>
      <c r="H77" s="17">
        <v>1.320513</v>
      </c>
      <c r="I77" s="17">
        <v>2.2033399999999999</v>
      </c>
      <c r="J77" s="17">
        <v>0.88282700000000003</v>
      </c>
      <c r="K77" s="17">
        <v>0.40067700000000001</v>
      </c>
      <c r="L77" s="17">
        <v>652</v>
      </c>
      <c r="M77" s="17">
        <v>9.3670000000000003E-2</v>
      </c>
      <c r="N77" s="17">
        <v>586</v>
      </c>
      <c r="O77" s="17">
        <v>0</v>
      </c>
      <c r="P77" s="17">
        <v>0</v>
      </c>
      <c r="Q77" s="17">
        <v>0.99623899999999999</v>
      </c>
      <c r="R77" s="17">
        <v>1.2507470000000001</v>
      </c>
      <c r="S77" s="17">
        <v>2.1438670000000002</v>
      </c>
      <c r="T77" s="17">
        <v>0.89312100000000005</v>
      </c>
      <c r="U77" s="17">
        <v>0.41659299999999999</v>
      </c>
      <c r="V77" s="17">
        <v>662.5</v>
      </c>
      <c r="W77" s="17">
        <v>6.7563999999999999E-2</v>
      </c>
      <c r="X77" s="17">
        <v>518</v>
      </c>
      <c r="Y77" s="17">
        <v>0</v>
      </c>
      <c r="Z77" s="17">
        <v>0</v>
      </c>
      <c r="AA77" s="17">
        <v>0.64091299999999995</v>
      </c>
      <c r="AB77" s="17">
        <v>8.0198800000000001E-3</v>
      </c>
      <c r="AC77" s="17">
        <v>1.2579100000000001</v>
      </c>
      <c r="AD77" s="17">
        <v>0.25</v>
      </c>
      <c r="AE77" s="17">
        <v>1273.9000000000001</v>
      </c>
    </row>
    <row r="78" spans="1:31">
      <c r="A78" s="17">
        <v>65</v>
      </c>
      <c r="B78" s="19">
        <v>0.24868055555555557</v>
      </c>
      <c r="C78" s="17">
        <v>33.700000000000003</v>
      </c>
      <c r="D78" s="17">
        <v>3.5</v>
      </c>
      <c r="E78" s="17">
        <v>4.2719999999999998E-3</v>
      </c>
      <c r="F78" s="17">
        <v>0.20699999999999999</v>
      </c>
      <c r="G78" s="17">
        <v>0.99546100000000004</v>
      </c>
      <c r="H78" s="17">
        <v>1.2570440000000001</v>
      </c>
      <c r="I78" s="17">
        <v>2.0846819999999999</v>
      </c>
      <c r="J78" s="17">
        <v>0.82763799999999998</v>
      </c>
      <c r="K78" s="17">
        <v>0.397009</v>
      </c>
      <c r="L78" s="17">
        <v>653.70000000000005</v>
      </c>
      <c r="M78" s="17">
        <v>0.12164800000000001</v>
      </c>
      <c r="N78" s="17">
        <v>384</v>
      </c>
      <c r="O78" s="17">
        <v>0</v>
      </c>
      <c r="P78" s="17">
        <v>0</v>
      </c>
      <c r="Q78" s="17">
        <v>0.99513200000000002</v>
      </c>
      <c r="R78" s="17">
        <v>1.2776069999999999</v>
      </c>
      <c r="S78" s="17">
        <v>2.1410089999999999</v>
      </c>
      <c r="T78" s="17">
        <v>0.863402</v>
      </c>
      <c r="U78" s="17">
        <v>0.40326899999999999</v>
      </c>
      <c r="V78" s="17">
        <v>674.8</v>
      </c>
      <c r="W78" s="17">
        <v>0.159471</v>
      </c>
      <c r="X78" s="17">
        <v>441</v>
      </c>
      <c r="Y78" s="17">
        <v>0</v>
      </c>
      <c r="Z78" s="17">
        <v>0</v>
      </c>
      <c r="AA78" s="17">
        <v>0.62041299999999999</v>
      </c>
      <c r="AB78" s="17">
        <v>5.2858000000000002E-3</v>
      </c>
      <c r="AC78" s="17">
        <v>1.28217</v>
      </c>
      <c r="AD78" s="17">
        <v>0.25</v>
      </c>
      <c r="AE78" s="17">
        <v>1270.5</v>
      </c>
    </row>
    <row r="79" spans="1:31">
      <c r="A79" s="17">
        <v>66</v>
      </c>
      <c r="B79" s="19">
        <v>0.2487384259259259</v>
      </c>
      <c r="C79" s="17">
        <v>34.4</v>
      </c>
      <c r="D79" s="17">
        <v>3.5</v>
      </c>
      <c r="E79" s="17">
        <v>4.4149999999999997E-3</v>
      </c>
      <c r="F79" s="17">
        <v>0.214</v>
      </c>
      <c r="G79" s="17">
        <v>0.99608799999999997</v>
      </c>
      <c r="H79" s="17">
        <v>1.238451</v>
      </c>
      <c r="I79" s="17">
        <v>2.063507</v>
      </c>
      <c r="J79" s="17">
        <v>0.82505499999999998</v>
      </c>
      <c r="K79" s="17">
        <v>0.39983200000000002</v>
      </c>
      <c r="L79" s="17">
        <v>659.6</v>
      </c>
      <c r="M79" s="17">
        <v>6.6057000000000005E-2</v>
      </c>
      <c r="N79" s="17">
        <v>587</v>
      </c>
      <c r="O79" s="17">
        <v>0</v>
      </c>
      <c r="P79" s="17">
        <v>0</v>
      </c>
      <c r="Q79" s="17">
        <v>0.99611899999999998</v>
      </c>
      <c r="R79" s="17">
        <v>1.2175579999999999</v>
      </c>
      <c r="S79" s="17">
        <v>2.0784470000000002</v>
      </c>
      <c r="T79" s="17">
        <v>0.86088799999999999</v>
      </c>
      <c r="U79" s="17">
        <v>0.41419800000000001</v>
      </c>
      <c r="V79" s="17">
        <v>671.2</v>
      </c>
      <c r="W79" s="17">
        <v>8.9641999999999999E-2</v>
      </c>
      <c r="X79" s="17">
        <v>429</v>
      </c>
      <c r="Y79" s="17">
        <v>0</v>
      </c>
      <c r="Z79" s="17">
        <v>0</v>
      </c>
      <c r="AA79" s="17">
        <v>0.63722800000000002</v>
      </c>
      <c r="AB79" s="17">
        <v>8.1265699999999996E-3</v>
      </c>
      <c r="AC79" s="17">
        <v>1.22455</v>
      </c>
      <c r="AD79" s="17">
        <v>0.25</v>
      </c>
      <c r="AE79" s="17">
        <v>1259.2</v>
      </c>
    </row>
    <row r="80" spans="1:31">
      <c r="A80" s="17">
        <v>67</v>
      </c>
      <c r="B80" s="19">
        <v>0.24879629629629629</v>
      </c>
      <c r="C80" s="17">
        <v>36.200000000000003</v>
      </c>
      <c r="D80" s="17">
        <v>2.6</v>
      </c>
      <c r="E80" s="17">
        <v>3.3319999999999999E-3</v>
      </c>
      <c r="F80" s="17">
        <v>0.161</v>
      </c>
      <c r="G80" s="17">
        <v>0.99614000000000003</v>
      </c>
      <c r="H80" s="17">
        <v>1.219784</v>
      </c>
      <c r="I80" s="17">
        <v>2.0365519999999999</v>
      </c>
      <c r="J80" s="17">
        <v>0.81676800000000005</v>
      </c>
      <c r="K80" s="17">
        <v>0.40105400000000002</v>
      </c>
      <c r="L80" s="17">
        <v>666</v>
      </c>
      <c r="M80" s="17">
        <v>8.4522E-2</v>
      </c>
      <c r="N80" s="17">
        <v>451</v>
      </c>
      <c r="O80" s="17">
        <v>0</v>
      </c>
      <c r="P80" s="17">
        <v>0</v>
      </c>
      <c r="Q80" s="17">
        <v>0.99541599999999997</v>
      </c>
      <c r="R80" s="17">
        <v>1.2141230000000001</v>
      </c>
      <c r="S80" s="17">
        <v>2.062786</v>
      </c>
      <c r="T80" s="17">
        <v>0.84866200000000003</v>
      </c>
      <c r="U80" s="17">
        <v>0.411416</v>
      </c>
      <c r="V80" s="17">
        <v>678.3</v>
      </c>
      <c r="W80" s="17">
        <v>8.5112999999999994E-2</v>
      </c>
      <c r="X80" s="17">
        <v>454</v>
      </c>
      <c r="Y80" s="17">
        <v>0</v>
      </c>
      <c r="Z80" s="17">
        <v>0</v>
      </c>
      <c r="AA80" s="17">
        <v>0.63294700000000004</v>
      </c>
      <c r="AB80" s="17">
        <v>4.7517100000000001E-3</v>
      </c>
      <c r="AC80" s="17">
        <v>1.2181599999999999</v>
      </c>
      <c r="AD80" s="17">
        <v>0.25</v>
      </c>
      <c r="AE80" s="17">
        <v>1247.2</v>
      </c>
    </row>
    <row r="81" spans="1:31">
      <c r="A81" s="17">
        <v>68</v>
      </c>
      <c r="B81" s="19">
        <v>0.24885416666666668</v>
      </c>
      <c r="C81" s="17">
        <v>37</v>
      </c>
      <c r="D81" s="17">
        <v>2.6</v>
      </c>
      <c r="E81" s="17">
        <v>3.4030000000000002E-3</v>
      </c>
      <c r="F81" s="17">
        <v>0.16500000000000001</v>
      </c>
      <c r="G81" s="17">
        <v>0.996475</v>
      </c>
      <c r="H81" s="17">
        <v>1.191546</v>
      </c>
      <c r="I81" s="17">
        <v>2.006119</v>
      </c>
      <c r="J81" s="17">
        <v>0.81457299999999999</v>
      </c>
      <c r="K81" s="17">
        <v>0.40604400000000002</v>
      </c>
      <c r="L81" s="17">
        <v>685.8</v>
      </c>
      <c r="M81" s="17">
        <v>0.15620200000000001</v>
      </c>
      <c r="N81" s="17">
        <v>496</v>
      </c>
      <c r="O81" s="17">
        <v>0</v>
      </c>
      <c r="P81" s="17">
        <v>0</v>
      </c>
      <c r="Q81" s="17">
        <v>0.99402000000000001</v>
      </c>
      <c r="R81" s="17">
        <v>1.2225140000000001</v>
      </c>
      <c r="S81" s="17">
        <v>2.066106</v>
      </c>
      <c r="T81" s="17">
        <v>0.84359200000000001</v>
      </c>
      <c r="U81" s="17">
        <v>0.40830100000000003</v>
      </c>
      <c r="V81" s="17">
        <v>681.7</v>
      </c>
      <c r="W81" s="17">
        <v>0.20144200000000001</v>
      </c>
      <c r="X81" s="17">
        <v>497</v>
      </c>
      <c r="Y81" s="17">
        <v>0</v>
      </c>
      <c r="Z81" s="17">
        <v>0</v>
      </c>
      <c r="AA81" s="17">
        <v>0.62815500000000002</v>
      </c>
      <c r="AB81" s="17">
        <v>5.3766899999999999E-3</v>
      </c>
      <c r="AC81" s="17">
        <v>1.22705</v>
      </c>
      <c r="AD81" s="17">
        <v>0.25</v>
      </c>
      <c r="AE81" s="17">
        <v>1211</v>
      </c>
    </row>
    <row r="82" spans="1:31">
      <c r="A82" s="17">
        <v>69</v>
      </c>
      <c r="B82" s="19">
        <v>0.24890046296296298</v>
      </c>
      <c r="C82" s="17">
        <v>37.9</v>
      </c>
      <c r="D82" s="17">
        <v>2.6</v>
      </c>
      <c r="E82" s="17">
        <v>3.3509999999999998E-3</v>
      </c>
      <c r="F82" s="17">
        <v>0.16200000000000001</v>
      </c>
      <c r="G82" s="17">
        <v>0.99726400000000004</v>
      </c>
      <c r="H82" s="17">
        <v>1.15293</v>
      </c>
      <c r="I82" s="17">
        <v>1.9319980000000001</v>
      </c>
      <c r="J82" s="17">
        <v>0.77906799999999998</v>
      </c>
      <c r="K82" s="17">
        <v>0.40324500000000002</v>
      </c>
      <c r="L82" s="17">
        <v>675.2</v>
      </c>
      <c r="M82" s="17">
        <v>0.16145100000000001</v>
      </c>
      <c r="N82" s="17">
        <v>488</v>
      </c>
      <c r="O82" s="17">
        <v>0</v>
      </c>
      <c r="P82" s="17">
        <v>0</v>
      </c>
      <c r="Q82" s="17">
        <v>0.99377599999999999</v>
      </c>
      <c r="R82" s="17">
        <v>1.151332</v>
      </c>
      <c r="S82" s="17">
        <v>1.946037</v>
      </c>
      <c r="T82" s="17">
        <v>0.79470499999999999</v>
      </c>
      <c r="U82" s="17">
        <v>0.40837099999999998</v>
      </c>
      <c r="V82" s="17">
        <v>662</v>
      </c>
      <c r="W82" s="17">
        <v>0.149364</v>
      </c>
      <c r="X82" s="17">
        <v>303</v>
      </c>
      <c r="Y82" s="17">
        <v>0</v>
      </c>
      <c r="Z82" s="17">
        <v>0</v>
      </c>
      <c r="AA82" s="17">
        <v>0.62826300000000002</v>
      </c>
      <c r="AB82" s="17">
        <v>5.2090399999999999E-3</v>
      </c>
      <c r="AC82" s="17">
        <v>1.15547</v>
      </c>
      <c r="AD82" s="17">
        <v>0.25</v>
      </c>
      <c r="AE82" s="17">
        <v>1230.0999999999999</v>
      </c>
    </row>
    <row r="83" spans="1:31">
      <c r="A83" s="17">
        <v>70</v>
      </c>
      <c r="B83" s="19">
        <v>0.24895833333333331</v>
      </c>
      <c r="C83" s="17">
        <v>39.299999999999997</v>
      </c>
      <c r="D83" s="17">
        <v>1.8</v>
      </c>
      <c r="E83" s="17">
        <v>2.2989999999999998E-3</v>
      </c>
      <c r="F83" s="17">
        <v>0.111</v>
      </c>
      <c r="G83" s="17">
        <v>0.99343899999999996</v>
      </c>
      <c r="H83" s="17">
        <v>0.99015500000000001</v>
      </c>
      <c r="I83" s="17">
        <v>1.69939</v>
      </c>
      <c r="J83" s="17">
        <v>0.70923499999999995</v>
      </c>
      <c r="K83" s="17">
        <v>0.41734700000000002</v>
      </c>
      <c r="L83" s="17">
        <v>674</v>
      </c>
      <c r="M83" s="17">
        <v>0.20907800000000001</v>
      </c>
      <c r="N83" s="17">
        <v>613</v>
      </c>
      <c r="O83" s="17">
        <v>0</v>
      </c>
      <c r="P83" s="17">
        <v>0</v>
      </c>
      <c r="Q83" s="17">
        <v>0.99450300000000003</v>
      </c>
      <c r="R83" s="17">
        <v>1.0811980000000001</v>
      </c>
      <c r="S83" s="17">
        <v>1.8657809999999999</v>
      </c>
      <c r="T83" s="17">
        <v>0.78458300000000003</v>
      </c>
      <c r="U83" s="17">
        <v>0.420512</v>
      </c>
      <c r="V83" s="17">
        <v>684.6</v>
      </c>
      <c r="W83" s="17">
        <v>0.18812000000000001</v>
      </c>
      <c r="X83" s="17">
        <v>478</v>
      </c>
      <c r="Y83" s="17">
        <v>0</v>
      </c>
      <c r="Z83" s="17">
        <v>0</v>
      </c>
      <c r="AA83" s="17">
        <v>0.64694099999999999</v>
      </c>
      <c r="AB83" s="17">
        <v>4.3554600000000002E-3</v>
      </c>
      <c r="AC83" s="17">
        <v>1.0846100000000001</v>
      </c>
      <c r="AD83" s="17">
        <v>0.25</v>
      </c>
      <c r="AE83" s="17">
        <v>1232.2</v>
      </c>
    </row>
    <row r="84" spans="1:31">
      <c r="A84" s="17">
        <v>71</v>
      </c>
      <c r="B84" s="19">
        <v>0.2490162037037037</v>
      </c>
      <c r="C84" s="17">
        <v>40.4</v>
      </c>
      <c r="D84" s="17">
        <v>1.8</v>
      </c>
      <c r="E84" s="17">
        <v>2.323E-3</v>
      </c>
      <c r="F84" s="17">
        <v>0.112</v>
      </c>
      <c r="G84" s="17">
        <v>0.99472499999999997</v>
      </c>
      <c r="H84" s="17">
        <v>0.99768699999999999</v>
      </c>
      <c r="I84" s="17">
        <v>1.7169460000000001</v>
      </c>
      <c r="J84" s="17">
        <v>0.71925899999999998</v>
      </c>
      <c r="K84" s="17">
        <v>0.41891800000000001</v>
      </c>
      <c r="L84" s="17">
        <v>684</v>
      </c>
      <c r="M84" s="17">
        <v>0.177315</v>
      </c>
      <c r="N84" s="17">
        <v>494</v>
      </c>
      <c r="O84" s="17">
        <v>0</v>
      </c>
      <c r="P84" s="17">
        <v>0</v>
      </c>
      <c r="Q84" s="17">
        <v>0.993367</v>
      </c>
      <c r="R84" s="17">
        <v>0.99148999999999998</v>
      </c>
      <c r="S84" s="17">
        <v>1.704637</v>
      </c>
      <c r="T84" s="17">
        <v>0.71314599999999995</v>
      </c>
      <c r="U84" s="17">
        <v>0.41835699999999998</v>
      </c>
      <c r="V84" s="17">
        <v>692</v>
      </c>
      <c r="W84" s="17">
        <v>0.18198300000000001</v>
      </c>
      <c r="X84" s="17">
        <v>490</v>
      </c>
      <c r="Y84" s="17">
        <v>0</v>
      </c>
      <c r="Z84" s="17">
        <v>0</v>
      </c>
      <c r="AA84" s="17">
        <v>0.64362600000000003</v>
      </c>
      <c r="AB84" s="17">
        <v>3.5657200000000001E-3</v>
      </c>
      <c r="AC84" s="17">
        <v>0.99403300000000006</v>
      </c>
      <c r="AD84" s="17">
        <v>0.25</v>
      </c>
      <c r="AE84" s="17">
        <v>1214.2</v>
      </c>
    </row>
    <row r="85" spans="1:31">
      <c r="A85" s="17">
        <v>72</v>
      </c>
      <c r="B85" s="19">
        <v>0.24907407407407409</v>
      </c>
      <c r="C85" s="17">
        <v>41.3</v>
      </c>
      <c r="D85" s="17">
        <v>1.8</v>
      </c>
      <c r="E85" s="17">
        <v>2.3960000000000001E-3</v>
      </c>
      <c r="F85" s="17">
        <v>0.11600000000000001</v>
      </c>
      <c r="G85" s="17">
        <v>0.99593399999999999</v>
      </c>
      <c r="H85" s="17">
        <v>0.87407900000000005</v>
      </c>
      <c r="I85" s="17">
        <v>1.508683</v>
      </c>
      <c r="J85" s="17">
        <v>0.63460399999999995</v>
      </c>
      <c r="K85" s="17">
        <v>0.42063400000000001</v>
      </c>
      <c r="L85" s="17">
        <v>680</v>
      </c>
      <c r="M85" s="17">
        <v>0.26950200000000002</v>
      </c>
      <c r="N85" s="17">
        <v>577</v>
      </c>
      <c r="O85" s="17">
        <v>0</v>
      </c>
      <c r="P85" s="17">
        <v>0</v>
      </c>
      <c r="Q85" s="17">
        <v>0.99424699999999999</v>
      </c>
      <c r="R85" s="17">
        <v>0.93174800000000002</v>
      </c>
      <c r="S85" s="17">
        <v>1.647284</v>
      </c>
      <c r="T85" s="17">
        <v>0.71553599999999995</v>
      </c>
      <c r="U85" s="17">
        <v>0.43437300000000001</v>
      </c>
      <c r="V85" s="17">
        <v>700.1</v>
      </c>
      <c r="W85" s="17">
        <v>0.180395</v>
      </c>
      <c r="X85" s="17">
        <v>570</v>
      </c>
      <c r="Y85" s="17">
        <v>0</v>
      </c>
      <c r="Z85" s="17">
        <v>0</v>
      </c>
      <c r="AA85" s="17">
        <v>0.66826600000000003</v>
      </c>
      <c r="AB85" s="17">
        <v>4.1364100000000001E-3</v>
      </c>
      <c r="AC85" s="17">
        <v>0.93470799999999998</v>
      </c>
      <c r="AD85" s="17">
        <v>0.25</v>
      </c>
      <c r="AE85" s="17">
        <v>1221.5</v>
      </c>
    </row>
    <row r="86" spans="1:31">
      <c r="A86" s="17">
        <v>73</v>
      </c>
      <c r="B86" s="19">
        <v>0.24912037037037038</v>
      </c>
      <c r="C86" s="17">
        <v>42.4</v>
      </c>
      <c r="D86" s="17">
        <v>1.8</v>
      </c>
      <c r="E86" s="17">
        <v>2.317E-3</v>
      </c>
      <c r="F86" s="17">
        <v>0.112</v>
      </c>
      <c r="G86" s="17">
        <v>0.992564</v>
      </c>
      <c r="H86" s="17">
        <v>0.68758399999999997</v>
      </c>
      <c r="I86" s="17">
        <v>1.1871910000000001</v>
      </c>
      <c r="J86" s="17">
        <v>0.49960599999999999</v>
      </c>
      <c r="K86" s="17">
        <v>0.42083100000000001</v>
      </c>
      <c r="L86" s="17">
        <v>656.4</v>
      </c>
      <c r="M86" s="17">
        <v>0.229571</v>
      </c>
      <c r="N86" s="17">
        <v>501</v>
      </c>
      <c r="O86" s="17">
        <v>0</v>
      </c>
      <c r="P86" s="17">
        <v>0</v>
      </c>
      <c r="Q86" s="17">
        <v>0.99192100000000005</v>
      </c>
      <c r="R86" s="17">
        <v>0.83458200000000005</v>
      </c>
      <c r="S86" s="17">
        <v>1.4766699999999999</v>
      </c>
      <c r="T86" s="17">
        <v>0.64208799999999999</v>
      </c>
      <c r="U86" s="17">
        <v>0.43482199999999999</v>
      </c>
      <c r="V86" s="17">
        <v>675.9</v>
      </c>
      <c r="W86" s="17">
        <v>0.26430199999999998</v>
      </c>
      <c r="X86" s="17">
        <v>428</v>
      </c>
      <c r="Y86" s="17">
        <v>0</v>
      </c>
      <c r="Z86" s="17">
        <v>0</v>
      </c>
      <c r="AA86" s="17">
        <v>0.668956</v>
      </c>
      <c r="AB86" s="17">
        <v>3.4710399999999999E-3</v>
      </c>
      <c r="AC86" s="17">
        <v>0.83681000000000005</v>
      </c>
      <c r="AD86" s="17">
        <v>0.25</v>
      </c>
      <c r="AE86" s="17">
        <v>1265.4000000000001</v>
      </c>
    </row>
    <row r="87" spans="1:31">
      <c r="A87" s="17">
        <v>74</v>
      </c>
      <c r="B87" s="19">
        <v>0.24917824074074071</v>
      </c>
      <c r="C87" s="17">
        <v>43.5</v>
      </c>
      <c r="D87" s="17">
        <v>1.8</v>
      </c>
      <c r="E87" s="17">
        <v>2.3909999999999999E-3</v>
      </c>
      <c r="F87" s="17">
        <v>0.11600000000000001</v>
      </c>
      <c r="G87" s="17">
        <v>0.99241199999999996</v>
      </c>
      <c r="H87" s="17">
        <v>0.60208899999999999</v>
      </c>
      <c r="I87" s="17">
        <v>1.06995</v>
      </c>
      <c r="J87" s="17">
        <v>0.46786100000000003</v>
      </c>
      <c r="K87" s="17">
        <v>0.437274</v>
      </c>
      <c r="L87" s="17">
        <v>666.6</v>
      </c>
      <c r="M87" s="17">
        <v>0.160329</v>
      </c>
      <c r="N87" s="17">
        <v>480</v>
      </c>
      <c r="O87" s="17">
        <v>0</v>
      </c>
      <c r="P87" s="17">
        <v>0</v>
      </c>
      <c r="Q87" s="17">
        <v>0.99197199999999996</v>
      </c>
      <c r="R87" s="17">
        <v>0.67817300000000003</v>
      </c>
      <c r="S87" s="17">
        <v>1.215063</v>
      </c>
      <c r="T87" s="17">
        <v>0.53688899999999995</v>
      </c>
      <c r="U87" s="17">
        <v>0.441861</v>
      </c>
      <c r="V87" s="17">
        <v>647.70000000000005</v>
      </c>
      <c r="W87" s="17">
        <v>0.14164099999999999</v>
      </c>
      <c r="X87" s="17">
        <v>515</v>
      </c>
      <c r="Y87" s="17">
        <v>0</v>
      </c>
      <c r="Z87" s="17">
        <v>0</v>
      </c>
      <c r="AA87" s="17">
        <v>0.67978700000000003</v>
      </c>
      <c r="AB87" s="17">
        <v>3.3796500000000001E-3</v>
      </c>
      <c r="AC87" s="17">
        <v>0.67998800000000004</v>
      </c>
      <c r="AD87" s="17">
        <v>0.25</v>
      </c>
      <c r="AE87" s="17">
        <v>1246.0999999999999</v>
      </c>
    </row>
    <row r="88" spans="1:31">
      <c r="A88" s="17">
        <v>75</v>
      </c>
      <c r="B88" s="19">
        <v>0.2492361111111111</v>
      </c>
      <c r="C88" s="17">
        <v>44.4</v>
      </c>
      <c r="D88" s="17">
        <v>1.8</v>
      </c>
      <c r="E88" s="17">
        <v>2.2859999999999998E-3</v>
      </c>
      <c r="F88" s="17">
        <v>0.111</v>
      </c>
      <c r="G88" s="17">
        <v>0.99237500000000001</v>
      </c>
      <c r="H88" s="17">
        <v>0.58375699999999997</v>
      </c>
      <c r="I88" s="17">
        <v>1.0119940000000001</v>
      </c>
      <c r="J88" s="17">
        <v>0.42823800000000001</v>
      </c>
      <c r="K88" s="17">
        <v>0.42316199999999998</v>
      </c>
      <c r="L88" s="17">
        <v>650.9</v>
      </c>
      <c r="M88" s="17">
        <v>0.27944999999999998</v>
      </c>
      <c r="N88" s="17">
        <v>547</v>
      </c>
      <c r="O88" s="17">
        <v>0</v>
      </c>
      <c r="P88" s="17">
        <v>0</v>
      </c>
      <c r="Q88" s="17">
        <v>0.99311499999999997</v>
      </c>
      <c r="R88" s="17">
        <v>0.61965099999999995</v>
      </c>
      <c r="S88" s="17">
        <v>1.092279</v>
      </c>
      <c r="T88" s="17">
        <v>0.47262799999999999</v>
      </c>
      <c r="U88" s="17">
        <v>0.432699</v>
      </c>
      <c r="V88" s="17">
        <v>658.6</v>
      </c>
      <c r="W88" s="17">
        <v>0.26695099999999999</v>
      </c>
      <c r="X88" s="17">
        <v>479</v>
      </c>
      <c r="Y88" s="17">
        <v>0</v>
      </c>
      <c r="Z88" s="17">
        <v>0</v>
      </c>
      <c r="AA88" s="17">
        <v>0.66569100000000003</v>
      </c>
      <c r="AB88" s="17">
        <v>3.75823E-3</v>
      </c>
      <c r="AC88" s="17">
        <v>0.62142699999999995</v>
      </c>
      <c r="AD88" s="17">
        <v>0.25</v>
      </c>
      <c r="AE88" s="17">
        <v>1276</v>
      </c>
    </row>
    <row r="89" spans="1:31">
      <c r="A89" s="17">
        <v>76</v>
      </c>
      <c r="B89" s="19">
        <v>0.24929398148148149</v>
      </c>
      <c r="C89" s="17">
        <v>45.9</v>
      </c>
      <c r="D89" s="17">
        <v>1.8</v>
      </c>
      <c r="E89" s="17">
        <v>2.4229999999999998E-3</v>
      </c>
      <c r="F89" s="17">
        <v>0.11700000000000001</v>
      </c>
      <c r="G89" s="17">
        <v>0.99335499999999999</v>
      </c>
      <c r="H89" s="17">
        <v>0.57993099999999997</v>
      </c>
      <c r="I89" s="17">
        <v>1.0405359999999999</v>
      </c>
      <c r="J89" s="17">
        <v>0.46060499999999999</v>
      </c>
      <c r="K89" s="17">
        <v>0.44266100000000003</v>
      </c>
      <c r="L89" s="17">
        <v>676.8</v>
      </c>
      <c r="M89" s="17">
        <v>0.1658</v>
      </c>
      <c r="N89" s="17">
        <v>477</v>
      </c>
      <c r="O89" s="17">
        <v>0</v>
      </c>
      <c r="P89" s="17">
        <v>0</v>
      </c>
      <c r="Q89" s="17">
        <v>0.99221400000000004</v>
      </c>
      <c r="R89" s="17">
        <v>0.59443000000000001</v>
      </c>
      <c r="S89" s="17">
        <v>1.063366</v>
      </c>
      <c r="T89" s="17">
        <v>0.46893600000000002</v>
      </c>
      <c r="U89" s="17">
        <v>0.440992</v>
      </c>
      <c r="V89" s="17">
        <v>661.6</v>
      </c>
      <c r="W89" s="17">
        <v>0.24457300000000001</v>
      </c>
      <c r="X89" s="17">
        <v>481</v>
      </c>
      <c r="Y89" s="17">
        <v>0</v>
      </c>
      <c r="Z89" s="17">
        <v>0</v>
      </c>
      <c r="AA89" s="17">
        <v>0.67845</v>
      </c>
      <c r="AB89" s="17">
        <v>3.40449E-3</v>
      </c>
      <c r="AC89" s="17">
        <v>0.59602699999999997</v>
      </c>
      <c r="AD89" s="17">
        <v>0.25</v>
      </c>
      <c r="AE89" s="17">
        <v>1227.0999999999999</v>
      </c>
    </row>
    <row r="90" spans="1:31">
      <c r="A90" s="17">
        <v>77</v>
      </c>
      <c r="B90" s="19">
        <v>0.24934027777777779</v>
      </c>
      <c r="C90" s="17">
        <v>46.6</v>
      </c>
      <c r="D90" s="17">
        <v>1.8</v>
      </c>
      <c r="E90" s="17">
        <v>2.3939999999999999E-3</v>
      </c>
      <c r="F90" s="17">
        <v>0.11600000000000001</v>
      </c>
      <c r="G90" s="17">
        <v>0.99149900000000002</v>
      </c>
      <c r="H90" s="17">
        <v>0.53052699999999997</v>
      </c>
      <c r="I90" s="17">
        <v>0.929427</v>
      </c>
      <c r="J90" s="17">
        <v>0.39889999999999998</v>
      </c>
      <c r="K90" s="17">
        <v>0.42918899999999999</v>
      </c>
      <c r="L90" s="17">
        <v>668.5</v>
      </c>
      <c r="M90" s="17">
        <v>0.23020599999999999</v>
      </c>
      <c r="N90" s="17">
        <v>493</v>
      </c>
      <c r="O90" s="17">
        <v>0</v>
      </c>
      <c r="P90" s="17">
        <v>0</v>
      </c>
      <c r="Q90" s="17">
        <v>0.98999700000000002</v>
      </c>
      <c r="R90" s="17">
        <v>0.53816600000000003</v>
      </c>
      <c r="S90" s="17">
        <v>0.96297600000000005</v>
      </c>
      <c r="T90" s="17">
        <v>0.42481000000000002</v>
      </c>
      <c r="U90" s="17">
        <v>0.44114300000000001</v>
      </c>
      <c r="V90" s="17">
        <v>675.2</v>
      </c>
      <c r="W90" s="17">
        <v>0.21268100000000001</v>
      </c>
      <c r="X90" s="17">
        <v>563</v>
      </c>
      <c r="Y90" s="17">
        <v>0</v>
      </c>
      <c r="Z90" s="17">
        <v>0</v>
      </c>
      <c r="AA90" s="17">
        <v>0.67868099999999998</v>
      </c>
      <c r="AB90" s="17">
        <v>3.4793900000000002E-3</v>
      </c>
      <c r="AC90" s="17">
        <v>0.53964400000000001</v>
      </c>
      <c r="AD90" s="17">
        <v>0.25</v>
      </c>
      <c r="AE90" s="17">
        <v>1242.4000000000001</v>
      </c>
    </row>
    <row r="91" spans="1:31">
      <c r="A91" s="17">
        <v>78</v>
      </c>
      <c r="B91" s="19">
        <v>0.24939814814814812</v>
      </c>
      <c r="C91" s="17">
        <v>48.1</v>
      </c>
      <c r="D91" s="17">
        <v>1.8</v>
      </c>
      <c r="E91" s="17">
        <v>2.3779999999999999E-3</v>
      </c>
      <c r="F91" s="17">
        <v>0.115</v>
      </c>
      <c r="G91" s="17">
        <v>0.989398</v>
      </c>
      <c r="H91" s="17">
        <v>0.51996299999999995</v>
      </c>
      <c r="I91" s="17">
        <v>0.91321600000000003</v>
      </c>
      <c r="J91" s="17">
        <v>0.39325300000000002</v>
      </c>
      <c r="K91" s="17">
        <v>0.43062400000000001</v>
      </c>
      <c r="L91" s="17">
        <v>672.1</v>
      </c>
      <c r="M91" s="17">
        <v>0.21351500000000001</v>
      </c>
      <c r="N91" s="17">
        <v>470</v>
      </c>
      <c r="O91" s="17">
        <v>0</v>
      </c>
      <c r="P91" s="17">
        <v>0</v>
      </c>
      <c r="Q91" s="17">
        <v>0.98789899999999997</v>
      </c>
      <c r="R91" s="17">
        <v>0.52594300000000005</v>
      </c>
      <c r="S91" s="17">
        <v>0.93223599999999995</v>
      </c>
      <c r="T91" s="17">
        <v>0.40629300000000002</v>
      </c>
      <c r="U91" s="17">
        <v>0.43582599999999999</v>
      </c>
      <c r="V91" s="17">
        <v>668.9</v>
      </c>
      <c r="W91" s="17">
        <v>0.26489000000000001</v>
      </c>
      <c r="X91" s="17">
        <v>680</v>
      </c>
      <c r="Y91" s="17">
        <v>0</v>
      </c>
      <c r="Z91" s="17">
        <v>0</v>
      </c>
      <c r="AA91" s="17">
        <v>0.67050200000000004</v>
      </c>
      <c r="AB91" s="17">
        <v>3.33453E-3</v>
      </c>
      <c r="AC91" s="17">
        <v>0.52729800000000004</v>
      </c>
      <c r="AD91" s="17">
        <v>0.25</v>
      </c>
      <c r="AE91" s="17">
        <v>1235.9000000000001</v>
      </c>
    </row>
    <row r="92" spans="1:31">
      <c r="A92" s="17">
        <v>79</v>
      </c>
      <c r="B92" s="19">
        <v>0.24945601851851851</v>
      </c>
      <c r="C92" s="17">
        <v>49.2</v>
      </c>
      <c r="D92" s="17">
        <v>0.9</v>
      </c>
      <c r="E92" s="17">
        <v>1.186E-3</v>
      </c>
      <c r="F92" s="17">
        <v>5.7000000000000002E-2</v>
      </c>
      <c r="G92" s="17">
        <v>0.99273900000000004</v>
      </c>
      <c r="H92" s="17">
        <v>0.50867700000000005</v>
      </c>
      <c r="I92" s="17">
        <v>0.88968000000000003</v>
      </c>
      <c r="J92" s="17">
        <v>0.38100299999999998</v>
      </c>
      <c r="K92" s="17">
        <v>0.42824699999999999</v>
      </c>
      <c r="L92" s="17">
        <v>664</v>
      </c>
      <c r="M92" s="17">
        <v>0.23730699999999999</v>
      </c>
      <c r="N92" s="17">
        <v>621</v>
      </c>
      <c r="O92" s="17">
        <v>0</v>
      </c>
      <c r="P92" s="17">
        <v>0</v>
      </c>
      <c r="Q92" s="17">
        <v>0.99001700000000004</v>
      </c>
      <c r="R92" s="17">
        <v>0.51603600000000005</v>
      </c>
      <c r="S92" s="17">
        <v>0.92095700000000003</v>
      </c>
      <c r="T92" s="17">
        <v>0.40492099999999998</v>
      </c>
      <c r="U92" s="17">
        <v>0.43967400000000001</v>
      </c>
      <c r="V92" s="17">
        <v>679.8</v>
      </c>
      <c r="W92" s="17">
        <v>0.20893800000000001</v>
      </c>
      <c r="X92" s="17">
        <v>651</v>
      </c>
      <c r="Y92" s="17">
        <v>0</v>
      </c>
      <c r="Z92" s="17">
        <v>0</v>
      </c>
      <c r="AA92" s="17">
        <v>0.67642199999999997</v>
      </c>
      <c r="AB92" s="17">
        <v>2.1784700000000001E-3</v>
      </c>
      <c r="AC92" s="17">
        <v>0.51691799999999999</v>
      </c>
      <c r="AD92" s="17">
        <v>0.25</v>
      </c>
      <c r="AE92" s="17">
        <v>1250.9000000000001</v>
      </c>
    </row>
    <row r="93" spans="1:31">
      <c r="A93" s="17">
        <v>80</v>
      </c>
      <c r="B93" s="19">
        <v>0.2495138888888889</v>
      </c>
      <c r="C93" s="17">
        <v>49.9</v>
      </c>
      <c r="D93" s="17">
        <v>0.9</v>
      </c>
      <c r="E93" s="17">
        <v>1.122E-3</v>
      </c>
      <c r="F93" s="17">
        <v>5.3999999999999999E-2</v>
      </c>
      <c r="G93" s="17">
        <v>0.98961100000000002</v>
      </c>
      <c r="H93" s="17">
        <v>0.46134999999999998</v>
      </c>
      <c r="I93" s="17">
        <v>0.80691299999999999</v>
      </c>
      <c r="J93" s="17">
        <v>0.34556300000000001</v>
      </c>
      <c r="K93" s="17">
        <v>0.42825299999999999</v>
      </c>
      <c r="L93" s="17">
        <v>650.5</v>
      </c>
      <c r="M93" s="17">
        <v>0.25371500000000002</v>
      </c>
      <c r="N93" s="17">
        <v>573</v>
      </c>
      <c r="O93" s="17">
        <v>0</v>
      </c>
      <c r="P93" s="17">
        <v>0</v>
      </c>
      <c r="Q93" s="17">
        <v>0.99010200000000004</v>
      </c>
      <c r="R93" s="17">
        <v>0.48333799999999999</v>
      </c>
      <c r="S93" s="17">
        <v>0.83942399999999995</v>
      </c>
      <c r="T93" s="17">
        <v>0.35608600000000001</v>
      </c>
      <c r="U93" s="17">
        <v>0.424203</v>
      </c>
      <c r="V93" s="17">
        <v>640</v>
      </c>
      <c r="W93" s="17">
        <v>0.25972299999999998</v>
      </c>
      <c r="X93" s="17">
        <v>524</v>
      </c>
      <c r="Y93" s="17">
        <v>0</v>
      </c>
      <c r="Z93" s="17">
        <v>0</v>
      </c>
      <c r="AA93" s="17">
        <v>0.65261999999999998</v>
      </c>
      <c r="AB93" s="17">
        <v>1.96912E-3</v>
      </c>
      <c r="AC93" s="17">
        <v>0.484039</v>
      </c>
      <c r="AD93" s="17">
        <v>0.25</v>
      </c>
      <c r="AE93" s="17">
        <v>1276.8</v>
      </c>
    </row>
    <row r="94" spans="1:31">
      <c r="A94" s="17">
        <v>81</v>
      </c>
      <c r="B94" s="19">
        <v>0.24956018518518519</v>
      </c>
      <c r="C94" s="17">
        <v>51.2</v>
      </c>
      <c r="D94" s="17">
        <v>0.9</v>
      </c>
      <c r="E94" s="17">
        <v>1.2019999999999999E-3</v>
      </c>
      <c r="F94" s="17">
        <v>5.8000000000000003E-2</v>
      </c>
      <c r="G94" s="17">
        <v>0.99150799999999994</v>
      </c>
      <c r="H94" s="17">
        <v>0.45539600000000002</v>
      </c>
      <c r="I94" s="17">
        <v>0.79369500000000004</v>
      </c>
      <c r="J94" s="17">
        <v>0.33829999999999999</v>
      </c>
      <c r="K94" s="17">
        <v>0.42623299999999997</v>
      </c>
      <c r="L94" s="17">
        <v>669.3</v>
      </c>
      <c r="M94" s="17">
        <v>0.323826</v>
      </c>
      <c r="N94" s="17">
        <v>430</v>
      </c>
      <c r="O94" s="17">
        <v>0</v>
      </c>
      <c r="P94" s="17">
        <v>0</v>
      </c>
      <c r="Q94" s="17">
        <v>0.982927</v>
      </c>
      <c r="R94" s="17">
        <v>0.45388699999999998</v>
      </c>
      <c r="S94" s="17">
        <v>0.812639</v>
      </c>
      <c r="T94" s="17">
        <v>0.35875200000000002</v>
      </c>
      <c r="U94" s="17">
        <v>0.44146600000000003</v>
      </c>
      <c r="V94" s="17">
        <v>666.2</v>
      </c>
      <c r="W94" s="17">
        <v>0.181253</v>
      </c>
      <c r="X94" s="17">
        <v>535</v>
      </c>
      <c r="Y94" s="17">
        <v>0</v>
      </c>
      <c r="Z94" s="17">
        <v>0</v>
      </c>
      <c r="AA94" s="17">
        <v>0.67917799999999995</v>
      </c>
      <c r="AB94" s="17">
        <v>1.52118E-3</v>
      </c>
      <c r="AC94" s="17">
        <v>0.45443299999999998</v>
      </c>
      <c r="AD94" s="17">
        <v>0.25</v>
      </c>
      <c r="AE94" s="17">
        <v>1241</v>
      </c>
    </row>
    <row r="95" spans="1:31">
      <c r="A95" s="17">
        <v>82</v>
      </c>
      <c r="B95" s="19">
        <v>0.24961805555555558</v>
      </c>
      <c r="C95" s="17">
        <v>52.1</v>
      </c>
      <c r="D95" s="17">
        <v>0.9</v>
      </c>
      <c r="E95" s="17">
        <v>1.189E-3</v>
      </c>
      <c r="F95" s="17">
        <v>5.8000000000000003E-2</v>
      </c>
      <c r="G95" s="17">
        <v>0.98873900000000003</v>
      </c>
      <c r="H95" s="17">
        <v>0.42660599999999999</v>
      </c>
      <c r="I95" s="17">
        <v>0.75497700000000001</v>
      </c>
      <c r="J95" s="17">
        <v>0.32837100000000002</v>
      </c>
      <c r="K95" s="17">
        <v>0.434942</v>
      </c>
      <c r="L95" s="17">
        <v>670</v>
      </c>
      <c r="M95" s="17">
        <v>0.20336000000000001</v>
      </c>
      <c r="N95" s="17">
        <v>506</v>
      </c>
      <c r="O95" s="17">
        <v>0</v>
      </c>
      <c r="P95" s="17">
        <v>0</v>
      </c>
      <c r="Q95" s="17">
        <v>0.98961500000000002</v>
      </c>
      <c r="R95" s="17">
        <v>0.420157</v>
      </c>
      <c r="S95" s="17">
        <v>0.74544299999999997</v>
      </c>
      <c r="T95" s="17">
        <v>0.32528600000000002</v>
      </c>
      <c r="U95" s="17">
        <v>0.43636599999999998</v>
      </c>
      <c r="V95" s="17">
        <v>664.9</v>
      </c>
      <c r="W95" s="17">
        <v>0.222885</v>
      </c>
      <c r="X95" s="17">
        <v>524</v>
      </c>
      <c r="Y95" s="17">
        <v>0</v>
      </c>
      <c r="Z95" s="17">
        <v>0</v>
      </c>
      <c r="AA95" s="17">
        <v>0.67133200000000004</v>
      </c>
      <c r="AB95" s="17">
        <v>1.7922700000000001E-3</v>
      </c>
      <c r="AC95" s="17">
        <v>0.42074</v>
      </c>
      <c r="AD95" s="17">
        <v>0.25</v>
      </c>
      <c r="AE95" s="17">
        <v>1239.5999999999999</v>
      </c>
    </row>
    <row r="96" spans="1:31">
      <c r="A96" s="17">
        <v>83</v>
      </c>
      <c r="B96" s="19">
        <v>0.24967592592592591</v>
      </c>
      <c r="C96" s="17">
        <v>53.2</v>
      </c>
      <c r="D96" s="17">
        <v>0.9</v>
      </c>
      <c r="E96" s="17">
        <v>1.1969999999999999E-3</v>
      </c>
      <c r="F96" s="17">
        <v>5.8000000000000003E-2</v>
      </c>
      <c r="G96" s="17">
        <v>0.98497599999999996</v>
      </c>
      <c r="H96" s="17">
        <v>0.37321799999999999</v>
      </c>
      <c r="I96" s="17">
        <v>0.647675</v>
      </c>
      <c r="J96" s="17">
        <v>0.27445700000000001</v>
      </c>
      <c r="K96" s="17">
        <v>0.42375699999999999</v>
      </c>
      <c r="L96" s="17">
        <v>689.7</v>
      </c>
      <c r="M96" s="17">
        <v>0.32178099999999998</v>
      </c>
      <c r="N96" s="17">
        <v>524</v>
      </c>
      <c r="O96" s="17">
        <v>0</v>
      </c>
      <c r="P96" s="17">
        <v>0</v>
      </c>
      <c r="Q96" s="17">
        <v>0.98910200000000004</v>
      </c>
      <c r="R96" s="17">
        <v>0.374749</v>
      </c>
      <c r="S96" s="17">
        <v>0.65376599999999996</v>
      </c>
      <c r="T96" s="17">
        <v>0.27901599999999999</v>
      </c>
      <c r="U96" s="17">
        <v>0.426784</v>
      </c>
      <c r="V96" s="17">
        <v>666</v>
      </c>
      <c r="W96" s="17">
        <v>0.26970899999999998</v>
      </c>
      <c r="X96" s="17">
        <v>447</v>
      </c>
      <c r="Y96" s="17">
        <v>0</v>
      </c>
      <c r="Z96" s="17">
        <v>0</v>
      </c>
      <c r="AA96" s="17">
        <v>0.65659000000000001</v>
      </c>
      <c r="AB96" s="17">
        <v>1.90814E-3</v>
      </c>
      <c r="AC96" s="17">
        <v>0.375282</v>
      </c>
      <c r="AD96" s="17">
        <v>0.25</v>
      </c>
      <c r="AE96" s="17">
        <v>1204.2</v>
      </c>
    </row>
    <row r="97" spans="1:31">
      <c r="A97" s="17">
        <v>84</v>
      </c>
      <c r="B97" s="19">
        <v>0.24972222222222221</v>
      </c>
      <c r="C97" s="17">
        <v>54.5</v>
      </c>
      <c r="D97" s="17">
        <v>0.9</v>
      </c>
      <c r="E97" s="17">
        <v>1.2359999999999999E-3</v>
      </c>
      <c r="F97" s="17">
        <v>0.06</v>
      </c>
      <c r="G97" s="17">
        <v>0.98277899999999996</v>
      </c>
      <c r="H97" s="17">
        <v>0.33734199999999998</v>
      </c>
      <c r="I97" s="17">
        <v>0.59622900000000001</v>
      </c>
      <c r="J97" s="17">
        <v>0.25888699999999998</v>
      </c>
      <c r="K97" s="17">
        <v>0.43420700000000001</v>
      </c>
      <c r="L97" s="17">
        <v>704.7</v>
      </c>
      <c r="M97" s="17">
        <v>0.21549399999999999</v>
      </c>
      <c r="N97" s="17">
        <v>541</v>
      </c>
      <c r="O97" s="17">
        <v>0</v>
      </c>
      <c r="P97" s="17">
        <v>0</v>
      </c>
      <c r="Q97" s="17">
        <v>0.98504999999999998</v>
      </c>
      <c r="R97" s="17">
        <v>0.33473599999999998</v>
      </c>
      <c r="S97" s="17">
        <v>0.58881600000000001</v>
      </c>
      <c r="T97" s="17">
        <v>0.25407999999999997</v>
      </c>
      <c r="U97" s="17">
        <v>0.43151</v>
      </c>
      <c r="V97" s="17">
        <v>674.5</v>
      </c>
      <c r="W97" s="17">
        <v>0.24429500000000001</v>
      </c>
      <c r="X97" s="17">
        <v>627</v>
      </c>
      <c r="Y97" s="17">
        <v>0</v>
      </c>
      <c r="Z97" s="17">
        <v>0</v>
      </c>
      <c r="AA97" s="17">
        <v>0.66386199999999995</v>
      </c>
      <c r="AB97" s="17">
        <v>2.0150400000000001E-3</v>
      </c>
      <c r="AC97" s="17">
        <v>0.33524799999999999</v>
      </c>
      <c r="AD97" s="17">
        <v>0.25</v>
      </c>
      <c r="AE97" s="17">
        <v>1178.5999999999999</v>
      </c>
    </row>
    <row r="98" spans="1:31">
      <c r="A98" s="17">
        <v>85</v>
      </c>
      <c r="B98" s="19">
        <v>0.2497800925925926</v>
      </c>
      <c r="C98" s="17">
        <v>55.2</v>
      </c>
      <c r="D98" s="17">
        <v>0.9</v>
      </c>
      <c r="E98" s="17">
        <v>1.1869999999999999E-3</v>
      </c>
      <c r="F98" s="17">
        <v>5.7000000000000002E-2</v>
      </c>
      <c r="G98" s="17">
        <v>0.98558000000000001</v>
      </c>
      <c r="H98" s="17">
        <v>0.32319700000000001</v>
      </c>
      <c r="I98" s="17">
        <v>0.54804699999999995</v>
      </c>
      <c r="J98" s="17">
        <v>0.224851</v>
      </c>
      <c r="K98" s="17">
        <v>0.41027599999999997</v>
      </c>
      <c r="L98" s="17">
        <v>670.1</v>
      </c>
      <c r="M98" s="17">
        <v>0.30241000000000001</v>
      </c>
      <c r="N98" s="17">
        <v>553</v>
      </c>
      <c r="O98" s="17">
        <v>0</v>
      </c>
      <c r="P98" s="17">
        <v>0</v>
      </c>
      <c r="Q98" s="17">
        <v>0.98636299999999999</v>
      </c>
      <c r="R98" s="17">
        <v>0.344082</v>
      </c>
      <c r="S98" s="17">
        <v>0.60975999999999997</v>
      </c>
      <c r="T98" s="17">
        <v>0.26567800000000003</v>
      </c>
      <c r="U98" s="17">
        <v>0.43570900000000001</v>
      </c>
      <c r="V98" s="17">
        <v>643.6</v>
      </c>
      <c r="W98" s="17">
        <v>0.18703400000000001</v>
      </c>
      <c r="X98" s="17">
        <v>478</v>
      </c>
      <c r="Y98" s="17">
        <v>0</v>
      </c>
      <c r="Z98" s="17">
        <v>0</v>
      </c>
      <c r="AA98" s="17">
        <v>0.67032199999999997</v>
      </c>
      <c r="AB98" s="17">
        <v>1.95728E-3</v>
      </c>
      <c r="AC98" s="17">
        <v>0.34460200000000002</v>
      </c>
      <c r="AD98" s="17">
        <v>0.25</v>
      </c>
      <c r="AE98" s="17">
        <v>1239.5</v>
      </c>
    </row>
    <row r="99" spans="1:31">
      <c r="A99" s="17">
        <v>86</v>
      </c>
      <c r="B99" s="19">
        <v>0.24983796296296298</v>
      </c>
      <c r="C99" s="17">
        <v>56.6</v>
      </c>
      <c r="D99" s="17">
        <v>0.9</v>
      </c>
      <c r="E99" s="17">
        <v>1.1559999999999999E-3</v>
      </c>
      <c r="F99" s="17">
        <v>5.6000000000000001E-2</v>
      </c>
      <c r="G99" s="17">
        <v>0.98332299999999995</v>
      </c>
      <c r="H99" s="17">
        <v>0.280949</v>
      </c>
      <c r="I99" s="17">
        <v>0.46789700000000001</v>
      </c>
      <c r="J99" s="17">
        <v>0.186948</v>
      </c>
      <c r="K99" s="17">
        <v>0.39954899999999999</v>
      </c>
      <c r="L99" s="17">
        <v>657.9</v>
      </c>
      <c r="M99" s="17">
        <v>0.314579</v>
      </c>
      <c r="N99" s="17">
        <v>360</v>
      </c>
      <c r="O99" s="17">
        <v>0</v>
      </c>
      <c r="P99" s="17">
        <v>0</v>
      </c>
      <c r="Q99" s="17">
        <v>0.98582700000000001</v>
      </c>
      <c r="R99" s="17">
        <v>0.29583100000000001</v>
      </c>
      <c r="S99" s="17">
        <v>0.52090199999999998</v>
      </c>
      <c r="T99" s="17">
        <v>0.22507099999999999</v>
      </c>
      <c r="U99" s="17">
        <v>0.43207899999999999</v>
      </c>
      <c r="V99" s="17">
        <v>691</v>
      </c>
      <c r="W99" s="17">
        <v>0.19203799999999999</v>
      </c>
      <c r="X99" s="17">
        <v>539</v>
      </c>
      <c r="Y99" s="17">
        <v>0</v>
      </c>
      <c r="Z99" s="17">
        <v>0</v>
      </c>
      <c r="AA99" s="17">
        <v>0.66473800000000005</v>
      </c>
      <c r="AB99" s="17">
        <v>1.2540800000000001E-3</v>
      </c>
      <c r="AC99" s="17">
        <v>0.29611300000000002</v>
      </c>
      <c r="AD99" s="17">
        <v>0.25</v>
      </c>
      <c r="AE99" s="17">
        <v>1262.4000000000001</v>
      </c>
    </row>
    <row r="100" spans="1:31">
      <c r="A100" s="17">
        <v>87</v>
      </c>
      <c r="B100" s="19">
        <v>0.24989583333333334</v>
      </c>
      <c r="C100" s="17">
        <v>57.4</v>
      </c>
      <c r="D100" s="17">
        <v>0.9</v>
      </c>
      <c r="E100" s="17">
        <v>1.106E-3</v>
      </c>
      <c r="F100" s="17">
        <v>5.3999999999999999E-2</v>
      </c>
      <c r="G100" s="17">
        <v>0.991201</v>
      </c>
      <c r="H100" s="17">
        <v>0.27888600000000002</v>
      </c>
      <c r="I100" s="17">
        <v>0.476387</v>
      </c>
      <c r="J100" s="17">
        <v>0.19750100000000001</v>
      </c>
      <c r="K100" s="17">
        <v>0.41458099999999998</v>
      </c>
      <c r="L100" s="17">
        <v>672.7</v>
      </c>
      <c r="M100" s="17">
        <v>0.29171900000000001</v>
      </c>
      <c r="N100" s="17">
        <v>607</v>
      </c>
      <c r="O100" s="17">
        <v>0</v>
      </c>
      <c r="P100" s="17">
        <v>0</v>
      </c>
      <c r="Q100" s="17">
        <v>0.98904999999999998</v>
      </c>
      <c r="R100" s="17">
        <v>0.33047399999999999</v>
      </c>
      <c r="S100" s="17">
        <v>0.555141</v>
      </c>
      <c r="T100" s="17">
        <v>0.224666</v>
      </c>
      <c r="U100" s="17">
        <v>0.40470200000000001</v>
      </c>
      <c r="V100" s="17">
        <v>664</v>
      </c>
      <c r="W100" s="17">
        <v>0.25272600000000001</v>
      </c>
      <c r="X100" s="17">
        <v>588</v>
      </c>
      <c r="Y100" s="17">
        <v>0</v>
      </c>
      <c r="Z100" s="17">
        <v>0</v>
      </c>
      <c r="AA100" s="17">
        <v>0.622618</v>
      </c>
      <c r="AB100" s="17">
        <v>2.1567299999999999E-3</v>
      </c>
      <c r="AC100" s="17">
        <v>0.330959</v>
      </c>
      <c r="AD100" s="17">
        <v>0.25</v>
      </c>
      <c r="AE100" s="17">
        <v>1234.7</v>
      </c>
    </row>
    <row r="101" spans="1:31">
      <c r="A101" s="17">
        <v>88</v>
      </c>
      <c r="B101" s="19">
        <v>0.24994212962962961</v>
      </c>
      <c r="C101" s="17">
        <v>58.6</v>
      </c>
      <c r="D101" s="17">
        <v>0.9</v>
      </c>
      <c r="E101" s="17">
        <v>1.1460000000000001E-3</v>
      </c>
      <c r="F101" s="17">
        <v>5.5E-2</v>
      </c>
      <c r="G101" s="17">
        <v>0.98171699999999995</v>
      </c>
      <c r="H101" s="17">
        <v>0.29049900000000001</v>
      </c>
      <c r="I101" s="17">
        <v>0.49473800000000001</v>
      </c>
      <c r="J101" s="17">
        <v>0.204239</v>
      </c>
      <c r="K101" s="17">
        <v>0.412823</v>
      </c>
      <c r="L101" s="17">
        <v>664.9</v>
      </c>
      <c r="M101" s="17">
        <v>0.25658599999999998</v>
      </c>
      <c r="N101" s="17">
        <v>542</v>
      </c>
      <c r="O101" s="17">
        <v>0</v>
      </c>
      <c r="P101" s="17">
        <v>0</v>
      </c>
      <c r="Q101" s="17">
        <v>0.98511400000000005</v>
      </c>
      <c r="R101" s="17">
        <v>0.28542000000000001</v>
      </c>
      <c r="S101" s="17">
        <v>0.49551299999999998</v>
      </c>
      <c r="T101" s="17">
        <v>0.210094</v>
      </c>
      <c r="U101" s="17">
        <v>0.42399199999999998</v>
      </c>
      <c r="V101" s="17">
        <v>697.8</v>
      </c>
      <c r="W101" s="17">
        <v>0.31531700000000001</v>
      </c>
      <c r="X101" s="17">
        <v>542</v>
      </c>
      <c r="Y101" s="17">
        <v>0</v>
      </c>
      <c r="Z101" s="17">
        <v>0</v>
      </c>
      <c r="AA101" s="17">
        <v>0.65229599999999999</v>
      </c>
      <c r="AB101" s="17">
        <v>1.9036700000000001E-3</v>
      </c>
      <c r="AC101" s="17">
        <v>0.28581899999999999</v>
      </c>
      <c r="AD101" s="17">
        <v>0.25</v>
      </c>
      <c r="AE101" s="17">
        <v>1249.0999999999999</v>
      </c>
    </row>
    <row r="102" spans="1:31">
      <c r="A102" s="17">
        <v>89</v>
      </c>
      <c r="B102" s="19">
        <v>0.25</v>
      </c>
      <c r="C102" s="17">
        <v>59.6</v>
      </c>
      <c r="D102" s="17">
        <v>0.9</v>
      </c>
      <c r="E102" s="17">
        <v>1.0449999999999999E-3</v>
      </c>
      <c r="F102" s="17">
        <v>5.0999999999999997E-2</v>
      </c>
      <c r="G102" s="17">
        <v>0.98880000000000001</v>
      </c>
      <c r="H102" s="17">
        <v>0.312608</v>
      </c>
      <c r="I102" s="17">
        <v>0.53459199999999996</v>
      </c>
      <c r="J102" s="17">
        <v>0.22198399999999999</v>
      </c>
      <c r="K102" s="17">
        <v>0.41523900000000002</v>
      </c>
      <c r="L102" s="17">
        <v>628.5</v>
      </c>
      <c r="M102" s="17">
        <v>0.183639</v>
      </c>
      <c r="N102" s="17">
        <v>408</v>
      </c>
      <c r="O102" s="17">
        <v>0</v>
      </c>
      <c r="P102" s="17">
        <v>0</v>
      </c>
      <c r="Q102" s="17">
        <v>0.98529199999999995</v>
      </c>
      <c r="R102" s="17">
        <v>0.269756</v>
      </c>
      <c r="S102" s="17">
        <v>0.45625599999999999</v>
      </c>
      <c r="T102" s="17">
        <v>0.1865</v>
      </c>
      <c r="U102" s="17">
        <v>0.40876099999999999</v>
      </c>
      <c r="V102" s="17">
        <v>628.5</v>
      </c>
      <c r="W102" s="17">
        <v>0.2467</v>
      </c>
      <c r="X102" s="17">
        <v>578</v>
      </c>
      <c r="Y102" s="17">
        <v>0</v>
      </c>
      <c r="Z102" s="17">
        <v>0</v>
      </c>
      <c r="AA102" s="17">
        <v>0.62886399999999998</v>
      </c>
      <c r="AB102" s="17">
        <v>1.3549600000000001E-3</v>
      </c>
      <c r="AC102" s="17">
        <v>0.270009</v>
      </c>
      <c r="AD102" s="17">
        <v>0.25</v>
      </c>
      <c r="AE102" s="17">
        <v>1321.5</v>
      </c>
    </row>
    <row r="103" spans="1:31">
      <c r="A103" s="17">
        <v>90</v>
      </c>
      <c r="B103" s="19">
        <v>0.25005787037037036</v>
      </c>
      <c r="C103" s="17">
        <v>60.5</v>
      </c>
      <c r="D103" s="17">
        <v>0.9</v>
      </c>
      <c r="E103" s="17">
        <v>1.0989999999999999E-3</v>
      </c>
      <c r="F103" s="17">
        <v>5.2999999999999999E-2</v>
      </c>
      <c r="G103" s="17">
        <v>0.98441800000000002</v>
      </c>
      <c r="H103" s="17">
        <v>0.295711</v>
      </c>
      <c r="I103" s="17">
        <v>0.49379299999999998</v>
      </c>
      <c r="J103" s="17">
        <v>0.19808200000000001</v>
      </c>
      <c r="K103" s="17">
        <v>0.401144</v>
      </c>
      <c r="L103" s="17">
        <v>675.5</v>
      </c>
      <c r="M103" s="17">
        <v>0.28558800000000001</v>
      </c>
      <c r="N103" s="17">
        <v>542</v>
      </c>
      <c r="O103" s="17">
        <v>0</v>
      </c>
      <c r="P103" s="17">
        <v>0</v>
      </c>
      <c r="Q103" s="17">
        <v>0.98915799999999998</v>
      </c>
      <c r="R103" s="17">
        <v>0.27486500000000003</v>
      </c>
      <c r="S103" s="17">
        <v>0.45826299999999998</v>
      </c>
      <c r="T103" s="17">
        <v>0.18339900000000001</v>
      </c>
      <c r="U103" s="17">
        <v>0.400204</v>
      </c>
      <c r="V103" s="17">
        <v>658.2</v>
      </c>
      <c r="W103" s="17">
        <v>0.34662999999999999</v>
      </c>
      <c r="X103" s="17">
        <v>623</v>
      </c>
      <c r="Y103" s="17">
        <v>0</v>
      </c>
      <c r="Z103" s="17">
        <v>0</v>
      </c>
      <c r="AA103" s="17">
        <v>0.61569799999999997</v>
      </c>
      <c r="AB103" s="17">
        <v>1.9334700000000001E-3</v>
      </c>
      <c r="AC103" s="17">
        <v>0.27521899999999999</v>
      </c>
      <c r="AD103" s="17">
        <v>0.25</v>
      </c>
      <c r="AE103" s="17">
        <v>1229.5</v>
      </c>
    </row>
    <row r="104" spans="1:31">
      <c r="A104" s="17">
        <v>91</v>
      </c>
      <c r="B104" s="19">
        <v>0.25011574074074078</v>
      </c>
      <c r="C104" s="17">
        <v>61.7</v>
      </c>
      <c r="D104" s="17">
        <v>0.9</v>
      </c>
      <c r="E104" s="17">
        <v>1.059E-3</v>
      </c>
      <c r="F104" s="17">
        <v>5.0999999999999997E-2</v>
      </c>
      <c r="G104" s="17">
        <v>0.97392699999999999</v>
      </c>
      <c r="H104" s="17">
        <v>0.24010899999999999</v>
      </c>
      <c r="I104" s="17">
        <v>0.39447700000000002</v>
      </c>
      <c r="J104" s="17">
        <v>0.154367</v>
      </c>
      <c r="K104" s="17">
        <v>0.391322</v>
      </c>
      <c r="L104" s="17">
        <v>661.7</v>
      </c>
      <c r="M104" s="17">
        <v>0.33253100000000002</v>
      </c>
      <c r="N104" s="17">
        <v>466</v>
      </c>
      <c r="O104" s="17">
        <v>0</v>
      </c>
      <c r="P104" s="17">
        <v>0</v>
      </c>
      <c r="Q104" s="17">
        <v>0.97478399999999998</v>
      </c>
      <c r="R104" s="17">
        <v>0.259577</v>
      </c>
      <c r="S104" s="17">
        <v>0.42812499999999998</v>
      </c>
      <c r="T104" s="17">
        <v>0.168548</v>
      </c>
      <c r="U104" s="17">
        <v>0.39368999999999998</v>
      </c>
      <c r="V104" s="17">
        <v>679.2</v>
      </c>
      <c r="W104" s="17">
        <v>0.39667400000000003</v>
      </c>
      <c r="X104" s="17">
        <v>553</v>
      </c>
      <c r="Y104" s="17">
        <v>0</v>
      </c>
      <c r="Z104" s="17">
        <v>0</v>
      </c>
      <c r="AA104" s="17">
        <v>0.60567599999999999</v>
      </c>
      <c r="AB104" s="17">
        <v>1.6295999999999999E-3</v>
      </c>
      <c r="AC104" s="17">
        <v>0.259851</v>
      </c>
      <c r="AD104" s="17">
        <v>0.25</v>
      </c>
      <c r="AE104" s="17">
        <v>1255.3</v>
      </c>
    </row>
    <row r="105" spans="1:31">
      <c r="A105" s="17">
        <v>92</v>
      </c>
      <c r="B105" s="19">
        <v>0.25016203703703704</v>
      </c>
      <c r="C105" s="17">
        <v>63</v>
      </c>
      <c r="D105" s="17">
        <v>0.9</v>
      </c>
      <c r="E105" s="17">
        <v>1.108E-3</v>
      </c>
      <c r="F105" s="17">
        <v>5.3999999999999999E-2</v>
      </c>
      <c r="G105" s="17">
        <v>0.98459399999999997</v>
      </c>
      <c r="H105" s="17">
        <v>0.232456</v>
      </c>
      <c r="I105" s="17">
        <v>0.39274900000000001</v>
      </c>
      <c r="J105" s="17">
        <v>0.16029399999999999</v>
      </c>
      <c r="K105" s="17">
        <v>0.40813199999999999</v>
      </c>
      <c r="L105" s="17">
        <v>674.6</v>
      </c>
      <c r="M105" s="17">
        <v>0.320357</v>
      </c>
      <c r="N105" s="17">
        <v>524</v>
      </c>
      <c r="O105" s="17">
        <v>0</v>
      </c>
      <c r="P105" s="17">
        <v>0</v>
      </c>
      <c r="Q105" s="17">
        <v>0.970028</v>
      </c>
      <c r="R105" s="17">
        <v>0.23694999999999999</v>
      </c>
      <c r="S105" s="17">
        <v>0.39759100000000003</v>
      </c>
      <c r="T105" s="17">
        <v>0.16064100000000001</v>
      </c>
      <c r="U105" s="17">
        <v>0.40403600000000001</v>
      </c>
      <c r="V105" s="17">
        <v>641.5</v>
      </c>
      <c r="W105" s="17">
        <v>0.23680799999999999</v>
      </c>
      <c r="X105" s="17">
        <v>492</v>
      </c>
      <c r="Y105" s="17">
        <v>0</v>
      </c>
      <c r="Z105" s="17">
        <v>0</v>
      </c>
      <c r="AA105" s="17">
        <v>0.62159399999999998</v>
      </c>
      <c r="AB105" s="17">
        <v>1.86739E-3</v>
      </c>
      <c r="AC105" s="17">
        <v>0.23724999999999999</v>
      </c>
      <c r="AD105" s="17">
        <v>0.25</v>
      </c>
      <c r="AE105" s="17">
        <v>1231.0999999999999</v>
      </c>
    </row>
    <row r="106" spans="1:31">
      <c r="A106" s="17">
        <v>93</v>
      </c>
      <c r="B106" s="19">
        <v>0.2502199074074074</v>
      </c>
      <c r="C106" s="17">
        <v>63.7</v>
      </c>
      <c r="D106" s="17">
        <v>0.9</v>
      </c>
      <c r="E106" s="17">
        <v>1.1490000000000001E-3</v>
      </c>
      <c r="F106" s="17">
        <v>5.6000000000000001E-2</v>
      </c>
      <c r="G106" s="17">
        <v>0.96781399999999995</v>
      </c>
      <c r="H106" s="17">
        <v>0.21858</v>
      </c>
      <c r="I106" s="17">
        <v>0.35922900000000002</v>
      </c>
      <c r="J106" s="17">
        <v>0.140649</v>
      </c>
      <c r="K106" s="17">
        <v>0.39153100000000002</v>
      </c>
      <c r="L106" s="17">
        <v>689.2</v>
      </c>
      <c r="M106" s="17">
        <v>0.33677600000000002</v>
      </c>
      <c r="N106" s="17">
        <v>566</v>
      </c>
      <c r="O106" s="17">
        <v>0</v>
      </c>
      <c r="P106" s="17">
        <v>0</v>
      </c>
      <c r="Q106" s="17">
        <v>0.98260000000000003</v>
      </c>
      <c r="R106" s="17">
        <v>0.23843300000000001</v>
      </c>
      <c r="S106" s="17">
        <v>0.40418900000000002</v>
      </c>
      <c r="T106" s="17">
        <v>0.16575500000000001</v>
      </c>
      <c r="U106" s="17">
        <v>0.41009400000000001</v>
      </c>
      <c r="V106" s="17">
        <v>606.70000000000005</v>
      </c>
      <c r="W106" s="17">
        <v>0.18110799999999999</v>
      </c>
      <c r="X106" s="17">
        <v>564</v>
      </c>
      <c r="Y106" s="17">
        <v>0</v>
      </c>
      <c r="Z106" s="17">
        <v>0</v>
      </c>
      <c r="AA106" s="17">
        <v>0.63091299999999995</v>
      </c>
      <c r="AB106" s="17">
        <v>2.0595700000000002E-3</v>
      </c>
      <c r="AC106" s="17">
        <v>0.23877499999999999</v>
      </c>
      <c r="AD106" s="17">
        <v>0.25</v>
      </c>
      <c r="AE106" s="17">
        <v>1205.0999999999999</v>
      </c>
    </row>
    <row r="107" spans="1:31">
      <c r="A107" s="17">
        <v>94</v>
      </c>
      <c r="B107" s="19">
        <v>0.25027777777777777</v>
      </c>
      <c r="C107" s="17">
        <v>65</v>
      </c>
      <c r="D107" s="17">
        <v>0.9</v>
      </c>
      <c r="E107" s="17">
        <v>1.119E-3</v>
      </c>
      <c r="F107" s="17">
        <v>5.3999999999999999E-2</v>
      </c>
      <c r="G107" s="17">
        <v>0.96914599999999995</v>
      </c>
      <c r="H107" s="17">
        <v>0.192744</v>
      </c>
      <c r="I107" s="17">
        <v>0.30623299999999998</v>
      </c>
      <c r="J107" s="17">
        <v>0.11348900000000001</v>
      </c>
      <c r="K107" s="17">
        <v>0.37059799999999998</v>
      </c>
      <c r="L107" s="17">
        <v>667.7</v>
      </c>
      <c r="M107" s="17">
        <v>0.25725999999999999</v>
      </c>
      <c r="N107" s="17">
        <v>660</v>
      </c>
      <c r="O107" s="17">
        <v>0</v>
      </c>
      <c r="P107" s="17">
        <v>0</v>
      </c>
      <c r="Q107" s="17">
        <v>0.97033899999999995</v>
      </c>
      <c r="R107" s="17">
        <v>0.19065599999999999</v>
      </c>
      <c r="S107" s="17">
        <v>0.324519</v>
      </c>
      <c r="T107" s="17">
        <v>0.13386200000000001</v>
      </c>
      <c r="U107" s="17">
        <v>0.412495</v>
      </c>
      <c r="V107" s="17">
        <v>652</v>
      </c>
      <c r="W107" s="17">
        <v>0.111204</v>
      </c>
      <c r="X107" s="17">
        <v>491</v>
      </c>
      <c r="Y107" s="17">
        <v>0</v>
      </c>
      <c r="Z107" s="17">
        <v>0</v>
      </c>
      <c r="AA107" s="17">
        <v>0.63460799999999995</v>
      </c>
      <c r="AB107" s="17">
        <v>2.3265400000000002E-3</v>
      </c>
      <c r="AC107" s="17">
        <v>0.190968</v>
      </c>
      <c r="AD107" s="17">
        <v>0.25</v>
      </c>
      <c r="AE107" s="17">
        <v>1244</v>
      </c>
    </row>
    <row r="108" spans="1:31">
      <c r="A108" s="17">
        <v>95</v>
      </c>
      <c r="B108" s="19">
        <v>0.25033564814814818</v>
      </c>
      <c r="C108" s="17">
        <v>65.900000000000006</v>
      </c>
      <c r="D108" s="17">
        <v>0.9</v>
      </c>
      <c r="E108" s="17">
        <v>1.065E-3</v>
      </c>
      <c r="F108" s="17">
        <v>5.1999999999999998E-2</v>
      </c>
      <c r="G108" s="17">
        <v>0.97916899999999996</v>
      </c>
      <c r="H108" s="17">
        <v>0.17488100000000001</v>
      </c>
      <c r="I108" s="17">
        <v>0.27701599999999998</v>
      </c>
      <c r="J108" s="17">
        <v>0.102135</v>
      </c>
      <c r="K108" s="17">
        <v>0.368699</v>
      </c>
      <c r="L108" s="17">
        <v>646.29999999999995</v>
      </c>
      <c r="M108" s="17">
        <v>0.32040299999999999</v>
      </c>
      <c r="N108" s="17">
        <v>529</v>
      </c>
      <c r="O108" s="17">
        <v>0</v>
      </c>
      <c r="P108" s="17">
        <v>0</v>
      </c>
      <c r="Q108" s="17">
        <v>0.97798399999999996</v>
      </c>
      <c r="R108" s="17">
        <v>0.17861399999999999</v>
      </c>
      <c r="S108" s="17">
        <v>0.30029400000000001</v>
      </c>
      <c r="T108" s="17">
        <v>0.12168</v>
      </c>
      <c r="U108" s="17">
        <v>0.40520200000000001</v>
      </c>
      <c r="V108" s="17">
        <v>675.4</v>
      </c>
      <c r="W108" s="17">
        <v>0.18293100000000001</v>
      </c>
      <c r="X108" s="17">
        <v>572</v>
      </c>
      <c r="Y108" s="17">
        <v>0</v>
      </c>
      <c r="Z108" s="17">
        <v>0</v>
      </c>
      <c r="AA108" s="17">
        <v>0.62338700000000002</v>
      </c>
      <c r="AB108" s="17">
        <v>1.80634E-3</v>
      </c>
      <c r="AC108" s="17">
        <v>0.17883399999999999</v>
      </c>
      <c r="AD108" s="17">
        <v>0.25</v>
      </c>
      <c r="AE108" s="17">
        <v>1285.2</v>
      </c>
    </row>
    <row r="109" spans="1:31">
      <c r="A109" s="17">
        <v>96</v>
      </c>
      <c r="B109" s="19">
        <v>0.25038194444444445</v>
      </c>
      <c r="C109" s="17">
        <v>67</v>
      </c>
      <c r="D109" s="17">
        <v>0.9</v>
      </c>
      <c r="E109" s="17">
        <v>1.005E-3</v>
      </c>
      <c r="F109" s="17">
        <v>4.9000000000000002E-2</v>
      </c>
      <c r="G109" s="17">
        <v>0.966032</v>
      </c>
      <c r="H109" s="17">
        <v>0.15829699999999999</v>
      </c>
      <c r="I109" s="17">
        <v>0.255687</v>
      </c>
      <c r="J109" s="17">
        <v>9.7389000000000003E-2</v>
      </c>
      <c r="K109" s="17">
        <v>0.38089299999999998</v>
      </c>
      <c r="L109" s="17">
        <v>674.2</v>
      </c>
      <c r="M109" s="17">
        <v>0.17021500000000001</v>
      </c>
      <c r="N109" s="17">
        <v>692</v>
      </c>
      <c r="O109" s="17">
        <v>0</v>
      </c>
      <c r="P109" s="17">
        <v>0</v>
      </c>
      <c r="Q109" s="17">
        <v>0.96248100000000003</v>
      </c>
      <c r="R109" s="17">
        <v>0.16420999999999999</v>
      </c>
      <c r="S109" s="17">
        <v>0.259353</v>
      </c>
      <c r="T109" s="17">
        <v>9.5143000000000005E-2</v>
      </c>
      <c r="U109" s="17">
        <v>0.36684800000000001</v>
      </c>
      <c r="V109" s="17">
        <v>636.9</v>
      </c>
      <c r="W109" s="17">
        <v>0.29764400000000002</v>
      </c>
      <c r="X109" s="17">
        <v>596</v>
      </c>
      <c r="Y109" s="17">
        <v>0</v>
      </c>
      <c r="Z109" s="17">
        <v>0</v>
      </c>
      <c r="AA109" s="17">
        <v>0.56438100000000002</v>
      </c>
      <c r="AB109" s="17">
        <v>2.4629999999999999E-3</v>
      </c>
      <c r="AC109" s="17">
        <v>0.16444500000000001</v>
      </c>
      <c r="AD109" s="17">
        <v>0.25</v>
      </c>
      <c r="AE109" s="17">
        <v>1231.9000000000001</v>
      </c>
    </row>
    <row r="110" spans="1:31">
      <c r="A110" s="17">
        <v>97</v>
      </c>
      <c r="B110" s="19">
        <v>0.25043981481481481</v>
      </c>
      <c r="C110" s="17">
        <v>68.5</v>
      </c>
      <c r="D110" s="17">
        <v>0.9</v>
      </c>
      <c r="E110" s="17">
        <v>1.0460000000000001E-3</v>
      </c>
      <c r="F110" s="17">
        <v>5.0999999999999997E-2</v>
      </c>
      <c r="G110" s="17">
        <v>0.97441800000000001</v>
      </c>
      <c r="H110" s="17">
        <v>0.14813999999999999</v>
      </c>
      <c r="I110" s="17">
        <v>0.23624500000000001</v>
      </c>
      <c r="J110" s="17">
        <v>8.8105000000000003E-2</v>
      </c>
      <c r="K110" s="17">
        <v>0.37293900000000002</v>
      </c>
      <c r="L110" s="17">
        <v>658.2</v>
      </c>
      <c r="M110" s="17">
        <v>0.19398699999999999</v>
      </c>
      <c r="N110" s="17">
        <v>575</v>
      </c>
      <c r="O110" s="17">
        <v>0</v>
      </c>
      <c r="P110" s="17">
        <v>0</v>
      </c>
      <c r="Q110" s="17">
        <v>0.976746</v>
      </c>
      <c r="R110" s="17">
        <v>0.15595500000000001</v>
      </c>
      <c r="S110" s="17">
        <v>0.25608199999999998</v>
      </c>
      <c r="T110" s="17">
        <v>0.10012699999999999</v>
      </c>
      <c r="U110" s="17">
        <v>0.39099600000000001</v>
      </c>
      <c r="V110" s="17">
        <v>639</v>
      </c>
      <c r="W110" s="17">
        <v>0.140208</v>
      </c>
      <c r="X110" s="17">
        <v>525</v>
      </c>
      <c r="Y110" s="17">
        <v>0</v>
      </c>
      <c r="Z110" s="17">
        <v>0</v>
      </c>
      <c r="AA110" s="17">
        <v>0.60153199999999996</v>
      </c>
      <c r="AB110" s="17">
        <v>1.99876E-3</v>
      </c>
      <c r="AC110" s="17">
        <v>0.15615499999999999</v>
      </c>
      <c r="AD110" s="17">
        <v>0.25</v>
      </c>
      <c r="AE110" s="17">
        <v>1262</v>
      </c>
    </row>
    <row r="111" spans="1:31">
      <c r="A111" s="17">
        <v>98</v>
      </c>
      <c r="B111" s="19">
        <v>0.25049768518518517</v>
      </c>
      <c r="C111" s="17">
        <v>69</v>
      </c>
      <c r="D111" s="17">
        <v>0.9</v>
      </c>
      <c r="E111" s="17">
        <v>1.0219999999999999E-3</v>
      </c>
      <c r="F111" s="17">
        <v>4.9000000000000002E-2</v>
      </c>
      <c r="G111" s="17">
        <v>0.96429100000000001</v>
      </c>
      <c r="H111" s="17">
        <v>0.13805700000000001</v>
      </c>
      <c r="I111" s="17">
        <v>0.22350300000000001</v>
      </c>
      <c r="J111" s="17">
        <v>8.5444999999999993E-2</v>
      </c>
      <c r="K111" s="17">
        <v>0.382301</v>
      </c>
      <c r="L111" s="17">
        <v>701.3</v>
      </c>
      <c r="M111" s="17">
        <v>0.10233200000000001</v>
      </c>
      <c r="N111" s="17">
        <v>470</v>
      </c>
      <c r="O111" s="17">
        <v>0</v>
      </c>
      <c r="P111" s="17">
        <v>0</v>
      </c>
      <c r="Q111" s="17">
        <v>0.95254799999999995</v>
      </c>
      <c r="R111" s="17">
        <v>0.13877800000000001</v>
      </c>
      <c r="S111" s="17">
        <v>0.21629300000000001</v>
      </c>
      <c r="T111" s="17">
        <v>7.7515000000000001E-2</v>
      </c>
      <c r="U111" s="17">
        <v>0.35838100000000001</v>
      </c>
      <c r="V111" s="17">
        <v>658.7</v>
      </c>
      <c r="W111" s="17">
        <v>0.37081999999999998</v>
      </c>
      <c r="X111" s="17">
        <v>951</v>
      </c>
      <c r="Y111" s="17">
        <v>0</v>
      </c>
      <c r="Z111" s="17">
        <v>0</v>
      </c>
      <c r="AA111" s="17">
        <v>0.55135500000000004</v>
      </c>
      <c r="AB111" s="17">
        <v>1.7411799999999999E-3</v>
      </c>
      <c r="AC111" s="17">
        <v>0.13891300000000001</v>
      </c>
      <c r="AD111" s="17">
        <v>0.25</v>
      </c>
      <c r="AE111" s="17">
        <v>1184.3</v>
      </c>
    </row>
    <row r="112" spans="1:31">
      <c r="A112" s="17">
        <v>99</v>
      </c>
      <c r="B112" s="19">
        <v>0.25055555555555559</v>
      </c>
      <c r="C112" s="17">
        <v>70.3</v>
      </c>
      <c r="D112" s="17">
        <v>0.9</v>
      </c>
      <c r="E112" s="17">
        <v>1.049E-3</v>
      </c>
      <c r="F112" s="17">
        <v>5.0999999999999997E-2</v>
      </c>
      <c r="G112" s="17">
        <v>0.94932000000000005</v>
      </c>
      <c r="H112" s="17">
        <v>0.140513</v>
      </c>
      <c r="I112" s="17">
        <v>0.21560000000000001</v>
      </c>
      <c r="J112" s="17">
        <v>7.5087000000000001E-2</v>
      </c>
      <c r="K112" s="17">
        <v>0.34827000000000002</v>
      </c>
      <c r="L112" s="17">
        <v>697.6</v>
      </c>
      <c r="M112" s="17">
        <v>0.281858</v>
      </c>
      <c r="N112" s="17">
        <v>898</v>
      </c>
      <c r="O112" s="17">
        <v>0</v>
      </c>
      <c r="P112" s="17">
        <v>0</v>
      </c>
      <c r="Q112" s="17">
        <v>0.96091000000000004</v>
      </c>
      <c r="R112" s="17">
        <v>0.13671700000000001</v>
      </c>
      <c r="S112" s="17">
        <v>0.21718000000000001</v>
      </c>
      <c r="T112" s="17">
        <v>8.0463000000000007E-2</v>
      </c>
      <c r="U112" s="17">
        <v>0.37048799999999998</v>
      </c>
      <c r="V112" s="17">
        <v>638.29999999999995</v>
      </c>
      <c r="W112" s="17">
        <v>0.37081999999999998</v>
      </c>
      <c r="X112" s="17">
        <v>614</v>
      </c>
      <c r="Y112" s="17">
        <v>0</v>
      </c>
      <c r="Z112" s="17">
        <v>0</v>
      </c>
      <c r="AA112" s="17">
        <v>0.56998099999999996</v>
      </c>
      <c r="AB112" s="17">
        <v>3.3045700000000002E-3</v>
      </c>
      <c r="AC112" s="17">
        <v>0.13698299999999999</v>
      </c>
      <c r="AD112" s="17">
        <v>0.25</v>
      </c>
      <c r="AE112" s="17">
        <v>1190.5</v>
      </c>
    </row>
    <row r="113" spans="1:31">
      <c r="A113" s="17">
        <v>100</v>
      </c>
      <c r="B113" s="19">
        <v>0.25060185185185185</v>
      </c>
      <c r="C113" s="17">
        <v>71.400000000000006</v>
      </c>
      <c r="D113" s="17">
        <v>0.9</v>
      </c>
      <c r="E113" s="17">
        <v>9.59E-4</v>
      </c>
      <c r="F113" s="17">
        <v>4.5999999999999999E-2</v>
      </c>
      <c r="G113" s="17">
        <v>0.966916</v>
      </c>
      <c r="H113" s="17">
        <v>0.131855</v>
      </c>
      <c r="I113" s="17">
        <v>0.196242</v>
      </c>
      <c r="J113" s="17">
        <v>6.4388000000000001E-2</v>
      </c>
      <c r="K113" s="17">
        <v>0.32810299999999998</v>
      </c>
      <c r="L113" s="17">
        <v>646.4</v>
      </c>
      <c r="M113" s="17">
        <v>0.25808900000000001</v>
      </c>
      <c r="N113" s="17">
        <v>665</v>
      </c>
      <c r="O113" s="17">
        <v>0</v>
      </c>
      <c r="P113" s="17">
        <v>0</v>
      </c>
      <c r="Q113" s="17">
        <v>0.93632199999999999</v>
      </c>
      <c r="R113" s="17">
        <v>0.134996</v>
      </c>
      <c r="S113" s="17">
        <v>0.21262700000000001</v>
      </c>
      <c r="T113" s="17">
        <v>7.7630000000000005E-2</v>
      </c>
      <c r="U113" s="17">
        <v>0.36510199999999998</v>
      </c>
      <c r="V113" s="17">
        <v>698.2</v>
      </c>
      <c r="W113" s="17">
        <v>0.37081999999999998</v>
      </c>
      <c r="X113" s="17">
        <v>911</v>
      </c>
      <c r="Y113" s="17">
        <v>0</v>
      </c>
      <c r="Z113" s="17">
        <v>0</v>
      </c>
      <c r="AA113" s="17">
        <v>0.56169599999999997</v>
      </c>
      <c r="AB113" s="17">
        <v>2.2703799999999998E-3</v>
      </c>
      <c r="AC113" s="17">
        <v>0.13517199999999999</v>
      </c>
      <c r="AD113" s="17">
        <v>0.25</v>
      </c>
      <c r="AE113" s="17">
        <v>1284.9000000000001</v>
      </c>
    </row>
    <row r="114" spans="1:31">
      <c r="A114" s="17">
        <v>101</v>
      </c>
      <c r="B114" s="19">
        <v>0.25065972222222221</v>
      </c>
      <c r="C114" s="17">
        <v>72.099999999999994</v>
      </c>
      <c r="D114" s="17">
        <v>0.9</v>
      </c>
      <c r="E114" s="17">
        <v>9.2100000000000005E-4</v>
      </c>
      <c r="F114" s="17">
        <v>4.4999999999999998E-2</v>
      </c>
      <c r="G114" s="17">
        <v>0.95040999999999998</v>
      </c>
      <c r="H114" s="17">
        <v>0.13129099999999999</v>
      </c>
      <c r="I114" s="17">
        <v>0.198349</v>
      </c>
      <c r="J114" s="17">
        <v>6.7058000000000006E-2</v>
      </c>
      <c r="K114" s="17">
        <v>0.33808199999999999</v>
      </c>
      <c r="L114" s="17">
        <v>684.5</v>
      </c>
      <c r="M114" s="17">
        <v>0.35138599999999998</v>
      </c>
      <c r="N114" s="17">
        <v>593</v>
      </c>
      <c r="O114" s="17">
        <v>0</v>
      </c>
      <c r="P114" s="17">
        <v>0</v>
      </c>
      <c r="Q114" s="17">
        <v>0.96028500000000006</v>
      </c>
      <c r="R114" s="17">
        <v>0.11942700000000001</v>
      </c>
      <c r="S114" s="17">
        <v>0.17855799999999999</v>
      </c>
      <c r="T114" s="17">
        <v>5.9130000000000002E-2</v>
      </c>
      <c r="U114" s="17">
        <v>0.33115600000000001</v>
      </c>
      <c r="V114" s="17">
        <v>615.5</v>
      </c>
      <c r="W114" s="17">
        <v>0.33734500000000001</v>
      </c>
      <c r="X114" s="17">
        <v>496</v>
      </c>
      <c r="Y114" s="17">
        <v>0</v>
      </c>
      <c r="Z114" s="17">
        <v>0</v>
      </c>
      <c r="AA114" s="17">
        <v>0.50946999999999998</v>
      </c>
      <c r="AB114" s="17">
        <v>2.1451299999999999E-3</v>
      </c>
      <c r="AC114" s="17">
        <v>0.11955399999999999</v>
      </c>
      <c r="AD114" s="17">
        <v>0.25</v>
      </c>
      <c r="AE114" s="17">
        <v>1213.4000000000001</v>
      </c>
    </row>
    <row r="115" spans="1:31">
      <c r="A115" s="17">
        <v>102</v>
      </c>
      <c r="B115" s="19">
        <v>0.25071759259259258</v>
      </c>
      <c r="C115" s="17">
        <v>73.900000000000006</v>
      </c>
      <c r="D115" s="17">
        <v>0.9</v>
      </c>
      <c r="E115" s="17">
        <v>9.1200000000000005E-4</v>
      </c>
      <c r="F115" s="17">
        <v>4.3999999999999997E-2</v>
      </c>
      <c r="G115" s="17">
        <v>0.93903300000000001</v>
      </c>
      <c r="H115" s="17">
        <v>0.12747900000000001</v>
      </c>
      <c r="I115" s="17">
        <v>0.184309</v>
      </c>
      <c r="J115" s="17">
        <v>5.6829999999999999E-2</v>
      </c>
      <c r="K115" s="17">
        <v>0.308342</v>
      </c>
      <c r="L115" s="17">
        <v>628.70000000000005</v>
      </c>
      <c r="M115" s="17">
        <v>0.33680100000000002</v>
      </c>
      <c r="N115" s="17">
        <v>790</v>
      </c>
      <c r="O115" s="17">
        <v>0</v>
      </c>
      <c r="P115" s="17">
        <v>0</v>
      </c>
      <c r="Q115" s="17">
        <v>0.92371300000000001</v>
      </c>
      <c r="R115" s="17">
        <v>0.12038600000000001</v>
      </c>
      <c r="S115" s="17">
        <v>0.187246</v>
      </c>
      <c r="T115" s="17">
        <v>6.6860000000000003E-2</v>
      </c>
      <c r="U115" s="17">
        <v>0.35707100000000003</v>
      </c>
      <c r="V115" s="17">
        <v>695.8</v>
      </c>
      <c r="W115" s="17">
        <v>0.12975500000000001</v>
      </c>
      <c r="X115" s="17">
        <v>573</v>
      </c>
      <c r="Y115" s="17">
        <v>0</v>
      </c>
      <c r="Z115" s="17">
        <v>0</v>
      </c>
      <c r="AA115" s="17">
        <v>0.54934000000000005</v>
      </c>
      <c r="AB115" s="17">
        <v>2.6222200000000002E-3</v>
      </c>
      <c r="AC115" s="17">
        <v>0.120561</v>
      </c>
      <c r="AD115" s="17">
        <v>0.25</v>
      </c>
      <c r="AE115" s="17">
        <v>1321</v>
      </c>
    </row>
    <row r="116" spans="1:31">
      <c r="A116" s="17">
        <v>103</v>
      </c>
      <c r="B116" s="19">
        <v>0.25077546296296299</v>
      </c>
      <c r="C116" s="17">
        <v>74.3</v>
      </c>
      <c r="D116" s="17">
        <v>0.9</v>
      </c>
      <c r="E116" s="17">
        <v>1.0369999999999999E-3</v>
      </c>
      <c r="F116" s="17">
        <v>0.05</v>
      </c>
      <c r="G116" s="17">
        <v>0.93013199999999996</v>
      </c>
      <c r="H116" s="17">
        <v>0.112721</v>
      </c>
      <c r="I116" s="17">
        <v>0.171877</v>
      </c>
      <c r="J116" s="17">
        <v>5.9156E-2</v>
      </c>
      <c r="K116" s="17">
        <v>0.34417500000000001</v>
      </c>
      <c r="L116" s="17">
        <v>691.4</v>
      </c>
      <c r="M116" s="17">
        <v>0.15884100000000001</v>
      </c>
      <c r="N116" s="17">
        <v>788</v>
      </c>
      <c r="O116" s="17">
        <v>0</v>
      </c>
      <c r="P116" s="17">
        <v>0</v>
      </c>
      <c r="Q116" s="17">
        <v>0.93081999999999998</v>
      </c>
      <c r="R116" s="17">
        <v>0.10854</v>
      </c>
      <c r="S116" s="17">
        <v>0.17211699999999999</v>
      </c>
      <c r="T116" s="17">
        <v>6.3577999999999996E-2</v>
      </c>
      <c r="U116" s="17">
        <v>0.36938599999999999</v>
      </c>
      <c r="V116" s="17">
        <v>627.5</v>
      </c>
      <c r="W116" s="17">
        <v>2.5000000000000001E-5</v>
      </c>
      <c r="X116" s="17">
        <v>668</v>
      </c>
      <c r="Y116" s="17">
        <v>0</v>
      </c>
      <c r="Z116" s="17">
        <v>0</v>
      </c>
      <c r="AA116" s="17">
        <v>0.56828599999999996</v>
      </c>
      <c r="AB116" s="17">
        <v>2.8771399999999998E-3</v>
      </c>
      <c r="AC116" s="17">
        <v>0.108723</v>
      </c>
      <c r="AD116" s="17">
        <v>0.25</v>
      </c>
      <c r="AE116" s="17">
        <v>1201.3</v>
      </c>
    </row>
    <row r="117" spans="1:31">
      <c r="A117" s="17">
        <v>104</v>
      </c>
      <c r="B117" s="19">
        <v>0.25082175925925926</v>
      </c>
      <c r="C117" s="17">
        <v>75.900000000000006</v>
      </c>
      <c r="D117" s="17">
        <v>0.9</v>
      </c>
      <c r="E117" s="17">
        <v>9.9400000000000009E-4</v>
      </c>
      <c r="F117" s="17">
        <v>4.8000000000000001E-2</v>
      </c>
      <c r="G117" s="17">
        <v>0.95308999999999999</v>
      </c>
      <c r="H117" s="17">
        <v>0.114706</v>
      </c>
      <c r="I117" s="17">
        <v>0.17346900000000001</v>
      </c>
      <c r="J117" s="17">
        <v>5.8763000000000003E-2</v>
      </c>
      <c r="K117" s="17">
        <v>0.338754</v>
      </c>
      <c r="L117" s="17">
        <v>626.4</v>
      </c>
      <c r="M117" s="17">
        <v>0.18274000000000001</v>
      </c>
      <c r="N117" s="17">
        <v>538</v>
      </c>
      <c r="O117" s="17">
        <v>0</v>
      </c>
      <c r="P117" s="17">
        <v>0</v>
      </c>
      <c r="Q117" s="17">
        <v>0.92506600000000005</v>
      </c>
      <c r="R117" s="17">
        <v>0.10367800000000001</v>
      </c>
      <c r="S117" s="17">
        <v>0.17002400000000001</v>
      </c>
      <c r="T117" s="17">
        <v>6.6346000000000002E-2</v>
      </c>
      <c r="U117" s="17">
        <v>0.39021800000000001</v>
      </c>
      <c r="V117" s="17">
        <v>713.7</v>
      </c>
      <c r="W117" s="17">
        <v>0.115554</v>
      </c>
      <c r="X117" s="17">
        <v>621</v>
      </c>
      <c r="Y117" s="17">
        <v>0</v>
      </c>
      <c r="Z117" s="17">
        <v>0</v>
      </c>
      <c r="AA117" s="17">
        <v>0.60033499999999995</v>
      </c>
      <c r="AB117" s="17">
        <v>1.7798099999999999E-3</v>
      </c>
      <c r="AC117" s="17">
        <v>0.103796</v>
      </c>
      <c r="AD117" s="17">
        <v>0.25</v>
      </c>
      <c r="AE117" s="17">
        <v>1326</v>
      </c>
    </row>
    <row r="118" spans="1:31">
      <c r="A118" s="17">
        <v>105</v>
      </c>
      <c r="B118" s="19">
        <v>0.25087962962962962</v>
      </c>
      <c r="C118" s="17">
        <v>77</v>
      </c>
      <c r="D118" s="17">
        <v>0.9</v>
      </c>
      <c r="E118" s="17">
        <v>9.2500000000000004E-4</v>
      </c>
      <c r="F118" s="17">
        <v>4.4999999999999998E-2</v>
      </c>
      <c r="G118" s="17">
        <v>0.909474</v>
      </c>
      <c r="H118" s="17">
        <v>0.104935</v>
      </c>
      <c r="I118" s="17">
        <v>0.157303</v>
      </c>
      <c r="J118" s="17">
        <v>5.2367999999999998E-2</v>
      </c>
      <c r="K118" s="17">
        <v>0.33291100000000001</v>
      </c>
      <c r="L118" s="17">
        <v>676.5</v>
      </c>
      <c r="M118" s="17">
        <v>0.138071</v>
      </c>
      <c r="N118" s="17">
        <v>636</v>
      </c>
      <c r="O118" s="17">
        <v>0</v>
      </c>
      <c r="P118" s="17">
        <v>0</v>
      </c>
      <c r="Q118" s="17">
        <v>0.94264700000000001</v>
      </c>
      <c r="R118" s="17">
        <v>0.110402</v>
      </c>
      <c r="S118" s="17">
        <v>0.166354</v>
      </c>
      <c r="T118" s="17">
        <v>5.5952000000000002E-2</v>
      </c>
      <c r="U118" s="17">
        <v>0.336341</v>
      </c>
      <c r="V118" s="17">
        <v>599.70000000000005</v>
      </c>
      <c r="W118" s="17">
        <v>0.37081500000000001</v>
      </c>
      <c r="X118" s="17">
        <v>994</v>
      </c>
      <c r="Y118" s="17">
        <v>0</v>
      </c>
      <c r="Z118" s="17">
        <v>0</v>
      </c>
      <c r="AA118" s="17">
        <v>0.51744699999999999</v>
      </c>
      <c r="AB118" s="17">
        <v>2.27232E-3</v>
      </c>
      <c r="AC118" s="17">
        <v>0.110529</v>
      </c>
      <c r="AD118" s="17">
        <v>0.25</v>
      </c>
      <c r="AE118" s="17">
        <v>1227.8</v>
      </c>
    </row>
    <row r="119" spans="1:31">
      <c r="A119" s="17">
        <v>106</v>
      </c>
      <c r="B119" s="19">
        <v>0.25093749999999998</v>
      </c>
      <c r="C119" s="17">
        <v>77.599999999999994</v>
      </c>
      <c r="D119" s="17">
        <v>0.9</v>
      </c>
      <c r="E119" s="17">
        <v>9.3999999999999997E-4</v>
      </c>
      <c r="F119" s="17">
        <v>4.4999999999999998E-2</v>
      </c>
      <c r="G119" s="17">
        <v>0.943411</v>
      </c>
      <c r="H119" s="17">
        <v>0.104147</v>
      </c>
      <c r="I119" s="17">
        <v>0.15915799999999999</v>
      </c>
      <c r="J119" s="17">
        <v>5.5010999999999997E-2</v>
      </c>
      <c r="K119" s="17">
        <v>0.34564</v>
      </c>
      <c r="L119" s="17">
        <v>659.5</v>
      </c>
      <c r="M119" s="17">
        <v>0.23805799999999999</v>
      </c>
      <c r="N119" s="17">
        <v>650</v>
      </c>
      <c r="O119" s="17">
        <v>0</v>
      </c>
      <c r="P119" s="17">
        <v>0</v>
      </c>
      <c r="Q119" s="17">
        <v>0.924041</v>
      </c>
      <c r="R119" s="17">
        <v>0.106777</v>
      </c>
      <c r="S119" s="17">
        <v>0.164494</v>
      </c>
      <c r="T119" s="17">
        <v>5.7716999999999997E-2</v>
      </c>
      <c r="U119" s="17">
        <v>0.35087600000000002</v>
      </c>
      <c r="V119" s="17">
        <v>681.5</v>
      </c>
      <c r="W119" s="17">
        <v>0.35004200000000002</v>
      </c>
      <c r="X119" s="17">
        <v>644</v>
      </c>
      <c r="Y119" s="17">
        <v>0</v>
      </c>
      <c r="Z119" s="17">
        <v>0</v>
      </c>
      <c r="AA119" s="17">
        <v>0.53980899999999998</v>
      </c>
      <c r="AB119" s="17">
        <v>2.2628000000000001E-3</v>
      </c>
      <c r="AC119" s="17">
        <v>0.106908</v>
      </c>
      <c r="AD119" s="17">
        <v>0.25</v>
      </c>
      <c r="AE119" s="17">
        <v>1259.4000000000001</v>
      </c>
    </row>
    <row r="120" spans="1:31">
      <c r="A120" s="17">
        <v>107</v>
      </c>
      <c r="B120" s="19">
        <v>0.2509837962962963</v>
      </c>
      <c r="C120" s="17">
        <v>78.900000000000006</v>
      </c>
      <c r="D120" s="17">
        <v>0.9</v>
      </c>
      <c r="E120" s="17">
        <v>9.1799999999999998E-4</v>
      </c>
      <c r="F120" s="17">
        <v>4.3999999999999997E-2</v>
      </c>
      <c r="G120" s="17">
        <v>0.96450800000000003</v>
      </c>
      <c r="H120" s="17">
        <v>0.154697</v>
      </c>
      <c r="I120" s="17">
        <v>0.24463299999999999</v>
      </c>
      <c r="J120" s="17">
        <v>8.9936000000000002E-2</v>
      </c>
      <c r="K120" s="17">
        <v>0.36763600000000002</v>
      </c>
      <c r="L120" s="17">
        <v>634.70000000000005</v>
      </c>
      <c r="M120" s="17">
        <v>0.15118999999999999</v>
      </c>
      <c r="N120" s="17">
        <v>572</v>
      </c>
      <c r="O120" s="17">
        <v>0</v>
      </c>
      <c r="P120" s="17">
        <v>0</v>
      </c>
      <c r="Q120" s="17">
        <v>0.92260200000000003</v>
      </c>
      <c r="R120" s="17">
        <v>9.9118999999999999E-2</v>
      </c>
      <c r="S120" s="17">
        <v>0.153831</v>
      </c>
      <c r="T120" s="17">
        <v>5.4712999999999998E-2</v>
      </c>
      <c r="U120" s="17">
        <v>0.35566799999999998</v>
      </c>
      <c r="V120" s="17">
        <v>704.7</v>
      </c>
      <c r="W120" s="17">
        <v>0.15609999999999999</v>
      </c>
      <c r="X120" s="17">
        <v>542</v>
      </c>
      <c r="Y120" s="17">
        <v>0</v>
      </c>
      <c r="Z120" s="17">
        <v>0</v>
      </c>
      <c r="AA120" s="17">
        <v>0.54718199999999995</v>
      </c>
      <c r="AB120" s="17">
        <v>1.91826E-3</v>
      </c>
      <c r="AC120" s="17">
        <v>9.9223500000000006E-2</v>
      </c>
      <c r="AD120" s="17">
        <v>0.25</v>
      </c>
      <c r="AE120" s="17">
        <v>1308.5</v>
      </c>
    </row>
    <row r="121" spans="1:31">
      <c r="A121" s="17">
        <v>108</v>
      </c>
      <c r="B121" s="19">
        <v>0.25104166666666666</v>
      </c>
      <c r="C121" s="17">
        <v>80.3</v>
      </c>
      <c r="D121" s="17">
        <v>0.9</v>
      </c>
      <c r="E121" s="17">
        <v>8.8599999999999996E-4</v>
      </c>
      <c r="F121" s="17">
        <v>4.2999999999999997E-2</v>
      </c>
      <c r="G121" s="17">
        <v>0.92840900000000004</v>
      </c>
      <c r="H121" s="17">
        <v>0.10932699999999999</v>
      </c>
      <c r="I121" s="17">
        <v>0.16445799999999999</v>
      </c>
      <c r="J121" s="17">
        <v>5.5130999999999999E-2</v>
      </c>
      <c r="K121" s="17">
        <v>0.33522800000000003</v>
      </c>
      <c r="L121" s="17">
        <v>668.2</v>
      </c>
      <c r="M121" s="17">
        <v>0.28327599999999997</v>
      </c>
      <c r="N121" s="17">
        <v>704</v>
      </c>
      <c r="O121" s="17">
        <v>0</v>
      </c>
      <c r="P121" s="17">
        <v>0</v>
      </c>
      <c r="Q121" s="17">
        <v>0.891127</v>
      </c>
      <c r="R121" s="17">
        <v>9.8266999999999993E-2</v>
      </c>
      <c r="S121" s="17">
        <v>0.145895</v>
      </c>
      <c r="T121" s="17">
        <v>4.7627999999999997E-2</v>
      </c>
      <c r="U121" s="17">
        <v>0.32645099999999999</v>
      </c>
      <c r="V121" s="17">
        <v>590.4</v>
      </c>
      <c r="W121" s="17">
        <v>0.130019</v>
      </c>
      <c r="X121" s="17">
        <v>741</v>
      </c>
      <c r="Y121" s="17">
        <v>0</v>
      </c>
      <c r="Z121" s="17">
        <v>0</v>
      </c>
      <c r="AA121" s="17">
        <v>0.50223300000000004</v>
      </c>
      <c r="AB121" s="17">
        <v>2.4855200000000002E-3</v>
      </c>
      <c r="AC121" s="17">
        <v>9.8385600000000004E-2</v>
      </c>
      <c r="AD121" s="17">
        <v>0.25</v>
      </c>
      <c r="AE121" s="17">
        <v>1243.0999999999999</v>
      </c>
    </row>
    <row r="122" spans="1:31">
      <c r="A122" s="17">
        <v>109</v>
      </c>
      <c r="B122" s="19">
        <v>0.25109953703703702</v>
      </c>
      <c r="C122" s="17">
        <v>80.7</v>
      </c>
      <c r="D122" s="17">
        <v>0.9</v>
      </c>
      <c r="E122" s="17">
        <v>6.96E-4</v>
      </c>
      <c r="F122" s="17">
        <v>3.4000000000000002E-2</v>
      </c>
      <c r="G122" s="17">
        <v>0.89427599999999996</v>
      </c>
      <c r="H122" s="17">
        <v>0.101215</v>
      </c>
      <c r="I122" s="17">
        <v>0.14201</v>
      </c>
      <c r="J122" s="17">
        <v>4.0794999999999998E-2</v>
      </c>
      <c r="K122" s="17">
        <v>0.28726699999999999</v>
      </c>
      <c r="L122" s="17">
        <v>565.6</v>
      </c>
      <c r="M122" s="17">
        <v>0.260349</v>
      </c>
      <c r="N122" s="17">
        <v>699</v>
      </c>
      <c r="O122" s="17">
        <v>0</v>
      </c>
      <c r="P122" s="17">
        <v>0</v>
      </c>
      <c r="Q122" s="17">
        <v>0.906775</v>
      </c>
      <c r="R122" s="17">
        <v>9.6863000000000005E-2</v>
      </c>
      <c r="S122" s="17">
        <v>0.138905</v>
      </c>
      <c r="T122" s="17">
        <v>4.2042000000000003E-2</v>
      </c>
      <c r="U122" s="17">
        <v>0.30266700000000002</v>
      </c>
      <c r="V122" s="17">
        <v>585.1</v>
      </c>
      <c r="W122" s="17">
        <v>0.36401499999999998</v>
      </c>
      <c r="X122" s="17">
        <v>730</v>
      </c>
      <c r="Y122" s="17">
        <v>0</v>
      </c>
      <c r="Z122" s="17">
        <v>0</v>
      </c>
      <c r="AA122" s="17">
        <v>0.46564100000000003</v>
      </c>
      <c r="AB122" s="17">
        <v>2.08852E-3</v>
      </c>
      <c r="AC122" s="17">
        <v>9.6950499999999995E-2</v>
      </c>
      <c r="AD122" s="17">
        <v>0.25</v>
      </c>
      <c r="AE122" s="17">
        <v>1468.4</v>
      </c>
    </row>
    <row r="123" spans="1:31">
      <c r="A123" s="17">
        <v>110</v>
      </c>
      <c r="B123" s="19">
        <v>0.25115740740740738</v>
      </c>
      <c r="C123" s="17">
        <v>82.3</v>
      </c>
      <c r="D123" s="17">
        <v>0.9</v>
      </c>
      <c r="E123" s="17">
        <v>7.5500000000000003E-4</v>
      </c>
      <c r="F123" s="17">
        <v>3.6999999999999998E-2</v>
      </c>
      <c r="G123" s="17">
        <v>0.90978599999999998</v>
      </c>
      <c r="H123" s="17">
        <v>9.7623000000000001E-2</v>
      </c>
      <c r="I123" s="17">
        <v>0.140373</v>
      </c>
      <c r="J123" s="17">
        <v>4.2750000000000003E-2</v>
      </c>
      <c r="K123" s="17">
        <v>0.30454500000000001</v>
      </c>
      <c r="L123" s="17">
        <v>546.1</v>
      </c>
      <c r="M123" s="17">
        <v>1.5999999999999999E-5</v>
      </c>
      <c r="N123" s="17">
        <v>715</v>
      </c>
      <c r="O123" s="17">
        <v>0</v>
      </c>
      <c r="P123" s="17">
        <v>0</v>
      </c>
      <c r="Q123" s="17">
        <v>0.90674100000000002</v>
      </c>
      <c r="R123" s="17">
        <v>9.7041000000000002E-2</v>
      </c>
      <c r="S123" s="17">
        <v>0.14710300000000001</v>
      </c>
      <c r="T123" s="17">
        <v>5.0062000000000002E-2</v>
      </c>
      <c r="U123" s="17">
        <v>0.34031699999999998</v>
      </c>
      <c r="V123" s="17">
        <v>542.70000000000005</v>
      </c>
      <c r="W123" s="17">
        <v>0.162382</v>
      </c>
      <c r="X123" s="17">
        <v>974</v>
      </c>
      <c r="Y123" s="17">
        <v>0</v>
      </c>
      <c r="Z123" s="17">
        <v>0</v>
      </c>
      <c r="AA123" s="17">
        <v>0.52356499999999995</v>
      </c>
      <c r="AB123" s="17">
        <v>2.06273E-3</v>
      </c>
      <c r="AC123" s="17">
        <v>9.7144599999999998E-2</v>
      </c>
      <c r="AD123" s="17">
        <v>0.25</v>
      </c>
      <c r="AE123" s="17">
        <v>1520.9</v>
      </c>
    </row>
    <row r="124" spans="1:31">
      <c r="A124" s="17">
        <v>111</v>
      </c>
      <c r="B124" s="19">
        <v>0.25120370370370371</v>
      </c>
      <c r="C124" s="17">
        <v>83</v>
      </c>
      <c r="D124" s="17">
        <v>0.9</v>
      </c>
      <c r="E124" s="17">
        <v>1.137E-3</v>
      </c>
      <c r="F124" s="17">
        <v>5.5E-2</v>
      </c>
      <c r="G124" s="17">
        <v>0.88917800000000002</v>
      </c>
      <c r="H124" s="17">
        <v>9.1860999999999998E-2</v>
      </c>
      <c r="I124" s="17">
        <v>0.141401</v>
      </c>
      <c r="J124" s="17">
        <v>4.9540000000000001E-2</v>
      </c>
      <c r="K124" s="17">
        <v>0.35034900000000002</v>
      </c>
      <c r="L124" s="17">
        <v>763.4</v>
      </c>
      <c r="M124" s="17">
        <v>0.11717</v>
      </c>
      <c r="N124" s="17">
        <v>906</v>
      </c>
      <c r="O124" s="17">
        <v>0</v>
      </c>
      <c r="P124" s="17">
        <v>0</v>
      </c>
      <c r="Q124" s="17">
        <v>0.87772899999999998</v>
      </c>
      <c r="R124" s="17">
        <v>8.5277000000000006E-2</v>
      </c>
      <c r="S124" s="17">
        <v>0.13474</v>
      </c>
      <c r="T124" s="17">
        <v>4.9461999999999999E-2</v>
      </c>
      <c r="U124" s="17">
        <v>0.36709399999999998</v>
      </c>
      <c r="V124" s="17">
        <v>673.6</v>
      </c>
      <c r="W124" s="17">
        <v>4.2152000000000002E-2</v>
      </c>
      <c r="X124" s="17">
        <v>755</v>
      </c>
      <c r="Y124" s="17">
        <v>0</v>
      </c>
      <c r="Z124" s="17">
        <v>0</v>
      </c>
      <c r="AA124" s="17">
        <v>0.56476000000000004</v>
      </c>
      <c r="AB124" s="17">
        <v>3.64891E-3</v>
      </c>
      <c r="AC124" s="17">
        <v>8.5458000000000006E-2</v>
      </c>
      <c r="AD124" s="17">
        <v>0.25</v>
      </c>
      <c r="AE124" s="17">
        <v>1087.9000000000001</v>
      </c>
    </row>
    <row r="125" spans="1:31">
      <c r="A125" s="17">
        <v>112</v>
      </c>
      <c r="B125" s="19">
        <v>0.25126157407407407</v>
      </c>
      <c r="C125" s="17">
        <v>84.3</v>
      </c>
      <c r="D125" s="17">
        <v>0.9</v>
      </c>
      <c r="E125" s="17">
        <v>8.8699999999999998E-4</v>
      </c>
      <c r="F125" s="17">
        <v>4.2999999999999997E-2</v>
      </c>
      <c r="G125" s="17">
        <v>0.89927299999999999</v>
      </c>
      <c r="H125" s="17">
        <v>9.2012999999999998E-2</v>
      </c>
      <c r="I125" s="17">
        <v>0.13128500000000001</v>
      </c>
      <c r="J125" s="17">
        <v>3.9271E-2</v>
      </c>
      <c r="K125" s="17">
        <v>0.29913099999999998</v>
      </c>
      <c r="L125" s="17">
        <v>675.5</v>
      </c>
      <c r="M125" s="17">
        <v>0.35461300000000001</v>
      </c>
      <c r="N125" s="17">
        <v>973</v>
      </c>
      <c r="O125" s="17">
        <v>0</v>
      </c>
      <c r="P125" s="17">
        <v>0</v>
      </c>
      <c r="Q125" s="17">
        <v>0.89335900000000001</v>
      </c>
      <c r="R125" s="17">
        <v>9.2258000000000007E-2</v>
      </c>
      <c r="S125" s="17">
        <v>0.13641</v>
      </c>
      <c r="T125" s="17">
        <v>4.4151999999999997E-2</v>
      </c>
      <c r="U125" s="17">
        <v>0.32367400000000002</v>
      </c>
      <c r="V125" s="17">
        <v>645.79999999999995</v>
      </c>
      <c r="W125" s="17">
        <v>6.0000000000000002E-6</v>
      </c>
      <c r="X125" s="17">
        <v>658</v>
      </c>
      <c r="Y125" s="17">
        <v>0</v>
      </c>
      <c r="Z125" s="17">
        <v>0</v>
      </c>
      <c r="AA125" s="17">
        <v>0.49796099999999999</v>
      </c>
      <c r="AB125" s="17">
        <v>3.4674599999999999E-3</v>
      </c>
      <c r="AC125" s="17">
        <v>9.2410800000000001E-2</v>
      </c>
      <c r="AD125" s="17">
        <v>0.25</v>
      </c>
      <c r="AE125" s="17">
        <v>1229.5</v>
      </c>
    </row>
    <row r="126" spans="1:31">
      <c r="A126" s="17">
        <v>113</v>
      </c>
      <c r="B126" s="19">
        <v>0.25131944444444443</v>
      </c>
      <c r="C126" s="17">
        <v>85.4</v>
      </c>
      <c r="D126" s="17">
        <v>0.9</v>
      </c>
      <c r="E126" s="17">
        <v>8.2200000000000003E-4</v>
      </c>
      <c r="F126" s="17">
        <v>0.04</v>
      </c>
      <c r="G126" s="17">
        <v>0.88269900000000001</v>
      </c>
      <c r="H126" s="17">
        <v>9.3259999999999996E-2</v>
      </c>
      <c r="I126" s="17">
        <v>0.131244</v>
      </c>
      <c r="J126" s="17">
        <v>3.7983999999999997E-2</v>
      </c>
      <c r="K126" s="17">
        <v>0.289414</v>
      </c>
      <c r="L126" s="17">
        <v>660.9</v>
      </c>
      <c r="M126" s="17">
        <v>0.25375900000000001</v>
      </c>
      <c r="N126" s="17">
        <v>889</v>
      </c>
      <c r="O126" s="17">
        <v>0</v>
      </c>
      <c r="P126" s="17">
        <v>0</v>
      </c>
      <c r="Q126" s="17">
        <v>0.86438300000000001</v>
      </c>
      <c r="R126" s="17">
        <v>8.7609999999999993E-2</v>
      </c>
      <c r="S126" s="17">
        <v>0.12631500000000001</v>
      </c>
      <c r="T126" s="17">
        <v>3.8705000000000003E-2</v>
      </c>
      <c r="U126" s="17">
        <v>0.306419</v>
      </c>
      <c r="V126" s="17">
        <v>553.29999999999995</v>
      </c>
      <c r="W126" s="17">
        <v>0.229158</v>
      </c>
      <c r="X126" s="17">
        <v>1079</v>
      </c>
      <c r="Y126" s="17">
        <v>0</v>
      </c>
      <c r="Z126" s="17">
        <v>0</v>
      </c>
      <c r="AA126" s="17">
        <v>0.471414</v>
      </c>
      <c r="AB126" s="17">
        <v>3.1024300000000002E-3</v>
      </c>
      <c r="AC126" s="17">
        <v>8.7730100000000005E-2</v>
      </c>
      <c r="AD126" s="17">
        <v>0.25</v>
      </c>
      <c r="AE126" s="17">
        <v>1256.5999999999999</v>
      </c>
    </row>
    <row r="127" spans="1:31">
      <c r="A127" s="17">
        <v>114</v>
      </c>
      <c r="B127" s="19">
        <v>0.25137731481481479</v>
      </c>
      <c r="C127" s="17">
        <v>86.3</v>
      </c>
      <c r="D127" s="17">
        <v>0.9</v>
      </c>
      <c r="E127" s="17">
        <v>8.6300000000000005E-4</v>
      </c>
      <c r="F127" s="17">
        <v>4.2000000000000003E-2</v>
      </c>
      <c r="G127" s="17">
        <v>0.89209000000000005</v>
      </c>
      <c r="H127" s="17">
        <v>8.5208999999999993E-2</v>
      </c>
      <c r="I127" s="17">
        <v>0.12191</v>
      </c>
      <c r="J127" s="17">
        <v>3.6701999999999999E-2</v>
      </c>
      <c r="K127" s="17">
        <v>0.30105399999999999</v>
      </c>
      <c r="L127" s="17">
        <v>717.8</v>
      </c>
      <c r="M127" s="17">
        <v>0.37097200000000002</v>
      </c>
      <c r="N127" s="17">
        <v>570</v>
      </c>
      <c r="O127" s="17">
        <v>0</v>
      </c>
      <c r="P127" s="17">
        <v>0</v>
      </c>
      <c r="Q127" s="17">
        <v>0.87143499999999996</v>
      </c>
      <c r="R127" s="17">
        <v>8.7175000000000002E-2</v>
      </c>
      <c r="S127" s="17">
        <v>0.123821</v>
      </c>
      <c r="T127" s="17">
        <v>3.6645999999999998E-2</v>
      </c>
      <c r="U127" s="17">
        <v>0.29595900000000003</v>
      </c>
      <c r="V127" s="17">
        <v>699.3</v>
      </c>
      <c r="W127" s="17">
        <v>0.29045900000000002</v>
      </c>
      <c r="X127" s="17">
        <v>841</v>
      </c>
      <c r="Y127" s="17">
        <v>0</v>
      </c>
      <c r="Z127" s="17">
        <v>0</v>
      </c>
      <c r="AA127" s="17">
        <v>0.45532099999999998</v>
      </c>
      <c r="AB127" s="17">
        <v>2.1599700000000002E-3</v>
      </c>
      <c r="AC127" s="17">
        <v>8.7253999999999998E-2</v>
      </c>
      <c r="AD127" s="17">
        <v>0.25</v>
      </c>
      <c r="AE127" s="17">
        <v>1157</v>
      </c>
    </row>
    <row r="128" spans="1:31">
      <c r="A128" s="17">
        <v>115</v>
      </c>
      <c r="B128" s="19">
        <v>0.25142361111111111</v>
      </c>
      <c r="C128" s="17">
        <v>87.2</v>
      </c>
      <c r="D128" s="17">
        <v>0.9</v>
      </c>
      <c r="E128" s="17">
        <v>6.2399999999999999E-4</v>
      </c>
      <c r="F128" s="17">
        <v>0.03</v>
      </c>
      <c r="G128" s="17">
        <v>0.86080400000000001</v>
      </c>
      <c r="H128" s="17">
        <v>8.9732999999999993E-2</v>
      </c>
      <c r="I128" s="17">
        <v>0.12371</v>
      </c>
      <c r="J128" s="17">
        <v>3.3977E-2</v>
      </c>
      <c r="K128" s="17">
        <v>0.27464899999999998</v>
      </c>
      <c r="L128" s="17">
        <v>516.79999999999995</v>
      </c>
      <c r="M128" s="17">
        <v>1.5999999999999999E-5</v>
      </c>
      <c r="N128" s="17">
        <v>939</v>
      </c>
      <c r="O128" s="17">
        <v>0</v>
      </c>
      <c r="P128" s="17">
        <v>0</v>
      </c>
      <c r="Q128" s="17">
        <v>0.83355299999999999</v>
      </c>
      <c r="R128" s="17">
        <v>7.9823000000000005E-2</v>
      </c>
      <c r="S128" s="17">
        <v>0.113566</v>
      </c>
      <c r="T128" s="17">
        <v>3.3742000000000001E-2</v>
      </c>
      <c r="U128" s="17">
        <v>0.29711799999999999</v>
      </c>
      <c r="V128" s="17">
        <v>602.70000000000005</v>
      </c>
      <c r="W128" s="17">
        <v>0.20887500000000001</v>
      </c>
      <c r="X128" s="17">
        <v>848</v>
      </c>
      <c r="Y128" s="17">
        <v>0</v>
      </c>
      <c r="Z128" s="17">
        <v>0</v>
      </c>
      <c r="AA128" s="17">
        <v>0.45710400000000001</v>
      </c>
      <c r="AB128" s="17">
        <v>2.5632699999999999E-3</v>
      </c>
      <c r="AC128" s="17">
        <v>7.9909900000000006E-2</v>
      </c>
      <c r="AD128" s="17">
        <v>0.25</v>
      </c>
      <c r="AE128" s="17">
        <v>1607.2</v>
      </c>
    </row>
    <row r="129" spans="1:31">
      <c r="A129" s="17">
        <v>116</v>
      </c>
      <c r="B129" s="19">
        <v>0.25148148148148147</v>
      </c>
      <c r="C129" s="17">
        <v>88.5</v>
      </c>
      <c r="D129" s="17">
        <v>0.9</v>
      </c>
      <c r="E129" s="17">
        <v>8.5599999999999999E-4</v>
      </c>
      <c r="F129" s="17">
        <v>4.1000000000000002E-2</v>
      </c>
      <c r="G129" s="17">
        <v>0.85684199999999999</v>
      </c>
      <c r="H129" s="17">
        <v>8.0986000000000002E-2</v>
      </c>
      <c r="I129" s="17">
        <v>0.11376799999999999</v>
      </c>
      <c r="J129" s="17">
        <v>3.2781999999999999E-2</v>
      </c>
      <c r="K129" s="17">
        <v>0.28814400000000001</v>
      </c>
      <c r="L129" s="17">
        <v>710.1</v>
      </c>
      <c r="M129" s="17">
        <v>8.2492999999999997E-2</v>
      </c>
      <c r="N129" s="17">
        <v>765</v>
      </c>
      <c r="O129" s="17">
        <v>0</v>
      </c>
      <c r="P129" s="17">
        <v>0</v>
      </c>
      <c r="Q129" s="17">
        <v>0.87283999999999995</v>
      </c>
      <c r="R129" s="17">
        <v>8.1794000000000006E-2</v>
      </c>
      <c r="S129" s="17">
        <v>0.116295</v>
      </c>
      <c r="T129" s="17">
        <v>3.4500000000000003E-2</v>
      </c>
      <c r="U129" s="17">
        <v>0.29666300000000001</v>
      </c>
      <c r="V129" s="17">
        <v>555.70000000000005</v>
      </c>
      <c r="W129" s="17">
        <v>0.175065</v>
      </c>
      <c r="X129" s="17">
        <v>1037</v>
      </c>
      <c r="Y129" s="17">
        <v>0</v>
      </c>
      <c r="Z129" s="17">
        <v>0</v>
      </c>
      <c r="AA129" s="17">
        <v>0.45640500000000001</v>
      </c>
      <c r="AB129" s="17">
        <v>2.8690199999999999E-3</v>
      </c>
      <c r="AC129" s="17">
        <v>8.1893400000000005E-2</v>
      </c>
      <c r="AD129" s="17">
        <v>0.25</v>
      </c>
      <c r="AE129" s="17">
        <v>1169.7</v>
      </c>
    </row>
    <row r="130" spans="1:31">
      <c r="A130" s="17">
        <v>117</v>
      </c>
      <c r="B130" s="19">
        <v>0.25153935185185183</v>
      </c>
      <c r="C130" s="17">
        <v>89.4</v>
      </c>
      <c r="D130" s="17">
        <v>0.9</v>
      </c>
      <c r="E130" s="17">
        <v>7.5000000000000002E-4</v>
      </c>
      <c r="F130" s="17">
        <v>3.5999999999999997E-2</v>
      </c>
      <c r="G130" s="17">
        <v>0.85499800000000004</v>
      </c>
      <c r="H130" s="17">
        <v>8.1989999999999993E-2</v>
      </c>
      <c r="I130" s="17">
        <v>0.11267099999999999</v>
      </c>
      <c r="J130" s="17">
        <v>3.0681E-2</v>
      </c>
      <c r="K130" s="17">
        <v>0.27231</v>
      </c>
      <c r="L130" s="17">
        <v>649.6</v>
      </c>
      <c r="M130" s="17">
        <v>0.37481999999999999</v>
      </c>
      <c r="N130" s="17">
        <v>721</v>
      </c>
      <c r="O130" s="17">
        <v>0</v>
      </c>
      <c r="P130" s="17">
        <v>0</v>
      </c>
      <c r="Q130" s="17">
        <v>0.83845499999999995</v>
      </c>
      <c r="R130" s="17">
        <v>7.8703999999999996E-2</v>
      </c>
      <c r="S130" s="17">
        <v>0.10995000000000001</v>
      </c>
      <c r="T130" s="17">
        <v>3.1247E-2</v>
      </c>
      <c r="U130" s="17">
        <v>0.284188</v>
      </c>
      <c r="V130" s="17">
        <v>711.2</v>
      </c>
      <c r="W130" s="17">
        <v>0.31716800000000001</v>
      </c>
      <c r="X130" s="17">
        <v>815</v>
      </c>
      <c r="Y130" s="17">
        <v>0</v>
      </c>
      <c r="Z130" s="17">
        <v>0</v>
      </c>
      <c r="AA130" s="17">
        <v>0.43721199999999999</v>
      </c>
      <c r="AB130" s="17">
        <v>2.47342E-3</v>
      </c>
      <c r="AC130" s="17">
        <v>7.8781199999999996E-2</v>
      </c>
      <c r="AD130" s="17">
        <v>0.25</v>
      </c>
      <c r="AE130" s="17">
        <v>1278.5</v>
      </c>
    </row>
    <row r="131" spans="1:31">
      <c r="A131" s="17">
        <v>118</v>
      </c>
      <c r="B131" s="19">
        <v>0.25159722222222219</v>
      </c>
      <c r="C131" s="17">
        <v>90.9</v>
      </c>
      <c r="D131" s="17">
        <v>0.9</v>
      </c>
      <c r="E131" s="17">
        <v>7.3800000000000005E-4</v>
      </c>
      <c r="F131" s="17">
        <v>3.5999999999999997E-2</v>
      </c>
      <c r="G131" s="17">
        <v>0.83396000000000003</v>
      </c>
      <c r="H131" s="17">
        <v>7.9733999999999999E-2</v>
      </c>
      <c r="I131" s="17">
        <v>0.107303</v>
      </c>
      <c r="J131" s="17">
        <v>2.7567999999999999E-2</v>
      </c>
      <c r="K131" s="17">
        <v>0.25692199999999998</v>
      </c>
      <c r="L131" s="17">
        <v>647</v>
      </c>
      <c r="M131" s="17">
        <v>0.26096200000000003</v>
      </c>
      <c r="N131" s="17">
        <v>712</v>
      </c>
      <c r="O131" s="17">
        <v>0</v>
      </c>
      <c r="P131" s="17">
        <v>0</v>
      </c>
      <c r="Q131" s="17">
        <v>0.78122199999999997</v>
      </c>
      <c r="R131" s="17">
        <v>7.5037000000000006E-2</v>
      </c>
      <c r="S131" s="17">
        <v>0.104307</v>
      </c>
      <c r="T131" s="17">
        <v>2.9269E-2</v>
      </c>
      <c r="U131" s="17">
        <v>0.28060800000000002</v>
      </c>
      <c r="V131" s="17">
        <v>643.20000000000005</v>
      </c>
      <c r="W131" s="17">
        <v>0.17312900000000001</v>
      </c>
      <c r="X131" s="17">
        <v>762</v>
      </c>
      <c r="Y131" s="17">
        <v>0</v>
      </c>
      <c r="Z131" s="17">
        <v>0</v>
      </c>
      <c r="AA131" s="17">
        <v>0.43170399999999998</v>
      </c>
      <c r="AB131" s="17">
        <v>2.4328599999999998E-3</v>
      </c>
      <c r="AC131" s="17">
        <v>7.5108599999999998E-2</v>
      </c>
      <c r="AD131" s="17">
        <v>0.25</v>
      </c>
      <c r="AE131" s="17">
        <v>1283.5999999999999</v>
      </c>
    </row>
    <row r="132" spans="1:31">
      <c r="A132" s="17">
        <v>119</v>
      </c>
      <c r="B132" s="19">
        <v>0.25164351851851852</v>
      </c>
      <c r="C132" s="17">
        <v>92</v>
      </c>
      <c r="D132" s="17">
        <v>0.9</v>
      </c>
      <c r="E132" s="17">
        <v>7.2000000000000005E-4</v>
      </c>
      <c r="F132" s="17">
        <v>3.5000000000000003E-2</v>
      </c>
      <c r="G132" s="17">
        <v>0.72100699999999995</v>
      </c>
      <c r="H132" s="17">
        <v>7.9922000000000007E-2</v>
      </c>
      <c r="I132" s="17">
        <v>0.10072200000000001</v>
      </c>
      <c r="J132" s="17">
        <v>2.0799999999999999E-2</v>
      </c>
      <c r="K132" s="17">
        <v>0.206509</v>
      </c>
      <c r="L132" s="17">
        <v>674.5</v>
      </c>
      <c r="M132" s="17">
        <v>0.37081799999999998</v>
      </c>
      <c r="N132" s="17">
        <v>1033</v>
      </c>
      <c r="O132" s="17">
        <v>0</v>
      </c>
      <c r="P132" s="17">
        <v>0</v>
      </c>
      <c r="Q132" s="17">
        <v>0.79228100000000001</v>
      </c>
      <c r="R132" s="17">
        <v>7.6642000000000002E-2</v>
      </c>
      <c r="S132" s="17">
        <v>0.104018</v>
      </c>
      <c r="T132" s="17">
        <v>2.7375E-2</v>
      </c>
      <c r="U132" s="17">
        <v>0.26318000000000003</v>
      </c>
      <c r="V132" s="17">
        <v>532.20000000000005</v>
      </c>
      <c r="W132" s="17">
        <v>0.45835799999999999</v>
      </c>
      <c r="X132" s="17">
        <v>585</v>
      </c>
      <c r="Y132" s="17">
        <v>0</v>
      </c>
      <c r="Z132" s="17">
        <v>0</v>
      </c>
      <c r="AA132" s="17">
        <v>0.404893</v>
      </c>
      <c r="AB132" s="17">
        <v>3.6763199999999998E-3</v>
      </c>
      <c r="AC132" s="17">
        <v>7.67428E-2</v>
      </c>
      <c r="AD132" s="17">
        <v>0.25</v>
      </c>
      <c r="AE132" s="17">
        <v>1231.3</v>
      </c>
    </row>
    <row r="133" spans="1:31">
      <c r="A133" s="17">
        <v>120</v>
      </c>
      <c r="B133" s="19">
        <v>0.25170138888888888</v>
      </c>
      <c r="C133" s="17">
        <v>92.9</v>
      </c>
      <c r="D133" s="17">
        <v>0.9</v>
      </c>
      <c r="E133" s="17">
        <v>5.0199999999999995E-4</v>
      </c>
      <c r="F133" s="17">
        <v>2.4E-2</v>
      </c>
      <c r="G133" s="17">
        <v>0.75307100000000005</v>
      </c>
      <c r="H133" s="17">
        <v>7.8530000000000003E-2</v>
      </c>
      <c r="I133" s="17">
        <v>9.7673999999999997E-2</v>
      </c>
      <c r="J133" s="17">
        <v>1.9144000000000001E-2</v>
      </c>
      <c r="K133" s="17">
        <v>0.19599800000000001</v>
      </c>
      <c r="L133" s="17">
        <v>562</v>
      </c>
      <c r="M133" s="17">
        <v>0.6</v>
      </c>
      <c r="N133" s="17">
        <v>1123</v>
      </c>
      <c r="O133" s="17">
        <v>0</v>
      </c>
      <c r="P133" s="17">
        <v>0</v>
      </c>
      <c r="Q133" s="17">
        <v>0.68995399999999996</v>
      </c>
      <c r="R133" s="17">
        <v>7.2390999999999997E-2</v>
      </c>
      <c r="S133" s="17">
        <v>9.2814999999999995E-2</v>
      </c>
      <c r="T133" s="17">
        <v>2.0423E-2</v>
      </c>
      <c r="U133" s="17">
        <v>0.22004499999999999</v>
      </c>
      <c r="V133" s="17">
        <v>616.6</v>
      </c>
      <c r="W133" s="17">
        <v>1.9999999999999999E-6</v>
      </c>
      <c r="X133" s="17">
        <v>768</v>
      </c>
      <c r="Y133" s="17">
        <v>0</v>
      </c>
      <c r="Z133" s="17">
        <v>0</v>
      </c>
      <c r="AA133" s="17">
        <v>0.33853100000000003</v>
      </c>
      <c r="AB133" s="17">
        <v>3.3310700000000002E-3</v>
      </c>
      <c r="AC133" s="17">
        <v>7.2459499999999996E-2</v>
      </c>
      <c r="AD133" s="17">
        <v>0.25</v>
      </c>
      <c r="AE133" s="17">
        <v>1477.8</v>
      </c>
    </row>
    <row r="134" spans="1:31">
      <c r="A134" s="17">
        <v>121</v>
      </c>
      <c r="B134" s="19">
        <v>0.25175925925925929</v>
      </c>
      <c r="C134" s="17">
        <v>94.2</v>
      </c>
      <c r="D134" s="17">
        <v>0.9</v>
      </c>
      <c r="E134" s="17">
        <v>5.7600000000000001E-4</v>
      </c>
      <c r="F134" s="17">
        <v>2.8000000000000001E-2</v>
      </c>
      <c r="G134" s="17">
        <v>0.72307100000000002</v>
      </c>
      <c r="H134" s="17">
        <v>7.1043999999999996E-2</v>
      </c>
      <c r="I134" s="17">
        <v>9.0548000000000003E-2</v>
      </c>
      <c r="J134" s="17">
        <v>1.9504000000000001E-2</v>
      </c>
      <c r="K134" s="17">
        <v>0.21540300000000001</v>
      </c>
      <c r="L134" s="17">
        <v>550.70000000000005</v>
      </c>
      <c r="M134" s="17">
        <v>0.192686</v>
      </c>
      <c r="N134" s="17">
        <v>664</v>
      </c>
      <c r="O134" s="17">
        <v>0</v>
      </c>
      <c r="P134" s="17">
        <v>0</v>
      </c>
      <c r="Q134" s="17">
        <v>0.75431000000000004</v>
      </c>
      <c r="R134" s="17">
        <v>7.1340000000000001E-2</v>
      </c>
      <c r="S134" s="17">
        <v>9.6073000000000006E-2</v>
      </c>
      <c r="T134" s="17">
        <v>2.4732000000000001E-2</v>
      </c>
      <c r="U134" s="17">
        <v>0.25743300000000002</v>
      </c>
      <c r="V134" s="17">
        <v>583</v>
      </c>
      <c r="W134" s="17">
        <v>3.2986000000000001E-2</v>
      </c>
      <c r="X134" s="17">
        <v>860</v>
      </c>
      <c r="Y134" s="17">
        <v>0</v>
      </c>
      <c r="Z134" s="17">
        <v>0</v>
      </c>
      <c r="AA134" s="17">
        <v>0.39605099999999999</v>
      </c>
      <c r="AB134" s="17">
        <v>1.9323599999999999E-3</v>
      </c>
      <c r="AC134" s="17">
        <v>7.1388300000000002E-2</v>
      </c>
      <c r="AD134" s="17">
        <v>0.25</v>
      </c>
      <c r="AE134" s="17">
        <v>1508.3</v>
      </c>
    </row>
    <row r="135" spans="1:31">
      <c r="A135" s="17">
        <v>122</v>
      </c>
      <c r="B135" s="19">
        <v>0.2518171296296296</v>
      </c>
      <c r="C135" s="17">
        <v>95.4</v>
      </c>
      <c r="D135" s="17">
        <v>0.9</v>
      </c>
      <c r="E135" s="17">
        <v>5.1699999999999999E-4</v>
      </c>
      <c r="F135" s="17">
        <v>2.5000000000000001E-2</v>
      </c>
      <c r="G135" s="17">
        <v>0.66417000000000004</v>
      </c>
      <c r="H135" s="17">
        <v>6.5652000000000002E-2</v>
      </c>
      <c r="I135" s="17">
        <v>8.5365999999999997E-2</v>
      </c>
      <c r="J135" s="17">
        <v>1.9713999999999999E-2</v>
      </c>
      <c r="K135" s="17">
        <v>0.230931</v>
      </c>
      <c r="L135" s="17">
        <v>598.9</v>
      </c>
      <c r="M135" s="17">
        <v>3.9999999999999998E-6</v>
      </c>
      <c r="N135" s="17">
        <v>790</v>
      </c>
      <c r="O135" s="17">
        <v>0</v>
      </c>
      <c r="P135" s="17">
        <v>0</v>
      </c>
      <c r="Q135" s="17">
        <v>0.57508199999999998</v>
      </c>
      <c r="R135" s="17">
        <v>6.9263000000000005E-2</v>
      </c>
      <c r="S135" s="17">
        <v>8.7971999999999995E-2</v>
      </c>
      <c r="T135" s="17">
        <v>1.8709E-2</v>
      </c>
      <c r="U135" s="17">
        <v>0.212671</v>
      </c>
      <c r="V135" s="17">
        <v>504.4</v>
      </c>
      <c r="W135" s="17">
        <v>6.9999999999999999E-6</v>
      </c>
      <c r="X135" s="17">
        <v>539</v>
      </c>
      <c r="Y135" s="17">
        <v>0</v>
      </c>
      <c r="Z135" s="17">
        <v>0</v>
      </c>
      <c r="AA135" s="17">
        <v>0.327185</v>
      </c>
      <c r="AB135" s="17">
        <v>2.4978600000000002E-3</v>
      </c>
      <c r="AC135" s="17">
        <v>6.9309700000000002E-2</v>
      </c>
      <c r="AD135" s="17">
        <v>0.25</v>
      </c>
      <c r="AE135" s="17">
        <v>1386.8</v>
      </c>
    </row>
    <row r="136" spans="1:31">
      <c r="A136" s="17">
        <v>123</v>
      </c>
      <c r="B136" s="19">
        <v>0.25186342592592592</v>
      </c>
      <c r="C136" s="17">
        <v>96</v>
      </c>
      <c r="D136" s="17">
        <v>0.9</v>
      </c>
      <c r="E136" s="17">
        <v>4.4099999999999999E-4</v>
      </c>
      <c r="F136" s="17">
        <v>2.1000000000000001E-2</v>
      </c>
      <c r="G136" s="17">
        <v>0.74335499999999999</v>
      </c>
      <c r="H136" s="17">
        <v>6.7997000000000002E-2</v>
      </c>
      <c r="I136" s="17">
        <v>8.8976E-2</v>
      </c>
      <c r="J136" s="17">
        <v>2.0979000000000001E-2</v>
      </c>
      <c r="K136" s="17">
        <v>0.23578399999999999</v>
      </c>
      <c r="L136" s="17">
        <v>487.5</v>
      </c>
      <c r="M136" s="17">
        <v>5.0000000000000002E-5</v>
      </c>
      <c r="N136" s="17">
        <v>776</v>
      </c>
      <c r="O136" s="17">
        <v>0</v>
      </c>
      <c r="P136" s="17">
        <v>0</v>
      </c>
      <c r="Q136" s="17">
        <v>0.62074600000000002</v>
      </c>
      <c r="R136" s="17">
        <v>6.1941999999999997E-2</v>
      </c>
      <c r="S136" s="17">
        <v>7.9670000000000005E-2</v>
      </c>
      <c r="T136" s="17">
        <v>1.7728000000000001E-2</v>
      </c>
      <c r="U136" s="17">
        <v>0.222521</v>
      </c>
      <c r="V136" s="17">
        <v>420.6</v>
      </c>
      <c r="W136" s="17">
        <v>6.9999999999999999E-6</v>
      </c>
      <c r="X136" s="17">
        <v>1217</v>
      </c>
      <c r="Y136" s="17">
        <v>0</v>
      </c>
      <c r="Z136" s="17">
        <v>0</v>
      </c>
      <c r="AA136" s="17">
        <v>0.34233999999999998</v>
      </c>
      <c r="AB136" s="17">
        <v>1.9999900000000001E-3</v>
      </c>
      <c r="AC136" s="17">
        <v>6.1976999999999997E-2</v>
      </c>
      <c r="AD136" s="17">
        <v>0.25</v>
      </c>
      <c r="AE136" s="17">
        <v>1703.8</v>
      </c>
    </row>
    <row r="137" spans="1:31">
      <c r="A137" s="17">
        <v>124</v>
      </c>
      <c r="B137" s="19">
        <v>0.25192129629629628</v>
      </c>
      <c r="C137" s="17">
        <v>97.6</v>
      </c>
      <c r="D137" s="17">
        <v>0.9</v>
      </c>
      <c r="E137" s="17">
        <v>4.8000000000000001E-4</v>
      </c>
      <c r="F137" s="17">
        <v>2.3E-2</v>
      </c>
      <c r="G137" s="17">
        <v>0.67287600000000003</v>
      </c>
      <c r="H137" s="17">
        <v>7.1046999999999999E-2</v>
      </c>
      <c r="I137" s="17">
        <v>8.9164999999999994E-2</v>
      </c>
      <c r="J137" s="17">
        <v>1.8117999999999999E-2</v>
      </c>
      <c r="K137" s="17">
        <v>0.20319899999999999</v>
      </c>
      <c r="L137" s="17">
        <v>645.79999999999995</v>
      </c>
      <c r="M137" s="17">
        <v>0.28166600000000003</v>
      </c>
      <c r="N137" s="17">
        <v>1286</v>
      </c>
      <c r="O137" s="17">
        <v>0</v>
      </c>
      <c r="P137" s="17">
        <v>0</v>
      </c>
      <c r="Q137" s="17">
        <v>0.60003899999999999</v>
      </c>
      <c r="R137" s="17">
        <v>6.5796999999999994E-2</v>
      </c>
      <c r="S137" s="17">
        <v>8.0550999999999998E-2</v>
      </c>
      <c r="T137" s="17">
        <v>1.4754E-2</v>
      </c>
      <c r="U137" s="17">
        <v>0.183167</v>
      </c>
      <c r="V137" s="17">
        <v>303.8</v>
      </c>
      <c r="W137" s="17">
        <v>6.0999999999999999E-5</v>
      </c>
      <c r="X137" s="17">
        <v>1456</v>
      </c>
      <c r="Y137" s="17">
        <v>0</v>
      </c>
      <c r="Z137" s="17">
        <v>0</v>
      </c>
      <c r="AA137" s="17">
        <v>0.28179500000000002</v>
      </c>
      <c r="AB137" s="17">
        <v>4.3796399999999997E-3</v>
      </c>
      <c r="AC137" s="17">
        <v>6.58614E-2</v>
      </c>
      <c r="AD137" s="17">
        <v>0.25</v>
      </c>
      <c r="AE137" s="17">
        <v>1286</v>
      </c>
    </row>
    <row r="138" spans="1:31">
      <c r="A138" s="17">
        <v>125</v>
      </c>
      <c r="B138" s="19">
        <v>0.2519791666666667</v>
      </c>
      <c r="C138" s="17">
        <v>98</v>
      </c>
      <c r="D138" s="17">
        <v>0.9</v>
      </c>
      <c r="E138" s="17">
        <v>2.2900000000000001E-4</v>
      </c>
      <c r="F138" s="17">
        <v>1.0999999999999999E-2</v>
      </c>
      <c r="G138" s="17">
        <v>0.57435999999999998</v>
      </c>
      <c r="H138" s="17">
        <v>6.8790000000000004E-2</v>
      </c>
      <c r="I138" s="17">
        <v>7.9621999999999998E-2</v>
      </c>
      <c r="J138" s="17">
        <v>1.0832E-2</v>
      </c>
      <c r="K138" s="17">
        <v>0.136046</v>
      </c>
      <c r="L138" s="17">
        <v>289.39999999999998</v>
      </c>
      <c r="M138" s="17">
        <v>2.3E-5</v>
      </c>
      <c r="N138" s="17">
        <v>875</v>
      </c>
      <c r="O138" s="17">
        <v>0</v>
      </c>
      <c r="P138" s="17">
        <v>0</v>
      </c>
      <c r="Q138" s="17">
        <v>0.50778699999999999</v>
      </c>
      <c r="R138" s="17">
        <v>5.8076000000000003E-2</v>
      </c>
      <c r="S138" s="17">
        <v>7.2112999999999997E-2</v>
      </c>
      <c r="T138" s="17">
        <v>1.4037000000000001E-2</v>
      </c>
      <c r="U138" s="17">
        <v>0.19465499999999999</v>
      </c>
      <c r="V138" s="17">
        <v>587.70000000000005</v>
      </c>
      <c r="W138" s="17">
        <v>0.59999800000000003</v>
      </c>
      <c r="X138" s="17">
        <v>1132</v>
      </c>
      <c r="Y138" s="17">
        <v>0</v>
      </c>
      <c r="Z138" s="17">
        <v>0</v>
      </c>
      <c r="AA138" s="17">
        <v>0.29946899999999999</v>
      </c>
      <c r="AB138" s="17">
        <v>1.33983E-3</v>
      </c>
      <c r="AC138" s="17">
        <v>5.8095000000000001E-2</v>
      </c>
      <c r="AD138" s="17">
        <v>0.25</v>
      </c>
      <c r="AE138" s="17">
        <v>2869.5</v>
      </c>
    </row>
    <row r="139" spans="1:31">
      <c r="A139" s="17">
        <v>126</v>
      </c>
      <c r="B139" s="19">
        <v>0.252037037037037</v>
      </c>
      <c r="C139" s="17">
        <v>99.6</v>
      </c>
      <c r="D139" s="17">
        <v>0.9</v>
      </c>
      <c r="E139" s="17">
        <v>5.1000000000000004E-4</v>
      </c>
      <c r="F139" s="17">
        <v>2.5000000000000001E-2</v>
      </c>
      <c r="G139" s="17">
        <v>0.51401399999999997</v>
      </c>
      <c r="H139" s="17">
        <v>6.6004999999999994E-2</v>
      </c>
      <c r="I139" s="17">
        <v>7.7424999999999994E-2</v>
      </c>
      <c r="J139" s="17">
        <v>1.142E-2</v>
      </c>
      <c r="K139" s="17">
        <v>0.14749999999999999</v>
      </c>
      <c r="L139" s="17">
        <v>448.5</v>
      </c>
      <c r="M139" s="17">
        <v>0.48278100000000002</v>
      </c>
      <c r="N139" s="17">
        <v>1361</v>
      </c>
      <c r="O139" s="17">
        <v>0</v>
      </c>
      <c r="P139" s="17">
        <v>0</v>
      </c>
      <c r="Q139" s="17">
        <v>0.58267199999999997</v>
      </c>
      <c r="R139" s="17">
        <v>5.2358000000000002E-2</v>
      </c>
      <c r="S139" s="17">
        <v>7.2716000000000003E-2</v>
      </c>
      <c r="T139" s="17">
        <v>2.0358999999999999E-2</v>
      </c>
      <c r="U139" s="17">
        <v>0.27997300000000003</v>
      </c>
      <c r="V139" s="17">
        <v>745.9</v>
      </c>
      <c r="W139" s="17">
        <v>3.0000000000000001E-6</v>
      </c>
      <c r="X139" s="17">
        <v>941</v>
      </c>
      <c r="Y139" s="17">
        <v>0</v>
      </c>
      <c r="Z139" s="17">
        <v>0</v>
      </c>
      <c r="AA139" s="17">
        <v>0.430728</v>
      </c>
      <c r="AB139" s="17">
        <v>3.2206499999999998E-3</v>
      </c>
      <c r="AC139" s="17">
        <v>5.2423299999999999E-2</v>
      </c>
      <c r="AD139" s="17">
        <v>0.25</v>
      </c>
      <c r="AE139" s="17">
        <v>1851.8</v>
      </c>
    </row>
    <row r="140" spans="1:31">
      <c r="A140" s="17">
        <v>127</v>
      </c>
      <c r="B140" s="19">
        <v>0.25208333333333333</v>
      </c>
      <c r="C140" s="17">
        <v>100.4</v>
      </c>
      <c r="D140" s="17">
        <v>0.9</v>
      </c>
      <c r="E140" s="17">
        <v>3.3399999999999999E-4</v>
      </c>
      <c r="F140" s="17">
        <v>1.6E-2</v>
      </c>
      <c r="G140" s="17">
        <v>0.56690300000000005</v>
      </c>
      <c r="H140" s="17">
        <v>6.4606999999999998E-2</v>
      </c>
      <c r="I140" s="17">
        <v>7.4659000000000003E-2</v>
      </c>
      <c r="J140" s="17">
        <v>1.0052E-2</v>
      </c>
      <c r="K140" s="17">
        <v>0.13463800000000001</v>
      </c>
      <c r="L140" s="17">
        <v>418.2</v>
      </c>
      <c r="M140" s="17">
        <v>0.59999400000000003</v>
      </c>
      <c r="N140" s="17">
        <v>718</v>
      </c>
      <c r="O140" s="17">
        <v>0</v>
      </c>
      <c r="P140" s="17">
        <v>0</v>
      </c>
      <c r="Q140" s="17">
        <v>0.52554800000000002</v>
      </c>
      <c r="R140" s="17">
        <v>5.6236000000000001E-2</v>
      </c>
      <c r="S140" s="17">
        <v>7.0001999999999995E-2</v>
      </c>
      <c r="T140" s="17">
        <v>1.3766E-2</v>
      </c>
      <c r="U140" s="17">
        <v>0.196654</v>
      </c>
      <c r="V140" s="17">
        <v>461.5</v>
      </c>
      <c r="W140" s="17">
        <v>1.9999999999999999E-6</v>
      </c>
      <c r="X140" s="17">
        <v>909</v>
      </c>
      <c r="Y140" s="17">
        <v>0</v>
      </c>
      <c r="Z140" s="17">
        <v>0</v>
      </c>
      <c r="AA140" s="17">
        <v>0.30254399999999998</v>
      </c>
      <c r="AB140" s="17">
        <v>1.5876499999999999E-3</v>
      </c>
      <c r="AC140" s="17">
        <v>5.62579E-2</v>
      </c>
      <c r="AD140" s="17">
        <v>0.25</v>
      </c>
      <c r="AE140" s="17">
        <v>1986.2</v>
      </c>
    </row>
    <row r="141" spans="1:31">
      <c r="A141" s="17">
        <v>128</v>
      </c>
      <c r="B141" s="19">
        <v>0.25214120370370369</v>
      </c>
      <c r="C141" s="17">
        <v>101.6</v>
      </c>
      <c r="D141" s="17">
        <v>0.9</v>
      </c>
      <c r="E141" s="17">
        <v>4.3100000000000001E-4</v>
      </c>
      <c r="F141" s="17">
        <v>2.1000000000000001E-2</v>
      </c>
      <c r="G141" s="17">
        <v>0.41977700000000001</v>
      </c>
      <c r="H141" s="17">
        <v>6.3525999999999999E-2</v>
      </c>
      <c r="I141" s="17">
        <v>7.3090000000000002E-2</v>
      </c>
      <c r="J141" s="17">
        <v>9.5639999999999996E-3</v>
      </c>
      <c r="K141" s="17">
        <v>0.13084999999999999</v>
      </c>
      <c r="L141" s="17">
        <v>516</v>
      </c>
      <c r="M141" s="17">
        <v>0.37085299999999999</v>
      </c>
      <c r="N141" s="17">
        <v>1143</v>
      </c>
      <c r="O141" s="17">
        <v>0</v>
      </c>
      <c r="P141" s="17">
        <v>0</v>
      </c>
      <c r="Q141" s="17">
        <v>0.53309799999999996</v>
      </c>
      <c r="R141" s="17">
        <v>5.5613000000000003E-2</v>
      </c>
      <c r="S141" s="17">
        <v>7.0025000000000004E-2</v>
      </c>
      <c r="T141" s="17">
        <v>1.4411999999999999E-2</v>
      </c>
      <c r="U141" s="17">
        <v>0.205814</v>
      </c>
      <c r="V141" s="17">
        <v>694.5</v>
      </c>
      <c r="W141" s="17">
        <v>0.35104200000000002</v>
      </c>
      <c r="X141" s="17">
        <v>1436</v>
      </c>
      <c r="Y141" s="17">
        <v>0</v>
      </c>
      <c r="Z141" s="17">
        <v>0</v>
      </c>
      <c r="AA141" s="17">
        <v>0.316637</v>
      </c>
      <c r="AB141" s="17">
        <v>3.1124999999999998E-3</v>
      </c>
      <c r="AC141" s="17">
        <v>5.5657400000000003E-2</v>
      </c>
      <c r="AD141" s="17">
        <v>0.25</v>
      </c>
      <c r="AE141" s="17">
        <v>1609.5</v>
      </c>
    </row>
    <row r="142" spans="1:31">
      <c r="A142" s="17">
        <v>129</v>
      </c>
      <c r="B142" s="19">
        <v>0.2521990740740741</v>
      </c>
      <c r="C142" s="17">
        <v>102.7</v>
      </c>
      <c r="D142" s="17">
        <v>0.9</v>
      </c>
      <c r="E142" s="17">
        <v>4.0200000000000001E-4</v>
      </c>
      <c r="F142" s="17">
        <v>1.9E-2</v>
      </c>
      <c r="G142" s="17">
        <v>0.40443099999999998</v>
      </c>
      <c r="H142" s="17">
        <v>6.1425E-2</v>
      </c>
      <c r="I142" s="17">
        <v>7.1219000000000005E-2</v>
      </c>
      <c r="J142" s="17">
        <v>9.7940000000000006E-3</v>
      </c>
      <c r="K142" s="17">
        <v>0.137516</v>
      </c>
      <c r="L142" s="17">
        <v>588.79999999999995</v>
      </c>
      <c r="M142" s="17">
        <v>2.9E-5</v>
      </c>
      <c r="N142" s="17">
        <v>2169</v>
      </c>
      <c r="O142" s="17">
        <v>0</v>
      </c>
      <c r="P142" s="17">
        <v>0</v>
      </c>
      <c r="Q142" s="17">
        <v>0.48082399999999997</v>
      </c>
      <c r="R142" s="17">
        <v>5.9880999999999997E-2</v>
      </c>
      <c r="S142" s="17">
        <v>7.2036000000000003E-2</v>
      </c>
      <c r="T142" s="17">
        <v>1.2154999999999999E-2</v>
      </c>
      <c r="U142" s="17">
        <v>0.16873299999999999</v>
      </c>
      <c r="V142" s="17">
        <v>624.20000000000005</v>
      </c>
      <c r="W142" s="17">
        <v>0.34337000000000001</v>
      </c>
      <c r="X142" s="17">
        <v>908</v>
      </c>
      <c r="Y142" s="17">
        <v>0</v>
      </c>
      <c r="Z142" s="17">
        <v>0</v>
      </c>
      <c r="AA142" s="17">
        <v>0.25958999999999999</v>
      </c>
      <c r="AB142" s="17">
        <v>6.7167700000000004E-3</v>
      </c>
      <c r="AC142" s="17">
        <v>5.9963099999999998E-2</v>
      </c>
      <c r="AD142" s="17">
        <v>0.25</v>
      </c>
      <c r="AE142" s="17">
        <v>1410.5</v>
      </c>
    </row>
    <row r="143" spans="1:31">
      <c r="A143" s="17">
        <v>130</v>
      </c>
      <c r="B143" s="19">
        <v>0.25225694444444441</v>
      </c>
      <c r="C143" s="17">
        <v>103.6</v>
      </c>
      <c r="D143" s="17">
        <v>0.9</v>
      </c>
      <c r="E143" s="17">
        <v>3.1399999999999999E-4</v>
      </c>
      <c r="F143" s="17">
        <v>1.4999999999999999E-2</v>
      </c>
      <c r="G143" s="17">
        <v>0.398706</v>
      </c>
      <c r="H143" s="17">
        <v>6.2590999999999994E-2</v>
      </c>
      <c r="I143" s="17">
        <v>7.1411000000000002E-2</v>
      </c>
      <c r="J143" s="17">
        <v>8.8199999999999997E-3</v>
      </c>
      <c r="K143" s="17">
        <v>0.123511</v>
      </c>
      <c r="L143" s="17">
        <v>468.6</v>
      </c>
      <c r="M143" s="17">
        <v>0.141654</v>
      </c>
      <c r="N143" s="17">
        <v>999</v>
      </c>
      <c r="O143" s="17">
        <v>0</v>
      </c>
      <c r="P143" s="17">
        <v>0</v>
      </c>
      <c r="Q143" s="17">
        <v>0.40166000000000002</v>
      </c>
      <c r="R143" s="17">
        <v>5.8477000000000001E-2</v>
      </c>
      <c r="S143" s="17">
        <v>7.0036000000000001E-2</v>
      </c>
      <c r="T143" s="17">
        <v>1.1559E-2</v>
      </c>
      <c r="U143" s="17">
        <v>0.16503899999999999</v>
      </c>
      <c r="V143" s="17">
        <v>637.4</v>
      </c>
      <c r="W143" s="17">
        <v>0.6</v>
      </c>
      <c r="X143" s="17">
        <v>884</v>
      </c>
      <c r="Y143" s="17">
        <v>0</v>
      </c>
      <c r="Z143" s="17">
        <v>0</v>
      </c>
      <c r="AA143" s="17">
        <v>0.25390600000000002</v>
      </c>
      <c r="AB143" s="17">
        <v>2.4722699999999999E-3</v>
      </c>
      <c r="AC143" s="17">
        <v>5.85059E-2</v>
      </c>
      <c r="AD143" s="17">
        <v>0.25</v>
      </c>
      <c r="AE143" s="17">
        <v>1772.6</v>
      </c>
    </row>
    <row r="144" spans="1:31">
      <c r="A144" s="17">
        <v>131</v>
      </c>
      <c r="B144" s="19">
        <v>0.25230324074074073</v>
      </c>
      <c r="C144" s="17">
        <v>104.2</v>
      </c>
      <c r="D144" s="17">
        <v>0.9</v>
      </c>
      <c r="E144" s="17">
        <v>4.9299999999999995E-4</v>
      </c>
      <c r="F144" s="17">
        <v>2.4E-2</v>
      </c>
      <c r="G144" s="17">
        <v>0.55407300000000004</v>
      </c>
      <c r="H144" s="17">
        <v>6.0449999999999997E-2</v>
      </c>
      <c r="I144" s="17">
        <v>7.3076000000000002E-2</v>
      </c>
      <c r="J144" s="17">
        <v>1.2626E-2</v>
      </c>
      <c r="K144" s="17">
        <v>0.17277899999999999</v>
      </c>
      <c r="L144" s="17">
        <v>682.1</v>
      </c>
      <c r="M144" s="17">
        <v>5.0000000000000004E-6</v>
      </c>
      <c r="N144" s="17">
        <v>1453</v>
      </c>
      <c r="O144" s="17">
        <v>0</v>
      </c>
      <c r="P144" s="17">
        <v>0</v>
      </c>
      <c r="Q144" s="17">
        <v>0.43597399999999997</v>
      </c>
      <c r="R144" s="17">
        <v>5.6654000000000003E-2</v>
      </c>
      <c r="S144" s="17">
        <v>6.8961999999999996E-2</v>
      </c>
      <c r="T144" s="17">
        <v>1.2307999999999999E-2</v>
      </c>
      <c r="U144" s="17">
        <v>0.17846899999999999</v>
      </c>
      <c r="V144" s="17">
        <v>621.6</v>
      </c>
      <c r="W144" s="17">
        <v>2.6999999999999999E-5</v>
      </c>
      <c r="X144" s="17">
        <v>1332</v>
      </c>
      <c r="Y144" s="17">
        <v>0</v>
      </c>
      <c r="Z144" s="17">
        <v>0</v>
      </c>
      <c r="AA144" s="17">
        <v>0.27456700000000001</v>
      </c>
      <c r="AB144" s="17">
        <v>5.2197099999999998E-3</v>
      </c>
      <c r="AC144" s="17">
        <v>5.6718499999999998E-2</v>
      </c>
      <c r="AD144" s="17">
        <v>0.25</v>
      </c>
      <c r="AE144" s="17">
        <v>1217.7</v>
      </c>
    </row>
    <row r="145" spans="1:31">
      <c r="A145" s="17">
        <v>132</v>
      </c>
      <c r="B145" s="19">
        <v>0.25236111111111109</v>
      </c>
      <c r="C145" s="17">
        <v>103.4</v>
      </c>
      <c r="D145" s="17">
        <v>0.9</v>
      </c>
      <c r="E145" s="17">
        <v>4.2299999999999998E-4</v>
      </c>
      <c r="F145" s="17">
        <v>0.02</v>
      </c>
      <c r="G145" s="17">
        <v>0.51060099999999997</v>
      </c>
      <c r="H145" s="17">
        <v>6.2867000000000006E-2</v>
      </c>
      <c r="I145" s="17">
        <v>7.3631000000000002E-2</v>
      </c>
      <c r="J145" s="17">
        <v>1.0763E-2</v>
      </c>
      <c r="K145" s="17">
        <v>0.14618200000000001</v>
      </c>
      <c r="L145" s="17">
        <v>709.4</v>
      </c>
      <c r="M145" s="17">
        <v>0.31785799999999997</v>
      </c>
      <c r="N145" s="17">
        <v>1826</v>
      </c>
      <c r="O145" s="17">
        <v>0</v>
      </c>
      <c r="P145" s="17">
        <v>0</v>
      </c>
      <c r="Q145" s="17">
        <v>0.40097500000000003</v>
      </c>
      <c r="R145" s="17">
        <v>5.5041E-2</v>
      </c>
      <c r="S145" s="17">
        <v>6.4545000000000005E-2</v>
      </c>
      <c r="T145" s="17">
        <v>9.5040000000000003E-3</v>
      </c>
      <c r="U145" s="17">
        <v>0.14724300000000001</v>
      </c>
      <c r="V145" s="17">
        <v>493.8</v>
      </c>
      <c r="W145" s="17">
        <v>0.26288800000000001</v>
      </c>
      <c r="X145" s="17">
        <v>885</v>
      </c>
      <c r="Y145" s="17">
        <v>0</v>
      </c>
      <c r="Z145" s="17">
        <v>0</v>
      </c>
      <c r="AA145" s="17">
        <v>0.22652800000000001</v>
      </c>
      <c r="AB145" s="17">
        <v>6.8136899999999999E-3</v>
      </c>
      <c r="AC145" s="17">
        <v>5.5106099999999998E-2</v>
      </c>
      <c r="AD145" s="17">
        <v>0.25</v>
      </c>
      <c r="AE145" s="17">
        <v>1170.8</v>
      </c>
    </row>
    <row r="146" spans="1:31">
      <c r="A146" s="17">
        <v>133</v>
      </c>
      <c r="B146" s="19">
        <v>0.25241898148148151</v>
      </c>
      <c r="C146" s="17">
        <v>102.9</v>
      </c>
      <c r="D146" s="17">
        <v>0.9</v>
      </c>
      <c r="E146" s="17">
        <v>2.9799999999999998E-4</v>
      </c>
      <c r="F146" s="17">
        <v>1.4E-2</v>
      </c>
      <c r="G146" s="17">
        <v>0.52551800000000004</v>
      </c>
      <c r="H146" s="17">
        <v>6.4669000000000004E-2</v>
      </c>
      <c r="I146" s="17">
        <v>7.5087000000000001E-2</v>
      </c>
      <c r="J146" s="17">
        <v>1.0418E-2</v>
      </c>
      <c r="K146" s="17">
        <v>0.138742</v>
      </c>
      <c r="L146" s="17">
        <v>400.9</v>
      </c>
      <c r="M146" s="17">
        <v>0.51245200000000002</v>
      </c>
      <c r="N146" s="17">
        <v>1131</v>
      </c>
      <c r="O146" s="17">
        <v>0</v>
      </c>
      <c r="P146" s="17">
        <v>0</v>
      </c>
      <c r="Q146" s="17">
        <v>0.50116899999999998</v>
      </c>
      <c r="R146" s="17">
        <v>5.6099999999999997E-2</v>
      </c>
      <c r="S146" s="17">
        <v>6.8667000000000006E-2</v>
      </c>
      <c r="T146" s="17">
        <v>1.2567E-2</v>
      </c>
      <c r="U146" s="17">
        <v>0.18301899999999999</v>
      </c>
      <c r="V146" s="17">
        <v>591.70000000000005</v>
      </c>
      <c r="W146" s="17">
        <v>6.0000000000000002E-6</v>
      </c>
      <c r="X146" s="17">
        <v>882</v>
      </c>
      <c r="Y146" s="17">
        <v>0</v>
      </c>
      <c r="Z146" s="17">
        <v>0</v>
      </c>
      <c r="AA146" s="17">
        <v>0.28156700000000001</v>
      </c>
      <c r="AB146" s="17">
        <v>2.3945899999999998E-3</v>
      </c>
      <c r="AC146" s="17">
        <v>5.6130199999999998E-2</v>
      </c>
      <c r="AD146" s="17">
        <v>0.25</v>
      </c>
      <c r="AE146" s="17">
        <v>2071.8000000000002</v>
      </c>
    </row>
    <row r="147" spans="1:31">
      <c r="A147" s="17">
        <v>134</v>
      </c>
      <c r="B147" s="19">
        <v>0.25247685185185187</v>
      </c>
      <c r="C147" s="17">
        <v>101.8</v>
      </c>
      <c r="D147" s="17">
        <v>0.9</v>
      </c>
      <c r="E147" s="17">
        <v>3.57E-4</v>
      </c>
      <c r="F147" s="17">
        <v>1.7000000000000001E-2</v>
      </c>
      <c r="G147" s="17">
        <v>0.49524499999999999</v>
      </c>
      <c r="H147" s="17">
        <v>6.1249999999999999E-2</v>
      </c>
      <c r="I147" s="17">
        <v>7.2214E-2</v>
      </c>
      <c r="J147" s="17">
        <v>1.0964E-2</v>
      </c>
      <c r="K147" s="17">
        <v>0.15182699999999999</v>
      </c>
      <c r="L147" s="17">
        <v>487.8</v>
      </c>
      <c r="M147" s="17">
        <v>0.52578000000000003</v>
      </c>
      <c r="N147" s="17">
        <v>1093</v>
      </c>
      <c r="O147" s="17">
        <v>0</v>
      </c>
      <c r="P147" s="17">
        <v>0</v>
      </c>
      <c r="Q147" s="17">
        <v>0.55512399999999995</v>
      </c>
      <c r="R147" s="17">
        <v>5.7869999999999998E-2</v>
      </c>
      <c r="S147" s="17">
        <v>7.0586999999999997E-2</v>
      </c>
      <c r="T147" s="17">
        <v>1.2716999999999999E-2</v>
      </c>
      <c r="U147" s="17">
        <v>0.18015900000000001</v>
      </c>
      <c r="V147" s="17">
        <v>434.6</v>
      </c>
      <c r="W147" s="17">
        <v>3.0000000000000001E-5</v>
      </c>
      <c r="X147" s="17">
        <v>1250</v>
      </c>
      <c r="Y147" s="17">
        <v>0</v>
      </c>
      <c r="Z147" s="17">
        <v>0</v>
      </c>
      <c r="AA147" s="17">
        <v>0.27716800000000003</v>
      </c>
      <c r="AB147" s="17">
        <v>2.8143E-3</v>
      </c>
      <c r="AC147" s="17">
        <v>5.7905900000000003E-2</v>
      </c>
      <c r="AD147" s="17">
        <v>0.25</v>
      </c>
      <c r="AE147" s="17">
        <v>1702.8</v>
      </c>
    </row>
    <row r="148" spans="1:31">
      <c r="A148" s="17">
        <v>135</v>
      </c>
      <c r="B148" s="19">
        <v>0.25252314814814814</v>
      </c>
      <c r="C148" s="17">
        <v>101.4</v>
      </c>
      <c r="D148" s="17">
        <v>0.9</v>
      </c>
      <c r="E148" s="17">
        <v>3.1E-4</v>
      </c>
      <c r="F148" s="17">
        <v>1.4999999999999999E-2</v>
      </c>
      <c r="G148" s="17">
        <v>0.55153700000000005</v>
      </c>
      <c r="H148" s="17">
        <v>6.2309000000000003E-2</v>
      </c>
      <c r="I148" s="17">
        <v>7.3832999999999996E-2</v>
      </c>
      <c r="J148" s="17">
        <v>1.1523E-2</v>
      </c>
      <c r="K148" s="17">
        <v>0.15607099999999999</v>
      </c>
      <c r="L148" s="17">
        <v>647.9</v>
      </c>
      <c r="M148" s="17">
        <v>0.59999400000000003</v>
      </c>
      <c r="N148" s="17">
        <v>1463</v>
      </c>
      <c r="O148" s="17">
        <v>0</v>
      </c>
      <c r="P148" s="17">
        <v>0</v>
      </c>
      <c r="Q148" s="17">
        <v>0.38180500000000001</v>
      </c>
      <c r="R148" s="17">
        <v>5.9866999999999997E-2</v>
      </c>
      <c r="S148" s="17">
        <v>6.7874000000000004E-2</v>
      </c>
      <c r="T148" s="17">
        <v>8.0070000000000002E-3</v>
      </c>
      <c r="U148" s="17">
        <v>0.117968</v>
      </c>
      <c r="V148" s="17">
        <v>498.5</v>
      </c>
      <c r="W148" s="17">
        <v>6.0000000000000002E-6</v>
      </c>
      <c r="X148" s="17">
        <v>796</v>
      </c>
      <c r="Y148" s="17">
        <v>0</v>
      </c>
      <c r="Z148" s="17">
        <v>0</v>
      </c>
      <c r="AA148" s="17">
        <v>0.18149000000000001</v>
      </c>
      <c r="AB148" s="17">
        <v>4.9954200000000004E-3</v>
      </c>
      <c r="AC148" s="17">
        <v>5.9907299999999997E-2</v>
      </c>
      <c r="AD148" s="17">
        <v>0.25</v>
      </c>
      <c r="AE148" s="17">
        <v>1281.9000000000001</v>
      </c>
    </row>
    <row r="149" spans="1:31">
      <c r="A149" s="17">
        <v>136</v>
      </c>
      <c r="B149" s="19">
        <v>0.2525810185185185</v>
      </c>
      <c r="C149" s="17">
        <v>100.5</v>
      </c>
      <c r="D149" s="17">
        <v>0.9</v>
      </c>
      <c r="E149" s="17">
        <v>4.3800000000000002E-4</v>
      </c>
      <c r="F149" s="17">
        <v>2.1000000000000001E-2</v>
      </c>
      <c r="G149" s="17">
        <v>0.68835100000000005</v>
      </c>
      <c r="H149" s="17">
        <v>6.4557000000000003E-2</v>
      </c>
      <c r="I149" s="17">
        <v>8.1711000000000006E-2</v>
      </c>
      <c r="J149" s="17">
        <v>1.7153999999999999E-2</v>
      </c>
      <c r="K149" s="17">
        <v>0.20993899999999999</v>
      </c>
      <c r="L149" s="17">
        <v>666.4</v>
      </c>
      <c r="M149" s="17">
        <v>0.14144100000000001</v>
      </c>
      <c r="N149" s="17">
        <v>657</v>
      </c>
      <c r="O149" s="17">
        <v>0</v>
      </c>
      <c r="P149" s="17">
        <v>0</v>
      </c>
      <c r="Q149" s="17">
        <v>0.523644</v>
      </c>
      <c r="R149" s="17">
        <v>5.9062000000000003E-2</v>
      </c>
      <c r="S149" s="17">
        <v>7.0459999999999995E-2</v>
      </c>
      <c r="T149" s="17">
        <v>1.1398E-2</v>
      </c>
      <c r="U149" s="17">
        <v>0.16175999999999999</v>
      </c>
      <c r="V149" s="17">
        <v>603.9</v>
      </c>
      <c r="W149" s="17">
        <v>0.51241099999999995</v>
      </c>
      <c r="X149" s="17">
        <v>1311</v>
      </c>
      <c r="Y149" s="17">
        <v>0</v>
      </c>
      <c r="Z149" s="17">
        <v>0</v>
      </c>
      <c r="AA149" s="17">
        <v>0.248862</v>
      </c>
      <c r="AB149" s="17">
        <v>2.3132199999999999E-3</v>
      </c>
      <c r="AC149" s="17">
        <v>5.9088500000000002E-2</v>
      </c>
      <c r="AD149" s="17">
        <v>0.25</v>
      </c>
      <c r="AE149" s="17">
        <v>1246.4000000000001</v>
      </c>
    </row>
    <row r="150" spans="1:31">
      <c r="A150" s="17">
        <v>137</v>
      </c>
      <c r="B150" s="19">
        <v>0.25263888888888891</v>
      </c>
      <c r="C150" s="17">
        <v>99.4</v>
      </c>
      <c r="D150" s="17">
        <v>0.9</v>
      </c>
      <c r="E150" s="17">
        <v>4.6799999999999999E-4</v>
      </c>
      <c r="F150" s="17">
        <v>2.3E-2</v>
      </c>
      <c r="G150" s="17">
        <v>0.55668499999999999</v>
      </c>
      <c r="H150" s="17">
        <v>6.3960000000000003E-2</v>
      </c>
      <c r="I150" s="17">
        <v>7.7956999999999999E-2</v>
      </c>
      <c r="J150" s="17">
        <v>1.3996E-2</v>
      </c>
      <c r="K150" s="17">
        <v>0.179539</v>
      </c>
      <c r="L150" s="17">
        <v>536.70000000000005</v>
      </c>
      <c r="M150" s="17">
        <v>5.0000000000000004E-6</v>
      </c>
      <c r="N150" s="17">
        <v>741</v>
      </c>
      <c r="O150" s="17">
        <v>0</v>
      </c>
      <c r="P150" s="17">
        <v>0</v>
      </c>
      <c r="Q150" s="17">
        <v>0.50590999999999997</v>
      </c>
      <c r="R150" s="17">
        <v>5.9430999999999998E-2</v>
      </c>
      <c r="S150" s="17">
        <v>7.5661000000000006E-2</v>
      </c>
      <c r="T150" s="17">
        <v>1.6230000000000001E-2</v>
      </c>
      <c r="U150" s="17">
        <v>0.21451200000000001</v>
      </c>
      <c r="V150" s="17">
        <v>868.3</v>
      </c>
      <c r="W150" s="17">
        <v>0.37081999999999998</v>
      </c>
      <c r="X150" s="17">
        <v>1527</v>
      </c>
      <c r="Y150" s="17">
        <v>0</v>
      </c>
      <c r="Z150" s="17">
        <v>0</v>
      </c>
      <c r="AA150" s="17">
        <v>0.33001900000000001</v>
      </c>
      <c r="AB150" s="17">
        <v>2.1002E-3</v>
      </c>
      <c r="AC150" s="17">
        <v>5.94651E-2</v>
      </c>
      <c r="AD150" s="17">
        <v>0.25</v>
      </c>
      <c r="AE150" s="17">
        <v>1547.7</v>
      </c>
    </row>
    <row r="151" spans="1:31">
      <c r="A151" s="17">
        <v>138</v>
      </c>
      <c r="B151" s="19">
        <v>0.25269675925925927</v>
      </c>
      <c r="C151" s="17">
        <v>98.9</v>
      </c>
      <c r="D151" s="17">
        <v>0.9</v>
      </c>
      <c r="E151" s="17">
        <v>5.2800000000000004E-4</v>
      </c>
      <c r="F151" s="17">
        <v>2.5999999999999999E-2</v>
      </c>
      <c r="G151" s="17">
        <v>0.60061699999999996</v>
      </c>
      <c r="H151" s="17">
        <v>6.4107999999999998E-2</v>
      </c>
      <c r="I151" s="17">
        <v>7.8438999999999995E-2</v>
      </c>
      <c r="J151" s="17">
        <v>1.4331999999999999E-2</v>
      </c>
      <c r="K151" s="17">
        <v>0.18271200000000001</v>
      </c>
      <c r="L151" s="17">
        <v>617.9</v>
      </c>
      <c r="M151" s="17">
        <v>3.9999999999999998E-6</v>
      </c>
      <c r="N151" s="17">
        <v>962</v>
      </c>
      <c r="O151" s="17">
        <v>0</v>
      </c>
      <c r="P151" s="17">
        <v>0</v>
      </c>
      <c r="Q151" s="17">
        <v>0.467117</v>
      </c>
      <c r="R151" s="17">
        <v>5.6376999999999997E-2</v>
      </c>
      <c r="S151" s="17">
        <v>7.1420999999999998E-2</v>
      </c>
      <c r="T151" s="17">
        <v>1.5044E-2</v>
      </c>
      <c r="U151" s="17">
        <v>0.21063399999999999</v>
      </c>
      <c r="V151" s="17">
        <v>679.4</v>
      </c>
      <c r="W151" s="17">
        <v>9.5208000000000001E-2</v>
      </c>
      <c r="X151" s="17">
        <v>1470</v>
      </c>
      <c r="Y151" s="17">
        <v>0</v>
      </c>
      <c r="Z151" s="17">
        <v>0</v>
      </c>
      <c r="AA151" s="17">
        <v>0.32405200000000001</v>
      </c>
      <c r="AB151" s="17">
        <v>3.1363599999999999E-3</v>
      </c>
      <c r="AC151" s="17">
        <v>5.64244E-2</v>
      </c>
      <c r="AD151" s="17">
        <v>0.25</v>
      </c>
      <c r="AE151" s="17">
        <v>1344.2</v>
      </c>
    </row>
    <row r="152" spans="1:31">
      <c r="A152" s="17">
        <v>139</v>
      </c>
      <c r="B152" s="19">
        <v>0.25274305555555554</v>
      </c>
      <c r="C152" s="17">
        <v>98</v>
      </c>
      <c r="D152" s="17">
        <v>0.9</v>
      </c>
      <c r="E152" s="17">
        <v>6.7100000000000005E-4</v>
      </c>
      <c r="F152" s="17">
        <v>3.2000000000000001E-2</v>
      </c>
      <c r="G152" s="17">
        <v>0.60871299999999995</v>
      </c>
      <c r="H152" s="17">
        <v>6.6956000000000002E-2</v>
      </c>
      <c r="I152" s="17">
        <v>8.3399000000000001E-2</v>
      </c>
      <c r="J152" s="17">
        <v>1.6441999999999998E-2</v>
      </c>
      <c r="K152" s="17">
        <v>0.197154</v>
      </c>
      <c r="L152" s="17">
        <v>720.6</v>
      </c>
      <c r="M152" s="17">
        <v>0.12557499999999999</v>
      </c>
      <c r="N152" s="17">
        <v>900</v>
      </c>
      <c r="O152" s="17">
        <v>0</v>
      </c>
      <c r="P152" s="17">
        <v>0</v>
      </c>
      <c r="Q152" s="17">
        <v>0.57344499999999998</v>
      </c>
      <c r="R152" s="17">
        <v>5.8439999999999999E-2</v>
      </c>
      <c r="S152" s="17">
        <v>7.5849E-2</v>
      </c>
      <c r="T152" s="17">
        <v>1.7409000000000001E-2</v>
      </c>
      <c r="U152" s="17">
        <v>0.22952600000000001</v>
      </c>
      <c r="V152" s="17">
        <v>627.9</v>
      </c>
      <c r="W152" s="17">
        <v>3.9999999999999998E-6</v>
      </c>
      <c r="X152" s="17">
        <v>950</v>
      </c>
      <c r="Y152" s="17">
        <v>0</v>
      </c>
      <c r="Z152" s="17">
        <v>0</v>
      </c>
      <c r="AA152" s="17">
        <v>0.35311700000000001</v>
      </c>
      <c r="AB152" s="17">
        <v>3.4222499999999999E-3</v>
      </c>
      <c r="AC152" s="17">
        <v>5.8499500000000003E-2</v>
      </c>
      <c r="AD152" s="17">
        <v>0.25</v>
      </c>
      <c r="AE152" s="17">
        <v>1152.5999999999999</v>
      </c>
    </row>
    <row r="153" spans="1:31">
      <c r="A153" s="17">
        <v>140</v>
      </c>
      <c r="B153" s="19">
        <v>0.2528009259259259</v>
      </c>
      <c r="C153" s="17">
        <v>97.3</v>
      </c>
      <c r="D153" s="17">
        <v>0.9</v>
      </c>
      <c r="E153" s="17">
        <v>5.5699999999999999E-4</v>
      </c>
      <c r="F153" s="17">
        <v>2.7E-2</v>
      </c>
      <c r="G153" s="17">
        <v>0.61624000000000001</v>
      </c>
      <c r="H153" s="17">
        <v>6.7808999999999994E-2</v>
      </c>
      <c r="I153" s="17">
        <v>8.1101999999999994E-2</v>
      </c>
      <c r="J153" s="17">
        <v>1.3292999999999999E-2</v>
      </c>
      <c r="K153" s="17">
        <v>0.16389999999999999</v>
      </c>
      <c r="L153" s="17">
        <v>713.1</v>
      </c>
      <c r="M153" s="17">
        <v>0.59999400000000003</v>
      </c>
      <c r="N153" s="17">
        <v>896</v>
      </c>
      <c r="O153" s="17">
        <v>0</v>
      </c>
      <c r="P153" s="17">
        <v>0</v>
      </c>
      <c r="Q153" s="17">
        <v>0.613649</v>
      </c>
      <c r="R153" s="17">
        <v>6.1851000000000003E-2</v>
      </c>
      <c r="S153" s="17">
        <v>7.6596999999999998E-2</v>
      </c>
      <c r="T153" s="17">
        <v>1.4744999999999999E-2</v>
      </c>
      <c r="U153" s="17">
        <v>0.19250400000000001</v>
      </c>
      <c r="V153" s="17">
        <v>458.2</v>
      </c>
      <c r="W153" s="17">
        <v>0.48800700000000002</v>
      </c>
      <c r="X153" s="17">
        <v>887</v>
      </c>
      <c r="Y153" s="17">
        <v>0</v>
      </c>
      <c r="Z153" s="17">
        <v>0</v>
      </c>
      <c r="AA153" s="17">
        <v>0.29616100000000001</v>
      </c>
      <c r="AB153" s="17">
        <v>3.3730600000000002E-3</v>
      </c>
      <c r="AC153" s="17">
        <v>6.1901100000000001E-2</v>
      </c>
      <c r="AD153" s="17">
        <v>0.25</v>
      </c>
      <c r="AE153" s="17">
        <v>1164.7</v>
      </c>
    </row>
    <row r="154" spans="1:31">
      <c r="A154" s="17">
        <v>141</v>
      </c>
      <c r="B154" s="19">
        <v>0.25285879629629632</v>
      </c>
      <c r="C154" s="17">
        <v>96.3</v>
      </c>
      <c r="D154" s="17">
        <v>0.9</v>
      </c>
      <c r="E154" s="17">
        <v>5.9800000000000001E-4</v>
      </c>
      <c r="F154" s="17">
        <v>2.9000000000000001E-2</v>
      </c>
      <c r="G154" s="17">
        <v>0.63463099999999995</v>
      </c>
      <c r="H154" s="17">
        <v>6.6334000000000004E-2</v>
      </c>
      <c r="I154" s="17">
        <v>8.5767999999999997E-2</v>
      </c>
      <c r="J154" s="17">
        <v>1.9434E-2</v>
      </c>
      <c r="K154" s="17">
        <v>0.22659000000000001</v>
      </c>
      <c r="L154" s="17">
        <v>711</v>
      </c>
      <c r="M154" s="17">
        <v>0.107998</v>
      </c>
      <c r="N154" s="17">
        <v>986</v>
      </c>
      <c r="O154" s="17">
        <v>0</v>
      </c>
      <c r="P154" s="17">
        <v>0</v>
      </c>
      <c r="Q154" s="17">
        <v>0.71703300000000003</v>
      </c>
      <c r="R154" s="17">
        <v>6.4766000000000004E-2</v>
      </c>
      <c r="S154" s="17">
        <v>8.1714999999999996E-2</v>
      </c>
      <c r="T154" s="17">
        <v>1.6948999999999999E-2</v>
      </c>
      <c r="U154" s="17">
        <v>0.20741299999999999</v>
      </c>
      <c r="V154" s="17">
        <v>496.4</v>
      </c>
      <c r="W154" s="17">
        <v>0.22919800000000001</v>
      </c>
      <c r="X154" s="17">
        <v>818</v>
      </c>
      <c r="Y154" s="17">
        <v>0</v>
      </c>
      <c r="Z154" s="17">
        <v>0</v>
      </c>
      <c r="AA154" s="17">
        <v>0.31909700000000002</v>
      </c>
      <c r="AB154" s="17">
        <v>3.6966899999999999E-3</v>
      </c>
      <c r="AC154" s="17">
        <v>6.4829100000000001E-2</v>
      </c>
      <c r="AD154" s="17">
        <v>0.25</v>
      </c>
      <c r="AE154" s="17">
        <v>1168.0999999999999</v>
      </c>
    </row>
    <row r="155" spans="1:31">
      <c r="A155" s="17">
        <v>142</v>
      </c>
      <c r="B155" s="19">
        <v>0.25291666666666668</v>
      </c>
      <c r="C155" s="17">
        <v>95.4</v>
      </c>
      <c r="D155" s="17">
        <v>0.9</v>
      </c>
      <c r="E155" s="17">
        <v>6.9899999999999997E-4</v>
      </c>
      <c r="F155" s="17">
        <v>3.4000000000000002E-2</v>
      </c>
      <c r="G155" s="17">
        <v>0.75895500000000005</v>
      </c>
      <c r="H155" s="17">
        <v>6.5714999999999996E-2</v>
      </c>
      <c r="I155" s="17">
        <v>8.6911000000000002E-2</v>
      </c>
      <c r="J155" s="17">
        <v>2.1196E-2</v>
      </c>
      <c r="K155" s="17">
        <v>0.24388599999999999</v>
      </c>
      <c r="L155" s="17">
        <v>631</v>
      </c>
      <c r="M155" s="17">
        <v>8.7792999999999996E-2</v>
      </c>
      <c r="N155" s="17">
        <v>1284</v>
      </c>
      <c r="O155" s="17">
        <v>0</v>
      </c>
      <c r="P155" s="17">
        <v>0</v>
      </c>
      <c r="Q155" s="17">
        <v>0.65104799999999996</v>
      </c>
      <c r="R155" s="17">
        <v>5.9490000000000001E-2</v>
      </c>
      <c r="S155" s="17">
        <v>8.1848000000000004E-2</v>
      </c>
      <c r="T155" s="17">
        <v>2.2356999999999998E-2</v>
      </c>
      <c r="U155" s="17">
        <v>0.27315899999999999</v>
      </c>
      <c r="V155" s="17">
        <v>657.8</v>
      </c>
      <c r="W155" s="17">
        <v>9.0000000000000002E-6</v>
      </c>
      <c r="X155" s="17">
        <v>754</v>
      </c>
      <c r="Y155" s="17">
        <v>0</v>
      </c>
      <c r="Z155" s="17">
        <v>0</v>
      </c>
      <c r="AA155" s="17">
        <v>0.42024400000000001</v>
      </c>
      <c r="AB155" s="17">
        <v>4.2717600000000003E-3</v>
      </c>
      <c r="AC155" s="17">
        <v>5.9585899999999997E-2</v>
      </c>
      <c r="AD155" s="17">
        <v>0.25</v>
      </c>
      <c r="AE155" s="17">
        <v>1316.3</v>
      </c>
    </row>
    <row r="156" spans="1:31">
      <c r="A156" s="17">
        <v>143</v>
      </c>
      <c r="B156" s="19">
        <v>0.25296296296296295</v>
      </c>
      <c r="C156" s="17">
        <v>94.9</v>
      </c>
      <c r="D156" s="17">
        <v>0.9</v>
      </c>
      <c r="E156" s="17">
        <v>7.5100000000000004E-4</v>
      </c>
      <c r="F156" s="17">
        <v>3.5999999999999997E-2</v>
      </c>
      <c r="G156" s="17">
        <v>0.793516</v>
      </c>
      <c r="H156" s="17">
        <v>7.2384000000000004E-2</v>
      </c>
      <c r="I156" s="17">
        <v>9.5361000000000001E-2</v>
      </c>
      <c r="J156" s="17">
        <v>2.2977000000000001E-2</v>
      </c>
      <c r="K156" s="17">
        <v>0.24094499999999999</v>
      </c>
      <c r="L156" s="17">
        <v>680.9</v>
      </c>
      <c r="M156" s="17">
        <v>0.26893400000000001</v>
      </c>
      <c r="N156" s="17">
        <v>598</v>
      </c>
      <c r="O156" s="17">
        <v>0</v>
      </c>
      <c r="P156" s="17">
        <v>0</v>
      </c>
      <c r="Q156" s="17">
        <v>0.757463</v>
      </c>
      <c r="R156" s="17">
        <v>6.3541E-2</v>
      </c>
      <c r="S156" s="17">
        <v>8.7218000000000004E-2</v>
      </c>
      <c r="T156" s="17">
        <v>2.3677E-2</v>
      </c>
      <c r="U156" s="17">
        <v>0.27147199999999999</v>
      </c>
      <c r="V156" s="17">
        <v>476.4</v>
      </c>
      <c r="W156" s="17">
        <v>0.107297</v>
      </c>
      <c r="X156" s="17">
        <v>870</v>
      </c>
      <c r="Y156" s="17">
        <v>0</v>
      </c>
      <c r="Z156" s="17">
        <v>0</v>
      </c>
      <c r="AA156" s="17">
        <v>0.41764899999999999</v>
      </c>
      <c r="AB156" s="17">
        <v>2.1500299999999998E-3</v>
      </c>
      <c r="AC156" s="17">
        <v>6.3591700000000001E-2</v>
      </c>
      <c r="AD156" s="17">
        <v>0.25</v>
      </c>
      <c r="AE156" s="17">
        <v>1219.8</v>
      </c>
    </row>
    <row r="157" spans="1:31">
      <c r="A157" s="17">
        <v>144</v>
      </c>
      <c r="B157" s="19">
        <v>0.25302083333333331</v>
      </c>
      <c r="C157" s="17">
        <v>94.2</v>
      </c>
      <c r="D157" s="17">
        <v>0.9</v>
      </c>
      <c r="E157" s="17">
        <v>8.3299999999999997E-4</v>
      </c>
      <c r="F157" s="17">
        <v>0.04</v>
      </c>
      <c r="G157" s="17">
        <v>0.71585900000000002</v>
      </c>
      <c r="H157" s="17">
        <v>7.3496000000000006E-2</v>
      </c>
      <c r="I157" s="17">
        <v>9.4417000000000001E-2</v>
      </c>
      <c r="J157" s="17">
        <v>2.0920999999999999E-2</v>
      </c>
      <c r="K157" s="17">
        <v>0.221582</v>
      </c>
      <c r="L157" s="17">
        <v>824.2</v>
      </c>
      <c r="M157" s="17">
        <v>0.36790400000000001</v>
      </c>
      <c r="N157" s="17">
        <v>840</v>
      </c>
      <c r="O157" s="17">
        <v>0</v>
      </c>
      <c r="P157" s="17">
        <v>0</v>
      </c>
      <c r="Q157" s="17">
        <v>0.70309999999999995</v>
      </c>
      <c r="R157" s="17">
        <v>6.5333000000000002E-2</v>
      </c>
      <c r="S157" s="17">
        <v>8.6999000000000007E-2</v>
      </c>
      <c r="T157" s="17">
        <v>2.1666000000000001E-2</v>
      </c>
      <c r="U157" s="17">
        <v>0.24903700000000001</v>
      </c>
      <c r="V157" s="17">
        <v>824</v>
      </c>
      <c r="W157" s="17">
        <v>0.32228000000000001</v>
      </c>
      <c r="X157" s="17">
        <v>693</v>
      </c>
      <c r="Y157" s="17">
        <v>0</v>
      </c>
      <c r="Z157" s="17">
        <v>0</v>
      </c>
      <c r="AA157" s="17">
        <v>0.38313399999999997</v>
      </c>
      <c r="AB157" s="17">
        <v>3.65045E-3</v>
      </c>
      <c r="AC157" s="17">
        <v>6.5412200000000004E-2</v>
      </c>
      <c r="AD157" s="17">
        <v>0.25</v>
      </c>
      <c r="AE157" s="17">
        <v>1007.7</v>
      </c>
    </row>
    <row r="158" spans="1:31">
      <c r="A158" s="17">
        <v>145</v>
      </c>
      <c r="B158" s="19">
        <v>0.25307870370370372</v>
      </c>
      <c r="C158" s="17">
        <v>93.1</v>
      </c>
      <c r="D158" s="17">
        <v>0.9</v>
      </c>
      <c r="E158" s="17">
        <v>4.8899999999999996E-4</v>
      </c>
      <c r="F158" s="17">
        <v>2.4E-2</v>
      </c>
      <c r="G158" s="17">
        <v>0.82725599999999999</v>
      </c>
      <c r="H158" s="17">
        <v>7.7480999999999994E-2</v>
      </c>
      <c r="I158" s="17">
        <v>9.9899000000000002E-2</v>
      </c>
      <c r="J158" s="17">
        <v>2.2418E-2</v>
      </c>
      <c r="K158" s="17">
        <v>0.224408</v>
      </c>
      <c r="L158" s="17">
        <v>544.9</v>
      </c>
      <c r="M158" s="17">
        <v>0.39998699999999998</v>
      </c>
      <c r="N158" s="17">
        <v>600</v>
      </c>
      <c r="O158" s="17">
        <v>0</v>
      </c>
      <c r="P158" s="17">
        <v>0</v>
      </c>
      <c r="Q158" s="17">
        <v>0.69355699999999998</v>
      </c>
      <c r="R158" s="17">
        <v>7.2138999999999995E-2</v>
      </c>
      <c r="S158" s="17">
        <v>9.2585000000000001E-2</v>
      </c>
      <c r="T158" s="17">
        <v>2.0445999999999999E-2</v>
      </c>
      <c r="U158" s="17">
        <v>0.22083700000000001</v>
      </c>
      <c r="V158" s="17">
        <v>480.8</v>
      </c>
      <c r="W158" s="17">
        <v>0.28365699999999999</v>
      </c>
      <c r="X158" s="17">
        <v>600</v>
      </c>
      <c r="Y158" s="17">
        <v>0</v>
      </c>
      <c r="Z158" s="17">
        <v>0</v>
      </c>
      <c r="AA158" s="17">
        <v>0.33974900000000002</v>
      </c>
      <c r="AB158" s="17">
        <v>1.7279299999999999E-3</v>
      </c>
      <c r="AC158" s="17">
        <v>7.21744E-2</v>
      </c>
      <c r="AD158" s="17">
        <v>0.25</v>
      </c>
      <c r="AE158" s="17">
        <v>1524.3</v>
      </c>
    </row>
    <row r="159" spans="1:31">
      <c r="A159" s="17">
        <v>146</v>
      </c>
      <c r="B159" s="19">
        <v>0.25313657407407408</v>
      </c>
      <c r="C159" s="17">
        <v>93.1</v>
      </c>
      <c r="D159" s="17">
        <v>0.9</v>
      </c>
      <c r="E159" s="17">
        <v>7.1599999999999995E-4</v>
      </c>
      <c r="F159" s="17">
        <v>3.5000000000000003E-2</v>
      </c>
      <c r="G159" s="17">
        <v>0.81473399999999996</v>
      </c>
      <c r="H159" s="17">
        <v>7.5341000000000005E-2</v>
      </c>
      <c r="I159" s="17">
        <v>0.105215</v>
      </c>
      <c r="J159" s="17">
        <v>2.9874000000000001E-2</v>
      </c>
      <c r="K159" s="17">
        <v>0.28393299999999999</v>
      </c>
      <c r="L159" s="17">
        <v>660.9</v>
      </c>
      <c r="M159" s="17">
        <v>4.0925000000000003E-2</v>
      </c>
      <c r="N159" s="17">
        <v>1026</v>
      </c>
      <c r="O159" s="17">
        <v>0</v>
      </c>
      <c r="P159" s="17">
        <v>0</v>
      </c>
      <c r="Q159" s="17">
        <v>0.84410499999999999</v>
      </c>
      <c r="R159" s="17">
        <v>7.0154999999999995E-2</v>
      </c>
      <c r="S159" s="17">
        <v>9.5713999999999994E-2</v>
      </c>
      <c r="T159" s="17">
        <v>2.5558999999999998E-2</v>
      </c>
      <c r="U159" s="17">
        <v>0.267036</v>
      </c>
      <c r="V159" s="17">
        <v>700</v>
      </c>
      <c r="W159" s="17">
        <v>0.37081900000000001</v>
      </c>
      <c r="X159" s="17">
        <v>575</v>
      </c>
      <c r="Y159" s="17">
        <v>0</v>
      </c>
      <c r="Z159" s="17">
        <v>0</v>
      </c>
      <c r="AA159" s="17">
        <v>0.410825</v>
      </c>
      <c r="AB159" s="17">
        <v>3.5781300000000001E-3</v>
      </c>
      <c r="AC159" s="17">
        <v>7.0246600000000006E-2</v>
      </c>
      <c r="AD159" s="17">
        <v>0.25</v>
      </c>
      <c r="AE159" s="17">
        <v>1256.8</v>
      </c>
    </row>
    <row r="160" spans="1:31">
      <c r="A160" s="17">
        <v>147</v>
      </c>
      <c r="B160" s="19">
        <v>0.25318287037037041</v>
      </c>
      <c r="C160" s="17">
        <v>91.8</v>
      </c>
      <c r="D160" s="17">
        <v>0.9</v>
      </c>
      <c r="E160" s="17">
        <v>7.6099999999999996E-4</v>
      </c>
      <c r="F160" s="17">
        <v>3.6999999999999998E-2</v>
      </c>
      <c r="G160" s="17">
        <v>0.87432299999999996</v>
      </c>
      <c r="H160" s="17">
        <v>8.3046999999999996E-2</v>
      </c>
      <c r="I160" s="17">
        <v>0.11436300000000001</v>
      </c>
      <c r="J160" s="17">
        <v>3.1315999999999997E-2</v>
      </c>
      <c r="K160" s="17">
        <v>0.27383200000000002</v>
      </c>
      <c r="L160" s="17">
        <v>662</v>
      </c>
      <c r="M160" s="17">
        <v>0.57602200000000003</v>
      </c>
      <c r="N160" s="17">
        <v>476</v>
      </c>
      <c r="O160" s="17">
        <v>0</v>
      </c>
      <c r="P160" s="17">
        <v>0</v>
      </c>
      <c r="Q160" s="17">
        <v>0.84462999999999999</v>
      </c>
      <c r="R160" s="17">
        <v>7.2039000000000006E-2</v>
      </c>
      <c r="S160" s="17">
        <v>0.10043199999999999</v>
      </c>
      <c r="T160" s="17">
        <v>2.8393000000000002E-2</v>
      </c>
      <c r="U160" s="17">
        <v>0.28270800000000001</v>
      </c>
      <c r="V160" s="17">
        <v>698.1</v>
      </c>
      <c r="W160" s="17">
        <v>4.5000000000000003E-5</v>
      </c>
      <c r="X160" s="17">
        <v>573</v>
      </c>
      <c r="Y160" s="17">
        <v>0</v>
      </c>
      <c r="Z160" s="17">
        <v>0</v>
      </c>
      <c r="AA160" s="17">
        <v>0.43493500000000002</v>
      </c>
      <c r="AB160" s="17">
        <v>1.66505E-3</v>
      </c>
      <c r="AC160" s="17">
        <v>7.2086600000000001E-2</v>
      </c>
      <c r="AD160" s="17">
        <v>0.25</v>
      </c>
      <c r="AE160" s="17">
        <v>1254.5999999999999</v>
      </c>
    </row>
    <row r="161" spans="1:31">
      <c r="A161" s="17">
        <v>148</v>
      </c>
      <c r="B161" s="19">
        <v>0.25324074074074071</v>
      </c>
      <c r="C161" s="17">
        <v>90.5</v>
      </c>
      <c r="D161" s="17">
        <v>0.9</v>
      </c>
      <c r="E161" s="17">
        <v>7.1199999999999996E-4</v>
      </c>
      <c r="F161" s="17">
        <v>3.4000000000000002E-2</v>
      </c>
      <c r="G161" s="17">
        <v>0.85459600000000002</v>
      </c>
      <c r="H161" s="17">
        <v>7.9300999999999996E-2</v>
      </c>
      <c r="I161" s="17">
        <v>0.10952099999999999</v>
      </c>
      <c r="J161" s="17">
        <v>3.022E-2</v>
      </c>
      <c r="K161" s="17">
        <v>0.275926</v>
      </c>
      <c r="L161" s="17">
        <v>687.1</v>
      </c>
      <c r="M161" s="17">
        <v>0.37081999999999998</v>
      </c>
      <c r="N161" s="17">
        <v>992</v>
      </c>
      <c r="O161" s="17">
        <v>0</v>
      </c>
      <c r="P161" s="17">
        <v>0</v>
      </c>
      <c r="Q161" s="17">
        <v>0.81922300000000003</v>
      </c>
      <c r="R161" s="17">
        <v>7.8607999999999997E-2</v>
      </c>
      <c r="S161" s="17">
        <v>0.105574</v>
      </c>
      <c r="T161" s="17">
        <v>2.6966E-2</v>
      </c>
      <c r="U161" s="17">
        <v>0.25542399999999998</v>
      </c>
      <c r="V161" s="17">
        <v>590.5</v>
      </c>
      <c r="W161" s="17">
        <v>0.37081799999999998</v>
      </c>
      <c r="X161" s="17">
        <v>805</v>
      </c>
      <c r="Y161" s="17">
        <v>0</v>
      </c>
      <c r="Z161" s="17">
        <v>0</v>
      </c>
      <c r="AA161" s="17">
        <v>0.39295999999999998</v>
      </c>
      <c r="AB161" s="17">
        <v>3.5940999999999998E-3</v>
      </c>
      <c r="AC161" s="17">
        <v>7.8704499999999997E-2</v>
      </c>
      <c r="AD161" s="17">
        <v>0.25</v>
      </c>
      <c r="AE161" s="17">
        <v>1208.9000000000001</v>
      </c>
    </row>
    <row r="162" spans="1:31">
      <c r="A162" s="17">
        <v>149</v>
      </c>
      <c r="B162" s="19">
        <v>0.25329861111111113</v>
      </c>
      <c r="C162" s="17">
        <v>90.3</v>
      </c>
      <c r="D162" s="17">
        <v>0.9</v>
      </c>
      <c r="E162" s="17">
        <v>7.7700000000000002E-4</v>
      </c>
      <c r="F162" s="17">
        <v>3.7999999999999999E-2</v>
      </c>
      <c r="G162" s="17">
        <v>0.88492599999999999</v>
      </c>
      <c r="H162" s="17">
        <v>8.3187999999999998E-2</v>
      </c>
      <c r="I162" s="17">
        <v>0.115049</v>
      </c>
      <c r="J162" s="17">
        <v>3.1861E-2</v>
      </c>
      <c r="K162" s="17">
        <v>0.27693499999999999</v>
      </c>
      <c r="L162" s="17">
        <v>661.4</v>
      </c>
      <c r="M162" s="17">
        <v>0.29533100000000001</v>
      </c>
      <c r="N162" s="17">
        <v>784</v>
      </c>
      <c r="O162" s="17">
        <v>0</v>
      </c>
      <c r="P162" s="17">
        <v>0</v>
      </c>
      <c r="Q162" s="17">
        <v>0.80974800000000002</v>
      </c>
      <c r="R162" s="17">
        <v>7.9441999999999999E-2</v>
      </c>
      <c r="S162" s="17">
        <v>0.11175400000000001</v>
      </c>
      <c r="T162" s="17">
        <v>3.2312E-2</v>
      </c>
      <c r="U162" s="17">
        <v>0.28913800000000001</v>
      </c>
      <c r="V162" s="17">
        <v>567.9</v>
      </c>
      <c r="W162" s="17">
        <v>0.118867</v>
      </c>
      <c r="X162" s="17">
        <v>732</v>
      </c>
      <c r="Y162" s="17">
        <v>0</v>
      </c>
      <c r="Z162" s="17">
        <v>0</v>
      </c>
      <c r="AA162" s="17">
        <v>0.444828</v>
      </c>
      <c r="AB162" s="17">
        <v>2.73931E-3</v>
      </c>
      <c r="AC162" s="17">
        <v>7.9530299999999998E-2</v>
      </c>
      <c r="AD162" s="17">
        <v>0.25</v>
      </c>
      <c r="AE162" s="17">
        <v>1255.7</v>
      </c>
    </row>
    <row r="163" spans="1:31">
      <c r="A163" s="17">
        <v>150</v>
      </c>
      <c r="B163" s="19">
        <v>0.25335648148148149</v>
      </c>
      <c r="C163" s="17">
        <v>89.2</v>
      </c>
      <c r="D163" s="17">
        <v>0.9</v>
      </c>
      <c r="E163" s="17">
        <v>6.4400000000000004E-4</v>
      </c>
      <c r="F163" s="17">
        <v>3.1E-2</v>
      </c>
      <c r="G163" s="17">
        <v>0.88109000000000004</v>
      </c>
      <c r="H163" s="17">
        <v>8.3671999999999996E-2</v>
      </c>
      <c r="I163" s="17">
        <v>0.11403000000000001</v>
      </c>
      <c r="J163" s="17">
        <v>3.0359000000000001E-2</v>
      </c>
      <c r="K163" s="17">
        <v>0.266235</v>
      </c>
      <c r="L163" s="17">
        <v>492.5</v>
      </c>
      <c r="M163" s="17">
        <v>5.8173000000000002E-2</v>
      </c>
      <c r="N163" s="17">
        <v>483</v>
      </c>
      <c r="O163" s="17">
        <v>0</v>
      </c>
      <c r="P163" s="17">
        <v>0</v>
      </c>
      <c r="Q163" s="17">
        <v>0.84953400000000001</v>
      </c>
      <c r="R163" s="17">
        <v>7.7495999999999995E-2</v>
      </c>
      <c r="S163" s="17">
        <v>0.1142</v>
      </c>
      <c r="T163" s="17">
        <v>3.6704000000000001E-2</v>
      </c>
      <c r="U163" s="17">
        <v>0.32139800000000002</v>
      </c>
      <c r="V163" s="17">
        <v>703.8</v>
      </c>
      <c r="W163" s="17">
        <v>8.0960000000000008E-3</v>
      </c>
      <c r="X163" s="17">
        <v>544</v>
      </c>
      <c r="Y163" s="17">
        <v>0</v>
      </c>
      <c r="Z163" s="17">
        <v>0</v>
      </c>
      <c r="AA163" s="17">
        <v>0.49445800000000001</v>
      </c>
      <c r="AB163" s="17">
        <v>1.2579500000000001E-3</v>
      </c>
      <c r="AC163" s="17">
        <v>7.75425E-2</v>
      </c>
      <c r="AD163" s="17">
        <v>0.25</v>
      </c>
      <c r="AE163" s="17">
        <v>1686.4</v>
      </c>
    </row>
    <row r="164" spans="1:31">
      <c r="A164" s="17">
        <v>151</v>
      </c>
      <c r="B164" s="19">
        <v>0.25340277777777781</v>
      </c>
      <c r="C164" s="17">
        <v>88.3</v>
      </c>
      <c r="D164" s="17">
        <v>0.9</v>
      </c>
      <c r="E164" s="17">
        <v>6.4300000000000002E-4</v>
      </c>
      <c r="F164" s="17">
        <v>3.1E-2</v>
      </c>
      <c r="G164" s="17">
        <v>0.89898800000000001</v>
      </c>
      <c r="H164" s="17">
        <v>8.9707999999999996E-2</v>
      </c>
      <c r="I164" s="17">
        <v>0.118279</v>
      </c>
      <c r="J164" s="17">
        <v>2.8570999999999999E-2</v>
      </c>
      <c r="K164" s="17">
        <v>0.24155699999999999</v>
      </c>
      <c r="L164" s="17">
        <v>561.70000000000005</v>
      </c>
      <c r="M164" s="17">
        <v>0.162134</v>
      </c>
      <c r="N164" s="17">
        <v>947</v>
      </c>
      <c r="O164" s="17">
        <v>0</v>
      </c>
      <c r="P164" s="17">
        <v>0</v>
      </c>
      <c r="Q164" s="17">
        <v>0.81100700000000003</v>
      </c>
      <c r="R164" s="17">
        <v>8.6193000000000006E-2</v>
      </c>
      <c r="S164" s="17">
        <v>0.119992</v>
      </c>
      <c r="T164" s="17">
        <v>3.3799000000000003E-2</v>
      </c>
      <c r="U164" s="17">
        <v>0.28167900000000001</v>
      </c>
      <c r="V164" s="17">
        <v>627.9</v>
      </c>
      <c r="W164" s="17">
        <v>0.185999</v>
      </c>
      <c r="X164" s="17">
        <v>590</v>
      </c>
      <c r="Y164" s="17">
        <v>0</v>
      </c>
      <c r="Z164" s="17">
        <v>0</v>
      </c>
      <c r="AA164" s="17">
        <v>0.43335200000000001</v>
      </c>
      <c r="AB164" s="17">
        <v>2.8097500000000002E-3</v>
      </c>
      <c r="AC164" s="17">
        <v>8.6287600000000006E-2</v>
      </c>
      <c r="AD164" s="17">
        <v>0.25</v>
      </c>
      <c r="AE164" s="17">
        <v>1478.5</v>
      </c>
    </row>
    <row r="165" spans="1:31">
      <c r="A165" s="17">
        <v>152</v>
      </c>
      <c r="B165" s="19">
        <v>0.25346064814814812</v>
      </c>
      <c r="C165" s="17">
        <v>87.8</v>
      </c>
      <c r="D165" s="17">
        <v>0.9</v>
      </c>
      <c r="E165" s="17">
        <v>7.6900000000000004E-4</v>
      </c>
      <c r="F165" s="17">
        <v>3.6999999999999998E-2</v>
      </c>
      <c r="G165" s="17">
        <v>0.88472200000000001</v>
      </c>
      <c r="H165" s="17">
        <v>8.9330999999999994E-2</v>
      </c>
      <c r="I165" s="17">
        <v>0.122465</v>
      </c>
      <c r="J165" s="17">
        <v>3.3134999999999998E-2</v>
      </c>
      <c r="K165" s="17">
        <v>0.27056400000000003</v>
      </c>
      <c r="L165" s="17">
        <v>684.9</v>
      </c>
      <c r="M165" s="17">
        <v>0.55057900000000004</v>
      </c>
      <c r="N165" s="17">
        <v>801</v>
      </c>
      <c r="O165" s="17">
        <v>0</v>
      </c>
      <c r="P165" s="17">
        <v>0</v>
      </c>
      <c r="Q165" s="17">
        <v>0.82732899999999998</v>
      </c>
      <c r="R165" s="17">
        <v>8.5344000000000003E-2</v>
      </c>
      <c r="S165" s="17">
        <v>0.11794300000000001</v>
      </c>
      <c r="T165" s="17">
        <v>3.2599999999999997E-2</v>
      </c>
      <c r="U165" s="17">
        <v>0.27640300000000001</v>
      </c>
      <c r="V165" s="17">
        <v>640.70000000000005</v>
      </c>
      <c r="W165" s="17">
        <v>0.37460300000000002</v>
      </c>
      <c r="X165" s="17">
        <v>651</v>
      </c>
      <c r="Y165" s="17">
        <v>0</v>
      </c>
      <c r="Z165" s="17">
        <v>0</v>
      </c>
      <c r="AA165" s="17">
        <v>0.425236</v>
      </c>
      <c r="AB165" s="17">
        <v>2.8962100000000002E-3</v>
      </c>
      <c r="AC165" s="17">
        <v>8.5437899999999997E-2</v>
      </c>
      <c r="AD165" s="17">
        <v>0.25</v>
      </c>
      <c r="AE165" s="17">
        <v>1212.8</v>
      </c>
    </row>
    <row r="166" spans="1:31">
      <c r="A166" s="17">
        <v>153</v>
      </c>
      <c r="B166" s="19">
        <v>0.25351851851851853</v>
      </c>
      <c r="C166" s="17">
        <v>86.7</v>
      </c>
      <c r="D166" s="17">
        <v>0.9</v>
      </c>
      <c r="E166" s="17">
        <v>1.0070000000000001E-3</v>
      </c>
      <c r="F166" s="17">
        <v>4.9000000000000002E-2</v>
      </c>
      <c r="G166" s="17">
        <v>0.830403</v>
      </c>
      <c r="H166" s="17">
        <v>8.3399000000000001E-2</v>
      </c>
      <c r="I166" s="17">
        <v>0.124667</v>
      </c>
      <c r="J166" s="17">
        <v>4.1267999999999999E-2</v>
      </c>
      <c r="K166" s="17">
        <v>0.33102700000000002</v>
      </c>
      <c r="L166" s="17">
        <v>786.4</v>
      </c>
      <c r="M166" s="17">
        <v>0.11884</v>
      </c>
      <c r="N166" s="17">
        <v>677</v>
      </c>
      <c r="O166" s="17">
        <v>0</v>
      </c>
      <c r="P166" s="17">
        <v>0</v>
      </c>
      <c r="Q166" s="17">
        <v>0.83635499999999996</v>
      </c>
      <c r="R166" s="17">
        <v>8.2928000000000002E-2</v>
      </c>
      <c r="S166" s="17">
        <v>0.12109</v>
      </c>
      <c r="T166" s="17">
        <v>3.8163000000000002E-2</v>
      </c>
      <c r="U166" s="17">
        <v>0.31516</v>
      </c>
      <c r="V166" s="17">
        <v>659.8</v>
      </c>
      <c r="W166" s="17">
        <v>0.22090799999999999</v>
      </c>
      <c r="X166" s="17">
        <v>706</v>
      </c>
      <c r="Y166" s="17">
        <v>0</v>
      </c>
      <c r="Z166" s="17">
        <v>0</v>
      </c>
      <c r="AA166" s="17">
        <v>0.48486099999999999</v>
      </c>
      <c r="AB166" s="17">
        <v>2.8102800000000001E-3</v>
      </c>
      <c r="AC166" s="17">
        <v>8.3034899999999995E-2</v>
      </c>
      <c r="AD166" s="17">
        <v>0.25</v>
      </c>
      <c r="AE166" s="17">
        <v>1056.2</v>
      </c>
    </row>
    <row r="167" spans="1:31">
      <c r="A167" s="17">
        <v>154</v>
      </c>
      <c r="B167" s="19">
        <v>0.25357638888888889</v>
      </c>
      <c r="C167" s="17">
        <v>85.8</v>
      </c>
      <c r="D167" s="17">
        <v>0.9</v>
      </c>
      <c r="E167" s="17">
        <v>8.5499999999999997E-4</v>
      </c>
      <c r="F167" s="17">
        <v>4.1000000000000002E-2</v>
      </c>
      <c r="G167" s="17">
        <v>0.91714799999999996</v>
      </c>
      <c r="H167" s="17">
        <v>0.10312399999999999</v>
      </c>
      <c r="I167" s="17">
        <v>0.151229</v>
      </c>
      <c r="J167" s="17">
        <v>4.8105000000000002E-2</v>
      </c>
      <c r="K167" s="17">
        <v>0.31809300000000001</v>
      </c>
      <c r="L167" s="17">
        <v>620.20000000000005</v>
      </c>
      <c r="M167" s="17">
        <v>0.37081999999999998</v>
      </c>
      <c r="N167" s="17">
        <v>550</v>
      </c>
      <c r="O167" s="17">
        <v>0</v>
      </c>
      <c r="P167" s="17">
        <v>0</v>
      </c>
      <c r="Q167" s="17">
        <v>0.87900100000000003</v>
      </c>
      <c r="R167" s="17">
        <v>8.0905000000000005E-2</v>
      </c>
      <c r="S167" s="17">
        <v>0.122447</v>
      </c>
      <c r="T167" s="17">
        <v>4.1542000000000003E-2</v>
      </c>
      <c r="U167" s="17">
        <v>0.33926299999999998</v>
      </c>
      <c r="V167" s="17">
        <v>647.9</v>
      </c>
      <c r="W167" s="17">
        <v>0.28328100000000001</v>
      </c>
      <c r="X167" s="17">
        <v>737</v>
      </c>
      <c r="Y167" s="17">
        <v>0</v>
      </c>
      <c r="Z167" s="17">
        <v>0</v>
      </c>
      <c r="AA167" s="17">
        <v>0.52194300000000005</v>
      </c>
      <c r="AB167" s="17">
        <v>1.80438E-3</v>
      </c>
      <c r="AC167" s="17">
        <v>8.0980300000000005E-2</v>
      </c>
      <c r="AD167" s="17">
        <v>0.25</v>
      </c>
      <c r="AE167" s="17">
        <v>1339.2</v>
      </c>
    </row>
    <row r="168" spans="1:31">
      <c r="A168" s="17">
        <v>155</v>
      </c>
      <c r="B168" s="19">
        <v>0.25362268518518521</v>
      </c>
      <c r="C168" s="17">
        <v>85.4</v>
      </c>
      <c r="D168" s="17">
        <v>0.9</v>
      </c>
      <c r="E168" s="17">
        <v>8.6600000000000002E-4</v>
      </c>
      <c r="F168" s="17">
        <v>4.2000000000000003E-2</v>
      </c>
      <c r="G168" s="17">
        <v>0.88694799999999996</v>
      </c>
      <c r="H168" s="17">
        <v>9.1104000000000004E-2</v>
      </c>
      <c r="I168" s="17">
        <v>0.13230700000000001</v>
      </c>
      <c r="J168" s="17">
        <v>4.1202999999999997E-2</v>
      </c>
      <c r="K168" s="17">
        <v>0.311419</v>
      </c>
      <c r="L168" s="17">
        <v>713.4</v>
      </c>
      <c r="M168" s="17">
        <v>0.370813</v>
      </c>
      <c r="N168" s="17">
        <v>703</v>
      </c>
      <c r="O168" s="17">
        <v>0</v>
      </c>
      <c r="P168" s="17">
        <v>0</v>
      </c>
      <c r="Q168" s="17">
        <v>0.87586299999999995</v>
      </c>
      <c r="R168" s="17">
        <v>8.5877999999999996E-2</v>
      </c>
      <c r="S168" s="17">
        <v>0.122498</v>
      </c>
      <c r="T168" s="17">
        <v>3.6618999999999999E-2</v>
      </c>
      <c r="U168" s="17">
        <v>0.29893999999999998</v>
      </c>
      <c r="V168" s="17">
        <v>621.29999999999995</v>
      </c>
      <c r="W168" s="17">
        <v>0.301651</v>
      </c>
      <c r="X168" s="17">
        <v>681</v>
      </c>
      <c r="Y168" s="17">
        <v>0</v>
      </c>
      <c r="Z168" s="17">
        <v>0</v>
      </c>
      <c r="AA168" s="17">
        <v>0.45990700000000001</v>
      </c>
      <c r="AB168" s="17">
        <v>2.6472599999999998E-3</v>
      </c>
      <c r="AC168" s="17">
        <v>8.5975200000000002E-2</v>
      </c>
      <c r="AD168" s="17">
        <v>0.25</v>
      </c>
      <c r="AE168" s="17">
        <v>1164.3</v>
      </c>
    </row>
    <row r="169" spans="1:31">
      <c r="A169" s="17">
        <v>156</v>
      </c>
      <c r="B169" s="19">
        <v>0.25368055555555552</v>
      </c>
      <c r="C169" s="17">
        <v>84.5</v>
      </c>
      <c r="D169" s="17">
        <v>0.9</v>
      </c>
      <c r="E169" s="17">
        <v>8.7799999999999998E-4</v>
      </c>
      <c r="F169" s="17">
        <v>4.2000000000000003E-2</v>
      </c>
      <c r="G169" s="17">
        <v>0.89380899999999996</v>
      </c>
      <c r="H169" s="17">
        <v>9.5807000000000003E-2</v>
      </c>
      <c r="I169" s="17">
        <v>0.13636200000000001</v>
      </c>
      <c r="J169" s="17">
        <v>4.0555000000000001E-2</v>
      </c>
      <c r="K169" s="17">
        <v>0.29740800000000001</v>
      </c>
      <c r="L169" s="17">
        <v>671.8</v>
      </c>
      <c r="M169" s="17">
        <v>0.37081900000000001</v>
      </c>
      <c r="N169" s="17">
        <v>853</v>
      </c>
      <c r="O169" s="17">
        <v>0</v>
      </c>
      <c r="P169" s="17">
        <v>0</v>
      </c>
      <c r="Q169" s="17">
        <v>0.865004</v>
      </c>
      <c r="R169" s="17">
        <v>8.9995000000000006E-2</v>
      </c>
      <c r="S169" s="17">
        <v>0.13272300000000001</v>
      </c>
      <c r="T169" s="17">
        <v>4.2728000000000002E-2</v>
      </c>
      <c r="U169" s="17">
        <v>0.321936</v>
      </c>
      <c r="V169" s="17">
        <v>676.9</v>
      </c>
      <c r="W169" s="17">
        <v>0.20280500000000001</v>
      </c>
      <c r="X169" s="17">
        <v>941</v>
      </c>
      <c r="Y169" s="17">
        <v>0</v>
      </c>
      <c r="Z169" s="17">
        <v>0</v>
      </c>
      <c r="AA169" s="17">
        <v>0.495286</v>
      </c>
      <c r="AB169" s="17">
        <v>3.02542E-3</v>
      </c>
      <c r="AC169" s="17">
        <v>9.0123800000000004E-2</v>
      </c>
      <c r="AD169" s="17">
        <v>0.25</v>
      </c>
      <c r="AE169" s="17">
        <v>1236.4000000000001</v>
      </c>
    </row>
    <row r="170" spans="1:31">
      <c r="A170" s="17">
        <v>157</v>
      </c>
      <c r="B170" s="19">
        <v>0.25373842592592594</v>
      </c>
      <c r="C170" s="17">
        <v>83.6</v>
      </c>
      <c r="D170" s="17">
        <v>0.9</v>
      </c>
      <c r="E170" s="17">
        <v>1.0200000000000001E-3</v>
      </c>
      <c r="F170" s="17">
        <v>4.9000000000000002E-2</v>
      </c>
      <c r="G170" s="17">
        <v>0.85754799999999998</v>
      </c>
      <c r="H170" s="17">
        <v>9.5436999999999994E-2</v>
      </c>
      <c r="I170" s="17">
        <v>0.137713</v>
      </c>
      <c r="J170" s="17">
        <v>4.2276000000000001E-2</v>
      </c>
      <c r="K170" s="17">
        <v>0.30698500000000001</v>
      </c>
      <c r="L170" s="17">
        <v>708.1</v>
      </c>
      <c r="M170" s="17">
        <v>5.5139999999999998E-3</v>
      </c>
      <c r="N170" s="17">
        <v>733</v>
      </c>
      <c r="O170" s="17">
        <v>0</v>
      </c>
      <c r="P170" s="17">
        <v>0</v>
      </c>
      <c r="Q170" s="17">
        <v>0.87468800000000002</v>
      </c>
      <c r="R170" s="17">
        <v>9.1359999999999997E-2</v>
      </c>
      <c r="S170" s="17">
        <v>0.141542</v>
      </c>
      <c r="T170" s="17">
        <v>5.0181999999999997E-2</v>
      </c>
      <c r="U170" s="17">
        <v>0.35453600000000002</v>
      </c>
      <c r="V170" s="17">
        <v>752.4</v>
      </c>
      <c r="W170" s="17">
        <v>2.3779000000000002E-2</v>
      </c>
      <c r="X170" s="17">
        <v>632</v>
      </c>
      <c r="Y170" s="17">
        <v>0</v>
      </c>
      <c r="Z170" s="17">
        <v>0</v>
      </c>
      <c r="AA170" s="17">
        <v>0.54544000000000004</v>
      </c>
      <c r="AB170" s="17">
        <v>2.73967E-3</v>
      </c>
      <c r="AC170" s="17">
        <v>9.1497899999999993E-2</v>
      </c>
      <c r="AD170" s="17">
        <v>0.25</v>
      </c>
      <c r="AE170" s="17">
        <v>1172.9000000000001</v>
      </c>
    </row>
    <row r="171" spans="1:31">
      <c r="A171" s="17">
        <v>158</v>
      </c>
      <c r="B171" s="19">
        <v>0.2537962962962963</v>
      </c>
      <c r="C171" s="17">
        <v>83</v>
      </c>
      <c r="D171" s="17">
        <v>0.9</v>
      </c>
      <c r="E171" s="17">
        <v>1.0399999999999999E-3</v>
      </c>
      <c r="F171" s="17">
        <v>0.05</v>
      </c>
      <c r="G171" s="17">
        <v>0.90465399999999996</v>
      </c>
      <c r="H171" s="17">
        <v>0.100873</v>
      </c>
      <c r="I171" s="17">
        <v>0.150172</v>
      </c>
      <c r="J171" s="17">
        <v>4.9298000000000002E-2</v>
      </c>
      <c r="K171" s="17">
        <v>0.32827899999999999</v>
      </c>
      <c r="L171" s="17">
        <v>716.1</v>
      </c>
      <c r="M171" s="17">
        <v>0.193052</v>
      </c>
      <c r="N171" s="17">
        <v>595</v>
      </c>
      <c r="O171" s="17">
        <v>0</v>
      </c>
      <c r="P171" s="17">
        <v>0</v>
      </c>
      <c r="Q171" s="17">
        <v>0.91690099999999997</v>
      </c>
      <c r="R171" s="17">
        <v>8.7971999999999995E-2</v>
      </c>
      <c r="S171" s="17">
        <v>0.13691600000000001</v>
      </c>
      <c r="T171" s="17">
        <v>4.8944000000000001E-2</v>
      </c>
      <c r="U171" s="17">
        <v>0.35747600000000002</v>
      </c>
      <c r="V171" s="17">
        <v>696.6</v>
      </c>
      <c r="W171" s="17">
        <v>3.1999999999999999E-5</v>
      </c>
      <c r="X171" s="17">
        <v>949</v>
      </c>
      <c r="Y171" s="17">
        <v>0</v>
      </c>
      <c r="Z171" s="17">
        <v>0</v>
      </c>
      <c r="AA171" s="17">
        <v>0.54996299999999998</v>
      </c>
      <c r="AB171" s="17">
        <v>2.2518299999999998E-3</v>
      </c>
      <c r="AC171" s="17">
        <v>8.8082099999999997E-2</v>
      </c>
      <c r="AD171" s="17">
        <v>0.25</v>
      </c>
      <c r="AE171" s="17">
        <v>1159.8</v>
      </c>
    </row>
    <row r="172" spans="1:31">
      <c r="A172" s="17">
        <v>159</v>
      </c>
      <c r="B172" s="19">
        <v>0.25385416666666666</v>
      </c>
      <c r="C172" s="17">
        <v>81.599999999999994</v>
      </c>
      <c r="D172" s="17">
        <v>0.9</v>
      </c>
      <c r="E172" s="17">
        <v>9.9299999999999996E-4</v>
      </c>
      <c r="F172" s="17">
        <v>4.8000000000000001E-2</v>
      </c>
      <c r="G172" s="17">
        <v>0.91841499999999998</v>
      </c>
      <c r="H172" s="17">
        <v>9.5453999999999997E-2</v>
      </c>
      <c r="I172" s="17">
        <v>0.144091</v>
      </c>
      <c r="J172" s="17">
        <v>4.8637E-2</v>
      </c>
      <c r="K172" s="17">
        <v>0.33754099999999998</v>
      </c>
      <c r="L172" s="17">
        <v>737.6</v>
      </c>
      <c r="M172" s="17">
        <v>0.32003300000000001</v>
      </c>
      <c r="N172" s="17">
        <v>1007</v>
      </c>
      <c r="O172" s="17">
        <v>0</v>
      </c>
      <c r="P172" s="17">
        <v>0</v>
      </c>
      <c r="Q172" s="17">
        <v>0.89564999999999995</v>
      </c>
      <c r="R172" s="17">
        <v>9.8824999999999996E-2</v>
      </c>
      <c r="S172" s="17">
        <v>0.14791699999999999</v>
      </c>
      <c r="T172" s="17">
        <v>4.9092999999999998E-2</v>
      </c>
      <c r="U172" s="17">
        <v>0.33189299999999999</v>
      </c>
      <c r="V172" s="17">
        <v>655.4</v>
      </c>
      <c r="W172" s="17">
        <v>0.21806600000000001</v>
      </c>
      <c r="X172" s="17">
        <v>876</v>
      </c>
      <c r="Y172" s="17">
        <v>0</v>
      </c>
      <c r="Z172" s="17">
        <v>0</v>
      </c>
      <c r="AA172" s="17">
        <v>0.51060399999999995</v>
      </c>
      <c r="AB172" s="17">
        <v>3.9173899999999998E-3</v>
      </c>
      <c r="AC172" s="17">
        <v>9.9016999999999994E-2</v>
      </c>
      <c r="AD172" s="17">
        <v>0.25</v>
      </c>
      <c r="AE172" s="17">
        <v>1126.0999999999999</v>
      </c>
    </row>
    <row r="173" spans="1:31">
      <c r="A173" s="17">
        <v>160</v>
      </c>
      <c r="B173" s="19">
        <v>0.25390046296296298</v>
      </c>
      <c r="C173" s="17">
        <v>81.400000000000006</v>
      </c>
      <c r="D173" s="17">
        <v>0.9</v>
      </c>
      <c r="E173" s="17">
        <v>9.9200000000000004E-4</v>
      </c>
      <c r="F173" s="17">
        <v>4.8000000000000001E-2</v>
      </c>
      <c r="G173" s="17">
        <v>0.92415599999999998</v>
      </c>
      <c r="H173" s="17">
        <v>0.104362</v>
      </c>
      <c r="I173" s="17">
        <v>0.14987900000000001</v>
      </c>
      <c r="J173" s="17">
        <v>4.5517000000000002E-2</v>
      </c>
      <c r="K173" s="17">
        <v>0.30369200000000002</v>
      </c>
      <c r="L173" s="17">
        <v>700.6</v>
      </c>
      <c r="M173" s="17">
        <v>0.48486000000000001</v>
      </c>
      <c r="N173" s="17">
        <v>739</v>
      </c>
      <c r="O173" s="17">
        <v>0</v>
      </c>
      <c r="P173" s="17">
        <v>0</v>
      </c>
      <c r="Q173" s="17">
        <v>0.89138799999999996</v>
      </c>
      <c r="R173" s="17">
        <v>9.8403000000000004E-2</v>
      </c>
      <c r="S173" s="17">
        <v>0.15104300000000001</v>
      </c>
      <c r="T173" s="17">
        <v>5.2638999999999998E-2</v>
      </c>
      <c r="U173" s="17">
        <v>0.34850599999999998</v>
      </c>
      <c r="V173" s="17">
        <v>788.7</v>
      </c>
      <c r="W173" s="17">
        <v>0.35306199999999999</v>
      </c>
      <c r="X173" s="17">
        <v>728</v>
      </c>
      <c r="Y173" s="17">
        <v>0</v>
      </c>
      <c r="Z173" s="17">
        <v>0</v>
      </c>
      <c r="AA173" s="17">
        <v>0.53616299999999995</v>
      </c>
      <c r="AB173" s="17">
        <v>2.7333800000000001E-3</v>
      </c>
      <c r="AC173" s="17">
        <v>9.8547300000000004E-2</v>
      </c>
      <c r="AD173" s="17">
        <v>0.25</v>
      </c>
      <c r="AE173" s="17">
        <v>1185.4000000000001</v>
      </c>
    </row>
    <row r="174" spans="1:31">
      <c r="A174" s="17">
        <v>161</v>
      </c>
      <c r="B174" s="19">
        <v>0.25395833333333334</v>
      </c>
      <c r="C174" s="17">
        <v>80.3</v>
      </c>
      <c r="D174" s="17">
        <v>0.9</v>
      </c>
      <c r="E174" s="17">
        <v>8.34E-4</v>
      </c>
      <c r="F174" s="17">
        <v>0.04</v>
      </c>
      <c r="G174" s="17">
        <v>0.93621799999999999</v>
      </c>
      <c r="H174" s="17">
        <v>0.104743</v>
      </c>
      <c r="I174" s="17">
        <v>0.15196499999999999</v>
      </c>
      <c r="J174" s="17">
        <v>4.7222E-2</v>
      </c>
      <c r="K174" s="17">
        <v>0.31074000000000002</v>
      </c>
      <c r="L174" s="17">
        <v>636.5</v>
      </c>
      <c r="M174" s="17">
        <v>0.203681</v>
      </c>
      <c r="N174" s="17">
        <v>912</v>
      </c>
      <c r="O174" s="17">
        <v>0</v>
      </c>
      <c r="P174" s="17">
        <v>0</v>
      </c>
      <c r="Q174" s="17">
        <v>0.90492499999999998</v>
      </c>
      <c r="R174" s="17">
        <v>0.10904800000000001</v>
      </c>
      <c r="S174" s="17">
        <v>0.16103999999999999</v>
      </c>
      <c r="T174" s="17">
        <v>5.1991999999999997E-2</v>
      </c>
      <c r="U174" s="17">
        <v>0.322853</v>
      </c>
      <c r="V174" s="17">
        <v>628.4</v>
      </c>
      <c r="W174" s="17">
        <v>0.339422</v>
      </c>
      <c r="X174" s="17">
        <v>853</v>
      </c>
      <c r="Y174" s="17">
        <v>0</v>
      </c>
      <c r="Z174" s="17">
        <v>0</v>
      </c>
      <c r="AA174" s="17">
        <v>0.496697</v>
      </c>
      <c r="AB174" s="17">
        <v>3.0648899999999998E-3</v>
      </c>
      <c r="AC174" s="17">
        <v>0.109207</v>
      </c>
      <c r="AD174" s="17">
        <v>0.25</v>
      </c>
      <c r="AE174" s="17">
        <v>1304.8</v>
      </c>
    </row>
    <row r="175" spans="1:31">
      <c r="A175" s="17">
        <v>162</v>
      </c>
      <c r="B175" s="19">
        <v>0.2540162037037037</v>
      </c>
      <c r="C175" s="17">
        <v>79.599999999999994</v>
      </c>
      <c r="D175" s="17">
        <v>0.9</v>
      </c>
      <c r="E175" s="17">
        <v>9.2800000000000001E-4</v>
      </c>
      <c r="F175" s="17">
        <v>4.4999999999999998E-2</v>
      </c>
      <c r="G175" s="17">
        <v>0.87859799999999999</v>
      </c>
      <c r="H175" s="17">
        <v>0.107961</v>
      </c>
      <c r="I175" s="17">
        <v>0.15807399999999999</v>
      </c>
      <c r="J175" s="17">
        <v>5.0112999999999998E-2</v>
      </c>
      <c r="K175" s="17">
        <v>0.31702399999999997</v>
      </c>
      <c r="L175" s="17">
        <v>669.7</v>
      </c>
      <c r="M175" s="17">
        <v>0.13371</v>
      </c>
      <c r="N175" s="17">
        <v>817</v>
      </c>
      <c r="O175" s="17">
        <v>0</v>
      </c>
      <c r="P175" s="17">
        <v>0</v>
      </c>
      <c r="Q175" s="17">
        <v>0.94237000000000004</v>
      </c>
      <c r="R175" s="17">
        <v>9.9404999999999993E-2</v>
      </c>
      <c r="S175" s="17">
        <v>0.15093300000000001</v>
      </c>
      <c r="T175" s="17">
        <v>5.1527999999999997E-2</v>
      </c>
      <c r="U175" s="17">
        <v>0.34139900000000001</v>
      </c>
      <c r="V175" s="17">
        <v>651.29999999999995</v>
      </c>
      <c r="W175" s="17">
        <v>0.29839599999999999</v>
      </c>
      <c r="X175" s="17">
        <v>903</v>
      </c>
      <c r="Y175" s="17">
        <v>0</v>
      </c>
      <c r="Z175" s="17">
        <v>0</v>
      </c>
      <c r="AA175" s="17">
        <v>0.52522899999999995</v>
      </c>
      <c r="AB175" s="17">
        <v>2.8887000000000001E-3</v>
      </c>
      <c r="AC175" s="17">
        <v>9.9553600000000006E-2</v>
      </c>
      <c r="AD175" s="17">
        <v>0.25</v>
      </c>
      <c r="AE175" s="17">
        <v>1240.3</v>
      </c>
    </row>
    <row r="176" spans="1:31">
      <c r="A176" s="17">
        <v>163</v>
      </c>
      <c r="B176" s="19">
        <v>0.25407407407407406</v>
      </c>
      <c r="C176" s="17">
        <v>78.7</v>
      </c>
      <c r="D176" s="17">
        <v>0.9</v>
      </c>
      <c r="E176" s="17">
        <v>9.810000000000001E-4</v>
      </c>
      <c r="F176" s="17">
        <v>4.7E-2</v>
      </c>
      <c r="G176" s="17">
        <v>0.95751399999999998</v>
      </c>
      <c r="H176" s="17">
        <v>0.106529</v>
      </c>
      <c r="I176" s="17">
        <v>0.16763500000000001</v>
      </c>
      <c r="J176" s="17">
        <v>6.1105E-2</v>
      </c>
      <c r="K176" s="17">
        <v>0.364514</v>
      </c>
      <c r="L176" s="17">
        <v>689.1</v>
      </c>
      <c r="M176" s="17">
        <v>0.37081599999999998</v>
      </c>
      <c r="N176" s="17">
        <v>707</v>
      </c>
      <c r="O176" s="17">
        <v>0</v>
      </c>
      <c r="P176" s="17">
        <v>0</v>
      </c>
      <c r="Q176" s="17">
        <v>0.88270999999999999</v>
      </c>
      <c r="R176" s="17">
        <v>0.10266599999999999</v>
      </c>
      <c r="S176" s="17">
        <v>0.158058</v>
      </c>
      <c r="T176" s="17">
        <v>5.5391999999999997E-2</v>
      </c>
      <c r="U176" s="17">
        <v>0.35045199999999999</v>
      </c>
      <c r="V176" s="17">
        <v>719.1</v>
      </c>
      <c r="W176" s="17">
        <v>1.9999999999999999E-6</v>
      </c>
      <c r="X176" s="17">
        <v>707</v>
      </c>
      <c r="Y176" s="17">
        <v>0</v>
      </c>
      <c r="Z176" s="17">
        <v>0</v>
      </c>
      <c r="AA176" s="17">
        <v>0.539157</v>
      </c>
      <c r="AB176" s="17">
        <v>2.57325E-3</v>
      </c>
      <c r="AC176" s="17">
        <v>0.102809</v>
      </c>
      <c r="AD176" s="17">
        <v>0.25</v>
      </c>
      <c r="AE176" s="17">
        <v>1205.2</v>
      </c>
    </row>
    <row r="177" spans="1:31">
      <c r="A177" s="17">
        <v>164</v>
      </c>
      <c r="B177" s="19">
        <v>0.25412037037037039</v>
      </c>
      <c r="C177" s="17">
        <v>77.8</v>
      </c>
      <c r="D177" s="17">
        <v>0.9</v>
      </c>
      <c r="E177" s="17">
        <v>8.9300000000000002E-4</v>
      </c>
      <c r="F177" s="17">
        <v>4.2999999999999997E-2</v>
      </c>
      <c r="G177" s="17">
        <v>0.918157</v>
      </c>
      <c r="H177" s="17">
        <v>0.11526</v>
      </c>
      <c r="I177" s="17">
        <v>0.16975799999999999</v>
      </c>
      <c r="J177" s="17">
        <v>5.4496999999999997E-2</v>
      </c>
      <c r="K177" s="17">
        <v>0.32102999999999998</v>
      </c>
      <c r="L177" s="17">
        <v>640.9</v>
      </c>
      <c r="M177" s="17">
        <v>7.1904999999999997E-2</v>
      </c>
      <c r="N177" s="17">
        <v>825</v>
      </c>
      <c r="O177" s="17">
        <v>0</v>
      </c>
      <c r="P177" s="17">
        <v>0</v>
      </c>
      <c r="Q177" s="17">
        <v>0.89210199999999995</v>
      </c>
      <c r="R177" s="17">
        <v>0.11282399999999999</v>
      </c>
      <c r="S177" s="17">
        <v>0.17177200000000001</v>
      </c>
      <c r="T177" s="17">
        <v>5.8949000000000001E-2</v>
      </c>
      <c r="U177" s="17">
        <v>0.34317999999999999</v>
      </c>
      <c r="V177" s="17">
        <v>649</v>
      </c>
      <c r="W177" s="17">
        <v>0.15635599999999999</v>
      </c>
      <c r="X177" s="17">
        <v>570</v>
      </c>
      <c r="Y177" s="17">
        <v>0</v>
      </c>
      <c r="Z177" s="17">
        <v>0</v>
      </c>
      <c r="AA177" s="17">
        <v>0.52796900000000002</v>
      </c>
      <c r="AB177" s="17">
        <v>2.7908899999999999E-3</v>
      </c>
      <c r="AC177" s="17">
        <v>0.11298800000000001</v>
      </c>
      <c r="AD177" s="17">
        <v>0.25</v>
      </c>
      <c r="AE177" s="17">
        <v>1296</v>
      </c>
    </row>
    <row r="178" spans="1:31">
      <c r="A178" s="17">
        <v>165</v>
      </c>
      <c r="B178" s="19">
        <v>0.25417824074074075</v>
      </c>
      <c r="C178" s="17">
        <v>77.400000000000006</v>
      </c>
      <c r="D178" s="17">
        <v>0.9</v>
      </c>
      <c r="E178" s="17">
        <v>9.7099999999999997E-4</v>
      </c>
      <c r="F178" s="17">
        <v>4.7E-2</v>
      </c>
      <c r="G178" s="17">
        <v>0.91578899999999996</v>
      </c>
      <c r="H178" s="17">
        <v>0.106742</v>
      </c>
      <c r="I178" s="17">
        <v>0.16479199999999999</v>
      </c>
      <c r="J178" s="17">
        <v>5.8049000000000003E-2</v>
      </c>
      <c r="K178" s="17">
        <v>0.35225899999999999</v>
      </c>
      <c r="L178" s="17">
        <v>695.2</v>
      </c>
      <c r="M178" s="17">
        <v>0.301292</v>
      </c>
      <c r="N178" s="17">
        <v>810</v>
      </c>
      <c r="O178" s="17">
        <v>0</v>
      </c>
      <c r="P178" s="17">
        <v>0</v>
      </c>
      <c r="Q178" s="17">
        <v>0.93285799999999997</v>
      </c>
      <c r="R178" s="17">
        <v>0.110619</v>
      </c>
      <c r="S178" s="17">
        <v>0.168623</v>
      </c>
      <c r="T178" s="17">
        <v>5.8004E-2</v>
      </c>
      <c r="U178" s="17">
        <v>0.34398600000000001</v>
      </c>
      <c r="V178" s="17">
        <v>683.1</v>
      </c>
      <c r="W178" s="17">
        <v>0.464115</v>
      </c>
      <c r="X178" s="17">
        <v>734</v>
      </c>
      <c r="Y178" s="17">
        <v>0</v>
      </c>
      <c r="Z178" s="17">
        <v>0</v>
      </c>
      <c r="AA178" s="17">
        <v>0.52920900000000004</v>
      </c>
      <c r="AB178" s="17">
        <v>2.9716E-3</v>
      </c>
      <c r="AC178" s="17">
        <v>0.110792</v>
      </c>
      <c r="AD178" s="17">
        <v>0.25</v>
      </c>
      <c r="AE178" s="17">
        <v>1194.8</v>
      </c>
    </row>
    <row r="179" spans="1:31">
      <c r="A179" s="17">
        <v>166</v>
      </c>
      <c r="B179" s="19">
        <v>0.25423611111111111</v>
      </c>
      <c r="C179" s="17">
        <v>76.3</v>
      </c>
      <c r="D179" s="17">
        <v>0.9</v>
      </c>
      <c r="E179" s="17">
        <v>9.3300000000000002E-4</v>
      </c>
      <c r="F179" s="17">
        <v>4.4999999999999998E-2</v>
      </c>
      <c r="G179" s="17">
        <v>0.94267299999999998</v>
      </c>
      <c r="H179" s="17">
        <v>0.117809</v>
      </c>
      <c r="I179" s="17">
        <v>0.176042</v>
      </c>
      <c r="J179" s="17">
        <v>5.8231999999999999E-2</v>
      </c>
      <c r="K179" s="17">
        <v>0.33078600000000002</v>
      </c>
      <c r="L179" s="17">
        <v>649.70000000000005</v>
      </c>
      <c r="M179" s="17">
        <v>0.47914499999999999</v>
      </c>
      <c r="N179" s="17">
        <v>775</v>
      </c>
      <c r="O179" s="17">
        <v>0</v>
      </c>
      <c r="P179" s="17">
        <v>0</v>
      </c>
      <c r="Q179" s="17">
        <v>0.91879299999999997</v>
      </c>
      <c r="R179" s="17">
        <v>0.107811</v>
      </c>
      <c r="S179" s="17">
        <v>0.16680400000000001</v>
      </c>
      <c r="T179" s="17">
        <v>5.8992999999999997E-2</v>
      </c>
      <c r="U179" s="17">
        <v>0.35366700000000001</v>
      </c>
      <c r="V179" s="17">
        <v>669.3</v>
      </c>
      <c r="W179" s="17">
        <v>0.18940299999999999</v>
      </c>
      <c r="X179" s="17">
        <v>699</v>
      </c>
      <c r="Y179" s="17">
        <v>0</v>
      </c>
      <c r="Z179" s="17">
        <v>0</v>
      </c>
      <c r="AA179" s="17">
        <v>0.54410400000000003</v>
      </c>
      <c r="AB179" s="17">
        <v>2.6572800000000001E-3</v>
      </c>
      <c r="AC179" s="17">
        <v>0.10796799999999999</v>
      </c>
      <c r="AD179" s="17">
        <v>0.25</v>
      </c>
      <c r="AE179" s="17">
        <v>1278.4000000000001</v>
      </c>
    </row>
    <row r="180" spans="1:31">
      <c r="A180" s="17">
        <v>167</v>
      </c>
      <c r="B180" s="19">
        <v>0.25429398148148147</v>
      </c>
      <c r="C180" s="17">
        <v>75.599999999999994</v>
      </c>
      <c r="D180" s="17">
        <v>0.9</v>
      </c>
      <c r="E180" s="17">
        <v>1.018E-3</v>
      </c>
      <c r="F180" s="17">
        <v>4.9000000000000002E-2</v>
      </c>
      <c r="G180" s="17">
        <v>0.93369400000000002</v>
      </c>
      <c r="H180" s="17">
        <v>0.115387</v>
      </c>
      <c r="I180" s="17">
        <v>0.17304700000000001</v>
      </c>
      <c r="J180" s="17">
        <v>5.7659000000000002E-2</v>
      </c>
      <c r="K180" s="17">
        <v>0.33320100000000002</v>
      </c>
      <c r="L180" s="17">
        <v>726.4</v>
      </c>
      <c r="M180" s="17">
        <v>0.37081999999999998</v>
      </c>
      <c r="N180" s="17">
        <v>1094</v>
      </c>
      <c r="O180" s="17">
        <v>0</v>
      </c>
      <c r="P180" s="17">
        <v>0</v>
      </c>
      <c r="Q180" s="17">
        <v>0.93017300000000003</v>
      </c>
      <c r="R180" s="17">
        <v>0.115568</v>
      </c>
      <c r="S180" s="17">
        <v>0.17659</v>
      </c>
      <c r="T180" s="17">
        <v>6.1020999999999999E-2</v>
      </c>
      <c r="U180" s="17">
        <v>0.34555399999999997</v>
      </c>
      <c r="V180" s="17">
        <v>661.6</v>
      </c>
      <c r="W180" s="17">
        <v>0.370811</v>
      </c>
      <c r="X180" s="17">
        <v>862</v>
      </c>
      <c r="Y180" s="17">
        <v>0</v>
      </c>
      <c r="Z180" s="17">
        <v>0</v>
      </c>
      <c r="AA180" s="17">
        <v>0.53162200000000004</v>
      </c>
      <c r="AB180" s="17">
        <v>4.1889500000000003E-3</v>
      </c>
      <c r="AC180" s="17">
        <v>0.115824</v>
      </c>
      <c r="AD180" s="17">
        <v>0.25</v>
      </c>
      <c r="AE180" s="17">
        <v>1143.4000000000001</v>
      </c>
    </row>
    <row r="181" spans="1:31">
      <c r="A181" s="17">
        <v>168</v>
      </c>
      <c r="B181" s="19">
        <v>0.25434027777777779</v>
      </c>
      <c r="C181" s="17">
        <v>74.900000000000006</v>
      </c>
      <c r="D181" s="17">
        <v>0.9</v>
      </c>
      <c r="E181" s="17">
        <v>9.0700000000000004E-4</v>
      </c>
      <c r="F181" s="17">
        <v>4.3999999999999997E-2</v>
      </c>
      <c r="G181" s="17">
        <v>0.92796500000000004</v>
      </c>
      <c r="H181" s="17">
        <v>0.122797</v>
      </c>
      <c r="I181" s="17">
        <v>0.182921</v>
      </c>
      <c r="J181" s="17">
        <v>6.0124999999999998E-2</v>
      </c>
      <c r="K181" s="17">
        <v>0.32869199999999998</v>
      </c>
      <c r="L181" s="17">
        <v>633.9</v>
      </c>
      <c r="M181" s="17">
        <v>0.22923399999999999</v>
      </c>
      <c r="N181" s="17">
        <v>597</v>
      </c>
      <c r="O181" s="17">
        <v>0</v>
      </c>
      <c r="P181" s="17">
        <v>0</v>
      </c>
      <c r="Q181" s="17">
        <v>0.92518699999999998</v>
      </c>
      <c r="R181" s="17">
        <v>0.119341</v>
      </c>
      <c r="S181" s="17">
        <v>0.18418100000000001</v>
      </c>
      <c r="T181" s="17">
        <v>6.4839999999999995E-2</v>
      </c>
      <c r="U181" s="17">
        <v>0.35204600000000003</v>
      </c>
      <c r="V181" s="17">
        <v>628.29999999999995</v>
      </c>
      <c r="W181" s="17">
        <v>0.109795</v>
      </c>
      <c r="X181" s="17">
        <v>804</v>
      </c>
      <c r="Y181" s="17">
        <v>0</v>
      </c>
      <c r="Z181" s="17">
        <v>0</v>
      </c>
      <c r="AA181" s="17">
        <v>0.54160900000000001</v>
      </c>
      <c r="AB181" s="17">
        <v>2.0004100000000002E-3</v>
      </c>
      <c r="AC181" s="17">
        <v>0.11947099999999999</v>
      </c>
      <c r="AD181" s="17">
        <v>0.25</v>
      </c>
      <c r="AE181" s="17">
        <v>1310.2</v>
      </c>
    </row>
    <row r="182" spans="1:31">
      <c r="A182" s="17">
        <v>169</v>
      </c>
      <c r="B182" s="19">
        <v>0.25439814814814815</v>
      </c>
      <c r="C182" s="17">
        <v>73.900000000000006</v>
      </c>
      <c r="D182" s="17">
        <v>0.9</v>
      </c>
      <c r="E182" s="17">
        <v>9.2400000000000002E-4</v>
      </c>
      <c r="F182" s="17">
        <v>4.4999999999999998E-2</v>
      </c>
      <c r="G182" s="17">
        <v>0.95874400000000004</v>
      </c>
      <c r="H182" s="17">
        <v>0.116966</v>
      </c>
      <c r="I182" s="17">
        <v>0.18456700000000001</v>
      </c>
      <c r="J182" s="17">
        <v>6.7600999999999994E-2</v>
      </c>
      <c r="K182" s="17">
        <v>0.36626799999999998</v>
      </c>
      <c r="L182" s="17">
        <v>697.6</v>
      </c>
      <c r="M182" s="17">
        <v>0.12801299999999999</v>
      </c>
      <c r="N182" s="17">
        <v>389</v>
      </c>
      <c r="O182" s="17">
        <v>0</v>
      </c>
      <c r="P182" s="17">
        <v>0</v>
      </c>
      <c r="Q182" s="17">
        <v>0.92244400000000004</v>
      </c>
      <c r="R182" s="17">
        <v>0.115049</v>
      </c>
      <c r="S182" s="17">
        <v>0.170655</v>
      </c>
      <c r="T182" s="17">
        <v>5.5606000000000003E-2</v>
      </c>
      <c r="U182" s="17">
        <v>0.32583800000000002</v>
      </c>
      <c r="V182" s="17">
        <v>640.79999999999995</v>
      </c>
      <c r="W182" s="17">
        <v>0.38403799999999999</v>
      </c>
      <c r="X182" s="17">
        <v>515</v>
      </c>
      <c r="Y182" s="17">
        <v>0</v>
      </c>
      <c r="Z182" s="17">
        <v>0</v>
      </c>
      <c r="AA182" s="17">
        <v>0.50128899999999998</v>
      </c>
      <c r="AB182" s="17">
        <v>1.4333E-3</v>
      </c>
      <c r="AC182" s="17">
        <v>0.115129</v>
      </c>
      <c r="AD182" s="17">
        <v>0.25</v>
      </c>
      <c r="AE182" s="17">
        <v>1190.7</v>
      </c>
    </row>
    <row r="183" spans="1:31">
      <c r="A183" s="17">
        <v>170</v>
      </c>
      <c r="B183" s="19">
        <v>0.25445601851851851</v>
      </c>
      <c r="C183" s="17">
        <v>73.2</v>
      </c>
      <c r="D183" s="17">
        <v>0.9</v>
      </c>
      <c r="E183" s="17">
        <v>9.3999999999999997E-4</v>
      </c>
      <c r="F183" s="17">
        <v>4.4999999999999998E-2</v>
      </c>
      <c r="G183" s="17">
        <v>0.95195099999999999</v>
      </c>
      <c r="H183" s="17">
        <v>0.13012799999999999</v>
      </c>
      <c r="I183" s="17">
        <v>0.200319</v>
      </c>
      <c r="J183" s="17">
        <v>7.0191000000000003E-2</v>
      </c>
      <c r="K183" s="17">
        <v>0.35039599999999999</v>
      </c>
      <c r="L183" s="17">
        <v>667</v>
      </c>
      <c r="M183" s="17">
        <v>0.25345099999999998</v>
      </c>
      <c r="N183" s="17">
        <v>801</v>
      </c>
      <c r="O183" s="17">
        <v>0</v>
      </c>
      <c r="P183" s="17">
        <v>0</v>
      </c>
      <c r="Q183" s="17">
        <v>0.95230899999999996</v>
      </c>
      <c r="R183" s="17">
        <v>0.118618</v>
      </c>
      <c r="S183" s="17">
        <v>0.18166099999999999</v>
      </c>
      <c r="T183" s="17">
        <v>6.3042000000000001E-2</v>
      </c>
      <c r="U183" s="17">
        <v>0.34703299999999998</v>
      </c>
      <c r="V183" s="17">
        <v>615.9</v>
      </c>
      <c r="W183" s="17">
        <v>0.26321800000000001</v>
      </c>
      <c r="X183" s="17">
        <v>488</v>
      </c>
      <c r="Y183" s="17">
        <v>0</v>
      </c>
      <c r="Z183" s="17">
        <v>0</v>
      </c>
      <c r="AA183" s="17">
        <v>0.53389600000000004</v>
      </c>
      <c r="AB183" s="17">
        <v>2.81964E-3</v>
      </c>
      <c r="AC183" s="17">
        <v>0.118796</v>
      </c>
      <c r="AD183" s="17">
        <v>0.25</v>
      </c>
      <c r="AE183" s="17">
        <v>1245.2</v>
      </c>
    </row>
    <row r="184" spans="1:31">
      <c r="A184" s="17">
        <v>171</v>
      </c>
      <c r="B184" s="19">
        <v>0.25451388888888887</v>
      </c>
      <c r="C184" s="17">
        <v>72.3</v>
      </c>
      <c r="D184" s="17">
        <v>0.9</v>
      </c>
      <c r="E184" s="17">
        <v>9.1399999999999999E-4</v>
      </c>
      <c r="F184" s="17">
        <v>4.3999999999999997E-2</v>
      </c>
      <c r="G184" s="17">
        <v>0.93898700000000002</v>
      </c>
      <c r="H184" s="17">
        <v>0.130188</v>
      </c>
      <c r="I184" s="17">
        <v>0.19786599999999999</v>
      </c>
      <c r="J184" s="17">
        <v>6.7678000000000002E-2</v>
      </c>
      <c r="K184" s="17">
        <v>0.34204099999999998</v>
      </c>
      <c r="L184" s="17">
        <v>610.20000000000005</v>
      </c>
      <c r="M184" s="17">
        <v>0.190495</v>
      </c>
      <c r="N184" s="17">
        <v>836</v>
      </c>
      <c r="O184" s="17">
        <v>0</v>
      </c>
      <c r="P184" s="17">
        <v>0</v>
      </c>
      <c r="Q184" s="17">
        <v>0.93499399999999999</v>
      </c>
      <c r="R184" s="17">
        <v>0.119085</v>
      </c>
      <c r="S184" s="17">
        <v>0.188668</v>
      </c>
      <c r="T184" s="17">
        <v>6.9583000000000006E-2</v>
      </c>
      <c r="U184" s="17">
        <v>0.36881399999999998</v>
      </c>
      <c r="V184" s="17">
        <v>607.6</v>
      </c>
      <c r="W184" s="17">
        <v>0.10428</v>
      </c>
      <c r="X184" s="17">
        <v>516</v>
      </c>
      <c r="Y184" s="17">
        <v>0</v>
      </c>
      <c r="Z184" s="17">
        <v>0</v>
      </c>
      <c r="AA184" s="17">
        <v>0.56740699999999999</v>
      </c>
      <c r="AB184" s="17">
        <v>2.6922700000000001E-3</v>
      </c>
      <c r="AC184" s="17">
        <v>0.119272</v>
      </c>
      <c r="AD184" s="17">
        <v>0.25</v>
      </c>
      <c r="AE184" s="17">
        <v>1361.2</v>
      </c>
    </row>
    <row r="185" spans="1:31">
      <c r="A185" s="17">
        <v>172</v>
      </c>
      <c r="B185" s="19">
        <v>0.25456018518518519</v>
      </c>
      <c r="C185" s="17">
        <v>71.8</v>
      </c>
      <c r="D185" s="17">
        <v>0.9</v>
      </c>
      <c r="E185" s="17">
        <v>9.6100000000000005E-4</v>
      </c>
      <c r="F185" s="17">
        <v>4.7E-2</v>
      </c>
      <c r="G185" s="17">
        <v>0.95280699999999996</v>
      </c>
      <c r="H185" s="17">
        <v>0.12959300000000001</v>
      </c>
      <c r="I185" s="17">
        <v>0.19524900000000001</v>
      </c>
      <c r="J185" s="17">
        <v>6.5656000000000006E-2</v>
      </c>
      <c r="K185" s="17">
        <v>0.33627000000000001</v>
      </c>
      <c r="L185" s="17">
        <v>628</v>
      </c>
      <c r="M185" s="17">
        <v>0.266239</v>
      </c>
      <c r="N185" s="17">
        <v>880</v>
      </c>
      <c r="O185" s="17">
        <v>0</v>
      </c>
      <c r="P185" s="17">
        <v>0</v>
      </c>
      <c r="Q185" s="17">
        <v>0.95238999999999996</v>
      </c>
      <c r="R185" s="17">
        <v>0.12502099999999999</v>
      </c>
      <c r="S185" s="17">
        <v>0.200658</v>
      </c>
      <c r="T185" s="17">
        <v>7.5636999999999996E-2</v>
      </c>
      <c r="U185" s="17">
        <v>0.37694499999999997</v>
      </c>
      <c r="V185" s="17">
        <v>677.1</v>
      </c>
      <c r="W185" s="17">
        <v>0.23280200000000001</v>
      </c>
      <c r="X185" s="17">
        <v>750</v>
      </c>
      <c r="Y185" s="17">
        <v>0</v>
      </c>
      <c r="Z185" s="17">
        <v>0</v>
      </c>
      <c r="AA185" s="17">
        <v>0.57991499999999996</v>
      </c>
      <c r="AB185" s="17">
        <v>2.9190499999999999E-3</v>
      </c>
      <c r="AC185" s="17">
        <v>0.12524199999999999</v>
      </c>
      <c r="AD185" s="17">
        <v>0.25</v>
      </c>
      <c r="AE185" s="17">
        <v>1322.5</v>
      </c>
    </row>
    <row r="186" spans="1:31">
      <c r="A186" s="17">
        <v>173</v>
      </c>
      <c r="B186" s="19">
        <v>0.25461805555555556</v>
      </c>
      <c r="C186" s="17">
        <v>70.7</v>
      </c>
      <c r="D186" s="17">
        <v>0.9</v>
      </c>
      <c r="E186" s="17">
        <v>1.0269999999999999E-3</v>
      </c>
      <c r="F186" s="17">
        <v>0.05</v>
      </c>
      <c r="G186" s="17">
        <v>0.949461</v>
      </c>
      <c r="H186" s="17">
        <v>0.12592200000000001</v>
      </c>
      <c r="I186" s="17">
        <v>0.19397400000000001</v>
      </c>
      <c r="J186" s="17">
        <v>6.8052000000000001E-2</v>
      </c>
      <c r="K186" s="17">
        <v>0.35082999999999998</v>
      </c>
      <c r="L186" s="17">
        <v>731.3</v>
      </c>
      <c r="M186" s="17">
        <v>0.165964</v>
      </c>
      <c r="N186" s="17">
        <v>916</v>
      </c>
      <c r="O186" s="17">
        <v>0</v>
      </c>
      <c r="P186" s="17">
        <v>0</v>
      </c>
      <c r="Q186" s="17">
        <v>0.94674999999999998</v>
      </c>
      <c r="R186" s="17">
        <v>0.133183</v>
      </c>
      <c r="S186" s="17">
        <v>0.20369499999999999</v>
      </c>
      <c r="T186" s="17">
        <v>7.0512000000000005E-2</v>
      </c>
      <c r="U186" s="17">
        <v>0.34616400000000003</v>
      </c>
      <c r="V186" s="17">
        <v>598</v>
      </c>
      <c r="W186" s="17">
        <v>0.23072500000000001</v>
      </c>
      <c r="X186" s="17">
        <v>794</v>
      </c>
      <c r="Y186" s="17">
        <v>0</v>
      </c>
      <c r="Z186" s="17">
        <v>0</v>
      </c>
      <c r="AA186" s="17">
        <v>0.532559</v>
      </c>
      <c r="AB186" s="17">
        <v>3.5329699999999999E-3</v>
      </c>
      <c r="AC186" s="17">
        <v>0.133432</v>
      </c>
      <c r="AD186" s="17">
        <v>0.25</v>
      </c>
      <c r="AE186" s="17">
        <v>1135.7</v>
      </c>
    </row>
    <row r="187" spans="1:31">
      <c r="A187" s="17">
        <v>174</v>
      </c>
      <c r="B187" s="19">
        <v>0.25467592592592592</v>
      </c>
      <c r="C187" s="17">
        <v>69.900000000000006</v>
      </c>
      <c r="D187" s="17">
        <v>0.9</v>
      </c>
      <c r="E187" s="17">
        <v>9.6500000000000004E-4</v>
      </c>
      <c r="F187" s="17">
        <v>4.7E-2</v>
      </c>
      <c r="G187" s="17">
        <v>0.96400799999999998</v>
      </c>
      <c r="H187" s="17">
        <v>0.132186</v>
      </c>
      <c r="I187" s="17">
        <v>0.206427</v>
      </c>
      <c r="J187" s="17">
        <v>7.4241000000000001E-2</v>
      </c>
      <c r="K187" s="17">
        <v>0.35964699999999999</v>
      </c>
      <c r="L187" s="17">
        <v>631.1</v>
      </c>
      <c r="M187" s="17">
        <v>0.26672899999999999</v>
      </c>
      <c r="N187" s="17">
        <v>540</v>
      </c>
      <c r="O187" s="17">
        <v>0</v>
      </c>
      <c r="P187" s="17">
        <v>0</v>
      </c>
      <c r="Q187" s="17">
        <v>0.94654499999999997</v>
      </c>
      <c r="R187" s="17">
        <v>0.124516</v>
      </c>
      <c r="S187" s="17">
        <v>0.19958200000000001</v>
      </c>
      <c r="T187" s="17">
        <v>7.5065999999999994E-2</v>
      </c>
      <c r="U187" s="17">
        <v>0.376114</v>
      </c>
      <c r="V187" s="17">
        <v>665.1</v>
      </c>
      <c r="W187" s="17">
        <v>0.217059</v>
      </c>
      <c r="X187" s="17">
        <v>596</v>
      </c>
      <c r="Y187" s="17">
        <v>0</v>
      </c>
      <c r="Z187" s="17">
        <v>0</v>
      </c>
      <c r="AA187" s="17">
        <v>0.57863699999999996</v>
      </c>
      <c r="AB187" s="17">
        <v>1.8008799999999999E-3</v>
      </c>
      <c r="AC187" s="17">
        <v>0.124652</v>
      </c>
      <c r="AD187" s="17">
        <v>0.25</v>
      </c>
      <c r="AE187" s="17">
        <v>1316</v>
      </c>
    </row>
    <row r="188" spans="1:31">
      <c r="A188" s="17">
        <v>175</v>
      </c>
      <c r="B188" s="19">
        <v>0.25472222222222224</v>
      </c>
      <c r="C188" s="17">
        <v>69.400000000000006</v>
      </c>
      <c r="D188" s="17">
        <v>0.9</v>
      </c>
      <c r="E188" s="17">
        <v>9.810000000000001E-4</v>
      </c>
      <c r="F188" s="17">
        <v>4.7E-2</v>
      </c>
      <c r="G188" s="17">
        <v>0.95472599999999996</v>
      </c>
      <c r="H188" s="17">
        <v>0.143425</v>
      </c>
      <c r="I188" s="17">
        <v>0.22317899999999999</v>
      </c>
      <c r="J188" s="17">
        <v>7.9754000000000005E-2</v>
      </c>
      <c r="K188" s="17">
        <v>0.35735600000000001</v>
      </c>
      <c r="L188" s="17">
        <v>678.9</v>
      </c>
      <c r="M188" s="17">
        <v>0.37081999999999998</v>
      </c>
      <c r="N188" s="17">
        <v>586</v>
      </c>
      <c r="O188" s="17">
        <v>0</v>
      </c>
      <c r="P188" s="17">
        <v>0</v>
      </c>
      <c r="Q188" s="17">
        <v>0.94284699999999999</v>
      </c>
      <c r="R188" s="17">
        <v>0.132714</v>
      </c>
      <c r="S188" s="17">
        <v>0.20596600000000001</v>
      </c>
      <c r="T188" s="17">
        <v>7.3250999999999997E-2</v>
      </c>
      <c r="U188" s="17">
        <v>0.35564800000000002</v>
      </c>
      <c r="V188" s="17">
        <v>649</v>
      </c>
      <c r="W188" s="17">
        <v>0.27515400000000001</v>
      </c>
      <c r="X188" s="17">
        <v>725</v>
      </c>
      <c r="Y188" s="17">
        <v>0</v>
      </c>
      <c r="Z188" s="17">
        <v>0</v>
      </c>
      <c r="AA188" s="17">
        <v>0.54715000000000003</v>
      </c>
      <c r="AB188" s="17">
        <v>2.1014800000000002E-3</v>
      </c>
      <c r="AC188" s="17">
        <v>0.13286800000000001</v>
      </c>
      <c r="AD188" s="17">
        <v>0.25</v>
      </c>
      <c r="AE188" s="17">
        <v>1223.4000000000001</v>
      </c>
    </row>
    <row r="189" spans="1:31">
      <c r="A189" s="17">
        <v>176</v>
      </c>
      <c r="B189" s="19">
        <v>0.2547800925925926</v>
      </c>
      <c r="C189" s="17">
        <v>68.3</v>
      </c>
      <c r="D189" s="17">
        <v>0.9</v>
      </c>
      <c r="E189" s="17">
        <v>9.4499999999999998E-4</v>
      </c>
      <c r="F189" s="17">
        <v>4.5999999999999999E-2</v>
      </c>
      <c r="G189" s="17">
        <v>0.97517200000000004</v>
      </c>
      <c r="H189" s="17">
        <v>0.160778</v>
      </c>
      <c r="I189" s="17">
        <v>0.24632599999999999</v>
      </c>
      <c r="J189" s="17">
        <v>8.5547999999999999E-2</v>
      </c>
      <c r="K189" s="17">
        <v>0.34729500000000002</v>
      </c>
      <c r="L189" s="17">
        <v>617.29999999999995</v>
      </c>
      <c r="M189" s="17">
        <v>0.334289</v>
      </c>
      <c r="N189" s="17">
        <v>621</v>
      </c>
      <c r="O189" s="17">
        <v>0</v>
      </c>
      <c r="P189" s="17">
        <v>0</v>
      </c>
      <c r="Q189" s="17">
        <v>0.94744099999999998</v>
      </c>
      <c r="R189" s="17">
        <v>0.15299399999999999</v>
      </c>
      <c r="S189" s="17">
        <v>0.24545800000000001</v>
      </c>
      <c r="T189" s="17">
        <v>9.2463000000000004E-2</v>
      </c>
      <c r="U189" s="17">
        <v>0.376697</v>
      </c>
      <c r="V189" s="17">
        <v>647.70000000000005</v>
      </c>
      <c r="W189" s="17">
        <v>0.25463599999999997</v>
      </c>
      <c r="X189" s="17">
        <v>467</v>
      </c>
      <c r="Y189" s="17">
        <v>0</v>
      </c>
      <c r="Z189" s="17">
        <v>0</v>
      </c>
      <c r="AA189" s="17">
        <v>0.57953500000000002</v>
      </c>
      <c r="AB189" s="17">
        <v>2.02658E-3</v>
      </c>
      <c r="AC189" s="17">
        <v>0.15318200000000001</v>
      </c>
      <c r="AD189" s="17">
        <v>0.25</v>
      </c>
      <c r="AE189" s="17">
        <v>1345.6</v>
      </c>
    </row>
    <row r="190" spans="1:31">
      <c r="A190" s="17">
        <v>177</v>
      </c>
      <c r="B190" s="19">
        <v>0.25483796296296296</v>
      </c>
      <c r="C190" s="17">
        <v>67.599999999999994</v>
      </c>
      <c r="D190" s="17">
        <v>0.9</v>
      </c>
      <c r="E190" s="17">
        <v>1.031E-3</v>
      </c>
      <c r="F190" s="17">
        <v>0.05</v>
      </c>
      <c r="G190" s="17">
        <v>0.97536199999999995</v>
      </c>
      <c r="H190" s="17">
        <v>0.15568000000000001</v>
      </c>
      <c r="I190" s="17">
        <v>0.24757399999999999</v>
      </c>
      <c r="J190" s="17">
        <v>9.1895000000000004E-2</v>
      </c>
      <c r="K190" s="17">
        <v>0.37118000000000001</v>
      </c>
      <c r="L190" s="17">
        <v>673.8</v>
      </c>
      <c r="M190" s="17">
        <v>0.292574</v>
      </c>
      <c r="N190" s="17">
        <v>951</v>
      </c>
      <c r="O190" s="17">
        <v>0</v>
      </c>
      <c r="P190" s="17">
        <v>0</v>
      </c>
      <c r="Q190" s="17">
        <v>0.97017399999999998</v>
      </c>
      <c r="R190" s="17">
        <v>0.152973</v>
      </c>
      <c r="S190" s="17">
        <v>0.245536</v>
      </c>
      <c r="T190" s="17">
        <v>9.2563000000000006E-2</v>
      </c>
      <c r="U190" s="17">
        <v>0.37698199999999998</v>
      </c>
      <c r="V190" s="17">
        <v>676.6</v>
      </c>
      <c r="W190" s="17">
        <v>0.24229500000000001</v>
      </c>
      <c r="X190" s="17">
        <v>346</v>
      </c>
      <c r="Y190" s="17">
        <v>0</v>
      </c>
      <c r="Z190" s="17">
        <v>0</v>
      </c>
      <c r="AA190" s="17">
        <v>0.57997200000000004</v>
      </c>
      <c r="AB190" s="17">
        <v>3.3809500000000002E-3</v>
      </c>
      <c r="AC190" s="17">
        <v>0.15328600000000001</v>
      </c>
      <c r="AD190" s="17">
        <v>0.25</v>
      </c>
      <c r="AE190" s="17">
        <v>1232.7</v>
      </c>
    </row>
    <row r="191" spans="1:31">
      <c r="A191" s="17">
        <v>178</v>
      </c>
      <c r="B191" s="19">
        <v>0.25489583333333332</v>
      </c>
      <c r="C191" s="17">
        <v>67.2</v>
      </c>
      <c r="D191" s="17">
        <v>0.9</v>
      </c>
      <c r="E191" s="17">
        <v>1.016E-3</v>
      </c>
      <c r="F191" s="17">
        <v>4.9000000000000002E-2</v>
      </c>
      <c r="G191" s="17">
        <v>0.96501800000000004</v>
      </c>
      <c r="H191" s="17">
        <v>0.159499</v>
      </c>
      <c r="I191" s="17">
        <v>0.26029999999999998</v>
      </c>
      <c r="J191" s="17">
        <v>0.1008</v>
      </c>
      <c r="K191" s="17">
        <v>0.38724799999999998</v>
      </c>
      <c r="L191" s="17">
        <v>660.9</v>
      </c>
      <c r="M191" s="17">
        <v>0.11946</v>
      </c>
      <c r="N191" s="17">
        <v>1021</v>
      </c>
      <c r="O191" s="17">
        <v>0</v>
      </c>
      <c r="P191" s="17">
        <v>0</v>
      </c>
      <c r="Q191" s="17">
        <v>0.96542600000000001</v>
      </c>
      <c r="R191" s="17">
        <v>0.15296999999999999</v>
      </c>
      <c r="S191" s="17">
        <v>0.24621799999999999</v>
      </c>
      <c r="T191" s="17">
        <v>9.3247999999999998E-2</v>
      </c>
      <c r="U191" s="17">
        <v>0.378722</v>
      </c>
      <c r="V191" s="17">
        <v>664</v>
      </c>
      <c r="W191" s="17">
        <v>0.37081999999999998</v>
      </c>
      <c r="X191" s="17">
        <v>773</v>
      </c>
      <c r="Y191" s="17">
        <v>0</v>
      </c>
      <c r="Z191" s="17">
        <v>0</v>
      </c>
      <c r="AA191" s="17">
        <v>0.58265</v>
      </c>
      <c r="AB191" s="17">
        <v>3.5616200000000002E-3</v>
      </c>
      <c r="AC191" s="17">
        <v>0.15330199999999999</v>
      </c>
      <c r="AD191" s="17">
        <v>0.25</v>
      </c>
      <c r="AE191" s="17">
        <v>1256.7</v>
      </c>
    </row>
    <row r="192" spans="1:31">
      <c r="A192" s="17">
        <v>179</v>
      </c>
      <c r="B192" s="19">
        <v>0.25495370370370368</v>
      </c>
      <c r="C192" s="17">
        <v>65.599999999999994</v>
      </c>
      <c r="D192" s="17">
        <v>0.9</v>
      </c>
      <c r="E192" s="17">
        <v>1.067E-3</v>
      </c>
      <c r="F192" s="17">
        <v>5.1999999999999998E-2</v>
      </c>
      <c r="G192" s="17">
        <v>0.968588</v>
      </c>
      <c r="H192" s="17">
        <v>0.171402</v>
      </c>
      <c r="I192" s="17">
        <v>0.27758500000000003</v>
      </c>
      <c r="J192" s="17">
        <v>0.106182</v>
      </c>
      <c r="K192" s="17">
        <v>0.38252199999999997</v>
      </c>
      <c r="L192" s="17">
        <v>677.8</v>
      </c>
      <c r="M192" s="17">
        <v>0.25874599999999998</v>
      </c>
      <c r="N192" s="17">
        <v>620</v>
      </c>
      <c r="O192" s="17">
        <v>0</v>
      </c>
      <c r="P192" s="17">
        <v>0</v>
      </c>
      <c r="Q192" s="17">
        <v>0.96636100000000003</v>
      </c>
      <c r="R192" s="17">
        <v>0.15833800000000001</v>
      </c>
      <c r="S192" s="17">
        <v>0.25840400000000002</v>
      </c>
      <c r="T192" s="17">
        <v>0.100065</v>
      </c>
      <c r="U192" s="17">
        <v>0.38724500000000001</v>
      </c>
      <c r="V192" s="17">
        <v>613.29999999999995</v>
      </c>
      <c r="W192" s="17">
        <v>0.19572100000000001</v>
      </c>
      <c r="X192" s="17">
        <v>746</v>
      </c>
      <c r="Y192" s="17">
        <v>0</v>
      </c>
      <c r="Z192" s="17">
        <v>0</v>
      </c>
      <c r="AA192" s="17">
        <v>0.59576099999999999</v>
      </c>
      <c r="AB192" s="17">
        <v>2.2197699999999998E-3</v>
      </c>
      <c r="AC192" s="17">
        <v>0.15856000000000001</v>
      </c>
      <c r="AD192" s="17">
        <v>0.25</v>
      </c>
      <c r="AE192" s="17">
        <v>1225.3</v>
      </c>
    </row>
    <row r="193" spans="1:31">
      <c r="A193" s="17">
        <v>180</v>
      </c>
      <c r="B193" s="19">
        <v>0.255</v>
      </c>
      <c r="C193" s="17">
        <v>65.400000000000006</v>
      </c>
      <c r="D193" s="17">
        <v>0.9</v>
      </c>
      <c r="E193" s="17">
        <v>9.4700000000000003E-4</v>
      </c>
      <c r="F193" s="17">
        <v>4.5999999999999999E-2</v>
      </c>
      <c r="G193" s="17">
        <v>0.96639200000000003</v>
      </c>
      <c r="H193" s="17">
        <v>0.19338900000000001</v>
      </c>
      <c r="I193" s="17">
        <v>0.31925399999999998</v>
      </c>
      <c r="J193" s="17">
        <v>0.12586600000000001</v>
      </c>
      <c r="K193" s="17">
        <v>0.39424900000000002</v>
      </c>
      <c r="L193" s="17">
        <v>633.70000000000005</v>
      </c>
      <c r="M193" s="17">
        <v>0.19140299999999999</v>
      </c>
      <c r="N193" s="17">
        <v>523</v>
      </c>
      <c r="O193" s="17">
        <v>0</v>
      </c>
      <c r="P193" s="17">
        <v>0</v>
      </c>
      <c r="Q193" s="17">
        <v>0.96665599999999996</v>
      </c>
      <c r="R193" s="17">
        <v>0.168405</v>
      </c>
      <c r="S193" s="17">
        <v>0.26625399999999999</v>
      </c>
      <c r="T193" s="17">
        <v>9.7849000000000005E-2</v>
      </c>
      <c r="U193" s="17">
        <v>0.36750100000000002</v>
      </c>
      <c r="V193" s="17">
        <v>580.79999999999995</v>
      </c>
      <c r="W193" s="17">
        <v>0.35315299999999999</v>
      </c>
      <c r="X193" s="17">
        <v>599</v>
      </c>
      <c r="Y193" s="17">
        <v>0</v>
      </c>
      <c r="Z193" s="17">
        <v>0</v>
      </c>
      <c r="AA193" s="17">
        <v>0.56538699999999997</v>
      </c>
      <c r="AB193" s="17">
        <v>1.7519600000000001E-3</v>
      </c>
      <c r="AC193" s="17">
        <v>0.168577</v>
      </c>
      <c r="AD193" s="17">
        <v>0.25</v>
      </c>
      <c r="AE193" s="17">
        <v>1310.7</v>
      </c>
    </row>
    <row r="194" spans="1:31">
      <c r="A194" s="17">
        <v>181</v>
      </c>
      <c r="B194" s="19">
        <v>0.25505787037037037</v>
      </c>
      <c r="C194" s="17">
        <v>64.5</v>
      </c>
      <c r="D194" s="17">
        <v>0.9</v>
      </c>
      <c r="E194" s="17">
        <v>1.0399999999999999E-3</v>
      </c>
      <c r="F194" s="17">
        <v>0.05</v>
      </c>
      <c r="G194" s="17">
        <v>0.95491000000000004</v>
      </c>
      <c r="H194" s="17">
        <v>0.17430699999999999</v>
      </c>
      <c r="I194" s="17">
        <v>0.27596100000000001</v>
      </c>
      <c r="J194" s="17">
        <v>0.10165399999999999</v>
      </c>
      <c r="K194" s="17">
        <v>0.36836400000000002</v>
      </c>
      <c r="L194" s="17">
        <v>666.4</v>
      </c>
      <c r="M194" s="17">
        <v>0.36611199999999999</v>
      </c>
      <c r="N194" s="17">
        <v>559</v>
      </c>
      <c r="O194" s="17">
        <v>0</v>
      </c>
      <c r="P194" s="17">
        <v>0</v>
      </c>
      <c r="Q194" s="17">
        <v>0.959005</v>
      </c>
      <c r="R194" s="17">
        <v>0.16919000000000001</v>
      </c>
      <c r="S194" s="17">
        <v>0.27467900000000001</v>
      </c>
      <c r="T194" s="17">
        <v>0.105489</v>
      </c>
      <c r="U194" s="17">
        <v>0.38404500000000003</v>
      </c>
      <c r="V194" s="17">
        <v>660.2</v>
      </c>
      <c r="W194" s="17">
        <v>0.31639800000000001</v>
      </c>
      <c r="X194" s="17">
        <v>705</v>
      </c>
      <c r="Y194" s="17">
        <v>0</v>
      </c>
      <c r="Z194" s="17">
        <v>0</v>
      </c>
      <c r="AA194" s="17">
        <v>0.59083799999999997</v>
      </c>
      <c r="AB194" s="17">
        <v>1.9673500000000001E-3</v>
      </c>
      <c r="AC194" s="17">
        <v>0.16939799999999999</v>
      </c>
      <c r="AD194" s="17">
        <v>0.25</v>
      </c>
      <c r="AE194" s="17">
        <v>1246.4000000000001</v>
      </c>
    </row>
    <row r="195" spans="1:31">
      <c r="A195" s="17">
        <v>182</v>
      </c>
      <c r="B195" s="19">
        <v>0.25511574074074073</v>
      </c>
      <c r="C195" s="17">
        <v>63.6</v>
      </c>
      <c r="D195" s="17">
        <v>0.9</v>
      </c>
      <c r="E195" s="17">
        <v>1.044E-3</v>
      </c>
      <c r="F195" s="17">
        <v>5.0999999999999997E-2</v>
      </c>
      <c r="G195" s="17">
        <v>0.97285900000000003</v>
      </c>
      <c r="H195" s="17">
        <v>0.19658800000000001</v>
      </c>
      <c r="I195" s="17">
        <v>0.31644899999999998</v>
      </c>
      <c r="J195" s="17">
        <v>0.119861</v>
      </c>
      <c r="K195" s="17">
        <v>0.37876900000000002</v>
      </c>
      <c r="L195" s="17">
        <v>648.79999999999995</v>
      </c>
      <c r="M195" s="17">
        <v>0.37623800000000002</v>
      </c>
      <c r="N195" s="17">
        <v>499</v>
      </c>
      <c r="O195" s="17">
        <v>0</v>
      </c>
      <c r="P195" s="17">
        <v>0</v>
      </c>
      <c r="Q195" s="17">
        <v>0.96152400000000005</v>
      </c>
      <c r="R195" s="17">
        <v>0.192909</v>
      </c>
      <c r="S195" s="17">
        <v>0.319297</v>
      </c>
      <c r="T195" s="17">
        <v>0.126387</v>
      </c>
      <c r="U195" s="17">
        <v>0.39583000000000002</v>
      </c>
      <c r="V195" s="17">
        <v>692.4</v>
      </c>
      <c r="W195" s="17">
        <v>0.284273</v>
      </c>
      <c r="X195" s="17">
        <v>647</v>
      </c>
      <c r="Y195" s="17">
        <v>0</v>
      </c>
      <c r="Z195" s="17">
        <v>0</v>
      </c>
      <c r="AA195" s="17">
        <v>0.60897000000000001</v>
      </c>
      <c r="AB195" s="17">
        <v>1.7099999999999999E-3</v>
      </c>
      <c r="AC195" s="17">
        <v>0.19312499999999999</v>
      </c>
      <c r="AD195" s="17">
        <v>0.25</v>
      </c>
      <c r="AE195" s="17">
        <v>1280.0999999999999</v>
      </c>
    </row>
    <row r="196" spans="1:31">
      <c r="A196" s="17">
        <v>183</v>
      </c>
      <c r="B196" s="19">
        <v>0.25517361111111109</v>
      </c>
      <c r="C196" s="17">
        <v>62.8</v>
      </c>
      <c r="D196" s="17">
        <v>0.9</v>
      </c>
      <c r="E196" s="17">
        <v>1.114E-3</v>
      </c>
      <c r="F196" s="17">
        <v>5.3999999999999999E-2</v>
      </c>
      <c r="G196" s="17">
        <v>0.97206599999999999</v>
      </c>
      <c r="H196" s="17">
        <v>0.222633</v>
      </c>
      <c r="I196" s="17">
        <v>0.36668499999999998</v>
      </c>
      <c r="J196" s="17">
        <v>0.14405200000000001</v>
      </c>
      <c r="K196" s="17">
        <v>0.39284799999999997</v>
      </c>
      <c r="L196" s="17">
        <v>675.8</v>
      </c>
      <c r="M196" s="17">
        <v>0.27837600000000001</v>
      </c>
      <c r="N196" s="17">
        <v>591</v>
      </c>
      <c r="O196" s="17">
        <v>0</v>
      </c>
      <c r="P196" s="17">
        <v>0</v>
      </c>
      <c r="Q196" s="17">
        <v>0.97553699999999999</v>
      </c>
      <c r="R196" s="17">
        <v>0.22473699999999999</v>
      </c>
      <c r="S196" s="17">
        <v>0.37818200000000002</v>
      </c>
      <c r="T196" s="17">
        <v>0.153444</v>
      </c>
      <c r="U196" s="17">
        <v>0.40574199999999999</v>
      </c>
      <c r="V196" s="17">
        <v>622.4</v>
      </c>
      <c r="W196" s="17">
        <v>0.37081999999999998</v>
      </c>
      <c r="X196" s="17">
        <v>478</v>
      </c>
      <c r="Y196" s="17">
        <v>0</v>
      </c>
      <c r="Z196" s="17">
        <v>0</v>
      </c>
      <c r="AA196" s="17">
        <v>0.62421800000000005</v>
      </c>
      <c r="AB196" s="17">
        <v>2.1089500000000001E-3</v>
      </c>
      <c r="AC196" s="17">
        <v>0.22506100000000001</v>
      </c>
      <c r="AD196" s="17">
        <v>0.25</v>
      </c>
      <c r="AE196" s="17">
        <v>1229.0999999999999</v>
      </c>
    </row>
    <row r="197" spans="1:31">
      <c r="A197" s="17">
        <v>184</v>
      </c>
      <c r="B197" s="19">
        <v>0.25521990740740741</v>
      </c>
      <c r="C197" s="17">
        <v>62.3</v>
      </c>
      <c r="D197" s="17">
        <v>0.9</v>
      </c>
      <c r="E197" s="17">
        <v>1.119E-3</v>
      </c>
      <c r="F197" s="17">
        <v>5.3999999999999999E-2</v>
      </c>
      <c r="G197" s="17">
        <v>0.97904999999999998</v>
      </c>
      <c r="H197" s="17">
        <v>0.26558199999999998</v>
      </c>
      <c r="I197" s="17">
        <v>0.44068600000000002</v>
      </c>
      <c r="J197" s="17">
        <v>0.17510400000000001</v>
      </c>
      <c r="K197" s="17">
        <v>0.39734399999999997</v>
      </c>
      <c r="L197" s="17">
        <v>668.2</v>
      </c>
      <c r="M197" s="17">
        <v>0.29730899999999999</v>
      </c>
      <c r="N197" s="17">
        <v>610</v>
      </c>
      <c r="O197" s="17">
        <v>0</v>
      </c>
      <c r="P197" s="17">
        <v>0</v>
      </c>
      <c r="Q197" s="17">
        <v>0.97908700000000004</v>
      </c>
      <c r="R197" s="17">
        <v>0.227215</v>
      </c>
      <c r="S197" s="17">
        <v>0.38644699999999998</v>
      </c>
      <c r="T197" s="17">
        <v>0.15923200000000001</v>
      </c>
      <c r="U197" s="17">
        <v>0.41204099999999999</v>
      </c>
      <c r="V197" s="17">
        <v>667.4</v>
      </c>
      <c r="W197" s="17">
        <v>0.36885299999999999</v>
      </c>
      <c r="X197" s="17">
        <v>585</v>
      </c>
      <c r="Y197" s="17">
        <v>0</v>
      </c>
      <c r="Z197" s="17">
        <v>0</v>
      </c>
      <c r="AA197" s="17">
        <v>0.63390899999999994</v>
      </c>
      <c r="AB197" s="17">
        <v>2.1518399999999999E-3</v>
      </c>
      <c r="AC197" s="17">
        <v>0.22755700000000001</v>
      </c>
      <c r="AD197" s="17">
        <v>0.25</v>
      </c>
      <c r="AE197" s="17">
        <v>1243.0999999999999</v>
      </c>
    </row>
    <row r="198" spans="1:31">
      <c r="A198" s="17">
        <v>185</v>
      </c>
      <c r="B198" s="19">
        <v>0.25527777777777777</v>
      </c>
      <c r="C198" s="17">
        <v>61.2</v>
      </c>
      <c r="D198" s="17">
        <v>0.9</v>
      </c>
      <c r="E198" s="17">
        <v>1.029E-3</v>
      </c>
      <c r="F198" s="17">
        <v>0.05</v>
      </c>
      <c r="G198" s="17">
        <v>0.98086399999999996</v>
      </c>
      <c r="H198" s="17">
        <v>0.25347399999999998</v>
      </c>
      <c r="I198" s="17">
        <v>0.42276900000000001</v>
      </c>
      <c r="J198" s="17">
        <v>0.169294</v>
      </c>
      <c r="K198" s="17">
        <v>0.40044200000000002</v>
      </c>
      <c r="L198" s="17">
        <v>642.5</v>
      </c>
      <c r="M198" s="17">
        <v>0.27204600000000001</v>
      </c>
      <c r="N198" s="17">
        <v>776</v>
      </c>
      <c r="O198" s="17">
        <v>0</v>
      </c>
      <c r="P198" s="17">
        <v>0</v>
      </c>
      <c r="Q198" s="17">
        <v>0.96723700000000001</v>
      </c>
      <c r="R198" s="17">
        <v>0.23444100000000001</v>
      </c>
      <c r="S198" s="17">
        <v>0.387073</v>
      </c>
      <c r="T198" s="17">
        <v>0.15263199999999999</v>
      </c>
      <c r="U198" s="17">
        <v>0.39432299999999998</v>
      </c>
      <c r="V198" s="17">
        <v>608.9</v>
      </c>
      <c r="W198" s="17">
        <v>0.27237299999999998</v>
      </c>
      <c r="X198" s="17">
        <v>479</v>
      </c>
      <c r="Y198" s="17">
        <v>0</v>
      </c>
      <c r="Z198" s="17">
        <v>0</v>
      </c>
      <c r="AA198" s="17">
        <v>0.60665000000000002</v>
      </c>
      <c r="AB198" s="17">
        <v>2.6316899999999999E-3</v>
      </c>
      <c r="AC198" s="17">
        <v>0.234843</v>
      </c>
      <c r="AD198" s="17">
        <v>0.25</v>
      </c>
      <c r="AE198" s="17">
        <v>1292.7</v>
      </c>
    </row>
    <row r="199" spans="1:31">
      <c r="A199" s="17">
        <v>186</v>
      </c>
      <c r="B199" s="19">
        <v>0.25533564814814813</v>
      </c>
      <c r="C199" s="17">
        <v>60.8</v>
      </c>
      <c r="D199" s="17">
        <v>0.9</v>
      </c>
      <c r="E199" s="17">
        <v>1.0759999999999999E-3</v>
      </c>
      <c r="F199" s="17">
        <v>5.1999999999999998E-2</v>
      </c>
      <c r="G199" s="17">
        <v>0.98162899999999997</v>
      </c>
      <c r="H199" s="17">
        <v>0.27944400000000003</v>
      </c>
      <c r="I199" s="17">
        <v>0.46818500000000002</v>
      </c>
      <c r="J199" s="17">
        <v>0.18874199999999999</v>
      </c>
      <c r="K199" s="17">
        <v>0.40313399999999999</v>
      </c>
      <c r="L199" s="17">
        <v>659.2</v>
      </c>
      <c r="M199" s="17">
        <v>0.29791000000000001</v>
      </c>
      <c r="N199" s="17">
        <v>590</v>
      </c>
      <c r="O199" s="17">
        <v>0</v>
      </c>
      <c r="P199" s="17">
        <v>0</v>
      </c>
      <c r="Q199" s="17">
        <v>0.97787500000000005</v>
      </c>
      <c r="R199" s="17">
        <v>0.25247399999999998</v>
      </c>
      <c r="S199" s="17">
        <v>0.421931</v>
      </c>
      <c r="T199" s="17">
        <v>0.169457</v>
      </c>
      <c r="U199" s="17">
        <v>0.40162300000000001</v>
      </c>
      <c r="V199" s="17">
        <v>620</v>
      </c>
      <c r="W199" s="17">
        <v>0.30374699999999999</v>
      </c>
      <c r="X199" s="17">
        <v>534</v>
      </c>
      <c r="Y199" s="17">
        <v>0</v>
      </c>
      <c r="Z199" s="17">
        <v>0</v>
      </c>
      <c r="AA199" s="17">
        <v>0.61788100000000001</v>
      </c>
      <c r="AB199" s="17">
        <v>2.0552299999999999E-3</v>
      </c>
      <c r="AC199" s="17">
        <v>0.25282199999999999</v>
      </c>
      <c r="AD199" s="17">
        <v>0.25</v>
      </c>
      <c r="AE199" s="17">
        <v>1260</v>
      </c>
    </row>
    <row r="200" spans="1:31">
      <c r="A200" s="17">
        <v>187</v>
      </c>
      <c r="B200" s="19">
        <v>0.25539351851851849</v>
      </c>
      <c r="C200" s="17">
        <v>59.7</v>
      </c>
      <c r="D200" s="17">
        <v>0.9</v>
      </c>
      <c r="E200" s="17">
        <v>1.1640000000000001E-3</v>
      </c>
      <c r="F200" s="17">
        <v>5.6000000000000001E-2</v>
      </c>
      <c r="G200" s="17">
        <v>0.98191600000000001</v>
      </c>
      <c r="H200" s="17">
        <v>0.28319100000000003</v>
      </c>
      <c r="I200" s="17">
        <v>0.48108000000000001</v>
      </c>
      <c r="J200" s="17">
        <v>0.19788900000000001</v>
      </c>
      <c r="K200" s="17">
        <v>0.41134300000000001</v>
      </c>
      <c r="L200" s="17">
        <v>680.9</v>
      </c>
      <c r="M200" s="17">
        <v>0.216111</v>
      </c>
      <c r="N200" s="17">
        <v>626</v>
      </c>
      <c r="O200" s="17">
        <v>0</v>
      </c>
      <c r="P200" s="17">
        <v>0</v>
      </c>
      <c r="Q200" s="17">
        <v>0.98647099999999999</v>
      </c>
      <c r="R200" s="17">
        <v>0.29509099999999999</v>
      </c>
      <c r="S200" s="17">
        <v>0.50924599999999998</v>
      </c>
      <c r="T200" s="17">
        <v>0.21415500000000001</v>
      </c>
      <c r="U200" s="17">
        <v>0.42053299999999999</v>
      </c>
      <c r="V200" s="17">
        <v>626</v>
      </c>
      <c r="W200" s="17">
        <v>0.16992299999999999</v>
      </c>
      <c r="X200" s="17">
        <v>532</v>
      </c>
      <c r="Y200" s="17">
        <v>0</v>
      </c>
      <c r="Z200" s="17">
        <v>0</v>
      </c>
      <c r="AA200" s="17">
        <v>0.64697400000000005</v>
      </c>
      <c r="AB200" s="17">
        <v>2.2508099999999998E-3</v>
      </c>
      <c r="AC200" s="17">
        <v>0.29557299999999997</v>
      </c>
      <c r="AD200" s="17">
        <v>0.25</v>
      </c>
      <c r="AE200" s="17">
        <v>1219.7</v>
      </c>
    </row>
    <row r="201" spans="1:31">
      <c r="A201" s="17">
        <v>188</v>
      </c>
      <c r="B201" s="19">
        <v>0.25543981481481481</v>
      </c>
      <c r="C201" s="17">
        <v>59</v>
      </c>
      <c r="D201" s="17">
        <v>0.9</v>
      </c>
      <c r="E201" s="17">
        <v>1.188E-3</v>
      </c>
      <c r="F201" s="17">
        <v>5.7000000000000002E-2</v>
      </c>
      <c r="G201" s="17">
        <v>0.98447200000000001</v>
      </c>
      <c r="H201" s="17">
        <v>0.30556499999999998</v>
      </c>
      <c r="I201" s="17">
        <v>0.52412199999999998</v>
      </c>
      <c r="J201" s="17">
        <v>0.218557</v>
      </c>
      <c r="K201" s="17">
        <v>0.41699599999999998</v>
      </c>
      <c r="L201" s="17">
        <v>685.6</v>
      </c>
      <c r="M201" s="17">
        <v>0.25053300000000001</v>
      </c>
      <c r="N201" s="17">
        <v>678</v>
      </c>
      <c r="O201" s="17">
        <v>0</v>
      </c>
      <c r="P201" s="17">
        <v>0</v>
      </c>
      <c r="Q201" s="17">
        <v>0.97917200000000004</v>
      </c>
      <c r="R201" s="17">
        <v>0.303678</v>
      </c>
      <c r="S201" s="17">
        <v>0.52937500000000004</v>
      </c>
      <c r="T201" s="17">
        <v>0.22569700000000001</v>
      </c>
      <c r="U201" s="17">
        <v>0.426346</v>
      </c>
      <c r="V201" s="17">
        <v>682.9</v>
      </c>
      <c r="W201" s="17">
        <v>0.27647500000000003</v>
      </c>
      <c r="X201" s="17">
        <v>508</v>
      </c>
      <c r="Y201" s="17">
        <v>0</v>
      </c>
      <c r="Z201" s="17">
        <v>0</v>
      </c>
      <c r="AA201" s="17">
        <v>0.655918</v>
      </c>
      <c r="AB201" s="17">
        <v>2.4553700000000001E-3</v>
      </c>
      <c r="AC201" s="17">
        <v>0.304232</v>
      </c>
      <c r="AD201" s="17">
        <v>0.25</v>
      </c>
      <c r="AE201" s="17">
        <v>1211.5</v>
      </c>
    </row>
    <row r="202" spans="1:31">
      <c r="A202" s="17">
        <v>189</v>
      </c>
      <c r="B202" s="19">
        <v>0.25549768518518517</v>
      </c>
      <c r="C202" s="17">
        <v>58.3</v>
      </c>
      <c r="D202" s="17">
        <v>0.9</v>
      </c>
      <c r="E202" s="17">
        <v>1.1509999999999999E-3</v>
      </c>
      <c r="F202" s="17">
        <v>5.6000000000000001E-2</v>
      </c>
      <c r="G202" s="17">
        <v>0.98740099999999997</v>
      </c>
      <c r="H202" s="17">
        <v>0.32846399999999998</v>
      </c>
      <c r="I202" s="17">
        <v>0.56235400000000002</v>
      </c>
      <c r="J202" s="17">
        <v>0.23388900000000001</v>
      </c>
      <c r="K202" s="17">
        <v>0.41591099999999998</v>
      </c>
      <c r="L202" s="17">
        <v>681.2</v>
      </c>
      <c r="M202" s="17">
        <v>0.26796500000000001</v>
      </c>
      <c r="N202" s="17">
        <v>737</v>
      </c>
      <c r="O202" s="17">
        <v>0</v>
      </c>
      <c r="P202" s="17">
        <v>0</v>
      </c>
      <c r="Q202" s="17">
        <v>0.98200399999999999</v>
      </c>
      <c r="R202" s="17">
        <v>0.318774</v>
      </c>
      <c r="S202" s="17">
        <v>0.54587200000000002</v>
      </c>
      <c r="T202" s="17">
        <v>0.22709799999999999</v>
      </c>
      <c r="U202" s="17">
        <v>0.41602699999999998</v>
      </c>
      <c r="V202" s="17">
        <v>650.79999999999995</v>
      </c>
      <c r="W202" s="17">
        <v>0.32166099999999997</v>
      </c>
      <c r="X202" s="17">
        <v>488</v>
      </c>
      <c r="Y202" s="17">
        <v>0</v>
      </c>
      <c r="Z202" s="17">
        <v>0</v>
      </c>
      <c r="AA202" s="17">
        <v>0.640042</v>
      </c>
      <c r="AB202" s="17">
        <v>2.6499700000000002E-3</v>
      </c>
      <c r="AC202" s="17">
        <v>0.31937599999999999</v>
      </c>
      <c r="AD202" s="17">
        <v>0.25</v>
      </c>
      <c r="AE202" s="17">
        <v>1219.3</v>
      </c>
    </row>
    <row r="203" spans="1:31">
      <c r="A203" s="17">
        <v>190</v>
      </c>
      <c r="B203" s="19">
        <v>0.25555555555555559</v>
      </c>
      <c r="C203" s="17">
        <v>57.4</v>
      </c>
      <c r="D203" s="17">
        <v>0.9</v>
      </c>
      <c r="E203" s="17">
        <v>1.1000000000000001E-3</v>
      </c>
      <c r="F203" s="17">
        <v>5.2999999999999999E-2</v>
      </c>
      <c r="G203" s="17">
        <v>0.97972000000000004</v>
      </c>
      <c r="H203" s="17">
        <v>0.317664</v>
      </c>
      <c r="I203" s="17">
        <v>0.54505899999999996</v>
      </c>
      <c r="J203" s="17">
        <v>0.22739400000000001</v>
      </c>
      <c r="K203" s="17">
        <v>0.41719200000000001</v>
      </c>
      <c r="L203" s="17">
        <v>663.8</v>
      </c>
      <c r="M203" s="17">
        <v>0.307224</v>
      </c>
      <c r="N203" s="17">
        <v>515</v>
      </c>
      <c r="O203" s="17">
        <v>0</v>
      </c>
      <c r="P203" s="17">
        <v>0</v>
      </c>
      <c r="Q203" s="17">
        <v>0.98279099999999997</v>
      </c>
      <c r="R203" s="17">
        <v>0.31496099999999999</v>
      </c>
      <c r="S203" s="17">
        <v>0.53177200000000002</v>
      </c>
      <c r="T203" s="17">
        <v>0.216811</v>
      </c>
      <c r="U203" s="17">
        <v>0.40771400000000002</v>
      </c>
      <c r="V203" s="17">
        <v>651</v>
      </c>
      <c r="W203" s="17">
        <v>0.33032699999999998</v>
      </c>
      <c r="X203" s="17">
        <v>478</v>
      </c>
      <c r="Y203" s="17">
        <v>0</v>
      </c>
      <c r="Z203" s="17">
        <v>0</v>
      </c>
      <c r="AA203" s="17">
        <v>0.62725200000000003</v>
      </c>
      <c r="AB203" s="17">
        <v>1.8069900000000001E-3</v>
      </c>
      <c r="AC203" s="17">
        <v>0.31535299999999999</v>
      </c>
      <c r="AD203" s="17">
        <v>0.25</v>
      </c>
      <c r="AE203" s="17">
        <v>1251.0999999999999</v>
      </c>
    </row>
    <row r="204" spans="1:31">
      <c r="A204" s="17">
        <v>191</v>
      </c>
      <c r="B204" s="19">
        <v>0.2556134259259259</v>
      </c>
      <c r="C204" s="17">
        <v>56.5</v>
      </c>
      <c r="D204" s="17">
        <v>1.8</v>
      </c>
      <c r="E204" s="17">
        <v>2.3010000000000001E-3</v>
      </c>
      <c r="F204" s="17">
        <v>0.111</v>
      </c>
      <c r="G204" s="17">
        <v>0.989201</v>
      </c>
      <c r="H204" s="17">
        <v>0.31421500000000002</v>
      </c>
      <c r="I204" s="17">
        <v>0.540385</v>
      </c>
      <c r="J204" s="17">
        <v>0.22617000000000001</v>
      </c>
      <c r="K204" s="17">
        <v>0.41853499999999999</v>
      </c>
      <c r="L204" s="17">
        <v>673.1</v>
      </c>
      <c r="M204" s="17">
        <v>0.16576099999999999</v>
      </c>
      <c r="N204" s="17">
        <v>468</v>
      </c>
      <c r="O204" s="17">
        <v>0</v>
      </c>
      <c r="P204" s="17">
        <v>0</v>
      </c>
      <c r="Q204" s="17">
        <v>0.98095399999999999</v>
      </c>
      <c r="R204" s="17">
        <v>0.32641500000000001</v>
      </c>
      <c r="S204" s="17">
        <v>0.56388300000000002</v>
      </c>
      <c r="T204" s="17">
        <v>0.23746800000000001</v>
      </c>
      <c r="U204" s="17">
        <v>0.42113</v>
      </c>
      <c r="V204" s="17">
        <v>659.6</v>
      </c>
      <c r="W204" s="17">
        <v>0.31447000000000003</v>
      </c>
      <c r="X204" s="17">
        <v>530</v>
      </c>
      <c r="Y204" s="17">
        <v>0</v>
      </c>
      <c r="Z204" s="17">
        <v>0</v>
      </c>
      <c r="AA204" s="17">
        <v>0.64789200000000002</v>
      </c>
      <c r="AB204" s="17">
        <v>3.3263400000000001E-3</v>
      </c>
      <c r="AC204" s="17">
        <v>0.32720500000000002</v>
      </c>
      <c r="AD204" s="17">
        <v>0.25</v>
      </c>
      <c r="AE204" s="17">
        <v>1233.9000000000001</v>
      </c>
    </row>
    <row r="205" spans="1:31">
      <c r="A205" s="17">
        <v>192</v>
      </c>
      <c r="B205" s="19">
        <v>0.25565972222222222</v>
      </c>
      <c r="C205" s="17">
        <v>55.9</v>
      </c>
      <c r="D205" s="17">
        <v>1.8</v>
      </c>
      <c r="E205" s="17">
        <v>2.3149999999999998E-3</v>
      </c>
      <c r="F205" s="17">
        <v>0.112</v>
      </c>
      <c r="G205" s="17">
        <v>0.98871399999999998</v>
      </c>
      <c r="H205" s="17">
        <v>0.31931500000000002</v>
      </c>
      <c r="I205" s="17">
        <v>0.54872900000000002</v>
      </c>
      <c r="J205" s="17">
        <v>0.22941400000000001</v>
      </c>
      <c r="K205" s="17">
        <v>0.41808200000000001</v>
      </c>
      <c r="L205" s="17">
        <v>661.1</v>
      </c>
      <c r="M205" s="17">
        <v>0.23308799999999999</v>
      </c>
      <c r="N205" s="17">
        <v>599</v>
      </c>
      <c r="O205" s="17">
        <v>0</v>
      </c>
      <c r="P205" s="17">
        <v>0</v>
      </c>
      <c r="Q205" s="17">
        <v>0.99016899999999997</v>
      </c>
      <c r="R205" s="17">
        <v>0.33216299999999999</v>
      </c>
      <c r="S205" s="17">
        <v>0.58453599999999994</v>
      </c>
      <c r="T205" s="17">
        <v>0.25237300000000001</v>
      </c>
      <c r="U205" s="17">
        <v>0.43174899999999999</v>
      </c>
      <c r="V205" s="17">
        <v>612.29999999999995</v>
      </c>
      <c r="W205" s="17">
        <v>0.20799500000000001</v>
      </c>
      <c r="X205" s="17">
        <v>522</v>
      </c>
      <c r="Y205" s="17">
        <v>0</v>
      </c>
      <c r="Z205" s="17">
        <v>0</v>
      </c>
      <c r="AA205" s="17">
        <v>0.66422999999999999</v>
      </c>
      <c r="AB205" s="17">
        <v>4.1732499999999999E-3</v>
      </c>
      <c r="AC205" s="17">
        <v>0.33321600000000001</v>
      </c>
      <c r="AD205" s="17">
        <v>0.25</v>
      </c>
      <c r="AE205" s="17">
        <v>1256.3</v>
      </c>
    </row>
    <row r="206" spans="1:31">
      <c r="A206" s="17">
        <v>193</v>
      </c>
      <c r="B206" s="19">
        <v>0.25571759259259258</v>
      </c>
      <c r="C206" s="17">
        <v>55.2</v>
      </c>
      <c r="D206" s="17">
        <v>1.8</v>
      </c>
      <c r="E206" s="17">
        <v>2.2529999999999998E-3</v>
      </c>
      <c r="F206" s="17">
        <v>0.109</v>
      </c>
      <c r="G206" s="17">
        <v>0.98723700000000003</v>
      </c>
      <c r="H206" s="17">
        <v>0.33206000000000002</v>
      </c>
      <c r="I206" s="17">
        <v>0.57705700000000004</v>
      </c>
      <c r="J206" s="17">
        <v>0.24499699999999999</v>
      </c>
      <c r="K206" s="17">
        <v>0.42456300000000002</v>
      </c>
      <c r="L206" s="17">
        <v>660.8</v>
      </c>
      <c r="M206" s="17">
        <v>0.22123100000000001</v>
      </c>
      <c r="N206" s="17">
        <v>740</v>
      </c>
      <c r="O206" s="17">
        <v>0</v>
      </c>
      <c r="P206" s="17">
        <v>0</v>
      </c>
      <c r="Q206" s="17">
        <v>0.97983399999999998</v>
      </c>
      <c r="R206" s="17">
        <v>0.347887</v>
      </c>
      <c r="S206" s="17">
        <v>0.60060199999999997</v>
      </c>
      <c r="T206" s="17">
        <v>0.25271500000000002</v>
      </c>
      <c r="U206" s="17">
        <v>0.42076999999999998</v>
      </c>
      <c r="V206" s="17">
        <v>649.29999999999995</v>
      </c>
      <c r="W206" s="17">
        <v>0.28328199999999998</v>
      </c>
      <c r="X206" s="17">
        <v>554</v>
      </c>
      <c r="Y206" s="17">
        <v>0</v>
      </c>
      <c r="Z206" s="17">
        <v>0</v>
      </c>
      <c r="AA206" s="17">
        <v>0.647339</v>
      </c>
      <c r="AB206" s="17">
        <v>5.1503900000000003E-3</v>
      </c>
      <c r="AC206" s="17">
        <v>0.349188</v>
      </c>
      <c r="AD206" s="17">
        <v>0.25</v>
      </c>
      <c r="AE206" s="17">
        <v>1256.9000000000001</v>
      </c>
    </row>
    <row r="207" spans="1:31">
      <c r="A207" s="17">
        <v>194</v>
      </c>
      <c r="B207" s="19">
        <v>0.255775462962963</v>
      </c>
      <c r="C207" s="17">
        <v>54.1</v>
      </c>
      <c r="D207" s="17">
        <v>1.8</v>
      </c>
      <c r="E207" s="17">
        <v>2.323E-3</v>
      </c>
      <c r="F207" s="17">
        <v>0.112</v>
      </c>
      <c r="G207" s="17">
        <v>0.98818399999999995</v>
      </c>
      <c r="H207" s="17">
        <v>0.34823100000000001</v>
      </c>
      <c r="I207" s="17">
        <v>0.594198</v>
      </c>
      <c r="J207" s="17">
        <v>0.24596599999999999</v>
      </c>
      <c r="K207" s="17">
        <v>0.41394700000000001</v>
      </c>
      <c r="L207" s="17">
        <v>669.9</v>
      </c>
      <c r="M207" s="17">
        <v>0.24465300000000001</v>
      </c>
      <c r="N207" s="17">
        <v>361</v>
      </c>
      <c r="O207" s="17">
        <v>0</v>
      </c>
      <c r="P207" s="17">
        <v>0</v>
      </c>
      <c r="Q207" s="17">
        <v>0.98930600000000002</v>
      </c>
      <c r="R207" s="17">
        <v>0.369201</v>
      </c>
      <c r="S207" s="17">
        <v>0.64410999999999996</v>
      </c>
      <c r="T207" s="17">
        <v>0.27490999999999999</v>
      </c>
      <c r="U207" s="17">
        <v>0.42680499999999999</v>
      </c>
      <c r="V207" s="17">
        <v>657.9</v>
      </c>
      <c r="W207" s="17">
        <v>0.30947000000000002</v>
      </c>
      <c r="X207" s="17">
        <v>613</v>
      </c>
      <c r="Y207" s="17">
        <v>0</v>
      </c>
      <c r="Z207" s="17">
        <v>0</v>
      </c>
      <c r="AA207" s="17">
        <v>0.65662299999999996</v>
      </c>
      <c r="AB207" s="17">
        <v>2.5547199999999999E-3</v>
      </c>
      <c r="AC207" s="17">
        <v>0.36990299999999998</v>
      </c>
      <c r="AD207" s="17">
        <v>0.25</v>
      </c>
      <c r="AE207" s="17">
        <v>1239.9000000000001</v>
      </c>
    </row>
    <row r="208" spans="1:31">
      <c r="A208" s="17">
        <v>195</v>
      </c>
      <c r="B208" s="19">
        <v>0.2558333333333333</v>
      </c>
      <c r="C208" s="17">
        <v>53.7</v>
      </c>
      <c r="D208" s="17">
        <v>1.8</v>
      </c>
      <c r="E208" s="17">
        <v>2.3519999999999999E-3</v>
      </c>
      <c r="F208" s="17">
        <v>0.114</v>
      </c>
      <c r="G208" s="17">
        <v>0.98763299999999998</v>
      </c>
      <c r="H208" s="17">
        <v>0.33887200000000001</v>
      </c>
      <c r="I208" s="17">
        <v>0.58790299999999995</v>
      </c>
      <c r="J208" s="17">
        <v>0.249031</v>
      </c>
      <c r="K208" s="17">
        <v>0.42359200000000002</v>
      </c>
      <c r="L208" s="17">
        <v>666.4</v>
      </c>
      <c r="M208" s="17">
        <v>0.25427300000000003</v>
      </c>
      <c r="N208" s="17">
        <v>518</v>
      </c>
      <c r="O208" s="17">
        <v>0</v>
      </c>
      <c r="P208" s="17">
        <v>0</v>
      </c>
      <c r="Q208" s="17">
        <v>0.98250099999999996</v>
      </c>
      <c r="R208" s="17">
        <v>0.36499900000000002</v>
      </c>
      <c r="S208" s="17">
        <v>0.64592400000000005</v>
      </c>
      <c r="T208" s="17">
        <v>0.28092499999999998</v>
      </c>
      <c r="U208" s="17">
        <v>0.434919</v>
      </c>
      <c r="V208" s="17">
        <v>685.7</v>
      </c>
      <c r="W208" s="17">
        <v>0.17652999999999999</v>
      </c>
      <c r="X208" s="17">
        <v>467</v>
      </c>
      <c r="Y208" s="17">
        <v>0</v>
      </c>
      <c r="Z208" s="17">
        <v>0</v>
      </c>
      <c r="AA208" s="17">
        <v>0.66910700000000001</v>
      </c>
      <c r="AB208" s="17">
        <v>3.6400899999999999E-3</v>
      </c>
      <c r="AC208" s="17">
        <v>0.36602200000000001</v>
      </c>
      <c r="AD208" s="17">
        <v>0.25</v>
      </c>
      <c r="AE208" s="17">
        <v>1246.3</v>
      </c>
    </row>
    <row r="209" spans="1:31">
      <c r="A209" s="17">
        <v>196</v>
      </c>
      <c r="B209" s="19">
        <v>0.25587962962962962</v>
      </c>
      <c r="C209" s="17">
        <v>52.8</v>
      </c>
      <c r="D209" s="17">
        <v>1.8</v>
      </c>
      <c r="E209" s="17">
        <v>2.3400000000000001E-3</v>
      </c>
      <c r="F209" s="17">
        <v>0.113</v>
      </c>
      <c r="G209" s="17">
        <v>0.99098699999999995</v>
      </c>
      <c r="H209" s="17">
        <v>0.39668599999999998</v>
      </c>
      <c r="I209" s="17">
        <v>0.67871599999999999</v>
      </c>
      <c r="J209" s="17">
        <v>0.28203099999999998</v>
      </c>
      <c r="K209" s="17">
        <v>0.41553499999999999</v>
      </c>
      <c r="L209" s="17">
        <v>695.3</v>
      </c>
      <c r="M209" s="17">
        <v>0.37081999999999998</v>
      </c>
      <c r="N209" s="17">
        <v>548</v>
      </c>
      <c r="O209" s="17">
        <v>0</v>
      </c>
      <c r="P209" s="17">
        <v>0</v>
      </c>
      <c r="Q209" s="17">
        <v>0.98708399999999996</v>
      </c>
      <c r="R209" s="17">
        <v>0.38081700000000002</v>
      </c>
      <c r="S209" s="17">
        <v>0.65083999999999997</v>
      </c>
      <c r="T209" s="17">
        <v>0.27002300000000001</v>
      </c>
      <c r="U209" s="17">
        <v>0.414883</v>
      </c>
      <c r="V209" s="17">
        <v>641.5</v>
      </c>
      <c r="W209" s="17">
        <v>0.330515</v>
      </c>
      <c r="X209" s="17">
        <v>579</v>
      </c>
      <c r="Y209" s="17">
        <v>0</v>
      </c>
      <c r="Z209" s="17">
        <v>0</v>
      </c>
      <c r="AA209" s="17">
        <v>0.63828200000000002</v>
      </c>
      <c r="AB209" s="17">
        <v>4.0199399999999996E-3</v>
      </c>
      <c r="AC209" s="17">
        <v>0.38190299999999999</v>
      </c>
      <c r="AD209" s="17">
        <v>0.25</v>
      </c>
      <c r="AE209" s="17">
        <v>1194.5999999999999</v>
      </c>
    </row>
    <row r="210" spans="1:31">
      <c r="A210" s="17">
        <v>197</v>
      </c>
      <c r="B210" s="19">
        <v>0.25593749999999998</v>
      </c>
      <c r="C210" s="17">
        <v>51.9</v>
      </c>
      <c r="D210" s="17">
        <v>1.8</v>
      </c>
      <c r="E210" s="17">
        <v>2.2720000000000001E-3</v>
      </c>
      <c r="F210" s="17">
        <v>0.11</v>
      </c>
      <c r="G210" s="17">
        <v>0.985151</v>
      </c>
      <c r="H210" s="17">
        <v>0.42810399999999998</v>
      </c>
      <c r="I210" s="17">
        <v>0.73369300000000004</v>
      </c>
      <c r="J210" s="17">
        <v>0.305589</v>
      </c>
      <c r="K210" s="17">
        <v>0.41650799999999999</v>
      </c>
      <c r="L210" s="17">
        <v>652</v>
      </c>
      <c r="M210" s="17">
        <v>0.25495499999999999</v>
      </c>
      <c r="N210" s="17">
        <v>416</v>
      </c>
      <c r="O210" s="17">
        <v>0</v>
      </c>
      <c r="P210" s="17">
        <v>0</v>
      </c>
      <c r="Q210" s="17">
        <v>0.98799899999999996</v>
      </c>
      <c r="R210" s="17">
        <v>0.41538900000000001</v>
      </c>
      <c r="S210" s="17">
        <v>0.72746100000000002</v>
      </c>
      <c r="T210" s="17">
        <v>0.31207200000000002</v>
      </c>
      <c r="U210" s="17">
        <v>0.42898799999999998</v>
      </c>
      <c r="V210" s="17">
        <v>644.4</v>
      </c>
      <c r="W210" s="17">
        <v>0.30205199999999999</v>
      </c>
      <c r="X210" s="17">
        <v>588</v>
      </c>
      <c r="Y210" s="17">
        <v>0</v>
      </c>
      <c r="Z210" s="17">
        <v>0</v>
      </c>
      <c r="AA210" s="17">
        <v>0.65998199999999996</v>
      </c>
      <c r="AB210" s="17">
        <v>2.8639400000000001E-3</v>
      </c>
      <c r="AC210" s="17">
        <v>0.41628199999999999</v>
      </c>
      <c r="AD210" s="17">
        <v>0.25</v>
      </c>
      <c r="AE210" s="17">
        <v>1274</v>
      </c>
    </row>
    <row r="211" spans="1:31">
      <c r="A211" s="17">
        <v>198</v>
      </c>
      <c r="B211" s="19">
        <v>0.2559953703703704</v>
      </c>
      <c r="C211" s="17">
        <v>51.5</v>
      </c>
      <c r="D211" s="17">
        <v>1.8</v>
      </c>
      <c r="E211" s="17">
        <v>2.346E-3</v>
      </c>
      <c r="F211" s="17">
        <v>0.113</v>
      </c>
      <c r="G211" s="17">
        <v>0.98583399999999999</v>
      </c>
      <c r="H211" s="17">
        <v>0.45254100000000003</v>
      </c>
      <c r="I211" s="17">
        <v>0.78592700000000004</v>
      </c>
      <c r="J211" s="17">
        <v>0.33338600000000002</v>
      </c>
      <c r="K211" s="17">
        <v>0.42419499999999999</v>
      </c>
      <c r="L211" s="17">
        <v>664.5</v>
      </c>
      <c r="M211" s="17">
        <v>0.28697400000000001</v>
      </c>
      <c r="N211" s="17">
        <v>553</v>
      </c>
      <c r="O211" s="17">
        <v>0</v>
      </c>
      <c r="P211" s="17">
        <v>0</v>
      </c>
      <c r="Q211" s="17">
        <v>0.98380999999999996</v>
      </c>
      <c r="R211" s="17">
        <v>0.45145600000000002</v>
      </c>
      <c r="S211" s="17">
        <v>0.79907499999999998</v>
      </c>
      <c r="T211" s="17">
        <v>0.34761900000000001</v>
      </c>
      <c r="U211" s="17">
        <v>0.435027</v>
      </c>
      <c r="V211" s="17">
        <v>701</v>
      </c>
      <c r="W211" s="17">
        <v>0.25837599999999999</v>
      </c>
      <c r="X211" s="17">
        <v>528</v>
      </c>
      <c r="Y211" s="17">
        <v>0</v>
      </c>
      <c r="Z211" s="17">
        <v>0</v>
      </c>
      <c r="AA211" s="17">
        <v>0.66927199999999998</v>
      </c>
      <c r="AB211" s="17">
        <v>3.8772899999999998E-3</v>
      </c>
      <c r="AC211" s="17">
        <v>0.45280300000000001</v>
      </c>
      <c r="AD211" s="17">
        <v>0.25</v>
      </c>
      <c r="AE211" s="17">
        <v>1249.9000000000001</v>
      </c>
    </row>
    <row r="212" spans="1:31">
      <c r="A212" s="17">
        <v>199</v>
      </c>
      <c r="B212" s="19">
        <v>0.25605324074074071</v>
      </c>
      <c r="C212" s="17">
        <v>50.4</v>
      </c>
      <c r="D212" s="17">
        <v>1.8</v>
      </c>
      <c r="E212" s="17">
        <v>2.2230000000000001E-3</v>
      </c>
      <c r="F212" s="17">
        <v>0.108</v>
      </c>
      <c r="G212" s="17">
        <v>0.98899199999999998</v>
      </c>
      <c r="H212" s="17">
        <v>0.47381600000000001</v>
      </c>
      <c r="I212" s="17">
        <v>0.81766899999999998</v>
      </c>
      <c r="J212" s="17">
        <v>0.34385399999999999</v>
      </c>
      <c r="K212" s="17">
        <v>0.42052899999999999</v>
      </c>
      <c r="L212" s="17">
        <v>646.20000000000005</v>
      </c>
      <c r="M212" s="17">
        <v>0.29994799999999999</v>
      </c>
      <c r="N212" s="17">
        <v>406</v>
      </c>
      <c r="O212" s="17">
        <v>0</v>
      </c>
      <c r="P212" s="17">
        <v>0</v>
      </c>
      <c r="Q212" s="17">
        <v>0.98322399999999999</v>
      </c>
      <c r="R212" s="17">
        <v>0.44383899999999998</v>
      </c>
      <c r="S212" s="17">
        <v>0.76980899999999997</v>
      </c>
      <c r="T212" s="17">
        <v>0.32596999999999998</v>
      </c>
      <c r="U212" s="17">
        <v>0.42344300000000001</v>
      </c>
      <c r="V212" s="17">
        <v>653.6</v>
      </c>
      <c r="W212" s="17">
        <v>0.26139099999999998</v>
      </c>
      <c r="X212" s="17">
        <v>511</v>
      </c>
      <c r="Y212" s="17">
        <v>0</v>
      </c>
      <c r="Z212" s="17">
        <v>0</v>
      </c>
      <c r="AA212" s="17">
        <v>0.65144999999999997</v>
      </c>
      <c r="AB212" s="17">
        <v>2.76772E-3</v>
      </c>
      <c r="AC212" s="17">
        <v>0.444741</v>
      </c>
      <c r="AD212" s="17">
        <v>0.25</v>
      </c>
      <c r="AE212" s="17">
        <v>1285.4000000000001</v>
      </c>
    </row>
    <row r="213" spans="1:31">
      <c r="A213" s="17">
        <v>200</v>
      </c>
      <c r="B213" s="19">
        <v>0.25609953703703703</v>
      </c>
      <c r="C213" s="17">
        <v>49.7</v>
      </c>
      <c r="D213" s="17">
        <v>1.8</v>
      </c>
      <c r="E213" s="17">
        <v>2.235E-3</v>
      </c>
      <c r="F213" s="17">
        <v>0.108</v>
      </c>
      <c r="G213" s="17">
        <v>0.98992199999999997</v>
      </c>
      <c r="H213" s="17">
        <v>0.50554600000000005</v>
      </c>
      <c r="I213" s="17">
        <v>0.88899700000000004</v>
      </c>
      <c r="J213" s="17">
        <v>0.38345099999999999</v>
      </c>
      <c r="K213" s="17">
        <v>0.43132999999999999</v>
      </c>
      <c r="L213" s="17">
        <v>646.6</v>
      </c>
      <c r="M213" s="17">
        <v>0.19154599999999999</v>
      </c>
      <c r="N213" s="17">
        <v>544</v>
      </c>
      <c r="O213" s="17">
        <v>0</v>
      </c>
      <c r="P213" s="17">
        <v>0</v>
      </c>
      <c r="Q213" s="17">
        <v>0.98866200000000004</v>
      </c>
      <c r="R213" s="17">
        <v>0.499332</v>
      </c>
      <c r="S213" s="17">
        <v>0.86971100000000001</v>
      </c>
      <c r="T213" s="17">
        <v>0.37037900000000001</v>
      </c>
      <c r="U213" s="17">
        <v>0.42586400000000002</v>
      </c>
      <c r="V213" s="17">
        <v>654.4</v>
      </c>
      <c r="W213" s="17">
        <v>0.26261499999999999</v>
      </c>
      <c r="X213" s="17">
        <v>481</v>
      </c>
      <c r="Y213" s="17">
        <v>0</v>
      </c>
      <c r="Z213" s="17">
        <v>0</v>
      </c>
      <c r="AA213" s="17">
        <v>0.65517499999999995</v>
      </c>
      <c r="AB213" s="17">
        <v>3.7090600000000001E-3</v>
      </c>
      <c r="AC213" s="17">
        <v>0.50070599999999998</v>
      </c>
      <c r="AD213" s="17">
        <v>0.25</v>
      </c>
      <c r="AE213" s="17">
        <v>1284.5999999999999</v>
      </c>
    </row>
    <row r="214" spans="1:31">
      <c r="A214" s="17">
        <v>201</v>
      </c>
      <c r="B214" s="19">
        <v>0.25615740740740739</v>
      </c>
      <c r="C214" s="17">
        <v>48.8</v>
      </c>
      <c r="D214" s="17">
        <v>1.8</v>
      </c>
      <c r="E214" s="17">
        <v>2.362E-3</v>
      </c>
      <c r="F214" s="17">
        <v>0.114</v>
      </c>
      <c r="G214" s="17">
        <v>0.98945499999999997</v>
      </c>
      <c r="H214" s="17">
        <v>0.48467399999999999</v>
      </c>
      <c r="I214" s="17">
        <v>0.83435499999999996</v>
      </c>
      <c r="J214" s="17">
        <v>0.34968100000000002</v>
      </c>
      <c r="K214" s="17">
        <v>0.419103</v>
      </c>
      <c r="L214" s="17">
        <v>665.4</v>
      </c>
      <c r="M214" s="17">
        <v>0.31950099999999998</v>
      </c>
      <c r="N214" s="17">
        <v>529</v>
      </c>
      <c r="O214" s="17">
        <v>0</v>
      </c>
      <c r="P214" s="17">
        <v>0</v>
      </c>
      <c r="Q214" s="17">
        <v>0.99122399999999999</v>
      </c>
      <c r="R214" s="17">
        <v>0.476107</v>
      </c>
      <c r="S214" s="17">
        <v>0.84637700000000005</v>
      </c>
      <c r="T214" s="17">
        <v>0.37027100000000002</v>
      </c>
      <c r="U214" s="17">
        <v>0.437477</v>
      </c>
      <c r="V214" s="17">
        <v>631.4</v>
      </c>
      <c r="W214" s="17">
        <v>0.23089499999999999</v>
      </c>
      <c r="X214" s="17">
        <v>524</v>
      </c>
      <c r="Y214" s="17">
        <v>0</v>
      </c>
      <c r="Z214" s="17">
        <v>0</v>
      </c>
      <c r="AA214" s="17">
        <v>0.673041</v>
      </c>
      <c r="AB214" s="17">
        <v>3.7130900000000001E-3</v>
      </c>
      <c r="AC214" s="17">
        <v>0.47748200000000002</v>
      </c>
      <c r="AD214" s="17">
        <v>0.25</v>
      </c>
      <c r="AE214" s="17">
        <v>1248.2</v>
      </c>
    </row>
    <row r="215" spans="1:31">
      <c r="A215" s="17">
        <v>202</v>
      </c>
      <c r="B215" s="19">
        <v>0.25621527777777781</v>
      </c>
      <c r="C215" s="17">
        <v>48.4</v>
      </c>
      <c r="D215" s="17">
        <v>1.8</v>
      </c>
      <c r="E215" s="17">
        <v>2.3159999999999999E-3</v>
      </c>
      <c r="F215" s="17">
        <v>0.112</v>
      </c>
      <c r="G215" s="17">
        <v>0.98875900000000005</v>
      </c>
      <c r="H215" s="17">
        <v>0.52966999999999997</v>
      </c>
      <c r="I215" s="17">
        <v>0.91929400000000006</v>
      </c>
      <c r="J215" s="17">
        <v>0.38962400000000003</v>
      </c>
      <c r="K215" s="17">
        <v>0.42382900000000001</v>
      </c>
      <c r="L215" s="17">
        <v>656.6</v>
      </c>
      <c r="M215" s="17">
        <v>0.231715</v>
      </c>
      <c r="N215" s="17">
        <v>474</v>
      </c>
      <c r="O215" s="17">
        <v>0</v>
      </c>
      <c r="P215" s="17">
        <v>0</v>
      </c>
      <c r="Q215" s="17">
        <v>0.98591899999999999</v>
      </c>
      <c r="R215" s="17">
        <v>0.48232199999999997</v>
      </c>
      <c r="S215" s="17">
        <v>0.85287999999999997</v>
      </c>
      <c r="T215" s="17">
        <v>0.370558</v>
      </c>
      <c r="U215" s="17">
        <v>0.43447799999999998</v>
      </c>
      <c r="V215" s="17">
        <v>671.1</v>
      </c>
      <c r="W215" s="17">
        <v>0.30137199999999997</v>
      </c>
      <c r="X215" s="17">
        <v>539</v>
      </c>
      <c r="Y215" s="17">
        <v>0</v>
      </c>
      <c r="Z215" s="17">
        <v>0</v>
      </c>
      <c r="AA215" s="17">
        <v>0.66842800000000002</v>
      </c>
      <c r="AB215" s="17">
        <v>3.2872399999999999E-3</v>
      </c>
      <c r="AC215" s="17">
        <v>0.48354000000000003</v>
      </c>
      <c r="AD215" s="17">
        <v>0.25</v>
      </c>
      <c r="AE215" s="17">
        <v>1265</v>
      </c>
    </row>
    <row r="216" spans="1:31">
      <c r="A216" s="17">
        <v>203</v>
      </c>
      <c r="B216" s="19">
        <v>0.25627314814814817</v>
      </c>
      <c r="C216" s="17">
        <v>47.4</v>
      </c>
      <c r="D216" s="17">
        <v>1.8</v>
      </c>
      <c r="E216" s="17">
        <v>2.379E-3</v>
      </c>
      <c r="F216" s="17">
        <v>0.115</v>
      </c>
      <c r="G216" s="17">
        <v>0.98770800000000003</v>
      </c>
      <c r="H216" s="17">
        <v>0.50350600000000001</v>
      </c>
      <c r="I216" s="17">
        <v>0.88931499999999997</v>
      </c>
      <c r="J216" s="17">
        <v>0.38580999999999999</v>
      </c>
      <c r="K216" s="17">
        <v>0.43382799999999999</v>
      </c>
      <c r="L216" s="17">
        <v>666.1</v>
      </c>
      <c r="M216" s="17">
        <v>0.27721200000000001</v>
      </c>
      <c r="N216" s="17">
        <v>521</v>
      </c>
      <c r="O216" s="17">
        <v>0</v>
      </c>
      <c r="P216" s="17">
        <v>0</v>
      </c>
      <c r="Q216" s="17">
        <v>0.98921199999999998</v>
      </c>
      <c r="R216" s="17">
        <v>0.47631800000000002</v>
      </c>
      <c r="S216" s="17">
        <v>0.85067499999999996</v>
      </c>
      <c r="T216" s="17">
        <v>0.374357</v>
      </c>
      <c r="U216" s="17">
        <v>0.44007099999999999</v>
      </c>
      <c r="V216" s="17">
        <v>667.5</v>
      </c>
      <c r="W216" s="17">
        <v>0.23716499999999999</v>
      </c>
      <c r="X216" s="17">
        <v>450</v>
      </c>
      <c r="Y216" s="17">
        <v>0</v>
      </c>
      <c r="Z216" s="17">
        <v>0</v>
      </c>
      <c r="AA216" s="17">
        <v>0.67703199999999997</v>
      </c>
      <c r="AB216" s="17">
        <v>3.6611500000000002E-3</v>
      </c>
      <c r="AC216" s="17">
        <v>0.477688</v>
      </c>
      <c r="AD216" s="17">
        <v>0.25</v>
      </c>
      <c r="AE216" s="17">
        <v>1247</v>
      </c>
    </row>
    <row r="217" spans="1:31">
      <c r="A217" s="17">
        <v>204</v>
      </c>
      <c r="B217" s="19">
        <v>0.25631944444444443</v>
      </c>
      <c r="C217" s="17">
        <v>46.6</v>
      </c>
      <c r="D217" s="17">
        <v>1.8</v>
      </c>
      <c r="E217" s="17">
        <v>2.3289999999999999E-3</v>
      </c>
      <c r="F217" s="17">
        <v>0.113</v>
      </c>
      <c r="G217" s="17">
        <v>0.98940799999999995</v>
      </c>
      <c r="H217" s="17">
        <v>0.488232</v>
      </c>
      <c r="I217" s="17">
        <v>0.85177800000000004</v>
      </c>
      <c r="J217" s="17">
        <v>0.36354599999999998</v>
      </c>
      <c r="K217" s="17">
        <v>0.42680899999999999</v>
      </c>
      <c r="L217" s="17">
        <v>655.20000000000005</v>
      </c>
      <c r="M217" s="17">
        <v>0.26851799999999998</v>
      </c>
      <c r="N217" s="17">
        <v>811</v>
      </c>
      <c r="O217" s="17">
        <v>0</v>
      </c>
      <c r="P217" s="17">
        <v>0</v>
      </c>
      <c r="Q217" s="17">
        <v>0.98939200000000005</v>
      </c>
      <c r="R217" s="17">
        <v>0.48909200000000003</v>
      </c>
      <c r="S217" s="17">
        <v>0.87150300000000003</v>
      </c>
      <c r="T217" s="17">
        <v>0.382411</v>
      </c>
      <c r="U217" s="17">
        <v>0.43879499999999999</v>
      </c>
      <c r="V217" s="17">
        <v>634.1</v>
      </c>
      <c r="W217" s="17">
        <v>0.21479200000000001</v>
      </c>
      <c r="X217" s="17">
        <v>541</v>
      </c>
      <c r="Y217" s="17">
        <v>0</v>
      </c>
      <c r="Z217" s="17">
        <v>0</v>
      </c>
      <c r="AA217" s="17">
        <v>0.67506900000000003</v>
      </c>
      <c r="AB217" s="17">
        <v>5.5950399999999999E-3</v>
      </c>
      <c r="AC217" s="17">
        <v>0.491232</v>
      </c>
      <c r="AD217" s="17">
        <v>0.25</v>
      </c>
      <c r="AE217" s="17">
        <v>1267.5999999999999</v>
      </c>
    </row>
    <row r="218" spans="1:31">
      <c r="A218" s="17">
        <v>205</v>
      </c>
      <c r="B218" s="19">
        <v>0.25637731481481479</v>
      </c>
      <c r="C218" s="17">
        <v>46.1</v>
      </c>
      <c r="D218" s="17">
        <v>1.8</v>
      </c>
      <c r="E218" s="17">
        <v>2.2200000000000002E-3</v>
      </c>
      <c r="F218" s="17">
        <v>0.107</v>
      </c>
      <c r="G218" s="17">
        <v>0.99248700000000001</v>
      </c>
      <c r="H218" s="17">
        <v>0.54150699999999996</v>
      </c>
      <c r="I218" s="17">
        <v>0.94581199999999999</v>
      </c>
      <c r="J218" s="17">
        <v>0.40430500000000003</v>
      </c>
      <c r="K218" s="17">
        <v>0.42746899999999999</v>
      </c>
      <c r="L218" s="17">
        <v>636.9</v>
      </c>
      <c r="M218" s="17">
        <v>0.188254</v>
      </c>
      <c r="N218" s="17">
        <v>433</v>
      </c>
      <c r="O218" s="17">
        <v>0</v>
      </c>
      <c r="P218" s="17">
        <v>0</v>
      </c>
      <c r="Q218" s="17">
        <v>0.99111700000000003</v>
      </c>
      <c r="R218" s="17">
        <v>0.51248800000000005</v>
      </c>
      <c r="S218" s="17">
        <v>0.89768700000000001</v>
      </c>
      <c r="T218" s="17">
        <v>0.38519799999999998</v>
      </c>
      <c r="U218" s="17">
        <v>0.42910100000000001</v>
      </c>
      <c r="V218" s="17">
        <v>644.70000000000005</v>
      </c>
      <c r="W218" s="17">
        <v>0.24077000000000001</v>
      </c>
      <c r="X218" s="17">
        <v>384</v>
      </c>
      <c r="Y218" s="17">
        <v>0</v>
      </c>
      <c r="Z218" s="17">
        <v>0</v>
      </c>
      <c r="AA218" s="17">
        <v>0.66015500000000005</v>
      </c>
      <c r="AB218" s="17">
        <v>2.9147499999999998E-3</v>
      </c>
      <c r="AC218" s="17">
        <v>0.51361100000000004</v>
      </c>
      <c r="AD218" s="17">
        <v>0.25</v>
      </c>
      <c r="AE218" s="17">
        <v>1304</v>
      </c>
    </row>
    <row r="219" spans="1:31">
      <c r="A219" s="17">
        <v>206</v>
      </c>
      <c r="B219" s="19">
        <v>0.25643518518518521</v>
      </c>
      <c r="C219" s="17">
        <v>45.2</v>
      </c>
      <c r="D219" s="17">
        <v>1.8</v>
      </c>
      <c r="E219" s="17">
        <v>2.4290000000000002E-3</v>
      </c>
      <c r="F219" s="17">
        <v>0.11799999999999999</v>
      </c>
      <c r="G219" s="17">
        <v>0.99047200000000002</v>
      </c>
      <c r="H219" s="17">
        <v>0.56765399999999999</v>
      </c>
      <c r="I219" s="17">
        <v>0.99399099999999996</v>
      </c>
      <c r="J219" s="17">
        <v>0.42633799999999999</v>
      </c>
      <c r="K219" s="17">
        <v>0.42891499999999999</v>
      </c>
      <c r="L219" s="17">
        <v>679.3</v>
      </c>
      <c r="M219" s="17">
        <v>0.27768500000000002</v>
      </c>
      <c r="N219" s="17">
        <v>548</v>
      </c>
      <c r="O219" s="17">
        <v>0</v>
      </c>
      <c r="P219" s="17">
        <v>0</v>
      </c>
      <c r="Q219" s="17">
        <v>0.98985599999999996</v>
      </c>
      <c r="R219" s="17">
        <v>0.58518700000000001</v>
      </c>
      <c r="S219" s="17">
        <v>1.0462039999999999</v>
      </c>
      <c r="T219" s="17">
        <v>0.46101700000000001</v>
      </c>
      <c r="U219" s="17">
        <v>0.44065700000000002</v>
      </c>
      <c r="V219" s="17">
        <v>679.6</v>
      </c>
      <c r="W219" s="17">
        <v>0.22725200000000001</v>
      </c>
      <c r="X219" s="17">
        <v>515</v>
      </c>
      <c r="Y219" s="17">
        <v>0</v>
      </c>
      <c r="Z219" s="17">
        <v>0</v>
      </c>
      <c r="AA219" s="17">
        <v>0.67793400000000004</v>
      </c>
      <c r="AB219" s="17">
        <v>3.9248299999999998E-3</v>
      </c>
      <c r="AC219" s="17">
        <v>0.58699599999999996</v>
      </c>
      <c r="AD219" s="17">
        <v>0.25</v>
      </c>
      <c r="AE219" s="17">
        <v>1222.5999999999999</v>
      </c>
    </row>
    <row r="220" spans="1:31">
      <c r="A220" s="17">
        <v>207</v>
      </c>
      <c r="B220" s="19">
        <v>0.25649305555555557</v>
      </c>
      <c r="C220" s="17">
        <v>44.4</v>
      </c>
      <c r="D220" s="17">
        <v>1.8</v>
      </c>
      <c r="E220" s="17">
        <v>2.3449999999999999E-3</v>
      </c>
      <c r="F220" s="17">
        <v>0.113</v>
      </c>
      <c r="G220" s="17">
        <v>0.99043700000000001</v>
      </c>
      <c r="H220" s="17">
        <v>0.58030300000000001</v>
      </c>
      <c r="I220" s="17">
        <v>1.0105630000000001</v>
      </c>
      <c r="J220" s="17">
        <v>0.43025999999999998</v>
      </c>
      <c r="K220" s="17">
        <v>0.425763</v>
      </c>
      <c r="L220" s="17">
        <v>664.4</v>
      </c>
      <c r="M220" s="17">
        <v>0.252245</v>
      </c>
      <c r="N220" s="17">
        <v>510</v>
      </c>
      <c r="O220" s="17">
        <v>0</v>
      </c>
      <c r="P220" s="17">
        <v>0</v>
      </c>
      <c r="Q220" s="17">
        <v>0.98930799999999997</v>
      </c>
      <c r="R220" s="17">
        <v>0.57600099999999999</v>
      </c>
      <c r="S220" s="17">
        <v>1.019082</v>
      </c>
      <c r="T220" s="17">
        <v>0.443081</v>
      </c>
      <c r="U220" s="17">
        <v>0.434784</v>
      </c>
      <c r="V220" s="17">
        <v>649.4</v>
      </c>
      <c r="W220" s="17">
        <v>0.347908</v>
      </c>
      <c r="X220" s="17">
        <v>392</v>
      </c>
      <c r="Y220" s="17">
        <v>0</v>
      </c>
      <c r="Z220" s="17">
        <v>0</v>
      </c>
      <c r="AA220" s="17">
        <v>0.66889900000000002</v>
      </c>
      <c r="AB220" s="17">
        <v>3.5784200000000001E-3</v>
      </c>
      <c r="AC220" s="17">
        <v>0.57758699999999996</v>
      </c>
      <c r="AD220" s="17">
        <v>0.25</v>
      </c>
      <c r="AE220" s="17">
        <v>1250</v>
      </c>
    </row>
    <row r="221" spans="1:31">
      <c r="A221" s="17">
        <v>208</v>
      </c>
      <c r="B221" s="19">
        <v>0.25653935185185184</v>
      </c>
      <c r="C221" s="17">
        <v>43.5</v>
      </c>
      <c r="D221" s="17">
        <v>1.8</v>
      </c>
      <c r="E221" s="17">
        <v>2.2750000000000001E-3</v>
      </c>
      <c r="F221" s="17">
        <v>0.11</v>
      </c>
      <c r="G221" s="17">
        <v>0.99082999999999999</v>
      </c>
      <c r="H221" s="17">
        <v>0.613398</v>
      </c>
      <c r="I221" s="17">
        <v>1.0762179999999999</v>
      </c>
      <c r="J221" s="17">
        <v>0.46282000000000001</v>
      </c>
      <c r="K221" s="17">
        <v>0.43004300000000001</v>
      </c>
      <c r="L221" s="17">
        <v>660.9</v>
      </c>
      <c r="M221" s="17">
        <v>0.230046</v>
      </c>
      <c r="N221" s="17">
        <v>390</v>
      </c>
      <c r="O221" s="17">
        <v>0</v>
      </c>
      <c r="P221" s="17">
        <v>0</v>
      </c>
      <c r="Q221" s="17">
        <v>0.99147200000000002</v>
      </c>
      <c r="R221" s="17">
        <v>0.60695600000000005</v>
      </c>
      <c r="S221" s="17">
        <v>1.053323</v>
      </c>
      <c r="T221" s="17">
        <v>0.44636700000000001</v>
      </c>
      <c r="U221" s="17">
        <v>0.42376999999999998</v>
      </c>
      <c r="V221" s="17">
        <v>638.79999999999995</v>
      </c>
      <c r="W221" s="17">
        <v>0.29706700000000003</v>
      </c>
      <c r="X221" s="17">
        <v>492</v>
      </c>
      <c r="Y221" s="17">
        <v>0</v>
      </c>
      <c r="Z221" s="17">
        <v>0</v>
      </c>
      <c r="AA221" s="17">
        <v>0.65195400000000003</v>
      </c>
      <c r="AB221" s="17">
        <v>2.7212099999999999E-3</v>
      </c>
      <c r="AC221" s="17">
        <v>0.60817100000000002</v>
      </c>
      <c r="AD221" s="17">
        <v>0.25</v>
      </c>
      <c r="AE221" s="17">
        <v>1256.7</v>
      </c>
    </row>
    <row r="222" spans="1:31">
      <c r="A222" s="17">
        <v>209</v>
      </c>
      <c r="B222" s="19">
        <v>0.2565972222222222</v>
      </c>
      <c r="C222" s="17">
        <v>43</v>
      </c>
      <c r="D222" s="17">
        <v>1.8</v>
      </c>
      <c r="E222" s="17">
        <v>2.444E-3</v>
      </c>
      <c r="F222" s="17">
        <v>0.11799999999999999</v>
      </c>
      <c r="G222" s="17">
        <v>0.99023899999999998</v>
      </c>
      <c r="H222" s="17">
        <v>0.69691599999999998</v>
      </c>
      <c r="I222" s="17">
        <v>1.2076439999999999</v>
      </c>
      <c r="J222" s="17">
        <v>0.51072700000000004</v>
      </c>
      <c r="K222" s="17">
        <v>0.42291200000000001</v>
      </c>
      <c r="L222" s="17">
        <v>672.4</v>
      </c>
      <c r="M222" s="17">
        <v>0.28080100000000002</v>
      </c>
      <c r="N222" s="17">
        <v>499</v>
      </c>
      <c r="O222" s="17">
        <v>0</v>
      </c>
      <c r="P222" s="17">
        <v>0</v>
      </c>
      <c r="Q222" s="17">
        <v>0.99211499999999997</v>
      </c>
      <c r="R222" s="17">
        <v>0.621394</v>
      </c>
      <c r="S222" s="17">
        <v>1.1252230000000001</v>
      </c>
      <c r="T222" s="17">
        <v>0.50382899999999997</v>
      </c>
      <c r="U222" s="17">
        <v>0.44775900000000002</v>
      </c>
      <c r="V222" s="17">
        <v>660.7</v>
      </c>
      <c r="W222" s="17">
        <v>0.20222200000000001</v>
      </c>
      <c r="X222" s="17">
        <v>470</v>
      </c>
      <c r="Y222" s="17">
        <v>0</v>
      </c>
      <c r="Z222" s="17">
        <v>0</v>
      </c>
      <c r="AA222" s="17">
        <v>0.68886099999999995</v>
      </c>
      <c r="AB222" s="17">
        <v>3.5382600000000001E-3</v>
      </c>
      <c r="AC222" s="17">
        <v>0.62317699999999998</v>
      </c>
      <c r="AD222" s="17">
        <v>0.25</v>
      </c>
      <c r="AE222" s="17">
        <v>1235.3</v>
      </c>
    </row>
    <row r="223" spans="1:31">
      <c r="A223" s="17">
        <v>210</v>
      </c>
      <c r="B223" s="19">
        <v>0.25665509259259262</v>
      </c>
      <c r="C223" s="17">
        <v>42.1</v>
      </c>
      <c r="D223" s="17">
        <v>2.6</v>
      </c>
      <c r="E223" s="17">
        <v>3.4689999999999999E-3</v>
      </c>
      <c r="F223" s="17">
        <v>0.16800000000000001</v>
      </c>
      <c r="G223" s="17">
        <v>0.99271600000000004</v>
      </c>
      <c r="H223" s="17">
        <v>0.71942399999999995</v>
      </c>
      <c r="I223" s="17">
        <v>1.2610459999999999</v>
      </c>
      <c r="J223" s="17">
        <v>0.54162100000000002</v>
      </c>
      <c r="K223" s="17">
        <v>0.42950199999999999</v>
      </c>
      <c r="L223" s="17">
        <v>650.79999999999995</v>
      </c>
      <c r="M223" s="17">
        <v>0.24473</v>
      </c>
      <c r="N223" s="17">
        <v>516</v>
      </c>
      <c r="O223" s="17">
        <v>0</v>
      </c>
      <c r="P223" s="17">
        <v>0</v>
      </c>
      <c r="Q223" s="17">
        <v>0.99493200000000004</v>
      </c>
      <c r="R223" s="17">
        <v>0.664883</v>
      </c>
      <c r="S223" s="17">
        <v>1.1844129999999999</v>
      </c>
      <c r="T223" s="17">
        <v>0.51953000000000005</v>
      </c>
      <c r="U223" s="17">
        <v>0.438639</v>
      </c>
      <c r="V223" s="17">
        <v>640.79999999999995</v>
      </c>
      <c r="W223" s="17">
        <v>0.171038</v>
      </c>
      <c r="X223" s="17">
        <v>436</v>
      </c>
      <c r="Y223" s="17">
        <v>0</v>
      </c>
      <c r="Z223" s="17">
        <v>0</v>
      </c>
      <c r="AA223" s="17">
        <v>0.67483000000000004</v>
      </c>
      <c r="AB223" s="17">
        <v>5.3102799999999997E-3</v>
      </c>
      <c r="AC223" s="17">
        <v>0.66764199999999996</v>
      </c>
      <c r="AD223" s="17">
        <v>0.25</v>
      </c>
      <c r="AE223" s="17">
        <v>1276.3</v>
      </c>
    </row>
    <row r="224" spans="1:31">
      <c r="A224" s="17">
        <v>211</v>
      </c>
      <c r="B224" s="19">
        <v>0.25671296296296298</v>
      </c>
      <c r="C224" s="17">
        <v>41.3</v>
      </c>
      <c r="D224" s="17">
        <v>2.6</v>
      </c>
      <c r="E224" s="17">
        <v>3.4450000000000001E-3</v>
      </c>
      <c r="F224" s="17">
        <v>0.16700000000000001</v>
      </c>
      <c r="G224" s="17">
        <v>0.99524100000000004</v>
      </c>
      <c r="H224" s="17">
        <v>0.87290100000000004</v>
      </c>
      <c r="I224" s="17">
        <v>1.4983649999999999</v>
      </c>
      <c r="J224" s="17">
        <v>0.62546400000000002</v>
      </c>
      <c r="K224" s="17">
        <v>0.417431</v>
      </c>
      <c r="L224" s="17">
        <v>657.7</v>
      </c>
      <c r="M224" s="17">
        <v>0.23533399999999999</v>
      </c>
      <c r="N224" s="17">
        <v>503</v>
      </c>
      <c r="O224" s="17">
        <v>0</v>
      </c>
      <c r="P224" s="17">
        <v>0</v>
      </c>
      <c r="Q224" s="17">
        <v>0.99198600000000003</v>
      </c>
      <c r="R224" s="17">
        <v>0.83221299999999998</v>
      </c>
      <c r="S224" s="17">
        <v>1.4623740000000001</v>
      </c>
      <c r="T224" s="17">
        <v>0.63016099999999997</v>
      </c>
      <c r="U224" s="17">
        <v>0.43091600000000002</v>
      </c>
      <c r="V224" s="17">
        <v>662</v>
      </c>
      <c r="W224" s="17">
        <v>0.17032800000000001</v>
      </c>
      <c r="X224" s="17">
        <v>402</v>
      </c>
      <c r="Y224" s="17">
        <v>0</v>
      </c>
      <c r="Z224" s="17">
        <v>0</v>
      </c>
      <c r="AA224" s="17">
        <v>0.66294799999999998</v>
      </c>
      <c r="AB224" s="17">
        <v>5.2295299999999996E-3</v>
      </c>
      <c r="AC224" s="17">
        <v>0.83550899999999995</v>
      </c>
      <c r="AD224" s="17">
        <v>0.25</v>
      </c>
      <c r="AE224" s="17">
        <v>1262.8</v>
      </c>
    </row>
    <row r="225" spans="1:31">
      <c r="A225" s="17">
        <v>212</v>
      </c>
      <c r="B225" s="19">
        <v>0.25675925925925924</v>
      </c>
      <c r="C225" s="17">
        <v>40.4</v>
      </c>
      <c r="D225" s="17">
        <v>2.6</v>
      </c>
      <c r="E225" s="17">
        <v>3.503E-3</v>
      </c>
      <c r="F225" s="17">
        <v>0.17</v>
      </c>
      <c r="G225" s="17">
        <v>0.99560599999999999</v>
      </c>
      <c r="H225" s="17">
        <v>0.98273699999999997</v>
      </c>
      <c r="I225" s="17">
        <v>1.6951860000000001</v>
      </c>
      <c r="J225" s="17">
        <v>0.712449</v>
      </c>
      <c r="K225" s="17">
        <v>0.42027799999999998</v>
      </c>
      <c r="L225" s="17">
        <v>675.3</v>
      </c>
      <c r="M225" s="17">
        <v>0.200604</v>
      </c>
      <c r="N225" s="17">
        <v>454</v>
      </c>
      <c r="O225" s="17">
        <v>0</v>
      </c>
      <c r="P225" s="17">
        <v>0</v>
      </c>
      <c r="Q225" s="17">
        <v>0.99414800000000003</v>
      </c>
      <c r="R225" s="17">
        <v>0.91386400000000001</v>
      </c>
      <c r="S225" s="17">
        <v>1.5938380000000001</v>
      </c>
      <c r="T225" s="17">
        <v>0.67997399999999997</v>
      </c>
      <c r="U225" s="17">
        <v>0.42662699999999998</v>
      </c>
      <c r="V225" s="17">
        <v>657</v>
      </c>
      <c r="W225" s="17">
        <v>0.207925</v>
      </c>
      <c r="X225" s="17">
        <v>476</v>
      </c>
      <c r="Y225" s="17">
        <v>0</v>
      </c>
      <c r="Z225" s="17">
        <v>0</v>
      </c>
      <c r="AA225" s="17">
        <v>0.65634899999999996</v>
      </c>
      <c r="AB225" s="17">
        <v>4.8457500000000002E-3</v>
      </c>
      <c r="AC225" s="17">
        <v>0.91715899999999995</v>
      </c>
      <c r="AD225" s="17">
        <v>0.25</v>
      </c>
      <c r="AE225" s="17">
        <v>1229.9000000000001</v>
      </c>
    </row>
    <row r="226" spans="1:31">
      <c r="A226" s="17">
        <v>213</v>
      </c>
      <c r="B226" s="19">
        <v>0.2568171296296296</v>
      </c>
      <c r="C226" s="17">
        <v>39.700000000000003</v>
      </c>
      <c r="D226" s="17">
        <v>2.6</v>
      </c>
      <c r="E226" s="17">
        <v>3.3059999999999999E-3</v>
      </c>
      <c r="F226" s="17">
        <v>0.16</v>
      </c>
      <c r="G226" s="17">
        <v>0.99318200000000001</v>
      </c>
      <c r="H226" s="17">
        <v>0.99521999999999999</v>
      </c>
      <c r="I226" s="17">
        <v>1.681748</v>
      </c>
      <c r="J226" s="17">
        <v>0.68652800000000003</v>
      </c>
      <c r="K226" s="17">
        <v>0.408223</v>
      </c>
      <c r="L226" s="17">
        <v>664.8</v>
      </c>
      <c r="M226" s="17">
        <v>0.218919</v>
      </c>
      <c r="N226" s="17">
        <v>629</v>
      </c>
      <c r="O226" s="17">
        <v>0</v>
      </c>
      <c r="P226" s="17">
        <v>0</v>
      </c>
      <c r="Q226" s="17">
        <v>0.99195100000000003</v>
      </c>
      <c r="R226" s="17">
        <v>1.0011540000000001</v>
      </c>
      <c r="S226" s="17">
        <v>1.6961520000000001</v>
      </c>
      <c r="T226" s="17">
        <v>0.69499699999999998</v>
      </c>
      <c r="U226" s="17">
        <v>0.40974899999999997</v>
      </c>
      <c r="V226" s="17">
        <v>673.9</v>
      </c>
      <c r="W226" s="17">
        <v>0.24099999999999999</v>
      </c>
      <c r="X226" s="17">
        <v>457</v>
      </c>
      <c r="Y226" s="17">
        <v>0</v>
      </c>
      <c r="Z226" s="17">
        <v>0</v>
      </c>
      <c r="AA226" s="17">
        <v>0.63038400000000006</v>
      </c>
      <c r="AB226" s="17">
        <v>6.5991899999999996E-3</v>
      </c>
      <c r="AC226" s="17">
        <v>1.0057400000000001</v>
      </c>
      <c r="AD226" s="17">
        <v>0.25</v>
      </c>
      <c r="AE226" s="17">
        <v>1249.3</v>
      </c>
    </row>
    <row r="227" spans="1:31">
      <c r="A227" s="17">
        <v>214</v>
      </c>
      <c r="B227" s="19">
        <v>0.25687500000000002</v>
      </c>
      <c r="C227" s="17">
        <v>39</v>
      </c>
      <c r="D227" s="17">
        <v>2.6</v>
      </c>
      <c r="E227" s="17">
        <v>0</v>
      </c>
      <c r="F227" s="17">
        <v>0</v>
      </c>
      <c r="G227" s="17">
        <v>0.94147800000000004</v>
      </c>
      <c r="H227" s="17">
        <v>1.109013</v>
      </c>
      <c r="I227" s="17">
        <v>1.684823</v>
      </c>
      <c r="J227" s="17">
        <v>0.57581000000000004</v>
      </c>
      <c r="K227" s="17">
        <v>0.34176299999999998</v>
      </c>
      <c r="L227" s="17">
        <v>900</v>
      </c>
      <c r="M227" s="17">
        <v>8.7537000000000004E-2</v>
      </c>
      <c r="N227" s="17">
        <v>0</v>
      </c>
      <c r="O227" s="17">
        <v>0</v>
      </c>
      <c r="P227" s="17">
        <v>0</v>
      </c>
      <c r="Q227" s="17">
        <v>0.99391300000000005</v>
      </c>
      <c r="R227" s="17">
        <v>1.018853</v>
      </c>
      <c r="S227" s="17">
        <v>1.7599990000000001</v>
      </c>
      <c r="T227" s="17">
        <v>0.74114599999999997</v>
      </c>
      <c r="U227" s="17">
        <v>0.42110599999999998</v>
      </c>
      <c r="V227" s="17">
        <v>666.6</v>
      </c>
      <c r="W227" s="17">
        <v>0.19387399999999999</v>
      </c>
      <c r="X227" s="17">
        <v>404</v>
      </c>
      <c r="Y227" s="17">
        <v>0</v>
      </c>
      <c r="Z227" s="17">
        <v>0</v>
      </c>
    </row>
    <row r="228" spans="1:31">
      <c r="A228" s="17">
        <v>215</v>
      </c>
      <c r="B228" s="19">
        <v>0.25693287037037038</v>
      </c>
      <c r="C228" s="17">
        <v>38.1</v>
      </c>
      <c r="D228" s="17">
        <v>2.6</v>
      </c>
      <c r="E228" s="17">
        <v>3.5260000000000001E-3</v>
      </c>
      <c r="F228" s="17">
        <v>0.17100000000000001</v>
      </c>
      <c r="G228" s="17">
        <v>0.99574499999999999</v>
      </c>
      <c r="H228" s="17">
        <v>1.0886279999999999</v>
      </c>
      <c r="I228" s="17">
        <v>1.8791199999999999</v>
      </c>
      <c r="J228" s="17">
        <v>0.79049199999999997</v>
      </c>
      <c r="K228" s="17">
        <v>0.42067100000000002</v>
      </c>
      <c r="L228" s="17">
        <v>681.9</v>
      </c>
      <c r="M228" s="17">
        <v>0.12533900000000001</v>
      </c>
      <c r="N228" s="17">
        <v>421</v>
      </c>
      <c r="O228" s="17">
        <v>0</v>
      </c>
      <c r="P228" s="17">
        <v>0</v>
      </c>
      <c r="Q228" s="17">
        <v>0.99660199999999999</v>
      </c>
      <c r="R228" s="17">
        <v>1.035606</v>
      </c>
      <c r="S228" s="17">
        <v>1.8013680000000001</v>
      </c>
      <c r="T228" s="17">
        <v>0.76576200000000005</v>
      </c>
      <c r="U228" s="17">
        <v>0.42509999999999998</v>
      </c>
      <c r="V228" s="17">
        <v>691.2</v>
      </c>
      <c r="W228" s="17">
        <v>0.243094</v>
      </c>
      <c r="X228" s="17">
        <v>454</v>
      </c>
      <c r="Y228" s="17">
        <v>0</v>
      </c>
      <c r="Z228" s="17">
        <v>0</v>
      </c>
      <c r="AA228" s="17">
        <v>0.65400000000000003</v>
      </c>
      <c r="AB228" s="17">
        <v>4.5428400000000002E-3</v>
      </c>
      <c r="AC228" s="17">
        <v>1.03908</v>
      </c>
      <c r="AD228" s="17">
        <v>0.25</v>
      </c>
      <c r="AE228" s="17">
        <v>1218</v>
      </c>
    </row>
    <row r="229" spans="1:31">
      <c r="A229" s="17">
        <v>216</v>
      </c>
      <c r="B229" s="19">
        <v>0.25699074074074074</v>
      </c>
      <c r="C229" s="17">
        <v>37.700000000000003</v>
      </c>
      <c r="D229" s="17">
        <v>2.6</v>
      </c>
      <c r="E229" s="17">
        <v>3.3639999999999998E-3</v>
      </c>
      <c r="F229" s="17">
        <v>0.16300000000000001</v>
      </c>
      <c r="G229" s="17">
        <v>0.99395500000000003</v>
      </c>
      <c r="H229" s="17">
        <v>1.185184</v>
      </c>
      <c r="I229" s="17">
        <v>1.9875069999999999</v>
      </c>
      <c r="J229" s="17">
        <v>0.80232300000000001</v>
      </c>
      <c r="K229" s="17">
        <v>0.40368300000000001</v>
      </c>
      <c r="L229" s="17">
        <v>676.1</v>
      </c>
      <c r="M229" s="17">
        <v>0.18505099999999999</v>
      </c>
      <c r="N229" s="17">
        <v>431</v>
      </c>
      <c r="O229" s="17">
        <v>0</v>
      </c>
      <c r="P229" s="17">
        <v>0</v>
      </c>
      <c r="Q229" s="17">
        <v>0.99491300000000005</v>
      </c>
      <c r="R229" s="17">
        <v>1.1761569999999999</v>
      </c>
      <c r="S229" s="17">
        <v>1.990558</v>
      </c>
      <c r="T229" s="17">
        <v>0.81440199999999996</v>
      </c>
      <c r="U229" s="17">
        <v>0.409132</v>
      </c>
      <c r="V229" s="17">
        <v>691.8</v>
      </c>
      <c r="W229" s="17">
        <v>0.245949</v>
      </c>
      <c r="X229" s="17">
        <v>532</v>
      </c>
      <c r="Y229" s="17">
        <v>0</v>
      </c>
      <c r="Z229" s="17">
        <v>0</v>
      </c>
      <c r="AA229" s="17">
        <v>0.62943400000000005</v>
      </c>
      <c r="AB229" s="17">
        <v>4.6066900000000001E-3</v>
      </c>
      <c r="AC229" s="17">
        <v>1.17991</v>
      </c>
      <c r="AD229" s="17">
        <v>0.25</v>
      </c>
      <c r="AE229" s="17">
        <v>1228.4000000000001</v>
      </c>
    </row>
    <row r="230" spans="1:31">
      <c r="A230" s="17">
        <v>217</v>
      </c>
      <c r="B230" s="19">
        <v>0.25703703703703701</v>
      </c>
      <c r="C230" s="17">
        <v>36.4</v>
      </c>
      <c r="D230" s="17">
        <v>3.5</v>
      </c>
      <c r="E230" s="17">
        <v>4.6020000000000002E-3</v>
      </c>
      <c r="F230" s="17">
        <v>0.223</v>
      </c>
      <c r="G230" s="17">
        <v>0.99502999999999997</v>
      </c>
      <c r="H230" s="17">
        <v>1.2856590000000001</v>
      </c>
      <c r="I230" s="17">
        <v>2.1341230000000002</v>
      </c>
      <c r="J230" s="17">
        <v>0.848464</v>
      </c>
      <c r="K230" s="17">
        <v>0.39756999999999998</v>
      </c>
      <c r="L230" s="17">
        <v>688</v>
      </c>
      <c r="M230" s="17">
        <v>0.17321400000000001</v>
      </c>
      <c r="N230" s="17">
        <v>404</v>
      </c>
      <c r="O230" s="17">
        <v>0</v>
      </c>
      <c r="P230" s="17">
        <v>0</v>
      </c>
      <c r="Q230" s="17">
        <v>0.99604899999999996</v>
      </c>
      <c r="R230" s="17">
        <v>1.2350190000000001</v>
      </c>
      <c r="S230" s="17">
        <v>2.1041089999999998</v>
      </c>
      <c r="T230" s="17">
        <v>0.86909000000000003</v>
      </c>
      <c r="U230" s="17">
        <v>0.41304400000000002</v>
      </c>
      <c r="V230" s="17">
        <v>677.1</v>
      </c>
      <c r="W230" s="17">
        <v>0.189468</v>
      </c>
      <c r="X230" s="17">
        <v>536</v>
      </c>
      <c r="Y230" s="17">
        <v>0</v>
      </c>
      <c r="Z230" s="17">
        <v>0</v>
      </c>
      <c r="AA230" s="17">
        <v>0.63545200000000002</v>
      </c>
      <c r="AB230" s="17">
        <v>5.8542300000000002E-3</v>
      </c>
      <c r="AC230" s="17">
        <v>1.24011</v>
      </c>
      <c r="AD230" s="17">
        <v>0.25</v>
      </c>
      <c r="AE230" s="17">
        <v>1207.3</v>
      </c>
    </row>
    <row r="231" spans="1:31">
      <c r="A231" s="17">
        <v>218</v>
      </c>
      <c r="B231" s="19">
        <v>0.25709490740740742</v>
      </c>
      <c r="C231" s="17">
        <v>35.9</v>
      </c>
      <c r="D231" s="17">
        <v>3.5</v>
      </c>
      <c r="E231" s="17">
        <v>4.522E-3</v>
      </c>
      <c r="F231" s="17">
        <v>0.219</v>
      </c>
      <c r="G231" s="17">
        <v>0.99507599999999996</v>
      </c>
      <c r="H231" s="17">
        <v>1.2728200000000001</v>
      </c>
      <c r="I231" s="17">
        <v>2.1001460000000001</v>
      </c>
      <c r="J231" s="17">
        <v>0.82732600000000001</v>
      </c>
      <c r="K231" s="17">
        <v>0.39393800000000001</v>
      </c>
      <c r="L231" s="17">
        <v>684</v>
      </c>
      <c r="M231" s="17">
        <v>0.18438499999999999</v>
      </c>
      <c r="N231" s="17">
        <v>436</v>
      </c>
      <c r="O231" s="17">
        <v>0</v>
      </c>
      <c r="P231" s="17">
        <v>0</v>
      </c>
      <c r="Q231" s="17">
        <v>0.99580900000000006</v>
      </c>
      <c r="R231" s="17">
        <v>1.246095</v>
      </c>
      <c r="S231" s="17">
        <v>2.1061939999999999</v>
      </c>
      <c r="T231" s="17">
        <v>0.86009899999999995</v>
      </c>
      <c r="U231" s="17">
        <v>0.40836600000000001</v>
      </c>
      <c r="V231" s="17">
        <v>674.1</v>
      </c>
      <c r="W231" s="17">
        <v>0.18093999999999999</v>
      </c>
      <c r="X231" s="17">
        <v>449</v>
      </c>
      <c r="Y231" s="17">
        <v>0</v>
      </c>
      <c r="Z231" s="17">
        <v>0</v>
      </c>
      <c r="AA231" s="17">
        <v>0.62825600000000004</v>
      </c>
      <c r="AB231" s="17">
        <v>6.2783500000000003E-3</v>
      </c>
      <c r="AC231" s="17">
        <v>1.25149</v>
      </c>
      <c r="AD231" s="17">
        <v>0.25</v>
      </c>
      <c r="AE231" s="17">
        <v>1214.3</v>
      </c>
    </row>
    <row r="232" spans="1:31">
      <c r="A232" s="17">
        <v>219</v>
      </c>
      <c r="B232" s="19">
        <v>0.25715277777777779</v>
      </c>
      <c r="C232" s="17">
        <v>35.299999999999997</v>
      </c>
      <c r="D232" s="17">
        <v>3.5</v>
      </c>
      <c r="E232" s="17">
        <v>4.2659999999999998E-3</v>
      </c>
      <c r="F232" s="17">
        <v>0.20599999999999999</v>
      </c>
      <c r="G232" s="17">
        <v>0.99663400000000002</v>
      </c>
      <c r="H232" s="17">
        <v>1.271895</v>
      </c>
      <c r="I232" s="17">
        <v>2.0912199999999999</v>
      </c>
      <c r="J232" s="17">
        <v>0.819326</v>
      </c>
      <c r="K232" s="17">
        <v>0.391793</v>
      </c>
      <c r="L232" s="17">
        <v>659.1</v>
      </c>
      <c r="M232" s="17">
        <v>0.17011100000000001</v>
      </c>
      <c r="N232" s="17">
        <v>502</v>
      </c>
      <c r="O232" s="17">
        <v>0</v>
      </c>
      <c r="P232" s="17">
        <v>0</v>
      </c>
      <c r="Q232" s="17">
        <v>0.99244600000000005</v>
      </c>
      <c r="R232" s="17">
        <v>1.31504</v>
      </c>
      <c r="S232" s="17">
        <v>2.1917939999999998</v>
      </c>
      <c r="T232" s="17">
        <v>0.87675499999999995</v>
      </c>
      <c r="U232" s="17">
        <v>0.40001700000000001</v>
      </c>
      <c r="V232" s="17">
        <v>675.1</v>
      </c>
      <c r="W232" s="17">
        <v>0.17316500000000001</v>
      </c>
      <c r="X232" s="17">
        <v>414</v>
      </c>
      <c r="Y232" s="17">
        <v>0</v>
      </c>
      <c r="Z232" s="17">
        <v>0</v>
      </c>
      <c r="AA232" s="17">
        <v>0.61541100000000004</v>
      </c>
      <c r="AB232" s="17">
        <v>6.9600599999999997E-3</v>
      </c>
      <c r="AC232" s="17">
        <v>1.32114</v>
      </c>
      <c r="AD232" s="17">
        <v>0.25</v>
      </c>
      <c r="AE232" s="17">
        <v>1260.0999999999999</v>
      </c>
    </row>
    <row r="233" spans="1:31">
      <c r="A233" s="17">
        <v>220</v>
      </c>
      <c r="B233" s="19">
        <v>0.25721064814814815</v>
      </c>
      <c r="C233" s="17">
        <v>34.1</v>
      </c>
      <c r="D233" s="17">
        <v>3.5</v>
      </c>
      <c r="E233" s="17">
        <v>4.4010000000000004E-3</v>
      </c>
      <c r="F233" s="17">
        <v>0.21299999999999999</v>
      </c>
      <c r="G233" s="17">
        <v>0.99651000000000001</v>
      </c>
      <c r="H233" s="17">
        <v>1.330263</v>
      </c>
      <c r="I233" s="17">
        <v>2.2064509999999999</v>
      </c>
      <c r="J233" s="17">
        <v>0.87618799999999997</v>
      </c>
      <c r="K233" s="17">
        <v>0.39710299999999998</v>
      </c>
      <c r="L233" s="17">
        <v>673.3</v>
      </c>
      <c r="M233" s="17">
        <v>0.16448699999999999</v>
      </c>
      <c r="N233" s="17">
        <v>464</v>
      </c>
      <c r="O233" s="17">
        <v>0</v>
      </c>
      <c r="P233" s="17">
        <v>0</v>
      </c>
      <c r="Q233" s="17">
        <v>0.99459799999999998</v>
      </c>
      <c r="R233" s="17">
        <v>1.279995</v>
      </c>
      <c r="S233" s="17">
        <v>2.1471439999999999</v>
      </c>
      <c r="T233" s="17">
        <v>0.86714899999999995</v>
      </c>
      <c r="U233" s="17">
        <v>0.403862</v>
      </c>
      <c r="V233" s="17">
        <v>693</v>
      </c>
      <c r="W233" s="17">
        <v>0.14590600000000001</v>
      </c>
      <c r="X233" s="17">
        <v>351</v>
      </c>
      <c r="Y233" s="17">
        <v>0</v>
      </c>
      <c r="Z233" s="17">
        <v>0</v>
      </c>
      <c r="AA233" s="17">
        <v>0.62132600000000004</v>
      </c>
      <c r="AB233" s="17">
        <v>6.57079E-3</v>
      </c>
      <c r="AC233" s="17">
        <v>1.28569</v>
      </c>
      <c r="AD233" s="17">
        <v>0.25</v>
      </c>
      <c r="AE233" s="17">
        <v>1233.5</v>
      </c>
    </row>
    <row r="234" spans="1:31">
      <c r="A234" s="17">
        <v>221</v>
      </c>
      <c r="B234" s="19">
        <v>0.25725694444444441</v>
      </c>
      <c r="C234" s="17">
        <v>33.5</v>
      </c>
      <c r="D234" s="17">
        <v>4.4000000000000004</v>
      </c>
      <c r="E234" s="17">
        <v>5.5510000000000004E-3</v>
      </c>
      <c r="F234" s="17">
        <v>0.26900000000000002</v>
      </c>
      <c r="G234" s="17">
        <v>0.99525399999999997</v>
      </c>
      <c r="H234" s="17">
        <v>1.3125009999999999</v>
      </c>
      <c r="I234" s="17">
        <v>2.1675119999999999</v>
      </c>
      <c r="J234" s="17">
        <v>0.85501199999999999</v>
      </c>
      <c r="K234" s="17">
        <v>0.39446700000000001</v>
      </c>
      <c r="L234" s="17">
        <v>663.1</v>
      </c>
      <c r="M234" s="17">
        <v>0.116867</v>
      </c>
      <c r="N234" s="17">
        <v>545</v>
      </c>
      <c r="O234" s="17">
        <v>0</v>
      </c>
      <c r="P234" s="17">
        <v>0</v>
      </c>
      <c r="Q234" s="17">
        <v>0.99640700000000004</v>
      </c>
      <c r="R234" s="17">
        <v>1.3402700000000001</v>
      </c>
      <c r="S234" s="17">
        <v>2.2909839999999999</v>
      </c>
      <c r="T234" s="17">
        <v>0.95071300000000003</v>
      </c>
      <c r="U234" s="17">
        <v>0.41498000000000002</v>
      </c>
      <c r="V234" s="17">
        <v>676.3</v>
      </c>
      <c r="W234" s="17">
        <v>0.12070400000000001</v>
      </c>
      <c r="X234" s="17">
        <v>452</v>
      </c>
      <c r="Y234" s="17">
        <v>0</v>
      </c>
      <c r="Z234" s="17">
        <v>0</v>
      </c>
      <c r="AA234" s="17">
        <v>0.63843099999999997</v>
      </c>
      <c r="AB234" s="17">
        <v>9.4721300000000005E-3</v>
      </c>
      <c r="AC234" s="17">
        <v>1.34928</v>
      </c>
      <c r="AD234" s="17">
        <v>0.25</v>
      </c>
      <c r="AE234" s="17">
        <v>1252.5</v>
      </c>
    </row>
    <row r="235" spans="1:31">
      <c r="A235" s="17">
        <v>222</v>
      </c>
      <c r="B235" s="19">
        <v>0.25731481481481483</v>
      </c>
      <c r="C235" s="17">
        <v>32.6</v>
      </c>
      <c r="D235" s="17">
        <v>4.4000000000000004</v>
      </c>
      <c r="E235" s="17">
        <v>5.398E-3</v>
      </c>
      <c r="F235" s="17">
        <v>0.26100000000000001</v>
      </c>
      <c r="G235" s="17">
        <v>0.99613499999999999</v>
      </c>
      <c r="H235" s="17">
        <v>1.308406</v>
      </c>
      <c r="I235" s="17">
        <v>2.1519089999999998</v>
      </c>
      <c r="J235" s="17">
        <v>0.843503</v>
      </c>
      <c r="K235" s="17">
        <v>0.39197900000000002</v>
      </c>
      <c r="L235" s="17">
        <v>658.6</v>
      </c>
      <c r="M235" s="17">
        <v>0.18968699999999999</v>
      </c>
      <c r="N235" s="17">
        <v>480</v>
      </c>
      <c r="O235" s="17">
        <v>0</v>
      </c>
      <c r="P235" s="17">
        <v>0</v>
      </c>
      <c r="Q235" s="17">
        <v>0.99716700000000003</v>
      </c>
      <c r="R235" s="17">
        <v>1.337747</v>
      </c>
      <c r="S235" s="17">
        <v>2.2516039999999999</v>
      </c>
      <c r="T235" s="17">
        <v>0.913856</v>
      </c>
      <c r="U235" s="17">
        <v>0.40586899999999998</v>
      </c>
      <c r="V235" s="17">
        <v>640</v>
      </c>
      <c r="W235" s="17">
        <v>0.12657599999999999</v>
      </c>
      <c r="X235" s="17">
        <v>438</v>
      </c>
      <c r="Y235" s="17">
        <v>0</v>
      </c>
      <c r="Z235" s="17">
        <v>0</v>
      </c>
      <c r="AA235" s="17">
        <v>0.62441400000000002</v>
      </c>
      <c r="AB235" s="17">
        <v>8.2967800000000001E-3</v>
      </c>
      <c r="AC235" s="17">
        <v>1.3453299999999999</v>
      </c>
      <c r="AD235" s="17">
        <v>0.25</v>
      </c>
      <c r="AE235" s="17">
        <v>1261.0999999999999</v>
      </c>
    </row>
    <row r="236" spans="1:31">
      <c r="A236" s="17">
        <v>223</v>
      </c>
      <c r="B236" s="19">
        <v>0.25737268518518519</v>
      </c>
      <c r="C236" s="17">
        <v>31.7</v>
      </c>
      <c r="D236" s="17">
        <v>4.4000000000000004</v>
      </c>
      <c r="E236" s="17">
        <v>5.3489999999999996E-3</v>
      </c>
      <c r="F236" s="17">
        <v>0.25900000000000001</v>
      </c>
      <c r="G236" s="17">
        <v>0.99610100000000001</v>
      </c>
      <c r="H236" s="17">
        <v>1.4027449999999999</v>
      </c>
      <c r="I236" s="17">
        <v>2.3252009999999999</v>
      </c>
      <c r="J236" s="17">
        <v>0.92245500000000002</v>
      </c>
      <c r="K236" s="17">
        <v>0.39672099999999999</v>
      </c>
      <c r="L236" s="17">
        <v>661.1</v>
      </c>
      <c r="M236" s="17">
        <v>0.13956399999999999</v>
      </c>
      <c r="N236" s="17">
        <v>392</v>
      </c>
      <c r="O236" s="17">
        <v>0</v>
      </c>
      <c r="P236" s="17">
        <v>0</v>
      </c>
      <c r="Q236" s="17">
        <v>0.99653099999999994</v>
      </c>
      <c r="R236" s="17">
        <v>1.3034680000000001</v>
      </c>
      <c r="S236" s="17">
        <v>2.1726749999999999</v>
      </c>
      <c r="T236" s="17">
        <v>0.86920699999999995</v>
      </c>
      <c r="U236" s="17">
        <v>0.400063</v>
      </c>
      <c r="V236" s="17">
        <v>670.6</v>
      </c>
      <c r="W236" s="17">
        <v>0.13832</v>
      </c>
      <c r="X236" s="17">
        <v>352</v>
      </c>
      <c r="Y236" s="17">
        <v>0</v>
      </c>
      <c r="Z236" s="17">
        <v>0</v>
      </c>
      <c r="AA236" s="17">
        <v>0.61548099999999994</v>
      </c>
      <c r="AB236" s="17">
        <v>6.8141399999999998E-3</v>
      </c>
      <c r="AC236" s="17">
        <v>1.3093900000000001</v>
      </c>
      <c r="AD236" s="17">
        <v>0.25</v>
      </c>
      <c r="AE236" s="17">
        <v>1256.4000000000001</v>
      </c>
    </row>
    <row r="237" spans="1:31">
      <c r="A237" s="17">
        <v>224</v>
      </c>
      <c r="B237" s="19">
        <v>0.25743055555555555</v>
      </c>
      <c r="C237" s="17">
        <v>31.1</v>
      </c>
      <c r="D237" s="17">
        <v>5.3</v>
      </c>
      <c r="E237" s="17">
        <v>6.2839999999999997E-3</v>
      </c>
      <c r="F237" s="17">
        <v>0.30399999999999999</v>
      </c>
      <c r="G237" s="17">
        <v>0.99641500000000005</v>
      </c>
      <c r="H237" s="17">
        <v>1.3029599999999999</v>
      </c>
      <c r="I237" s="17">
        <v>2.1398700000000002</v>
      </c>
      <c r="J237" s="17">
        <v>0.83691000000000004</v>
      </c>
      <c r="K237" s="17">
        <v>0.39110299999999998</v>
      </c>
      <c r="L237" s="17">
        <v>636.9</v>
      </c>
      <c r="M237" s="17">
        <v>0.114647</v>
      </c>
      <c r="N237" s="17">
        <v>486</v>
      </c>
      <c r="O237" s="17">
        <v>0</v>
      </c>
      <c r="P237" s="17">
        <v>0</v>
      </c>
      <c r="Q237" s="17">
        <v>0.99673599999999996</v>
      </c>
      <c r="R237" s="17">
        <v>1.283056</v>
      </c>
      <c r="S237" s="17">
        <v>2.1664080000000001</v>
      </c>
      <c r="T237" s="17">
        <v>0.883351</v>
      </c>
      <c r="U237" s="17">
        <v>0.40774899999999997</v>
      </c>
      <c r="V237" s="17">
        <v>637</v>
      </c>
      <c r="W237" s="17">
        <v>8.9530999999999999E-2</v>
      </c>
      <c r="X237" s="17">
        <v>357</v>
      </c>
      <c r="Y237" s="17">
        <v>0</v>
      </c>
      <c r="Z237" s="17">
        <v>0</v>
      </c>
      <c r="AA237" s="17">
        <v>0.62730699999999995</v>
      </c>
      <c r="AB237" s="17">
        <v>9.7413199999999995E-3</v>
      </c>
      <c r="AC237" s="17">
        <v>1.29166</v>
      </c>
      <c r="AD237" s="17">
        <v>0.25</v>
      </c>
      <c r="AE237" s="17">
        <v>1304.2</v>
      </c>
    </row>
    <row r="238" spans="1:31">
      <c r="A238" s="17">
        <v>225</v>
      </c>
      <c r="B238" s="19">
        <v>0.25747685185185182</v>
      </c>
      <c r="C238" s="17">
        <v>30.1</v>
      </c>
      <c r="D238" s="17">
        <v>5.3</v>
      </c>
      <c r="E238" s="17">
        <v>6.1289999999999999E-3</v>
      </c>
      <c r="F238" s="17">
        <v>0.29699999999999999</v>
      </c>
      <c r="G238" s="17">
        <v>0.99599199999999999</v>
      </c>
      <c r="H238" s="17">
        <v>1.3035099999999999</v>
      </c>
      <c r="I238" s="17">
        <v>2.1585200000000002</v>
      </c>
      <c r="J238" s="17">
        <v>0.85501000000000005</v>
      </c>
      <c r="K238" s="17">
        <v>0.39610899999999999</v>
      </c>
      <c r="L238" s="17">
        <v>622.20000000000005</v>
      </c>
      <c r="M238" s="17">
        <v>0.134353</v>
      </c>
      <c r="N238" s="17">
        <v>477</v>
      </c>
      <c r="O238" s="17">
        <v>0</v>
      </c>
      <c r="P238" s="17">
        <v>0</v>
      </c>
      <c r="Q238" s="17">
        <v>0.99592499999999995</v>
      </c>
      <c r="R238" s="17">
        <v>1.304081</v>
      </c>
      <c r="S238" s="17">
        <v>2.198655</v>
      </c>
      <c r="T238" s="17">
        <v>0.89457299999999995</v>
      </c>
      <c r="U238" s="17">
        <v>0.40687299999999998</v>
      </c>
      <c r="V238" s="17">
        <v>664.4</v>
      </c>
      <c r="W238" s="17">
        <v>0.10530100000000001</v>
      </c>
      <c r="X238" s="17">
        <v>594</v>
      </c>
      <c r="Y238" s="17">
        <v>0</v>
      </c>
      <c r="Z238" s="17">
        <v>0</v>
      </c>
      <c r="AA238" s="17">
        <v>0.62595900000000004</v>
      </c>
      <c r="AB238" s="17">
        <v>9.3327600000000007E-3</v>
      </c>
      <c r="AC238" s="17">
        <v>1.31243</v>
      </c>
      <c r="AD238" s="17">
        <v>0.25</v>
      </c>
      <c r="AE238" s="17">
        <v>1334.9</v>
      </c>
    </row>
    <row r="239" spans="1:31">
      <c r="A239" s="17">
        <v>226</v>
      </c>
      <c r="B239" s="19">
        <v>0.25753472222222223</v>
      </c>
      <c r="C239" s="17">
        <v>29.3</v>
      </c>
      <c r="D239" s="17">
        <v>5.3</v>
      </c>
      <c r="E239" s="17">
        <v>6.1770000000000002E-3</v>
      </c>
      <c r="F239" s="17">
        <v>0.29899999999999999</v>
      </c>
      <c r="G239" s="17">
        <v>0.99678299999999997</v>
      </c>
      <c r="H239" s="17">
        <v>1.303722</v>
      </c>
      <c r="I239" s="17">
        <v>2.1224470000000002</v>
      </c>
      <c r="J239" s="17">
        <v>0.81872599999999995</v>
      </c>
      <c r="K239" s="17">
        <v>0.38574599999999998</v>
      </c>
      <c r="L239" s="17">
        <v>630.1</v>
      </c>
      <c r="M239" s="17">
        <v>0.161801</v>
      </c>
      <c r="N239" s="17">
        <v>357</v>
      </c>
      <c r="O239" s="17">
        <v>0</v>
      </c>
      <c r="P239" s="17">
        <v>0</v>
      </c>
      <c r="Q239" s="17">
        <v>0.99546999999999997</v>
      </c>
      <c r="R239" s="17">
        <v>1.333623</v>
      </c>
      <c r="S239" s="17">
        <v>2.2377030000000002</v>
      </c>
      <c r="T239" s="17">
        <v>0.90407999999999999</v>
      </c>
      <c r="U239" s="17">
        <v>0.40402199999999999</v>
      </c>
      <c r="V239" s="17">
        <v>646.20000000000005</v>
      </c>
      <c r="W239" s="17">
        <v>0.17829999999999999</v>
      </c>
      <c r="X239" s="17">
        <v>363</v>
      </c>
      <c r="Y239" s="17">
        <v>0</v>
      </c>
      <c r="Z239" s="17">
        <v>0</v>
      </c>
      <c r="AA239" s="17">
        <v>0.62157200000000001</v>
      </c>
      <c r="AB239" s="17">
        <v>7.0995399999999997E-3</v>
      </c>
      <c r="AC239" s="17">
        <v>1.3400399999999999</v>
      </c>
      <c r="AD239" s="17">
        <v>0.25</v>
      </c>
      <c r="AE239" s="17">
        <v>1318.2</v>
      </c>
    </row>
    <row r="240" spans="1:31">
      <c r="A240" s="17">
        <v>227</v>
      </c>
      <c r="B240" s="19">
        <v>0.2575925925925926</v>
      </c>
      <c r="C240" s="17">
        <v>28.8</v>
      </c>
      <c r="D240" s="17">
        <v>6.2</v>
      </c>
      <c r="E240" s="17">
        <v>7.26E-3</v>
      </c>
      <c r="F240" s="17">
        <v>0.35099999999999998</v>
      </c>
      <c r="G240" s="17">
        <v>0.99516499999999997</v>
      </c>
      <c r="H240" s="17">
        <v>1.325434</v>
      </c>
      <c r="I240" s="17">
        <v>2.165648</v>
      </c>
      <c r="J240" s="17">
        <v>0.84021400000000002</v>
      </c>
      <c r="K240" s="17">
        <v>0.38797300000000001</v>
      </c>
      <c r="L240" s="17">
        <v>642.9</v>
      </c>
      <c r="M240" s="17">
        <v>0.12584100000000001</v>
      </c>
      <c r="N240" s="17">
        <v>394</v>
      </c>
      <c r="O240" s="17">
        <v>0</v>
      </c>
      <c r="P240" s="17">
        <v>0</v>
      </c>
      <c r="Q240" s="17">
        <v>0.99555800000000005</v>
      </c>
      <c r="R240" s="17">
        <v>1.3693770000000001</v>
      </c>
      <c r="S240" s="17">
        <v>2.2816529999999999</v>
      </c>
      <c r="T240" s="17">
        <v>0.91227599999999998</v>
      </c>
      <c r="U240" s="17">
        <v>0.39983099999999999</v>
      </c>
      <c r="V240" s="17">
        <v>659.5</v>
      </c>
      <c r="W240" s="17">
        <v>0.216111</v>
      </c>
      <c r="X240" s="17">
        <v>374</v>
      </c>
      <c r="Y240" s="17">
        <v>0</v>
      </c>
      <c r="Z240" s="17">
        <v>0</v>
      </c>
      <c r="AA240" s="17">
        <v>0.61512500000000003</v>
      </c>
      <c r="AB240" s="17">
        <v>9.2941699999999992E-3</v>
      </c>
      <c r="AC240" s="17">
        <v>1.3778600000000001</v>
      </c>
      <c r="AD240" s="17">
        <v>0.25</v>
      </c>
      <c r="AE240" s="17">
        <v>1291.9000000000001</v>
      </c>
    </row>
    <row r="241" spans="1:31">
      <c r="A241" s="17">
        <v>228</v>
      </c>
      <c r="B241" s="19">
        <v>0.25765046296296296</v>
      </c>
      <c r="C241" s="17">
        <v>27.7</v>
      </c>
      <c r="D241" s="17">
        <v>7</v>
      </c>
      <c r="E241" s="17">
        <v>0</v>
      </c>
      <c r="F241" s="17">
        <v>0</v>
      </c>
      <c r="G241" s="17">
        <v>0.96892199999999995</v>
      </c>
      <c r="H241" s="17">
        <v>1.47014</v>
      </c>
      <c r="I241" s="17">
        <v>2.2316310000000001</v>
      </c>
      <c r="J241" s="17">
        <v>0.76149199999999995</v>
      </c>
      <c r="K241" s="17">
        <v>0.34122599999999997</v>
      </c>
      <c r="L241" s="17">
        <v>799.3</v>
      </c>
      <c r="M241" s="17">
        <v>1.0000000000000001E-5</v>
      </c>
      <c r="N241" s="17">
        <v>0</v>
      </c>
      <c r="O241" s="17">
        <v>0</v>
      </c>
      <c r="P241" s="17">
        <v>0</v>
      </c>
      <c r="Q241" s="17">
        <v>0.99488299999999996</v>
      </c>
      <c r="R241" s="17">
        <v>1.3201590000000001</v>
      </c>
      <c r="S241" s="17">
        <v>2.2502939999999998</v>
      </c>
      <c r="T241" s="17">
        <v>0.93013500000000005</v>
      </c>
      <c r="U241" s="17">
        <v>0.41333900000000001</v>
      </c>
      <c r="V241" s="17">
        <v>665.6</v>
      </c>
      <c r="W241" s="17">
        <v>0.18293200000000001</v>
      </c>
      <c r="X241" s="17">
        <v>414</v>
      </c>
      <c r="Y241" s="17">
        <v>0</v>
      </c>
      <c r="Z241" s="17">
        <v>0</v>
      </c>
    </row>
    <row r="242" spans="1:31">
      <c r="A242" s="17">
        <v>229</v>
      </c>
      <c r="B242" s="19">
        <v>0.25770833333333332</v>
      </c>
      <c r="C242" s="17">
        <v>27.1</v>
      </c>
      <c r="D242" s="17">
        <v>7</v>
      </c>
      <c r="E242" s="17">
        <v>8.1790000000000005E-3</v>
      </c>
      <c r="F242" s="17">
        <v>0.39600000000000002</v>
      </c>
      <c r="G242" s="17">
        <v>0.99609000000000003</v>
      </c>
      <c r="H242" s="17">
        <v>1.457409</v>
      </c>
      <c r="I242" s="17">
        <v>2.3559519999999998</v>
      </c>
      <c r="J242" s="17">
        <v>0.89854299999999998</v>
      </c>
      <c r="K242" s="17">
        <v>0.38139299999999998</v>
      </c>
      <c r="L242" s="17">
        <v>626.20000000000005</v>
      </c>
      <c r="M242" s="17">
        <v>0.161964</v>
      </c>
      <c r="N242" s="17">
        <v>473</v>
      </c>
      <c r="O242" s="17">
        <v>0</v>
      </c>
      <c r="P242" s="17">
        <v>0</v>
      </c>
      <c r="Q242" s="17">
        <v>0.99636499999999995</v>
      </c>
      <c r="R242" s="17">
        <v>1.4899929999999999</v>
      </c>
      <c r="S242" s="17">
        <v>2.5079699999999998</v>
      </c>
      <c r="T242" s="17">
        <v>1.0179769999999999</v>
      </c>
      <c r="U242" s="17">
        <v>0.40589700000000001</v>
      </c>
      <c r="V242" s="17">
        <v>638.70000000000005</v>
      </c>
      <c r="W242" s="17">
        <v>0.15313299999999999</v>
      </c>
      <c r="X242" s="17">
        <v>356</v>
      </c>
      <c r="Y242" s="17">
        <v>0</v>
      </c>
      <c r="Z242" s="17">
        <v>0</v>
      </c>
      <c r="AA242" s="17">
        <v>0.62445700000000004</v>
      </c>
      <c r="AB242" s="17">
        <v>1.23905E-2</v>
      </c>
      <c r="AC242" s="17">
        <v>1.50261</v>
      </c>
      <c r="AD242" s="17">
        <v>0.25</v>
      </c>
      <c r="AE242" s="17">
        <v>1326.4</v>
      </c>
    </row>
    <row r="243" spans="1:31">
      <c r="A243" s="17">
        <v>230</v>
      </c>
      <c r="B243" s="19">
        <v>0.25775462962962964</v>
      </c>
      <c r="C243" s="17">
        <v>26.2</v>
      </c>
      <c r="D243" s="17">
        <v>7.9</v>
      </c>
      <c r="E243" s="17">
        <v>0</v>
      </c>
      <c r="F243" s="17">
        <v>0</v>
      </c>
      <c r="G243" s="17">
        <v>0.96541699999999997</v>
      </c>
      <c r="H243" s="17">
        <v>1.4915719999999999</v>
      </c>
      <c r="I243" s="17">
        <v>2.2398199999999999</v>
      </c>
      <c r="J243" s="17">
        <v>0.74824900000000005</v>
      </c>
      <c r="K243" s="17">
        <v>0.33406599999999997</v>
      </c>
      <c r="L243" s="17">
        <v>880.3</v>
      </c>
      <c r="M243" s="17">
        <v>0.141629</v>
      </c>
      <c r="N243" s="17">
        <v>0</v>
      </c>
      <c r="O243" s="17">
        <v>0</v>
      </c>
      <c r="P243" s="17">
        <v>0</v>
      </c>
      <c r="Q243" s="17">
        <v>0.99648800000000004</v>
      </c>
      <c r="R243" s="17">
        <v>1.4271659999999999</v>
      </c>
      <c r="S243" s="17">
        <v>2.3811840000000002</v>
      </c>
      <c r="T243" s="17">
        <v>0.95401899999999995</v>
      </c>
      <c r="U243" s="17">
        <v>0.40064899999999998</v>
      </c>
      <c r="V243" s="17">
        <v>645.1</v>
      </c>
      <c r="W243" s="17">
        <v>0.18438299999999999</v>
      </c>
      <c r="X243" s="17">
        <v>434</v>
      </c>
      <c r="Y243" s="17">
        <v>0</v>
      </c>
      <c r="Z243" s="17">
        <v>0</v>
      </c>
    </row>
    <row r="244" spans="1:31">
      <c r="A244" s="17">
        <v>231</v>
      </c>
      <c r="B244" s="19">
        <v>0.2578125</v>
      </c>
      <c r="C244" s="17">
        <v>25.5</v>
      </c>
      <c r="D244" s="17">
        <v>8.8000000000000007</v>
      </c>
      <c r="E244" s="17">
        <v>1.0003E-2</v>
      </c>
      <c r="F244" s="17">
        <v>0.48399999999999999</v>
      </c>
      <c r="G244" s="17">
        <v>0.995618</v>
      </c>
      <c r="H244" s="17">
        <v>1.473824</v>
      </c>
      <c r="I244" s="17">
        <v>2.4006590000000001</v>
      </c>
      <c r="J244" s="17">
        <v>0.92683599999999999</v>
      </c>
      <c r="K244" s="17">
        <v>0.386075</v>
      </c>
      <c r="L244" s="17">
        <v>627.9</v>
      </c>
      <c r="M244" s="17">
        <v>0.166329</v>
      </c>
      <c r="N244" s="17">
        <v>435</v>
      </c>
      <c r="O244" s="17">
        <v>0</v>
      </c>
      <c r="P244" s="17">
        <v>0</v>
      </c>
      <c r="Q244" s="17">
        <v>0.99565499999999996</v>
      </c>
      <c r="R244" s="17">
        <v>1.49349</v>
      </c>
      <c r="S244" s="17">
        <v>2.4760170000000001</v>
      </c>
      <c r="T244" s="17">
        <v>0.98252700000000004</v>
      </c>
      <c r="U244" s="17">
        <v>0.396818</v>
      </c>
      <c r="V244" s="17">
        <v>622</v>
      </c>
      <c r="W244" s="17">
        <v>0.14685899999999999</v>
      </c>
      <c r="X244" s="17">
        <v>405</v>
      </c>
      <c r="Y244" s="17">
        <v>0</v>
      </c>
      <c r="Z244" s="17">
        <v>0</v>
      </c>
      <c r="AA244" s="17">
        <v>0.61048899999999995</v>
      </c>
      <c r="AB244" s="17">
        <v>1.4260200000000001E-2</v>
      </c>
      <c r="AC244" s="17">
        <v>1.5075000000000001</v>
      </c>
      <c r="AD244" s="17">
        <v>0.25</v>
      </c>
      <c r="AE244" s="17">
        <v>1322.7</v>
      </c>
    </row>
    <row r="245" spans="1:31">
      <c r="A245" s="17">
        <v>232</v>
      </c>
      <c r="B245" s="19">
        <v>0.25787037037037036</v>
      </c>
      <c r="C245" s="17">
        <v>24.4</v>
      </c>
      <c r="D245" s="17">
        <v>8.8000000000000007</v>
      </c>
      <c r="E245" s="17">
        <v>9.6860000000000002E-3</v>
      </c>
      <c r="F245" s="17">
        <v>0.46899999999999997</v>
      </c>
      <c r="G245" s="17">
        <v>0.99710900000000002</v>
      </c>
      <c r="H245" s="17">
        <v>1.471765</v>
      </c>
      <c r="I245" s="17">
        <v>2.3926889999999998</v>
      </c>
      <c r="J245" s="17">
        <v>0.92092399999999996</v>
      </c>
      <c r="K245" s="17">
        <v>0.38489099999999998</v>
      </c>
      <c r="L245" s="17">
        <v>593.20000000000005</v>
      </c>
      <c r="M245" s="17">
        <v>8.8664999999999994E-2</v>
      </c>
      <c r="N245" s="17">
        <v>416</v>
      </c>
      <c r="O245" s="17">
        <v>0</v>
      </c>
      <c r="P245" s="17">
        <v>0</v>
      </c>
      <c r="Q245" s="17">
        <v>0.99656500000000003</v>
      </c>
      <c r="R245" s="17">
        <v>1.471212</v>
      </c>
      <c r="S245" s="17">
        <v>2.477433</v>
      </c>
      <c r="T245" s="17">
        <v>1.0062199999999999</v>
      </c>
      <c r="U245" s="17">
        <v>0.40615400000000002</v>
      </c>
      <c r="V245" s="17">
        <v>640.20000000000005</v>
      </c>
      <c r="W245" s="17">
        <v>0.106197</v>
      </c>
      <c r="X245" s="17">
        <v>435</v>
      </c>
      <c r="Y245" s="17">
        <v>0</v>
      </c>
      <c r="Z245" s="17">
        <v>0</v>
      </c>
      <c r="AA245" s="17">
        <v>0.62485299999999999</v>
      </c>
      <c r="AB245" s="17">
        <v>1.2889299999999999E-2</v>
      </c>
      <c r="AC245" s="17">
        <v>1.4841800000000001</v>
      </c>
      <c r="AD245" s="17">
        <v>0.25</v>
      </c>
      <c r="AE245" s="17">
        <v>1400.1</v>
      </c>
    </row>
    <row r="246" spans="1:31">
      <c r="A246" s="17">
        <v>233</v>
      </c>
      <c r="B246" s="19">
        <v>0.25792824074074078</v>
      </c>
      <c r="C246" s="17">
        <v>23.9</v>
      </c>
      <c r="D246" s="17">
        <v>9.6999999999999993</v>
      </c>
      <c r="E246" s="17">
        <v>1.1157E-2</v>
      </c>
      <c r="F246" s="17">
        <v>0.54</v>
      </c>
      <c r="G246" s="17">
        <v>0.99679499999999999</v>
      </c>
      <c r="H246" s="17">
        <v>1.4848319999999999</v>
      </c>
      <c r="I246" s="17">
        <v>2.3831910000000001</v>
      </c>
      <c r="J246" s="17">
        <v>0.89835799999999999</v>
      </c>
      <c r="K246" s="17">
        <v>0.37695600000000001</v>
      </c>
      <c r="L246" s="17">
        <v>628.79999999999995</v>
      </c>
      <c r="M246" s="17">
        <v>0.12720300000000001</v>
      </c>
      <c r="N246" s="17">
        <v>481</v>
      </c>
      <c r="O246" s="17">
        <v>0</v>
      </c>
      <c r="P246" s="17">
        <v>0</v>
      </c>
      <c r="Q246" s="17">
        <v>0.99781699999999995</v>
      </c>
      <c r="R246" s="17">
        <v>1.446062</v>
      </c>
      <c r="S246" s="17">
        <v>2.422142</v>
      </c>
      <c r="T246" s="17">
        <v>0.97607999999999995</v>
      </c>
      <c r="U246" s="17">
        <v>0.40298200000000001</v>
      </c>
      <c r="V246" s="17">
        <v>633.1</v>
      </c>
      <c r="W246" s="17">
        <v>0.173794</v>
      </c>
      <c r="X246" s="17">
        <v>423</v>
      </c>
      <c r="Y246" s="17">
        <v>0</v>
      </c>
      <c r="Z246" s="17">
        <v>0</v>
      </c>
      <c r="AA246" s="17">
        <v>0.619973</v>
      </c>
      <c r="AB246" s="17">
        <v>1.7303700000000002E-2</v>
      </c>
      <c r="AC246" s="17">
        <v>1.46295</v>
      </c>
      <c r="AD246" s="17">
        <v>0.25</v>
      </c>
      <c r="AE246" s="17">
        <v>1320.8</v>
      </c>
    </row>
    <row r="247" spans="1:31">
      <c r="A247" s="17">
        <v>234</v>
      </c>
      <c r="B247" s="19">
        <v>0.25797453703703704</v>
      </c>
      <c r="C247" s="17">
        <v>22.9</v>
      </c>
      <c r="D247" s="17">
        <v>10.6</v>
      </c>
      <c r="E247" s="17">
        <v>1.2128999999999999E-2</v>
      </c>
      <c r="F247" s="17">
        <v>0.58699999999999997</v>
      </c>
      <c r="G247" s="17">
        <v>0.99405500000000002</v>
      </c>
      <c r="H247" s="17">
        <v>1.5551710000000001</v>
      </c>
      <c r="I247" s="17">
        <v>2.52135</v>
      </c>
      <c r="J247" s="17">
        <v>0.96617900000000001</v>
      </c>
      <c r="K247" s="17">
        <v>0.38319900000000001</v>
      </c>
      <c r="L247" s="17">
        <v>634</v>
      </c>
      <c r="M247" s="17">
        <v>8.9838000000000001E-2</v>
      </c>
      <c r="N247" s="17">
        <v>473</v>
      </c>
      <c r="O247" s="17">
        <v>0</v>
      </c>
      <c r="P247" s="17">
        <v>0</v>
      </c>
      <c r="Q247" s="17">
        <v>0.99614499999999995</v>
      </c>
      <c r="R247" s="17">
        <v>1.4206129999999999</v>
      </c>
      <c r="S247" s="17">
        <v>2.3632909999999998</v>
      </c>
      <c r="T247" s="17">
        <v>0.94267699999999999</v>
      </c>
      <c r="U247" s="17">
        <v>0.39888299999999999</v>
      </c>
      <c r="V247" s="17">
        <v>647</v>
      </c>
      <c r="W247" s="17">
        <v>0.202213</v>
      </c>
      <c r="X247" s="17">
        <v>348</v>
      </c>
      <c r="Y247" s="17">
        <v>0</v>
      </c>
      <c r="Z247" s="17">
        <v>0</v>
      </c>
      <c r="AA247" s="17">
        <v>0.61366699999999996</v>
      </c>
      <c r="AB247" s="17">
        <v>1.86949E-2</v>
      </c>
      <c r="AC247" s="17">
        <v>1.43824</v>
      </c>
      <c r="AD247" s="17">
        <v>0.25</v>
      </c>
      <c r="AE247" s="17">
        <v>1310</v>
      </c>
    </row>
    <row r="248" spans="1:31">
      <c r="A248" s="17">
        <v>235</v>
      </c>
      <c r="B248" s="19">
        <v>0.2580324074074074</v>
      </c>
      <c r="C248" s="17">
        <v>22.2</v>
      </c>
      <c r="D248" s="17">
        <v>11.4</v>
      </c>
      <c r="E248" s="17">
        <v>1.3067E-2</v>
      </c>
      <c r="F248" s="17">
        <v>0.63200000000000001</v>
      </c>
      <c r="G248" s="17">
        <v>0.99684899999999999</v>
      </c>
      <c r="H248" s="17">
        <v>1.502616</v>
      </c>
      <c r="I248" s="17">
        <v>2.3930229999999999</v>
      </c>
      <c r="J248" s="17">
        <v>0.89040699999999995</v>
      </c>
      <c r="K248" s="17">
        <v>0.37208400000000003</v>
      </c>
      <c r="L248" s="17">
        <v>640.6</v>
      </c>
      <c r="M248" s="17">
        <v>0.16506699999999999</v>
      </c>
      <c r="N248" s="17">
        <v>534</v>
      </c>
      <c r="O248" s="17">
        <v>0</v>
      </c>
      <c r="P248" s="17">
        <v>0</v>
      </c>
      <c r="Q248" s="17">
        <v>0.99672899999999998</v>
      </c>
      <c r="R248" s="17">
        <v>1.4252309999999999</v>
      </c>
      <c r="S248" s="17">
        <v>2.3532999999999999</v>
      </c>
      <c r="T248" s="17">
        <v>0.92806900000000003</v>
      </c>
      <c r="U248" s="17">
        <v>0.39436900000000003</v>
      </c>
      <c r="V248" s="17">
        <v>627.9</v>
      </c>
      <c r="W248" s="17">
        <v>0.15321899999999999</v>
      </c>
      <c r="X248" s="17">
        <v>336</v>
      </c>
      <c r="Y248" s="17">
        <v>0</v>
      </c>
      <c r="Z248" s="17">
        <v>0</v>
      </c>
      <c r="AA248" s="17">
        <v>0.60672199999999998</v>
      </c>
      <c r="AB248" s="17">
        <v>2.299E-2</v>
      </c>
      <c r="AC248" s="17">
        <v>1.4465699999999999</v>
      </c>
      <c r="AD248" s="17">
        <v>0.25</v>
      </c>
      <c r="AE248" s="17">
        <v>1296.5999999999999</v>
      </c>
    </row>
    <row r="249" spans="1:31">
      <c r="A249" s="17">
        <v>236</v>
      </c>
      <c r="B249" s="19">
        <v>0.25809027777777777</v>
      </c>
      <c r="C249" s="17">
        <v>20.9</v>
      </c>
      <c r="D249" s="17">
        <v>14.1</v>
      </c>
      <c r="E249" s="17">
        <v>1.549E-2</v>
      </c>
      <c r="F249" s="17">
        <v>0.75</v>
      </c>
      <c r="G249" s="17">
        <v>0.99649900000000002</v>
      </c>
      <c r="H249" s="17">
        <v>1.462027</v>
      </c>
      <c r="I249" s="17">
        <v>2.3330419999999998</v>
      </c>
      <c r="J249" s="17">
        <v>0.87101499999999998</v>
      </c>
      <c r="K249" s="17">
        <v>0.37333899999999998</v>
      </c>
      <c r="L249" s="17">
        <v>619</v>
      </c>
      <c r="M249" s="17">
        <v>0.10678</v>
      </c>
      <c r="N249" s="17">
        <v>458</v>
      </c>
      <c r="O249" s="17">
        <v>0</v>
      </c>
      <c r="P249" s="17">
        <v>0</v>
      </c>
      <c r="Q249" s="17">
        <v>0.995977</v>
      </c>
      <c r="R249" s="17">
        <v>1.427001</v>
      </c>
      <c r="S249" s="17">
        <v>2.3518029999999999</v>
      </c>
      <c r="T249" s="17">
        <v>0.92480200000000001</v>
      </c>
      <c r="U249" s="17">
        <v>0.393231</v>
      </c>
      <c r="V249" s="17">
        <v>628.9</v>
      </c>
      <c r="W249" s="17">
        <v>0.17453399999999999</v>
      </c>
      <c r="X249" s="17">
        <v>469</v>
      </c>
      <c r="Y249" s="17">
        <v>0</v>
      </c>
      <c r="Z249" s="17">
        <v>0</v>
      </c>
      <c r="AA249" s="17">
        <v>0.60497100000000004</v>
      </c>
      <c r="AB249" s="17">
        <v>2.34486E-2</v>
      </c>
      <c r="AC249" s="17">
        <v>1.44869</v>
      </c>
      <c r="AD249" s="17">
        <v>0.25</v>
      </c>
      <c r="AE249" s="17">
        <v>1341.8</v>
      </c>
    </row>
    <row r="250" spans="1:31">
      <c r="A250" s="17">
        <v>237</v>
      </c>
      <c r="B250" s="19">
        <v>0.25814814814814818</v>
      </c>
      <c r="C250" s="17">
        <v>19.899999999999999</v>
      </c>
      <c r="D250" s="17">
        <v>15.8</v>
      </c>
      <c r="E250" s="17">
        <v>1.6895E-2</v>
      </c>
      <c r="F250" s="17">
        <v>0.81799999999999995</v>
      </c>
      <c r="G250" s="17">
        <v>0.99679600000000002</v>
      </c>
      <c r="H250" s="17">
        <v>1.5195190000000001</v>
      </c>
      <c r="I250" s="17">
        <v>2.430866</v>
      </c>
      <c r="J250" s="17">
        <v>0.91134700000000002</v>
      </c>
      <c r="K250" s="17">
        <v>0.37490600000000002</v>
      </c>
      <c r="L250" s="17">
        <v>596.1</v>
      </c>
      <c r="M250" s="17">
        <v>7.1917999999999996E-2</v>
      </c>
      <c r="N250" s="17">
        <v>485</v>
      </c>
      <c r="O250" s="17">
        <v>0</v>
      </c>
      <c r="P250" s="17">
        <v>0</v>
      </c>
      <c r="Q250" s="17">
        <v>0.99588399999999999</v>
      </c>
      <c r="R250" s="17">
        <v>1.447316</v>
      </c>
      <c r="S250" s="17">
        <v>2.4011969999999998</v>
      </c>
      <c r="T250" s="17">
        <v>0.95388200000000001</v>
      </c>
      <c r="U250" s="17">
        <v>0.39725300000000002</v>
      </c>
      <c r="V250" s="17">
        <v>623.5</v>
      </c>
      <c r="W250" s="17">
        <v>0.10446900000000001</v>
      </c>
      <c r="X250" s="17">
        <v>341</v>
      </c>
      <c r="Y250" s="17">
        <v>0</v>
      </c>
      <c r="Z250" s="17">
        <v>0</v>
      </c>
      <c r="AA250" s="17">
        <v>0.61115799999999998</v>
      </c>
      <c r="AB250" s="17">
        <v>2.68382E-2</v>
      </c>
      <c r="AC250" s="17">
        <v>1.47292</v>
      </c>
      <c r="AD250" s="17">
        <v>0.25</v>
      </c>
      <c r="AE250" s="17">
        <v>1393.2</v>
      </c>
    </row>
    <row r="251" spans="1:31">
      <c r="A251" s="17">
        <v>238</v>
      </c>
      <c r="B251" s="19">
        <v>0.25819444444444445</v>
      </c>
      <c r="C251" s="17">
        <v>18.8</v>
      </c>
      <c r="D251" s="17">
        <v>17.600000000000001</v>
      </c>
      <c r="E251" s="17">
        <v>1.8086000000000001E-2</v>
      </c>
      <c r="F251" s="17">
        <v>0.875</v>
      </c>
      <c r="G251" s="17">
        <v>0.99729400000000001</v>
      </c>
      <c r="H251" s="17">
        <v>1.5069840000000001</v>
      </c>
      <c r="I251" s="17">
        <v>2.3977889999999999</v>
      </c>
      <c r="J251" s="17">
        <v>0.89080499999999996</v>
      </c>
      <c r="K251" s="17">
        <v>0.37151099999999998</v>
      </c>
      <c r="L251" s="17">
        <v>575.20000000000005</v>
      </c>
      <c r="M251" s="17">
        <v>5.2181999999999999E-2</v>
      </c>
      <c r="N251" s="17">
        <v>526</v>
      </c>
      <c r="O251" s="17">
        <v>0</v>
      </c>
      <c r="P251" s="17">
        <v>0</v>
      </c>
      <c r="Q251" s="17">
        <v>0.99697499999999994</v>
      </c>
      <c r="R251" s="17">
        <v>1.4786889999999999</v>
      </c>
      <c r="S251" s="17">
        <v>2.457884</v>
      </c>
      <c r="T251" s="17">
        <v>0.97919500000000004</v>
      </c>
      <c r="U251" s="17">
        <v>0.39838899999999999</v>
      </c>
      <c r="V251" s="17">
        <v>598.5</v>
      </c>
      <c r="W251" s="17">
        <v>0.11142100000000001</v>
      </c>
      <c r="X251" s="17">
        <v>485</v>
      </c>
      <c r="Y251" s="17">
        <v>0</v>
      </c>
      <c r="Z251" s="17">
        <v>0</v>
      </c>
      <c r="AA251" s="17">
        <v>0.61290699999999998</v>
      </c>
      <c r="AB251" s="17">
        <v>3.1052900000000001E-2</v>
      </c>
      <c r="AC251" s="17">
        <v>1.5091000000000001</v>
      </c>
      <c r="AD251" s="17">
        <v>0.25</v>
      </c>
      <c r="AE251" s="17">
        <v>1444</v>
      </c>
    </row>
    <row r="252" spans="1:31">
      <c r="A252" s="17">
        <v>239</v>
      </c>
      <c r="B252" s="19">
        <v>0.25825231481481481</v>
      </c>
      <c r="C252" s="17">
        <v>18.2</v>
      </c>
      <c r="D252" s="17">
        <v>18.5</v>
      </c>
      <c r="E252" s="17">
        <v>1.8342000000000001E-2</v>
      </c>
      <c r="F252" s="17">
        <v>0.88800000000000001</v>
      </c>
      <c r="G252" s="17">
        <v>0.99752300000000005</v>
      </c>
      <c r="H252" s="17">
        <v>1.554826</v>
      </c>
      <c r="I252" s="17">
        <v>2.4803890000000002</v>
      </c>
      <c r="J252" s="17">
        <v>0.92556300000000002</v>
      </c>
      <c r="K252" s="17">
        <v>0.37315199999999998</v>
      </c>
      <c r="L252" s="17">
        <v>553</v>
      </c>
      <c r="M252" s="17">
        <v>7.4279999999999997E-3</v>
      </c>
      <c r="N252" s="17">
        <v>485</v>
      </c>
      <c r="O252" s="17">
        <v>0</v>
      </c>
      <c r="P252" s="17">
        <v>0</v>
      </c>
      <c r="Q252" s="17">
        <v>0.99655000000000005</v>
      </c>
      <c r="R252" s="17">
        <v>1.44377</v>
      </c>
      <c r="S252" s="17">
        <v>2.4036569999999999</v>
      </c>
      <c r="T252" s="17">
        <v>0.95988799999999996</v>
      </c>
      <c r="U252" s="17">
        <v>0.39934500000000001</v>
      </c>
      <c r="V252" s="17">
        <v>637.6</v>
      </c>
      <c r="W252" s="17">
        <v>0.115887</v>
      </c>
      <c r="X252" s="17">
        <v>314</v>
      </c>
      <c r="Y252" s="17">
        <v>0</v>
      </c>
      <c r="Z252" s="17">
        <v>0</v>
      </c>
      <c r="AA252" s="17">
        <v>0.61437600000000003</v>
      </c>
      <c r="AB252" s="17">
        <v>2.89307E-2</v>
      </c>
      <c r="AC252" s="17">
        <v>1.4715400000000001</v>
      </c>
      <c r="AD252" s="17">
        <v>0.25</v>
      </c>
      <c r="AE252" s="17">
        <v>1501.9</v>
      </c>
    </row>
    <row r="253" spans="1:31">
      <c r="A253" s="17">
        <v>240</v>
      </c>
      <c r="B253" s="19">
        <v>0.25831018518518517</v>
      </c>
      <c r="C253" s="17">
        <v>17.5</v>
      </c>
      <c r="D253" s="17">
        <v>20.2</v>
      </c>
      <c r="E253" s="17">
        <v>2.0737999999999999E-2</v>
      </c>
      <c r="F253" s="17">
        <v>1.004</v>
      </c>
      <c r="G253" s="17">
        <v>0.99673699999999998</v>
      </c>
      <c r="H253" s="17">
        <v>1.5340480000000001</v>
      </c>
      <c r="I253" s="17">
        <v>2.3989910000000001</v>
      </c>
      <c r="J253" s="17">
        <v>0.86494300000000002</v>
      </c>
      <c r="K253" s="17">
        <v>0.360545</v>
      </c>
      <c r="L253" s="17">
        <v>574.5</v>
      </c>
      <c r="M253" s="17">
        <v>9.1380000000000003E-3</v>
      </c>
      <c r="N253" s="17">
        <v>464</v>
      </c>
      <c r="O253" s="17">
        <v>0</v>
      </c>
      <c r="P253" s="17">
        <v>0</v>
      </c>
      <c r="Q253" s="17">
        <v>0.99689000000000005</v>
      </c>
      <c r="R253" s="17">
        <v>1.4784900000000001</v>
      </c>
      <c r="S253" s="17">
        <v>2.455419</v>
      </c>
      <c r="T253" s="17">
        <v>0.97692900000000005</v>
      </c>
      <c r="U253" s="17">
        <v>0.39786700000000003</v>
      </c>
      <c r="V253" s="17">
        <v>592.6</v>
      </c>
      <c r="W253" s="17">
        <v>8.9219000000000007E-2</v>
      </c>
      <c r="X253" s="17">
        <v>472</v>
      </c>
      <c r="Y253" s="17">
        <v>0</v>
      </c>
      <c r="Z253" s="17">
        <v>0</v>
      </c>
      <c r="AA253" s="17">
        <v>0.61210299999999995</v>
      </c>
      <c r="AB253" s="17">
        <v>3.1413400000000001E-2</v>
      </c>
      <c r="AC253" s="17">
        <v>1.50918</v>
      </c>
      <c r="AD253" s="17">
        <v>0.25</v>
      </c>
      <c r="AE253" s="17">
        <v>1445.8</v>
      </c>
    </row>
    <row r="254" spans="1:31">
      <c r="A254" s="17">
        <v>241</v>
      </c>
      <c r="B254" s="19">
        <v>0.25836805555555559</v>
      </c>
      <c r="C254" s="17">
        <v>16.399999999999999</v>
      </c>
      <c r="D254" s="17">
        <v>23.7</v>
      </c>
      <c r="E254" s="17">
        <v>2.3602000000000001E-2</v>
      </c>
      <c r="F254" s="17">
        <v>1.1419999999999999</v>
      </c>
      <c r="G254" s="17">
        <v>0.99784499999999998</v>
      </c>
      <c r="H254" s="17">
        <v>1.5513159999999999</v>
      </c>
      <c r="I254" s="17">
        <v>2.4559630000000001</v>
      </c>
      <c r="J254" s="17">
        <v>0.90464800000000001</v>
      </c>
      <c r="K254" s="17">
        <v>0.36834699999999998</v>
      </c>
      <c r="L254" s="17">
        <v>566.29999999999995</v>
      </c>
      <c r="M254" s="17">
        <v>5.9622000000000001E-2</v>
      </c>
      <c r="N254" s="17">
        <v>501</v>
      </c>
      <c r="O254" s="17">
        <v>0</v>
      </c>
      <c r="P254" s="17">
        <v>0</v>
      </c>
      <c r="Q254" s="17">
        <v>0.99739800000000001</v>
      </c>
      <c r="R254" s="17">
        <v>1.5244</v>
      </c>
      <c r="S254" s="17">
        <v>2.5171049999999999</v>
      </c>
      <c r="T254" s="17">
        <v>0.99270499999999995</v>
      </c>
      <c r="U254" s="17">
        <v>0.39438400000000001</v>
      </c>
      <c r="V254" s="17">
        <v>583.1</v>
      </c>
      <c r="W254" s="17">
        <v>0.14881900000000001</v>
      </c>
      <c r="X254" s="17">
        <v>448</v>
      </c>
      <c r="Y254" s="17">
        <v>0</v>
      </c>
      <c r="Z254" s="17">
        <v>0</v>
      </c>
      <c r="AA254" s="17">
        <v>0.60674399999999995</v>
      </c>
      <c r="AB254" s="17">
        <v>3.8965199999999998E-2</v>
      </c>
      <c r="AC254" s="17">
        <v>1.56308</v>
      </c>
      <c r="AD254" s="17">
        <v>0.25</v>
      </c>
      <c r="AE254" s="17">
        <v>1466.7</v>
      </c>
    </row>
    <row r="255" spans="1:31">
      <c r="A255" s="17">
        <v>242</v>
      </c>
      <c r="B255" s="19">
        <v>0.25841435185185185</v>
      </c>
      <c r="C255" s="17">
        <v>16</v>
      </c>
      <c r="D255" s="17">
        <v>22.9</v>
      </c>
      <c r="E255" s="17">
        <v>2.3611E-2</v>
      </c>
      <c r="F255" s="17">
        <v>1.143</v>
      </c>
      <c r="G255" s="17">
        <v>0.99696600000000002</v>
      </c>
      <c r="H255" s="17">
        <v>1.5601849999999999</v>
      </c>
      <c r="I255" s="17">
        <v>2.4364870000000001</v>
      </c>
      <c r="J255" s="17">
        <v>0.87630200000000003</v>
      </c>
      <c r="K255" s="17">
        <v>0.35965799999999998</v>
      </c>
      <c r="L255" s="17">
        <v>573.4</v>
      </c>
      <c r="M255" s="17">
        <v>3.0457000000000001E-2</v>
      </c>
      <c r="N255" s="17">
        <v>458</v>
      </c>
      <c r="O255" s="17">
        <v>0</v>
      </c>
      <c r="P255" s="17">
        <v>0</v>
      </c>
      <c r="Q255" s="17">
        <v>0.99698100000000001</v>
      </c>
      <c r="R255" s="17">
        <v>1.5156970000000001</v>
      </c>
      <c r="S255" s="17">
        <v>2.5385719999999998</v>
      </c>
      <c r="T255" s="17">
        <v>1.022875</v>
      </c>
      <c r="U255" s="17">
        <v>0.40293299999999999</v>
      </c>
      <c r="V255" s="17">
        <v>567.79999999999995</v>
      </c>
      <c r="W255" s="17">
        <v>1.4100000000000001E-4</v>
      </c>
      <c r="X255" s="17">
        <v>538</v>
      </c>
      <c r="Y255" s="17">
        <v>0</v>
      </c>
      <c r="Z255" s="17">
        <v>0</v>
      </c>
      <c r="AA255" s="17">
        <v>0.61989700000000003</v>
      </c>
      <c r="AB255" s="17">
        <v>3.4873399999999999E-2</v>
      </c>
      <c r="AC255" s="17">
        <v>1.5513699999999999</v>
      </c>
      <c r="AD255" s="17">
        <v>0.25</v>
      </c>
      <c r="AE255" s="17">
        <v>1448.6</v>
      </c>
    </row>
    <row r="256" spans="1:31">
      <c r="A256" s="17">
        <v>243</v>
      </c>
      <c r="B256" s="19">
        <v>0.25847222222222221</v>
      </c>
      <c r="C256" s="17">
        <v>14.8</v>
      </c>
      <c r="D256" s="17">
        <v>26.4</v>
      </c>
      <c r="E256" s="17">
        <v>2.5744E-2</v>
      </c>
      <c r="F256" s="17">
        <v>1.246</v>
      </c>
      <c r="G256" s="17">
        <v>0.99668100000000004</v>
      </c>
      <c r="H256" s="17">
        <v>1.6573180000000001</v>
      </c>
      <c r="I256" s="17">
        <v>2.5884070000000001</v>
      </c>
      <c r="J256" s="17">
        <v>0.93108900000000006</v>
      </c>
      <c r="K256" s="17">
        <v>0.35971500000000001</v>
      </c>
      <c r="L256" s="17">
        <v>539.79999999999995</v>
      </c>
      <c r="M256" s="17">
        <v>2.9E-5</v>
      </c>
      <c r="N256" s="17">
        <v>426</v>
      </c>
      <c r="O256" s="17">
        <v>0</v>
      </c>
      <c r="P256" s="17">
        <v>0</v>
      </c>
      <c r="Q256" s="17">
        <v>0.99754799999999999</v>
      </c>
      <c r="R256" s="17">
        <v>1.4384939999999999</v>
      </c>
      <c r="S256" s="17">
        <v>2.4159760000000001</v>
      </c>
      <c r="T256" s="17">
        <v>0.97748100000000004</v>
      </c>
      <c r="U256" s="17">
        <v>0.40459099999999998</v>
      </c>
      <c r="V256" s="17">
        <v>564.1</v>
      </c>
      <c r="W256" s="17">
        <v>3.21E-4</v>
      </c>
      <c r="X256" s="17">
        <v>390</v>
      </c>
      <c r="Y256" s="17">
        <v>0</v>
      </c>
      <c r="Z256" s="17">
        <v>0</v>
      </c>
      <c r="AA256" s="17">
        <v>0.62244699999999997</v>
      </c>
      <c r="AB256" s="17">
        <v>3.5279600000000001E-2</v>
      </c>
      <c r="AC256" s="17">
        <v>1.47298</v>
      </c>
      <c r="AD256" s="17">
        <v>0.25</v>
      </c>
      <c r="AE256" s="17">
        <v>1538.6</v>
      </c>
    </row>
    <row r="257" spans="1:31">
      <c r="A257" s="17">
        <v>244</v>
      </c>
      <c r="B257" s="19">
        <v>0.25853009259259258</v>
      </c>
      <c r="C257" s="17">
        <v>14.2</v>
      </c>
      <c r="D257" s="17">
        <v>28.1</v>
      </c>
      <c r="E257" s="17">
        <v>2.6290999999999998E-2</v>
      </c>
      <c r="F257" s="17">
        <v>1.272</v>
      </c>
      <c r="G257" s="17">
        <v>0.99600900000000003</v>
      </c>
      <c r="H257" s="17">
        <v>1.6425780000000001</v>
      </c>
      <c r="I257" s="17">
        <v>2.5206339999999998</v>
      </c>
      <c r="J257" s="17">
        <v>0.87805500000000003</v>
      </c>
      <c r="K257" s="17">
        <v>0.34834700000000002</v>
      </c>
      <c r="L257" s="17">
        <v>527.9</v>
      </c>
      <c r="M257" s="17">
        <v>1.2E-5</v>
      </c>
      <c r="N257" s="17">
        <v>404</v>
      </c>
      <c r="O257" s="17">
        <v>0</v>
      </c>
      <c r="P257" s="17">
        <v>0</v>
      </c>
      <c r="Q257" s="17">
        <v>0.99658599999999997</v>
      </c>
      <c r="R257" s="17">
        <v>1.578454</v>
      </c>
      <c r="S257" s="17">
        <v>2.6130610000000001</v>
      </c>
      <c r="T257" s="17">
        <v>1.034608</v>
      </c>
      <c r="U257" s="17">
        <v>0.39593699999999998</v>
      </c>
      <c r="V257" s="17">
        <v>545.79999999999995</v>
      </c>
      <c r="W257" s="17">
        <v>1.2E-5</v>
      </c>
      <c r="X257" s="17">
        <v>455</v>
      </c>
      <c r="Y257" s="17">
        <v>0</v>
      </c>
      <c r="Z257" s="17">
        <v>0</v>
      </c>
      <c r="AA257" s="17">
        <v>0.60913399999999995</v>
      </c>
      <c r="AB257" s="17">
        <v>3.4868799999999998E-2</v>
      </c>
      <c r="AC257" s="17">
        <v>1.61453</v>
      </c>
      <c r="AD257" s="17">
        <v>0.25</v>
      </c>
      <c r="AE257" s="17">
        <v>1573.3</v>
      </c>
    </row>
    <row r="258" spans="1:31">
      <c r="A258" s="17">
        <v>245</v>
      </c>
      <c r="B258" s="19">
        <v>0.25858796296296299</v>
      </c>
      <c r="C258" s="17">
        <v>13.3</v>
      </c>
      <c r="D258" s="17">
        <v>32.5</v>
      </c>
      <c r="E258" s="17">
        <v>2.9076000000000001E-2</v>
      </c>
      <c r="F258" s="17">
        <v>1.407</v>
      </c>
      <c r="G258" s="17">
        <v>0.99717100000000003</v>
      </c>
      <c r="H258" s="17">
        <v>1.649856</v>
      </c>
      <c r="I258" s="17">
        <v>2.5154450000000002</v>
      </c>
      <c r="J258" s="17">
        <v>0.86558900000000005</v>
      </c>
      <c r="K258" s="17">
        <v>0.34411000000000003</v>
      </c>
      <c r="L258" s="17">
        <v>519.70000000000005</v>
      </c>
      <c r="M258" s="17">
        <v>1.7E-5</v>
      </c>
      <c r="N258" s="17">
        <v>545</v>
      </c>
      <c r="O258" s="17">
        <v>0</v>
      </c>
      <c r="P258" s="17">
        <v>0</v>
      </c>
      <c r="Q258" s="17">
        <v>0.99538000000000004</v>
      </c>
      <c r="R258" s="17">
        <v>1.57955</v>
      </c>
      <c r="S258" s="17">
        <v>2.5974499999999998</v>
      </c>
      <c r="T258" s="17">
        <v>1.0179</v>
      </c>
      <c r="U258" s="17">
        <v>0.39188400000000001</v>
      </c>
      <c r="V258" s="17">
        <v>509.2</v>
      </c>
      <c r="W258" s="17">
        <v>6.9999999999999999E-6</v>
      </c>
      <c r="X258" s="17">
        <v>726</v>
      </c>
      <c r="Y258" s="17">
        <v>0</v>
      </c>
      <c r="Z258" s="17">
        <v>0</v>
      </c>
      <c r="AA258" s="17">
        <v>0.60289899999999996</v>
      </c>
      <c r="AB258" s="17">
        <v>5.2615200000000001E-2</v>
      </c>
      <c r="AC258" s="17">
        <v>1.6331100000000001</v>
      </c>
      <c r="AD258" s="17">
        <v>0.25</v>
      </c>
      <c r="AE258" s="17">
        <v>1598.2</v>
      </c>
    </row>
    <row r="259" spans="1:31">
      <c r="A259" s="17">
        <v>246</v>
      </c>
      <c r="B259" s="19">
        <v>0.2586458333333333</v>
      </c>
      <c r="C259" s="17">
        <v>12.4</v>
      </c>
      <c r="D259" s="17">
        <v>36.9</v>
      </c>
      <c r="E259" s="17">
        <v>3.1023999999999999E-2</v>
      </c>
      <c r="F259" s="17">
        <v>1.5009999999999999</v>
      </c>
      <c r="G259" s="17">
        <v>0.99655899999999997</v>
      </c>
      <c r="H259" s="17">
        <v>1.6188340000000001</v>
      </c>
      <c r="I259" s="17">
        <v>2.4343530000000002</v>
      </c>
      <c r="J259" s="17">
        <v>0.81552000000000002</v>
      </c>
      <c r="K259" s="17">
        <v>0.335005</v>
      </c>
      <c r="L259" s="17">
        <v>487.8</v>
      </c>
      <c r="M259" s="17">
        <v>9.0000000000000002E-6</v>
      </c>
      <c r="N259" s="17">
        <v>490</v>
      </c>
      <c r="O259" s="17">
        <v>0</v>
      </c>
      <c r="P259" s="17">
        <v>0</v>
      </c>
      <c r="Q259" s="17">
        <v>0.99707000000000001</v>
      </c>
      <c r="R259" s="17">
        <v>1.5483659999999999</v>
      </c>
      <c r="S259" s="17">
        <v>2.5448789999999999</v>
      </c>
      <c r="T259" s="17">
        <v>0.99651299999999998</v>
      </c>
      <c r="U259" s="17">
        <v>0.39157599999999998</v>
      </c>
      <c r="V259" s="17">
        <v>541</v>
      </c>
      <c r="W259" s="17">
        <v>2.4000000000000001E-5</v>
      </c>
      <c r="X259" s="17">
        <v>328</v>
      </c>
      <c r="Y259" s="17">
        <v>0</v>
      </c>
      <c r="Z259" s="17">
        <v>0</v>
      </c>
      <c r="AA259" s="17">
        <v>0.60242399999999996</v>
      </c>
      <c r="AB259" s="17">
        <v>5.0432100000000001E-2</v>
      </c>
      <c r="AC259" s="17">
        <v>1.5986199999999999</v>
      </c>
      <c r="AD259" s="17">
        <v>0.25</v>
      </c>
      <c r="AE259" s="17">
        <v>1702.8</v>
      </c>
    </row>
    <row r="260" spans="1:31">
      <c r="A260" s="17">
        <v>247</v>
      </c>
      <c r="B260" s="19">
        <v>0.25869212962962962</v>
      </c>
      <c r="C260" s="17">
        <v>11.8</v>
      </c>
      <c r="D260" s="17">
        <v>38.700000000000003</v>
      </c>
      <c r="E260" s="17">
        <v>3.2464E-2</v>
      </c>
      <c r="F260" s="17">
        <v>1.571</v>
      </c>
      <c r="G260" s="17">
        <v>0.99657799999999996</v>
      </c>
      <c r="H260" s="17">
        <v>1.682339</v>
      </c>
      <c r="I260" s="17">
        <v>2.5023409999999999</v>
      </c>
      <c r="J260" s="17">
        <v>0.82000099999999998</v>
      </c>
      <c r="K260" s="17">
        <v>0.32769399999999999</v>
      </c>
      <c r="L260" s="17">
        <v>489.1</v>
      </c>
      <c r="M260" s="17">
        <v>9.0000000000000002E-6</v>
      </c>
      <c r="N260" s="17">
        <v>535</v>
      </c>
      <c r="O260" s="17">
        <v>0</v>
      </c>
      <c r="P260" s="17">
        <v>0</v>
      </c>
      <c r="Q260" s="17">
        <v>0.99522900000000003</v>
      </c>
      <c r="R260" s="17">
        <v>1.546899</v>
      </c>
      <c r="S260" s="17">
        <v>2.548295</v>
      </c>
      <c r="T260" s="17">
        <v>1.001396</v>
      </c>
      <c r="U260" s="17">
        <v>0.39296700000000001</v>
      </c>
      <c r="V260" s="17">
        <v>503.8</v>
      </c>
      <c r="W260" s="17">
        <v>6.0000000000000002E-6</v>
      </c>
      <c r="X260" s="17">
        <v>551</v>
      </c>
      <c r="Y260" s="17">
        <v>0</v>
      </c>
      <c r="Z260" s="17">
        <v>0</v>
      </c>
      <c r="AA260" s="17">
        <v>0.60456500000000002</v>
      </c>
      <c r="AB260" s="17">
        <v>5.74975E-2</v>
      </c>
      <c r="AC260" s="17">
        <v>1.6044799999999999</v>
      </c>
      <c r="AD260" s="17">
        <v>0.25</v>
      </c>
      <c r="AE260" s="17">
        <v>1698.1</v>
      </c>
    </row>
    <row r="261" spans="1:31">
      <c r="A261" s="17">
        <v>248</v>
      </c>
      <c r="B261" s="19">
        <v>0.25874999999999998</v>
      </c>
      <c r="C261" s="17">
        <v>10.9</v>
      </c>
      <c r="D261" s="17">
        <v>46.6</v>
      </c>
      <c r="E261" s="17">
        <v>3.6639999999999999E-2</v>
      </c>
      <c r="F261" s="17">
        <v>1.7729999999999999</v>
      </c>
      <c r="G261" s="17">
        <v>0.99421700000000002</v>
      </c>
      <c r="H261" s="17">
        <v>1.6451290000000001</v>
      </c>
      <c r="I261" s="17">
        <v>2.4284460000000001</v>
      </c>
      <c r="J261" s="17">
        <v>0.78331700000000004</v>
      </c>
      <c r="K261" s="17">
        <v>0.32255899999999998</v>
      </c>
      <c r="L261" s="17">
        <v>476.8</v>
      </c>
      <c r="M261" s="17">
        <v>3.9999999999999998E-6</v>
      </c>
      <c r="N261" s="17">
        <v>550</v>
      </c>
      <c r="O261" s="17">
        <v>0</v>
      </c>
      <c r="P261" s="17">
        <v>0</v>
      </c>
      <c r="Q261" s="17">
        <v>0.99634299999999998</v>
      </c>
      <c r="R261" s="17">
        <v>1.537944</v>
      </c>
      <c r="S261" s="17">
        <v>2.4895109999999998</v>
      </c>
      <c r="T261" s="17">
        <v>0.95156700000000005</v>
      </c>
      <c r="U261" s="17">
        <v>0.38223000000000001</v>
      </c>
      <c r="V261" s="17">
        <v>489.2</v>
      </c>
      <c r="W261" s="17">
        <v>1.0000000000000001E-5</v>
      </c>
      <c r="X261" s="17">
        <v>529</v>
      </c>
      <c r="Y261" s="17">
        <v>0</v>
      </c>
      <c r="Z261" s="17">
        <v>0</v>
      </c>
      <c r="AA261" s="17">
        <v>0.58804699999999999</v>
      </c>
      <c r="AB261" s="17">
        <v>6.8543300000000001E-2</v>
      </c>
      <c r="AC261" s="17">
        <v>1.60317</v>
      </c>
      <c r="AD261" s="17">
        <v>0.25</v>
      </c>
      <c r="AE261" s="17">
        <v>1742.1</v>
      </c>
    </row>
    <row r="262" spans="1:31">
      <c r="A262" s="17">
        <v>249</v>
      </c>
      <c r="B262" s="19">
        <v>0.2588078703703704</v>
      </c>
      <c r="C262" s="17">
        <v>9.8000000000000007</v>
      </c>
      <c r="D262" s="17">
        <v>52.8</v>
      </c>
      <c r="E262" s="17">
        <v>4.0418999999999997E-2</v>
      </c>
      <c r="F262" s="17">
        <v>1.956</v>
      </c>
      <c r="G262" s="17">
        <v>0.99691300000000005</v>
      </c>
      <c r="H262" s="17">
        <v>1.6430899999999999</v>
      </c>
      <c r="I262" s="17">
        <v>2.384938</v>
      </c>
      <c r="J262" s="17">
        <v>0.74184799999999995</v>
      </c>
      <c r="K262" s="17">
        <v>0.311056</v>
      </c>
      <c r="L262" s="17">
        <v>464.3</v>
      </c>
      <c r="M262" s="17">
        <v>6.9999999999999999E-6</v>
      </c>
      <c r="N262" s="17">
        <v>395</v>
      </c>
      <c r="O262" s="17">
        <v>0</v>
      </c>
      <c r="P262" s="17">
        <v>0</v>
      </c>
      <c r="Q262" s="17">
        <v>0.99486300000000005</v>
      </c>
      <c r="R262" s="17">
        <v>1.543663</v>
      </c>
      <c r="S262" s="17">
        <v>2.4779800000000001</v>
      </c>
      <c r="T262" s="17">
        <v>0.93431699999999995</v>
      </c>
      <c r="U262" s="17">
        <v>0.37704799999999999</v>
      </c>
      <c r="V262" s="17">
        <v>477.1</v>
      </c>
      <c r="W262" s="17">
        <v>6.9999999999999999E-6</v>
      </c>
      <c r="X262" s="17">
        <v>610</v>
      </c>
      <c r="Y262" s="17">
        <v>0</v>
      </c>
      <c r="Z262" s="17">
        <v>0</v>
      </c>
      <c r="AA262" s="17">
        <v>0.58007299999999995</v>
      </c>
      <c r="AB262" s="17">
        <v>5.5078500000000002E-2</v>
      </c>
      <c r="AC262" s="17">
        <v>1.5951200000000001</v>
      </c>
      <c r="AD262" s="17">
        <v>0.25</v>
      </c>
      <c r="AE262" s="17">
        <v>1789</v>
      </c>
    </row>
    <row r="263" spans="1:31">
      <c r="A263" s="17">
        <v>250</v>
      </c>
      <c r="B263" s="19">
        <v>0.25886574074074076</v>
      </c>
      <c r="C263" s="17">
        <v>9.8000000000000007</v>
      </c>
      <c r="D263" s="17">
        <v>56.3</v>
      </c>
      <c r="E263" s="17">
        <v>4.0223000000000002E-2</v>
      </c>
      <c r="F263" s="17">
        <v>1.946</v>
      </c>
      <c r="G263" s="17">
        <v>0.99245899999999998</v>
      </c>
      <c r="H263" s="17">
        <v>1.697011</v>
      </c>
      <c r="I263" s="17">
        <v>2.4022579999999998</v>
      </c>
      <c r="J263" s="17">
        <v>0.70524699999999996</v>
      </c>
      <c r="K263" s="17">
        <v>0.29357699999999998</v>
      </c>
      <c r="L263" s="17">
        <v>446.3</v>
      </c>
      <c r="M263" s="17">
        <v>6.9999999999999999E-6</v>
      </c>
      <c r="N263" s="17">
        <v>437</v>
      </c>
      <c r="O263" s="17">
        <v>0</v>
      </c>
      <c r="P263" s="17">
        <v>0</v>
      </c>
      <c r="Q263" s="17">
        <v>0.99487999999999999</v>
      </c>
      <c r="R263" s="17">
        <v>1.537555</v>
      </c>
      <c r="S263" s="17">
        <v>2.435378</v>
      </c>
      <c r="T263" s="17">
        <v>0.89782200000000001</v>
      </c>
      <c r="U263" s="17">
        <v>0.36865799999999999</v>
      </c>
      <c r="V263" s="17">
        <v>494.5</v>
      </c>
      <c r="W263" s="17">
        <v>6.9999999999999999E-6</v>
      </c>
      <c r="X263" s="17">
        <v>570</v>
      </c>
      <c r="Y263" s="17">
        <v>0</v>
      </c>
      <c r="Z263" s="17">
        <v>0</v>
      </c>
      <c r="AA263" s="17">
        <v>0.56716699999999998</v>
      </c>
      <c r="AB263" s="17">
        <v>6.2044099999999998E-2</v>
      </c>
      <c r="AC263" s="17">
        <v>1.5932599999999999</v>
      </c>
      <c r="AD263" s="17">
        <v>0.25</v>
      </c>
      <c r="AE263" s="17">
        <v>1861.1</v>
      </c>
    </row>
    <row r="264" spans="1:31">
      <c r="A264" s="17">
        <v>251</v>
      </c>
      <c r="B264" s="19">
        <v>0.25891203703703702</v>
      </c>
      <c r="C264" s="17">
        <v>8.6</v>
      </c>
      <c r="D264" s="17">
        <v>69.5</v>
      </c>
      <c r="E264" s="17">
        <v>4.9216000000000003E-2</v>
      </c>
      <c r="F264" s="17">
        <v>2.3820000000000001</v>
      </c>
      <c r="G264" s="17">
        <v>0.99407900000000005</v>
      </c>
      <c r="H264" s="17">
        <v>1.686536</v>
      </c>
      <c r="I264" s="17">
        <v>2.319401</v>
      </c>
      <c r="J264" s="17">
        <v>0.63286399999999998</v>
      </c>
      <c r="K264" s="17">
        <v>0.27285700000000002</v>
      </c>
      <c r="L264" s="17">
        <v>440.9</v>
      </c>
      <c r="M264" s="17">
        <v>7.9999999999999996E-6</v>
      </c>
      <c r="N264" s="17">
        <v>383</v>
      </c>
      <c r="O264" s="17">
        <v>0</v>
      </c>
      <c r="P264" s="17">
        <v>0</v>
      </c>
      <c r="Q264" s="17">
        <v>0.99508700000000005</v>
      </c>
      <c r="R264" s="17">
        <v>1.553329</v>
      </c>
      <c r="S264" s="17">
        <v>2.471009</v>
      </c>
      <c r="T264" s="17">
        <v>0.91768000000000005</v>
      </c>
      <c r="U264" s="17">
        <v>0.37137900000000001</v>
      </c>
      <c r="V264" s="17">
        <v>488.2</v>
      </c>
      <c r="W264" s="17">
        <v>6.0000000000000002E-6</v>
      </c>
      <c r="X264" s="17">
        <v>673</v>
      </c>
      <c r="Y264" s="17">
        <v>0</v>
      </c>
      <c r="Z264" s="17">
        <v>0</v>
      </c>
      <c r="AA264" s="17">
        <v>0.57135199999999997</v>
      </c>
      <c r="AB264" s="17">
        <v>6.5918099999999993E-2</v>
      </c>
      <c r="AC264" s="17">
        <v>1.61382</v>
      </c>
      <c r="AD264" s="17">
        <v>0.25</v>
      </c>
      <c r="AE264" s="17">
        <v>1883.6</v>
      </c>
    </row>
    <row r="265" spans="1:31">
      <c r="A265" s="17">
        <v>252</v>
      </c>
      <c r="B265" s="19">
        <v>0.25896990740740738</v>
      </c>
      <c r="C265" s="17">
        <v>7.8</v>
      </c>
      <c r="D265" s="17">
        <v>78.3</v>
      </c>
      <c r="E265" s="17">
        <v>5.1201000000000003E-2</v>
      </c>
      <c r="F265" s="17">
        <v>2.4780000000000002</v>
      </c>
      <c r="G265" s="17">
        <v>0.99313499999999999</v>
      </c>
      <c r="H265" s="17">
        <v>1.604776</v>
      </c>
      <c r="I265" s="17">
        <v>2.1910989999999999</v>
      </c>
      <c r="J265" s="17">
        <v>0.58632300000000004</v>
      </c>
      <c r="K265" s="17">
        <v>0.26759300000000003</v>
      </c>
      <c r="L265" s="17">
        <v>447.5</v>
      </c>
      <c r="M265" s="17">
        <v>3.9999999999999998E-6</v>
      </c>
      <c r="N265" s="17">
        <v>710</v>
      </c>
      <c r="O265" s="17">
        <v>0</v>
      </c>
      <c r="P265" s="17">
        <v>0</v>
      </c>
      <c r="Q265" s="17">
        <v>0.99527100000000002</v>
      </c>
      <c r="R265" s="17">
        <v>1.514731</v>
      </c>
      <c r="S265" s="17">
        <v>2.3775569999999999</v>
      </c>
      <c r="T265" s="17">
        <v>0.86282599999999998</v>
      </c>
      <c r="U265" s="17">
        <v>0.362904</v>
      </c>
      <c r="V265" s="17">
        <v>452.2</v>
      </c>
      <c r="W265" s="17">
        <v>6.9999999999999999E-6</v>
      </c>
      <c r="X265" s="17">
        <v>614</v>
      </c>
      <c r="Y265" s="17">
        <v>0</v>
      </c>
      <c r="Z265" s="17">
        <v>0</v>
      </c>
      <c r="AA265" s="17">
        <v>0.55831500000000001</v>
      </c>
      <c r="AB265" s="17">
        <v>0.13021099999999999</v>
      </c>
      <c r="AC265" s="17">
        <v>1.6270800000000001</v>
      </c>
      <c r="AD265" s="17">
        <v>0.25</v>
      </c>
      <c r="AE265" s="17">
        <v>1856</v>
      </c>
    </row>
    <row r="266" spans="1:31">
      <c r="A266" s="17">
        <v>253</v>
      </c>
      <c r="B266" s="19">
        <v>0.2590277777777778</v>
      </c>
      <c r="C266" s="17">
        <v>6.9</v>
      </c>
      <c r="D266" s="17">
        <v>87.1</v>
      </c>
      <c r="E266" s="17">
        <v>5.9767000000000001E-2</v>
      </c>
      <c r="F266" s="17">
        <v>2.8919999999999999</v>
      </c>
      <c r="G266" s="17">
        <v>0.99508700000000005</v>
      </c>
      <c r="H266" s="17">
        <v>1.5587770000000001</v>
      </c>
      <c r="I266" s="17">
        <v>2.1503519999999998</v>
      </c>
      <c r="J266" s="17">
        <v>0.59157499999999996</v>
      </c>
      <c r="K266" s="17">
        <v>0.27510600000000002</v>
      </c>
      <c r="L266" s="17">
        <v>435.3</v>
      </c>
      <c r="M266" s="17">
        <v>5.0000000000000004E-6</v>
      </c>
      <c r="N266" s="17">
        <v>414</v>
      </c>
      <c r="O266" s="17">
        <v>0</v>
      </c>
      <c r="P266" s="17">
        <v>0</v>
      </c>
      <c r="Q266" s="17">
        <v>0.99659600000000004</v>
      </c>
      <c r="R266" s="17">
        <v>1.400744</v>
      </c>
      <c r="S266" s="17">
        <v>2.2328579999999998</v>
      </c>
      <c r="T266" s="17">
        <v>0.83211400000000002</v>
      </c>
      <c r="U266" s="17">
        <v>0.372668</v>
      </c>
      <c r="V266" s="17">
        <v>485</v>
      </c>
      <c r="W266" s="17">
        <v>7.9999999999999996E-6</v>
      </c>
      <c r="X266" s="17">
        <v>871</v>
      </c>
      <c r="Y266" s="17">
        <v>0</v>
      </c>
      <c r="Z266" s="17">
        <v>0</v>
      </c>
      <c r="AA266" s="17">
        <v>0.57333500000000004</v>
      </c>
      <c r="AB266" s="17">
        <v>8.6236699999999999E-2</v>
      </c>
      <c r="AC266" s="17">
        <v>1.4724999999999999</v>
      </c>
      <c r="AD266" s="17">
        <v>0.25</v>
      </c>
      <c r="AE266" s="17">
        <v>1908.1</v>
      </c>
    </row>
    <row r="267" spans="1:31">
      <c r="A267" s="17">
        <v>254</v>
      </c>
      <c r="B267" s="19">
        <v>0.25908564814814816</v>
      </c>
      <c r="C267" s="17">
        <v>6.4</v>
      </c>
      <c r="D267" s="17">
        <v>96.7</v>
      </c>
      <c r="E267" s="17">
        <v>5.4393999999999998E-2</v>
      </c>
      <c r="F267" s="17">
        <v>2.6320000000000001</v>
      </c>
      <c r="G267" s="17">
        <v>0.99286799999999997</v>
      </c>
      <c r="H267" s="17">
        <v>1.4328419999999999</v>
      </c>
      <c r="I267" s="17">
        <v>1.9114580000000001</v>
      </c>
      <c r="J267" s="17">
        <v>0.47861599999999999</v>
      </c>
      <c r="K267" s="17">
        <v>0.25039299999999998</v>
      </c>
      <c r="L267" s="17">
        <v>417.7</v>
      </c>
      <c r="M267" s="17">
        <v>6.0000000000000002E-6</v>
      </c>
      <c r="N267" s="17">
        <v>646</v>
      </c>
      <c r="O267" s="17">
        <v>0</v>
      </c>
      <c r="P267" s="17">
        <v>0</v>
      </c>
      <c r="Q267" s="17">
        <v>0.99540600000000001</v>
      </c>
      <c r="R267" s="17">
        <v>1.3844650000000001</v>
      </c>
      <c r="S267" s="17">
        <v>2.0861429999999999</v>
      </c>
      <c r="T267" s="17">
        <v>0.701677</v>
      </c>
      <c r="U267" s="17">
        <v>0.33635199999999998</v>
      </c>
      <c r="V267" s="17">
        <v>449</v>
      </c>
      <c r="W267" s="17">
        <v>3.9999999999999998E-6</v>
      </c>
      <c r="X267" s="17">
        <v>550</v>
      </c>
      <c r="Y267" s="17">
        <v>0</v>
      </c>
      <c r="Z267" s="17">
        <v>0</v>
      </c>
      <c r="AA267" s="17">
        <v>0.51746400000000004</v>
      </c>
      <c r="AB267" s="17">
        <v>0.13588500000000001</v>
      </c>
      <c r="AC267" s="17">
        <v>1.4798100000000001</v>
      </c>
      <c r="AD267" s="17">
        <v>0.25</v>
      </c>
      <c r="AE267" s="17">
        <v>1988.2</v>
      </c>
    </row>
    <row r="268" spans="1:31">
      <c r="A268" s="17">
        <v>255</v>
      </c>
      <c r="B268" s="19">
        <v>0.25914351851851852</v>
      </c>
      <c r="C268" s="17">
        <v>5.0999999999999996</v>
      </c>
      <c r="D268" s="17">
        <v>116.1</v>
      </c>
      <c r="E268" s="17">
        <v>6.8321999999999994E-2</v>
      </c>
      <c r="F268" s="17">
        <v>3.306</v>
      </c>
      <c r="G268" s="17">
        <v>0.99174200000000001</v>
      </c>
      <c r="H268" s="17">
        <v>1.4364939999999999</v>
      </c>
      <c r="I268" s="17">
        <v>1.91418</v>
      </c>
      <c r="J268" s="17">
        <v>0.477686</v>
      </c>
      <c r="K268" s="17">
        <v>0.249551</v>
      </c>
      <c r="L268" s="17">
        <v>431.2</v>
      </c>
      <c r="M268" s="17">
        <v>3.9999999999999998E-6</v>
      </c>
      <c r="N268" s="17">
        <v>447</v>
      </c>
      <c r="O268" s="17">
        <v>0</v>
      </c>
      <c r="P268" s="17">
        <v>0</v>
      </c>
      <c r="Q268" s="17">
        <v>0.99322699999999997</v>
      </c>
      <c r="R268" s="17">
        <v>1.3143549999999999</v>
      </c>
      <c r="S268" s="17">
        <v>1.97489</v>
      </c>
      <c r="T268" s="17">
        <v>0.66053499999999998</v>
      </c>
      <c r="U268" s="17">
        <v>0.33446700000000001</v>
      </c>
      <c r="V268" s="17">
        <v>445.2</v>
      </c>
      <c r="W268" s="17">
        <v>6.0000000000000002E-6</v>
      </c>
      <c r="X268" s="17">
        <v>473</v>
      </c>
      <c r="Y268" s="17">
        <v>0</v>
      </c>
      <c r="Z268" s="17">
        <v>0</v>
      </c>
      <c r="AA268" s="17">
        <v>0.51456400000000002</v>
      </c>
      <c r="AB268" s="17">
        <v>0.118774</v>
      </c>
      <c r="AC268" s="17">
        <v>1.3928100000000001</v>
      </c>
      <c r="AD268" s="17">
        <v>0.25</v>
      </c>
      <c r="AE268" s="17">
        <v>1926.3</v>
      </c>
    </row>
    <row r="269" spans="1:31">
      <c r="A269" s="17">
        <v>256</v>
      </c>
      <c r="B269" s="19">
        <v>0.25918981481481479</v>
      </c>
      <c r="C269" s="17">
        <v>4.7</v>
      </c>
      <c r="D269" s="17">
        <v>123.1</v>
      </c>
      <c r="E269" s="17">
        <v>7.2319999999999995E-2</v>
      </c>
      <c r="F269" s="17">
        <v>3.5</v>
      </c>
      <c r="G269" s="17">
        <v>0.99288399999999999</v>
      </c>
      <c r="H269" s="17">
        <v>1.360509</v>
      </c>
      <c r="I269" s="17">
        <v>1.78529</v>
      </c>
      <c r="J269" s="17">
        <v>0.42477999999999999</v>
      </c>
      <c r="K269" s="17">
        <v>0.23793400000000001</v>
      </c>
      <c r="L269" s="17">
        <v>436.4</v>
      </c>
      <c r="M269" s="17">
        <v>9.0000000000000002E-6</v>
      </c>
      <c r="N269" s="17">
        <v>464</v>
      </c>
      <c r="O269" s="17">
        <v>0</v>
      </c>
      <c r="P269" s="17">
        <v>0</v>
      </c>
      <c r="Q269" s="17">
        <v>0.99280199999999996</v>
      </c>
      <c r="R269" s="17">
        <v>1.2476860000000001</v>
      </c>
      <c r="S269" s="17">
        <v>1.8742749999999999</v>
      </c>
      <c r="T269" s="17">
        <v>0.62658899999999995</v>
      </c>
      <c r="U269" s="17">
        <v>0.33431</v>
      </c>
      <c r="V269" s="17">
        <v>475.8</v>
      </c>
      <c r="W269" s="17">
        <v>5.0000000000000004E-6</v>
      </c>
      <c r="X269" s="17">
        <v>437</v>
      </c>
      <c r="Y269" s="17">
        <v>0</v>
      </c>
      <c r="Z269" s="17">
        <v>0</v>
      </c>
      <c r="AA269" s="17">
        <v>0.51432299999999997</v>
      </c>
      <c r="AB269" s="17">
        <v>0.13056100000000001</v>
      </c>
      <c r="AC269" s="17">
        <v>1.3294900000000001</v>
      </c>
      <c r="AD269" s="17">
        <v>0.25</v>
      </c>
      <c r="AE269" s="17">
        <v>1903.4</v>
      </c>
    </row>
    <row r="270" spans="1:31">
      <c r="A270" s="17">
        <v>257</v>
      </c>
      <c r="B270" s="19">
        <v>0.25924768518518521</v>
      </c>
      <c r="C270" s="17">
        <v>3.8</v>
      </c>
      <c r="D270" s="17">
        <v>146.9</v>
      </c>
      <c r="E270" s="17">
        <v>7.3623999999999995E-2</v>
      </c>
      <c r="F270" s="17">
        <v>3.5630000000000002</v>
      </c>
      <c r="G270" s="17">
        <v>0.98119199999999995</v>
      </c>
      <c r="H270" s="17">
        <v>1.0879099999999999</v>
      </c>
      <c r="I270" s="17">
        <v>1.3673470000000001</v>
      </c>
      <c r="J270" s="17">
        <v>0.27943600000000002</v>
      </c>
      <c r="K270" s="17">
        <v>0.20436399999999999</v>
      </c>
      <c r="L270" s="17">
        <v>436</v>
      </c>
      <c r="M270" s="17">
        <v>1.0000000000000001E-5</v>
      </c>
      <c r="N270" s="17">
        <v>621</v>
      </c>
      <c r="O270" s="17">
        <v>0</v>
      </c>
      <c r="P270" s="17">
        <v>0</v>
      </c>
      <c r="Q270" s="17">
        <v>0.99378299999999997</v>
      </c>
      <c r="R270" s="17">
        <v>1.0890930000000001</v>
      </c>
      <c r="S270" s="17">
        <v>1.5731219999999999</v>
      </c>
      <c r="T270" s="17">
        <v>0.48402899999999999</v>
      </c>
      <c r="U270" s="17">
        <v>0.30768699999999999</v>
      </c>
      <c r="V270" s="17">
        <v>444.2</v>
      </c>
      <c r="W270" s="17">
        <v>5.0000000000000004E-6</v>
      </c>
      <c r="X270" s="17">
        <v>388</v>
      </c>
      <c r="Y270" s="17">
        <v>0</v>
      </c>
      <c r="Z270" s="17">
        <v>0</v>
      </c>
      <c r="AA270" s="17">
        <v>0.47336400000000001</v>
      </c>
      <c r="AB270" s="17">
        <v>0.19304499999999999</v>
      </c>
      <c r="AC270" s="17">
        <v>1.1825300000000001</v>
      </c>
      <c r="AD270" s="17">
        <v>0.25</v>
      </c>
      <c r="AE270" s="17">
        <v>1905.1</v>
      </c>
    </row>
    <row r="271" spans="1:31">
      <c r="A271" s="17">
        <v>258</v>
      </c>
      <c r="B271" s="19">
        <v>0.25930555555555557</v>
      </c>
      <c r="C271" s="17">
        <v>2.7</v>
      </c>
      <c r="D271" s="17">
        <v>189.1</v>
      </c>
      <c r="E271" s="17">
        <v>8.8209999999999997E-2</v>
      </c>
      <c r="F271" s="17">
        <v>4.2679999999999998</v>
      </c>
      <c r="G271" s="17">
        <v>0.984761</v>
      </c>
      <c r="H271" s="17">
        <v>1.079968</v>
      </c>
      <c r="I271" s="17">
        <v>1.350166</v>
      </c>
      <c r="J271" s="17">
        <v>0.27019799999999999</v>
      </c>
      <c r="K271" s="17">
        <v>0.20012199999999999</v>
      </c>
      <c r="L271" s="17">
        <v>409.7</v>
      </c>
      <c r="M271" s="17">
        <v>1.5E-5</v>
      </c>
      <c r="N271" s="17">
        <v>446</v>
      </c>
      <c r="O271" s="17">
        <v>0</v>
      </c>
      <c r="P271" s="17">
        <v>0</v>
      </c>
      <c r="Q271" s="17">
        <v>0.99127200000000004</v>
      </c>
      <c r="R271" s="17">
        <v>1.0532980000000001</v>
      </c>
      <c r="S271" s="17">
        <v>1.498416</v>
      </c>
      <c r="T271" s="17">
        <v>0.44511800000000001</v>
      </c>
      <c r="U271" s="17">
        <v>0.29705900000000002</v>
      </c>
      <c r="V271" s="17">
        <v>447.5</v>
      </c>
      <c r="W271" s="17">
        <v>5.0000000000000004E-6</v>
      </c>
      <c r="X271" s="17">
        <v>554</v>
      </c>
      <c r="Y271" s="17">
        <v>0</v>
      </c>
      <c r="Z271" s="17">
        <v>0</v>
      </c>
      <c r="AA271" s="17">
        <v>0.45701399999999998</v>
      </c>
      <c r="AB271" s="17">
        <v>0.17228099999999999</v>
      </c>
      <c r="AC271" s="17">
        <v>1.12998</v>
      </c>
      <c r="AD271" s="17">
        <v>0.25</v>
      </c>
      <c r="AE271" s="17">
        <v>2027.3</v>
      </c>
    </row>
    <row r="272" spans="1:31">
      <c r="A272" s="17">
        <v>259</v>
      </c>
      <c r="B272" s="19">
        <v>0.25936342592592593</v>
      </c>
      <c r="C272" s="17">
        <v>1.8</v>
      </c>
      <c r="D272" s="17">
        <v>232.2</v>
      </c>
      <c r="E272" s="17">
        <v>0.10301100000000001</v>
      </c>
      <c r="F272" s="17">
        <v>4.9850000000000003</v>
      </c>
      <c r="G272" s="17">
        <v>0.98660999999999999</v>
      </c>
      <c r="H272" s="17">
        <v>1.1568499999999999</v>
      </c>
      <c r="I272" s="17">
        <v>1.4230860000000001</v>
      </c>
      <c r="J272" s="17">
        <v>0.26623599999999997</v>
      </c>
      <c r="K272" s="17">
        <v>0.187083</v>
      </c>
      <c r="L272" s="17">
        <v>395.7</v>
      </c>
      <c r="M272" s="17">
        <v>3.0000000000000001E-6</v>
      </c>
      <c r="N272" s="17">
        <v>374</v>
      </c>
      <c r="O272" s="17">
        <v>0</v>
      </c>
      <c r="P272" s="17">
        <v>0</v>
      </c>
      <c r="Q272" s="17">
        <v>0.99033499999999997</v>
      </c>
      <c r="R272" s="17">
        <v>1.068368</v>
      </c>
      <c r="S272" s="17">
        <v>1.5095749999999999</v>
      </c>
      <c r="T272" s="17">
        <v>0.44120700000000002</v>
      </c>
      <c r="U272" s="17">
        <v>0.29227300000000001</v>
      </c>
      <c r="V272" s="17">
        <v>436.9</v>
      </c>
      <c r="W272" s="17">
        <v>7.9999999999999996E-6</v>
      </c>
      <c r="X272" s="17">
        <v>400</v>
      </c>
      <c r="Y272" s="17">
        <v>0</v>
      </c>
      <c r="Z272" s="17">
        <v>0</v>
      </c>
      <c r="AA272" s="17">
        <v>0.44964999999999999</v>
      </c>
      <c r="AB272" s="17">
        <v>0.17158499999999999</v>
      </c>
      <c r="AC272" s="17">
        <v>1.1440699999999999</v>
      </c>
      <c r="AD272" s="17">
        <v>0.25</v>
      </c>
      <c r="AE272" s="17">
        <v>2099.1</v>
      </c>
    </row>
    <row r="273" spans="1:31">
      <c r="A273" s="17">
        <v>260</v>
      </c>
      <c r="B273" s="19">
        <v>0.25940972222222219</v>
      </c>
      <c r="C273" s="17">
        <v>1.1000000000000001</v>
      </c>
      <c r="D273" s="17">
        <v>271.8</v>
      </c>
      <c r="E273" s="17">
        <v>0</v>
      </c>
      <c r="F273" s="17">
        <v>0</v>
      </c>
      <c r="G273" s="17">
        <v>2.9585E-2</v>
      </c>
      <c r="H273" s="17">
        <v>1.0337130000000001</v>
      </c>
      <c r="I273" s="17">
        <v>1.110997</v>
      </c>
      <c r="J273" s="17">
        <v>7.7284000000000005E-2</v>
      </c>
      <c r="K273" s="17">
        <v>6.9563E-2</v>
      </c>
      <c r="L273" s="17">
        <v>177.3</v>
      </c>
      <c r="M273" s="17">
        <v>0.59999800000000003</v>
      </c>
      <c r="N273" s="17">
        <v>0</v>
      </c>
      <c r="O273" s="17">
        <v>0</v>
      </c>
      <c r="P273" s="17">
        <v>0</v>
      </c>
      <c r="Q273" s="17">
        <v>0.98116000000000003</v>
      </c>
      <c r="R273" s="17">
        <v>0.97092199999999995</v>
      </c>
      <c r="S273" s="17">
        <v>1.338298</v>
      </c>
      <c r="T273" s="17">
        <v>0.36737599999999998</v>
      </c>
      <c r="U273" s="17">
        <v>0.27450999999999998</v>
      </c>
      <c r="V273" s="17">
        <v>495.2</v>
      </c>
      <c r="W273" s="17">
        <v>1.5999999999999999E-5</v>
      </c>
      <c r="X273" s="17">
        <v>441</v>
      </c>
      <c r="Y273" s="17">
        <v>0</v>
      </c>
      <c r="Z273" s="17">
        <v>0</v>
      </c>
    </row>
    <row r="274" spans="1:31">
      <c r="A274" s="17">
        <v>261</v>
      </c>
      <c r="B274" s="19">
        <v>0.25946759259259261</v>
      </c>
      <c r="C274" s="17">
        <v>0.2</v>
      </c>
      <c r="D274" s="17">
        <v>806.5</v>
      </c>
      <c r="E274" s="17">
        <v>0.13558000000000001</v>
      </c>
      <c r="F274" s="17">
        <v>6.5609999999999999</v>
      </c>
      <c r="G274" s="17">
        <v>0.94679899999999995</v>
      </c>
      <c r="H274" s="17">
        <v>0.65937199999999996</v>
      </c>
      <c r="I274" s="17">
        <v>0.79295899999999997</v>
      </c>
      <c r="J274" s="17">
        <v>0.13358700000000001</v>
      </c>
      <c r="K274" s="17">
        <v>0.16846700000000001</v>
      </c>
      <c r="L274" s="17">
        <v>505.6</v>
      </c>
      <c r="M274" s="17">
        <v>7.8494999999999995E-2</v>
      </c>
      <c r="N274" s="17">
        <v>819</v>
      </c>
      <c r="O274" s="17">
        <v>0</v>
      </c>
      <c r="P274" s="17">
        <v>0</v>
      </c>
      <c r="Q274" s="17">
        <v>0.93313400000000002</v>
      </c>
      <c r="R274" s="17">
        <v>0.59220799999999996</v>
      </c>
      <c r="S274" s="17">
        <v>0.83352899999999996</v>
      </c>
      <c r="T274" s="17">
        <v>0.24132100000000001</v>
      </c>
      <c r="U274" s="17">
        <v>0.28951700000000002</v>
      </c>
      <c r="V274" s="17">
        <v>637.5</v>
      </c>
      <c r="W274" s="17">
        <v>3.0000000000000001E-6</v>
      </c>
      <c r="X274" s="17">
        <v>550</v>
      </c>
      <c r="Y274" s="17">
        <v>0</v>
      </c>
      <c r="Z274" s="17">
        <v>0</v>
      </c>
      <c r="AA274" s="17">
        <v>0.445411</v>
      </c>
      <c r="AB274" s="17">
        <v>0.66773099999999996</v>
      </c>
      <c r="AC274" s="17">
        <v>0.75334599999999996</v>
      </c>
      <c r="AD274" s="17">
        <v>0.186583</v>
      </c>
      <c r="AE274" s="17">
        <v>1642.6</v>
      </c>
    </row>
    <row r="275" spans="1:31">
      <c r="A275" s="17">
        <v>262</v>
      </c>
      <c r="B275" s="19">
        <v>0.25952546296296297</v>
      </c>
      <c r="C275" s="17">
        <v>0.2</v>
      </c>
      <c r="D275" s="17">
        <v>874.2</v>
      </c>
      <c r="E275" s="17">
        <v>0.132739</v>
      </c>
      <c r="F275" s="17">
        <v>6.423</v>
      </c>
      <c r="G275" s="17">
        <v>0.94903000000000004</v>
      </c>
      <c r="H275" s="17">
        <v>0.73008399999999996</v>
      </c>
      <c r="I275" s="17">
        <v>0.88464200000000004</v>
      </c>
      <c r="J275" s="17">
        <v>0.154558</v>
      </c>
      <c r="K275" s="17">
        <v>0.17471200000000001</v>
      </c>
      <c r="L275" s="17">
        <v>509.1</v>
      </c>
      <c r="M275" s="17">
        <v>0.14158699999999999</v>
      </c>
      <c r="N275" s="17">
        <v>847</v>
      </c>
      <c r="O275" s="17">
        <v>0</v>
      </c>
      <c r="P275" s="17">
        <v>0</v>
      </c>
      <c r="Q275" s="17">
        <v>0.96401700000000001</v>
      </c>
      <c r="R275" s="17">
        <v>0.576129</v>
      </c>
      <c r="S275" s="17">
        <v>0.80184599999999995</v>
      </c>
      <c r="T275" s="17">
        <v>0.225718</v>
      </c>
      <c r="U275" s="17">
        <v>0.281497</v>
      </c>
      <c r="V275" s="17">
        <v>606.79999999999995</v>
      </c>
      <c r="W275" s="17">
        <v>1.9000000000000001E-5</v>
      </c>
      <c r="X275" s="17">
        <v>694</v>
      </c>
      <c r="Y275" s="17">
        <v>0</v>
      </c>
      <c r="Z275" s="17">
        <v>0</v>
      </c>
      <c r="AA275" s="17">
        <v>0.43307299999999999</v>
      </c>
      <c r="AB275" s="17">
        <v>0.69418100000000005</v>
      </c>
      <c r="AC275" s="17">
        <v>0.73281700000000005</v>
      </c>
      <c r="AD275" s="17">
        <v>0.18701699999999999</v>
      </c>
      <c r="AE275" s="17">
        <v>1631.3</v>
      </c>
    </row>
    <row r="276" spans="1:31">
      <c r="A276" s="17">
        <v>263</v>
      </c>
      <c r="B276" s="19">
        <v>0.25958333333333333</v>
      </c>
      <c r="C276" s="17">
        <v>0.2</v>
      </c>
      <c r="D276" s="17">
        <v>905</v>
      </c>
      <c r="E276" s="17">
        <v>0.128806</v>
      </c>
      <c r="F276" s="17">
        <v>6.2329999999999997</v>
      </c>
      <c r="G276" s="17">
        <v>0.94627099999999997</v>
      </c>
      <c r="H276" s="17">
        <v>0.59549600000000003</v>
      </c>
      <c r="I276" s="17">
        <v>0.73059600000000002</v>
      </c>
      <c r="J276" s="17">
        <v>0.1351</v>
      </c>
      <c r="K276" s="17">
        <v>0.184917</v>
      </c>
      <c r="L276" s="17">
        <v>497.4</v>
      </c>
      <c r="M276" s="17">
        <v>3.0000000000000001E-5</v>
      </c>
      <c r="N276" s="17">
        <v>689</v>
      </c>
      <c r="O276" s="17">
        <v>0</v>
      </c>
      <c r="P276" s="17">
        <v>0</v>
      </c>
      <c r="Q276" s="17">
        <v>0.91716900000000001</v>
      </c>
      <c r="R276" s="17">
        <v>0.46145199999999997</v>
      </c>
      <c r="S276" s="17">
        <v>0.64056999999999997</v>
      </c>
      <c r="T276" s="17">
        <v>0.179117</v>
      </c>
      <c r="U276" s="17">
        <v>0.27962199999999998</v>
      </c>
      <c r="V276" s="17">
        <v>670.2</v>
      </c>
      <c r="W276" s="17">
        <v>8.7596999999999994E-2</v>
      </c>
      <c r="X276" s="17">
        <v>909</v>
      </c>
      <c r="Y276" s="17">
        <v>0</v>
      </c>
      <c r="Z276" s="17">
        <v>0</v>
      </c>
      <c r="AA276" s="17">
        <v>0.43018800000000001</v>
      </c>
      <c r="AB276" s="17">
        <v>0.65125200000000005</v>
      </c>
      <c r="AC276" s="17">
        <v>0.57810300000000003</v>
      </c>
      <c r="AD276" s="17">
        <v>0.158418</v>
      </c>
      <c r="AE276" s="17">
        <v>1669.9</v>
      </c>
    </row>
    <row r="277" spans="1:31">
      <c r="A277" s="17">
        <v>264</v>
      </c>
      <c r="B277" s="19">
        <v>0.2596296296296296</v>
      </c>
      <c r="C277" s="17">
        <v>0.2</v>
      </c>
      <c r="D277" s="17">
        <v>874.2</v>
      </c>
      <c r="E277" s="17">
        <v>0.130546</v>
      </c>
      <c r="F277" s="17">
        <v>6.3170000000000002</v>
      </c>
      <c r="G277" s="17">
        <v>0.85546299999999997</v>
      </c>
      <c r="H277" s="17">
        <v>0.47969499999999998</v>
      </c>
      <c r="I277" s="17">
        <v>0.59155400000000002</v>
      </c>
      <c r="J277" s="17">
        <v>0.111858</v>
      </c>
      <c r="K277" s="17">
        <v>0.18909300000000001</v>
      </c>
      <c r="L277" s="17">
        <v>548.4</v>
      </c>
      <c r="M277" s="17">
        <v>3.9999999999999998E-6</v>
      </c>
      <c r="N277" s="17">
        <v>1210</v>
      </c>
      <c r="O277" s="17">
        <v>0</v>
      </c>
      <c r="P277" s="17">
        <v>0</v>
      </c>
      <c r="Q277" s="17">
        <v>0.87029699999999999</v>
      </c>
      <c r="R277" s="17">
        <v>0.36782300000000001</v>
      </c>
      <c r="S277" s="17">
        <v>0.49982500000000002</v>
      </c>
      <c r="T277" s="17">
        <v>0.13200300000000001</v>
      </c>
      <c r="U277" s="17">
        <v>0.264098</v>
      </c>
      <c r="V277" s="17">
        <v>723.2</v>
      </c>
      <c r="W277" s="17">
        <v>4.1722000000000002E-2</v>
      </c>
      <c r="X277" s="17">
        <v>835</v>
      </c>
      <c r="Y277" s="17">
        <v>0</v>
      </c>
      <c r="Z277" s="17">
        <v>0</v>
      </c>
      <c r="AA277" s="17">
        <v>0.406304</v>
      </c>
      <c r="AB277" s="17">
        <v>0.77736300000000003</v>
      </c>
      <c r="AC277" s="17">
        <v>0.47043699999999999</v>
      </c>
      <c r="AD277" s="17">
        <v>0.25</v>
      </c>
      <c r="AE277" s="17">
        <v>1514.4</v>
      </c>
    </row>
    <row r="278" spans="1:31">
      <c r="A278" s="17">
        <v>265</v>
      </c>
      <c r="B278" s="19">
        <v>0.25968750000000002</v>
      </c>
      <c r="C278" s="17">
        <v>0.2</v>
      </c>
      <c r="D278" s="17">
        <v>854</v>
      </c>
      <c r="E278" s="17">
        <v>0.110682</v>
      </c>
      <c r="F278" s="17">
        <v>5.3559999999999999</v>
      </c>
      <c r="G278" s="17">
        <v>0.60523899999999997</v>
      </c>
      <c r="H278" s="17">
        <v>0.26724399999999998</v>
      </c>
      <c r="I278" s="17">
        <v>0.31240200000000001</v>
      </c>
      <c r="J278" s="17">
        <v>4.5158999999999998E-2</v>
      </c>
      <c r="K278" s="17">
        <v>0.14455299999999999</v>
      </c>
      <c r="L278" s="17">
        <v>587.6</v>
      </c>
      <c r="M278" s="17">
        <v>0.33851100000000001</v>
      </c>
      <c r="N278" s="17">
        <v>1652</v>
      </c>
      <c r="O278" s="17">
        <v>0</v>
      </c>
      <c r="P278" s="17">
        <v>0</v>
      </c>
      <c r="Q278" s="17">
        <v>0.70466700000000004</v>
      </c>
      <c r="R278" s="17">
        <v>0.21218799999999999</v>
      </c>
      <c r="S278" s="17">
        <v>0.29692299999999999</v>
      </c>
      <c r="T278" s="17">
        <v>8.4735000000000005E-2</v>
      </c>
      <c r="U278" s="17">
        <v>0.28537899999999999</v>
      </c>
      <c r="V278" s="17">
        <v>817.1</v>
      </c>
      <c r="W278" s="17">
        <v>0.16220200000000001</v>
      </c>
      <c r="X278" s="17">
        <v>1982</v>
      </c>
      <c r="Y278" s="17">
        <v>0</v>
      </c>
      <c r="Z278" s="17">
        <v>0</v>
      </c>
      <c r="AA278" s="17">
        <v>0.43904399999999999</v>
      </c>
      <c r="AB278" s="17">
        <v>0.83308700000000002</v>
      </c>
      <c r="AC278" s="17">
        <v>0.28277999999999998</v>
      </c>
      <c r="AD278" s="17">
        <v>0.25</v>
      </c>
      <c r="AE278" s="17">
        <v>1413.6</v>
      </c>
    </row>
    <row r="279" spans="1:31">
      <c r="A279" s="17">
        <v>266</v>
      </c>
      <c r="B279" s="19">
        <v>0.25974537037037038</v>
      </c>
      <c r="C279" s="17">
        <v>0.2</v>
      </c>
      <c r="D279" s="17">
        <v>819.7</v>
      </c>
      <c r="E279" s="17">
        <v>0.121624</v>
      </c>
      <c r="F279" s="17">
        <v>5.8849999999999998</v>
      </c>
      <c r="G279" s="17">
        <v>0.58872800000000003</v>
      </c>
      <c r="H279" s="17">
        <v>0.259411</v>
      </c>
      <c r="I279" s="17">
        <v>0.302203</v>
      </c>
      <c r="J279" s="17">
        <v>4.2791999999999997E-2</v>
      </c>
      <c r="K279" s="17">
        <v>0.141601</v>
      </c>
      <c r="L279" s="17">
        <v>479.1</v>
      </c>
      <c r="M279" s="17">
        <v>0.57736799999999999</v>
      </c>
      <c r="N279" s="17">
        <v>1283</v>
      </c>
      <c r="O279" s="17">
        <v>0</v>
      </c>
      <c r="P279" s="17">
        <v>0</v>
      </c>
      <c r="Q279" s="17">
        <v>0.50731700000000002</v>
      </c>
      <c r="R279" s="17">
        <v>0.15313199999999999</v>
      </c>
      <c r="S279" s="17">
        <v>0.210955</v>
      </c>
      <c r="T279" s="17">
        <v>5.7822999999999999E-2</v>
      </c>
      <c r="U279" s="17">
        <v>0.27410000000000001</v>
      </c>
      <c r="V279" s="17">
        <v>900</v>
      </c>
      <c r="W279" s="17">
        <v>5.0000000000000004E-6</v>
      </c>
      <c r="X279" s="17">
        <v>1683</v>
      </c>
      <c r="Y279" s="17">
        <v>0</v>
      </c>
      <c r="Z279" s="17">
        <v>0</v>
      </c>
      <c r="AA279" s="17">
        <v>0.42169200000000001</v>
      </c>
      <c r="AB279" s="17">
        <v>0.75206700000000004</v>
      </c>
      <c r="AC279" s="17">
        <v>0.19661899999999999</v>
      </c>
      <c r="AD279" s="17">
        <v>0.24602599999999999</v>
      </c>
      <c r="AE279" s="17">
        <v>1733.6</v>
      </c>
    </row>
    <row r="280" spans="1:31">
      <c r="A280" s="17">
        <v>267</v>
      </c>
      <c r="B280" s="19">
        <v>0.25980324074074074</v>
      </c>
      <c r="C280" s="17">
        <v>0.2</v>
      </c>
      <c r="D280" s="17">
        <v>591</v>
      </c>
      <c r="E280" s="17">
        <v>7.1734999999999993E-2</v>
      </c>
      <c r="F280" s="17">
        <v>3.4710000000000001</v>
      </c>
      <c r="G280" s="17">
        <v>0.61623799999999995</v>
      </c>
      <c r="H280" s="17">
        <v>0.24135599999999999</v>
      </c>
      <c r="I280" s="17">
        <v>0.29111199999999998</v>
      </c>
      <c r="J280" s="17">
        <v>4.9756000000000002E-2</v>
      </c>
      <c r="K280" s="17">
        <v>0.17091600000000001</v>
      </c>
      <c r="L280" s="17">
        <v>600.20000000000005</v>
      </c>
      <c r="M280" s="17">
        <v>1.1E-5</v>
      </c>
      <c r="N280" s="17">
        <v>2212</v>
      </c>
      <c r="O280" s="17">
        <v>0</v>
      </c>
      <c r="P280" s="17">
        <v>0</v>
      </c>
      <c r="Q280" s="17">
        <v>0.87137799999999999</v>
      </c>
      <c r="R280" s="17">
        <v>0.31613200000000002</v>
      </c>
      <c r="S280" s="17">
        <v>0.42147499999999999</v>
      </c>
      <c r="T280" s="17">
        <v>0.10534200000000001</v>
      </c>
      <c r="U280" s="17">
        <v>0.24993699999999999</v>
      </c>
      <c r="V280" s="17">
        <v>611.6</v>
      </c>
      <c r="W280" s="17">
        <v>9.9999999999999995E-7</v>
      </c>
      <c r="X280" s="17">
        <v>1095</v>
      </c>
      <c r="Y280" s="17">
        <v>0</v>
      </c>
      <c r="Z280" s="17">
        <v>0</v>
      </c>
      <c r="AA280" s="17">
        <v>0.384519</v>
      </c>
      <c r="AB280" s="17">
        <v>0.82528699999999999</v>
      </c>
      <c r="AC280" s="17">
        <v>0.40306999999999998</v>
      </c>
      <c r="AD280" s="17">
        <v>0.25</v>
      </c>
      <c r="AE280" s="17">
        <v>1383.8</v>
      </c>
    </row>
    <row r="281" spans="1:31">
      <c r="A281" s="17">
        <v>268</v>
      </c>
      <c r="B281" s="19">
        <v>0.259849537037037</v>
      </c>
      <c r="C281" s="17">
        <v>0.2</v>
      </c>
      <c r="D281" s="17">
        <v>603.29999999999995</v>
      </c>
      <c r="E281" s="17">
        <v>4.8350999999999998E-2</v>
      </c>
      <c r="F281" s="17">
        <v>2.34</v>
      </c>
      <c r="G281" s="17">
        <v>0.78434400000000004</v>
      </c>
      <c r="H281" s="17">
        <v>0.40743699999999999</v>
      </c>
      <c r="I281" s="17">
        <v>0.48749599999999998</v>
      </c>
      <c r="J281" s="17">
        <v>8.0059000000000005E-2</v>
      </c>
      <c r="K281" s="17">
        <v>0.16422500000000001</v>
      </c>
      <c r="L281" s="17">
        <v>563.4</v>
      </c>
      <c r="M281" s="17">
        <v>1.1E-5</v>
      </c>
      <c r="N281" s="17">
        <v>2479</v>
      </c>
      <c r="O281" s="17">
        <v>0</v>
      </c>
      <c r="P281" s="17">
        <v>0</v>
      </c>
      <c r="Q281" s="17">
        <v>0.11358500000000001</v>
      </c>
      <c r="R281" s="17">
        <v>7.9120999999999997E-2</v>
      </c>
      <c r="S281" s="17">
        <v>9.7261E-2</v>
      </c>
      <c r="T281" s="17">
        <v>1.814E-2</v>
      </c>
      <c r="U281" s="17">
        <v>0.18650800000000001</v>
      </c>
      <c r="V281" s="17">
        <v>683</v>
      </c>
      <c r="W281" s="17">
        <v>0.31672299999999998</v>
      </c>
      <c r="X281" s="17">
        <v>1124</v>
      </c>
      <c r="Y281" s="17">
        <v>0</v>
      </c>
      <c r="Z281" s="17">
        <v>0</v>
      </c>
      <c r="AA281" s="17">
        <v>0.28693600000000002</v>
      </c>
      <c r="AB281" s="17">
        <v>0.83531699999999998</v>
      </c>
      <c r="AC281" s="17">
        <v>9.4273399999999993E-2</v>
      </c>
      <c r="AD281" s="17">
        <v>0.25</v>
      </c>
      <c r="AE281" s="17">
        <v>1474.1</v>
      </c>
    </row>
    <row r="282" spans="1:31">
      <c r="A282" s="17">
        <v>269</v>
      </c>
      <c r="B282" s="19">
        <v>0.25990740740740742</v>
      </c>
      <c r="C282" s="17">
        <v>0.2</v>
      </c>
      <c r="D282" s="17">
        <v>540</v>
      </c>
      <c r="E282" s="17">
        <v>9.1490000000000002E-2</v>
      </c>
      <c r="F282" s="17">
        <v>4.4269999999999996</v>
      </c>
      <c r="G282" s="17">
        <v>0.58321500000000004</v>
      </c>
      <c r="H282" s="17">
        <v>0.22998199999999999</v>
      </c>
      <c r="I282" s="17">
        <v>0.26763799999999999</v>
      </c>
      <c r="J282" s="17">
        <v>3.7655000000000001E-2</v>
      </c>
      <c r="K282" s="17">
        <v>0.14069499999999999</v>
      </c>
      <c r="L282" s="17">
        <v>677.6</v>
      </c>
      <c r="M282" s="17">
        <v>0.37081399999999998</v>
      </c>
      <c r="N282" s="17">
        <v>1283</v>
      </c>
      <c r="O282" s="17">
        <v>0</v>
      </c>
      <c r="P282" s="17">
        <v>0</v>
      </c>
      <c r="Q282" s="17">
        <v>0.107275</v>
      </c>
      <c r="R282" s="17">
        <v>6.7008999999999999E-2</v>
      </c>
      <c r="S282" s="17">
        <v>8.4461999999999995E-2</v>
      </c>
      <c r="T282" s="17">
        <v>1.7453E-2</v>
      </c>
      <c r="U282" s="17">
        <v>0.20663999999999999</v>
      </c>
      <c r="V282" s="17">
        <v>900</v>
      </c>
      <c r="W282" s="17">
        <v>6.9999999999999999E-6</v>
      </c>
      <c r="X282" s="17">
        <v>1646</v>
      </c>
      <c r="Y282" s="17">
        <v>0</v>
      </c>
      <c r="Z282" s="17">
        <v>0</v>
      </c>
      <c r="AA282" s="17">
        <v>0.31790800000000002</v>
      </c>
      <c r="AB282" s="17">
        <v>0.73870800000000003</v>
      </c>
      <c r="AC282" s="17">
        <v>7.9901399999999997E-2</v>
      </c>
      <c r="AD282" s="17">
        <v>0.25</v>
      </c>
      <c r="AE282" s="17">
        <v>1225.8</v>
      </c>
    </row>
    <row r="283" spans="1:31">
      <c r="A283" s="17">
        <v>270</v>
      </c>
      <c r="B283" s="19">
        <v>0.25996527777777778</v>
      </c>
      <c r="C283" s="17">
        <v>0.2</v>
      </c>
      <c r="D283" s="17">
        <v>504.8</v>
      </c>
      <c r="E283" s="17">
        <v>2.5544000000000001E-2</v>
      </c>
      <c r="F283" s="17">
        <v>1.236</v>
      </c>
      <c r="G283" s="17">
        <v>0.33172600000000002</v>
      </c>
      <c r="H283" s="17">
        <v>0.21243500000000001</v>
      </c>
      <c r="I283" s="17">
        <v>0.23869000000000001</v>
      </c>
      <c r="J283" s="17">
        <v>2.6255000000000001E-2</v>
      </c>
      <c r="K283" s="17">
        <v>0.109998</v>
      </c>
      <c r="L283" s="17">
        <v>728.9</v>
      </c>
      <c r="M283" s="17">
        <v>0.370811</v>
      </c>
      <c r="N283" s="17">
        <v>5773</v>
      </c>
      <c r="O283" s="17">
        <v>0</v>
      </c>
      <c r="P283" s="17">
        <v>0</v>
      </c>
      <c r="Q283" s="17">
        <v>0.13414100000000001</v>
      </c>
      <c r="R283" s="17">
        <v>6.5540000000000001E-2</v>
      </c>
      <c r="S283" s="17">
        <v>8.2614999999999994E-2</v>
      </c>
      <c r="T283" s="17">
        <v>1.7075E-2</v>
      </c>
      <c r="U283" s="17">
        <v>0.20668400000000001</v>
      </c>
      <c r="V283" s="17">
        <v>900</v>
      </c>
      <c r="W283" s="17">
        <v>9.9999999999999995E-7</v>
      </c>
      <c r="X283" s="17">
        <v>1306</v>
      </c>
      <c r="Y283" s="17">
        <v>0</v>
      </c>
      <c r="Z283" s="17">
        <v>0</v>
      </c>
      <c r="AA283" s="17">
        <v>0.31797599999999998</v>
      </c>
      <c r="AB283" s="17">
        <v>0.92747299999999999</v>
      </c>
      <c r="AC283" s="17">
        <v>8.1376599999999993E-2</v>
      </c>
      <c r="AD283" s="17">
        <v>0.25</v>
      </c>
      <c r="AE283" s="17">
        <v>1139.4000000000001</v>
      </c>
    </row>
    <row r="284" spans="1:31">
      <c r="A284" s="17">
        <v>271</v>
      </c>
      <c r="B284" s="19">
        <v>0.26002314814814814</v>
      </c>
      <c r="C284" s="17">
        <v>0.2</v>
      </c>
      <c r="D284" s="17">
        <v>510.1</v>
      </c>
      <c r="E284" s="17">
        <v>4.7038999999999997E-2</v>
      </c>
      <c r="F284" s="17">
        <v>2.2759999999999998</v>
      </c>
      <c r="G284" s="17">
        <v>0.59680999999999995</v>
      </c>
      <c r="H284" s="17">
        <v>0.17443900000000001</v>
      </c>
      <c r="I284" s="17">
        <v>0.21476000000000001</v>
      </c>
      <c r="J284" s="17">
        <v>4.0321999999999997E-2</v>
      </c>
      <c r="K284" s="17">
        <v>0.187752</v>
      </c>
      <c r="L284" s="17">
        <v>706</v>
      </c>
      <c r="M284" s="17">
        <v>3.1999999999999999E-5</v>
      </c>
      <c r="N284" s="17">
        <v>1968</v>
      </c>
      <c r="O284" s="17">
        <v>0</v>
      </c>
      <c r="P284" s="17">
        <v>0</v>
      </c>
      <c r="Q284" s="17">
        <v>9.9752999999999994E-2</v>
      </c>
      <c r="R284" s="17">
        <v>7.1793999999999997E-2</v>
      </c>
      <c r="S284" s="17">
        <v>8.4320000000000006E-2</v>
      </c>
      <c r="T284" s="17">
        <v>1.2526000000000001E-2</v>
      </c>
      <c r="U284" s="17">
        <v>0.148558</v>
      </c>
      <c r="V284" s="17">
        <v>900</v>
      </c>
      <c r="W284" s="17">
        <v>0.14161799999999999</v>
      </c>
      <c r="X284" s="17">
        <v>1611</v>
      </c>
      <c r="Y284" s="17">
        <v>0</v>
      </c>
      <c r="Z284" s="17">
        <v>0</v>
      </c>
      <c r="AA284" s="17">
        <v>0.228551</v>
      </c>
      <c r="AB284" s="17">
        <v>0.81014600000000003</v>
      </c>
      <c r="AC284" s="17">
        <v>8.1941700000000006E-2</v>
      </c>
      <c r="AD284" s="17">
        <v>0.25</v>
      </c>
      <c r="AE284" s="17">
        <v>1176.4000000000001</v>
      </c>
    </row>
    <row r="285" spans="1:31">
      <c r="A285" s="17">
        <v>272</v>
      </c>
      <c r="B285" s="19">
        <v>0.26006944444444441</v>
      </c>
      <c r="C285" s="17">
        <v>0.2</v>
      </c>
      <c r="D285" s="17">
        <v>0.9</v>
      </c>
      <c r="E285" s="17">
        <v>1.9599999999999999E-4</v>
      </c>
      <c r="F285" s="17">
        <v>8.9999999999999993E-3</v>
      </c>
      <c r="G285" s="17">
        <v>0.35273900000000002</v>
      </c>
      <c r="H285" s="17">
        <v>0.191972</v>
      </c>
      <c r="I285" s="17">
        <v>0.208291</v>
      </c>
      <c r="J285" s="17">
        <v>1.6319E-2</v>
      </c>
      <c r="K285" s="17">
        <v>7.8348000000000001E-2</v>
      </c>
      <c r="L285" s="17">
        <v>264.3</v>
      </c>
      <c r="M285" s="17">
        <v>1.9999999999999999E-6</v>
      </c>
      <c r="N285" s="17">
        <v>917</v>
      </c>
      <c r="O285" s="17">
        <v>0</v>
      </c>
      <c r="P285" s="17">
        <v>0</v>
      </c>
      <c r="Q285" s="17">
        <v>2.4437E-2</v>
      </c>
      <c r="R285" s="17">
        <v>7.0982000000000003E-2</v>
      </c>
      <c r="S285" s="17">
        <v>8.6804999999999993E-2</v>
      </c>
      <c r="T285" s="17">
        <v>1.5823E-2</v>
      </c>
      <c r="U285" s="17">
        <v>0.182278</v>
      </c>
      <c r="V285" s="17">
        <v>587</v>
      </c>
      <c r="W285" s="17">
        <v>0.59999899999999995</v>
      </c>
      <c r="X285" s="17">
        <v>1113</v>
      </c>
      <c r="Y285" s="17">
        <v>0</v>
      </c>
      <c r="Z285" s="17">
        <v>0</v>
      </c>
      <c r="AA285" s="17">
        <v>0.28042800000000001</v>
      </c>
      <c r="AB285" s="17">
        <v>1.2813799999999999E-3</v>
      </c>
      <c r="AC285" s="17">
        <v>7.1002700000000002E-2</v>
      </c>
      <c r="AD285" s="17">
        <v>0.25</v>
      </c>
      <c r="AE285" s="17">
        <v>3142.7</v>
      </c>
    </row>
    <row r="286" spans="1:31">
      <c r="A286" s="17">
        <v>273</v>
      </c>
      <c r="B286" s="19">
        <v>0.26012731481481483</v>
      </c>
      <c r="C286" s="17">
        <v>0.2</v>
      </c>
      <c r="D286" s="17">
        <v>1.8</v>
      </c>
      <c r="E286" s="17">
        <v>5.5699999999999999E-4</v>
      </c>
      <c r="F286" s="17">
        <v>2.7E-2</v>
      </c>
      <c r="G286" s="17">
        <v>0.37386799999999998</v>
      </c>
      <c r="H286" s="17">
        <v>0.18047199999999999</v>
      </c>
      <c r="I286" s="17">
        <v>0.20494799999999999</v>
      </c>
      <c r="J286" s="17">
        <v>2.4476999999999999E-2</v>
      </c>
      <c r="K286" s="17">
        <v>0.11942899999999999</v>
      </c>
      <c r="L286" s="17">
        <v>482.7</v>
      </c>
      <c r="M286" s="17">
        <v>0.370836</v>
      </c>
      <c r="N286" s="17">
        <v>1450</v>
      </c>
      <c r="O286" s="17">
        <v>0</v>
      </c>
      <c r="P286" s="17">
        <v>0</v>
      </c>
      <c r="Q286" s="17">
        <v>5.1196999999999999E-2</v>
      </c>
      <c r="R286" s="17">
        <v>7.3018E-2</v>
      </c>
      <c r="S286" s="17">
        <v>8.5181000000000007E-2</v>
      </c>
      <c r="T286" s="17">
        <v>1.2163E-2</v>
      </c>
      <c r="U286" s="17">
        <v>0.142785</v>
      </c>
      <c r="V286" s="17">
        <v>900</v>
      </c>
      <c r="W286" s="17">
        <v>3.0000000000000001E-6</v>
      </c>
      <c r="X286" s="17">
        <v>5278</v>
      </c>
      <c r="Y286" s="17">
        <v>0</v>
      </c>
      <c r="Z286" s="17">
        <v>0</v>
      </c>
      <c r="AA286" s="17">
        <v>0.219669</v>
      </c>
      <c r="AB286" s="17">
        <v>7.3555900000000004E-3</v>
      </c>
      <c r="AC286" s="17">
        <v>7.3107800000000001E-2</v>
      </c>
      <c r="AD286" s="17">
        <v>0.25</v>
      </c>
      <c r="AE286" s="17">
        <v>1720.7</v>
      </c>
    </row>
    <row r="287" spans="1:31">
      <c r="A287" s="17">
        <v>274</v>
      </c>
      <c r="B287" s="19">
        <v>0.26018518518518519</v>
      </c>
      <c r="C287" s="17">
        <v>0.2</v>
      </c>
      <c r="D287" s="17">
        <v>1.8</v>
      </c>
      <c r="E287" s="17">
        <v>1.193E-3</v>
      </c>
      <c r="F287" s="17">
        <v>5.8000000000000003E-2</v>
      </c>
      <c r="G287" s="17">
        <v>0.63159699999999996</v>
      </c>
      <c r="H287" s="17">
        <v>0.16053799999999999</v>
      </c>
      <c r="I287" s="17">
        <v>0.19791300000000001</v>
      </c>
      <c r="J287" s="17">
        <v>3.7373999999999998E-2</v>
      </c>
      <c r="K287" s="17">
        <v>0.18884300000000001</v>
      </c>
      <c r="L287" s="17">
        <v>790.8</v>
      </c>
      <c r="M287" s="17">
        <v>0.34226299999999998</v>
      </c>
      <c r="N287" s="17">
        <v>1838</v>
      </c>
      <c r="O287" s="17">
        <v>0</v>
      </c>
      <c r="P287" s="17">
        <v>0</v>
      </c>
      <c r="Q287" s="17">
        <v>0.184499</v>
      </c>
      <c r="R287" s="17">
        <v>7.2135000000000005E-2</v>
      </c>
      <c r="S287" s="17">
        <v>8.8846999999999995E-2</v>
      </c>
      <c r="T287" s="17">
        <v>1.6712999999999999E-2</v>
      </c>
      <c r="U287" s="17">
        <v>0.188107</v>
      </c>
      <c r="V287" s="17">
        <v>900</v>
      </c>
      <c r="W287" s="17">
        <v>1.2695E-2</v>
      </c>
      <c r="X287" s="17">
        <v>2335</v>
      </c>
      <c r="Y287" s="17">
        <v>0</v>
      </c>
      <c r="Z287" s="17">
        <v>0</v>
      </c>
      <c r="AA287" s="17">
        <v>0.28939500000000001</v>
      </c>
      <c r="AB287" s="17">
        <v>1.5155699999999999E-2</v>
      </c>
      <c r="AC287" s="17">
        <v>7.2387900000000005E-2</v>
      </c>
      <c r="AD287" s="17">
        <v>0.25</v>
      </c>
      <c r="AE287" s="17">
        <v>1050.3</v>
      </c>
    </row>
    <row r="288" spans="1:31">
      <c r="A288" s="17">
        <v>275</v>
      </c>
      <c r="B288" s="19">
        <v>0.26024305555555555</v>
      </c>
      <c r="C288" s="17">
        <v>0.2</v>
      </c>
      <c r="D288" s="17">
        <v>0.9</v>
      </c>
      <c r="E288" s="17">
        <v>6.11E-4</v>
      </c>
      <c r="F288" s="17">
        <v>0.03</v>
      </c>
      <c r="G288" s="17">
        <v>0.42638599999999999</v>
      </c>
      <c r="H288" s="17">
        <v>0.17160300000000001</v>
      </c>
      <c r="I288" s="17">
        <v>0.199547</v>
      </c>
      <c r="J288" s="17">
        <v>2.7945000000000001E-2</v>
      </c>
      <c r="K288" s="17">
        <v>0.14004</v>
      </c>
      <c r="L288" s="17">
        <v>599.29999999999995</v>
      </c>
      <c r="M288" s="17">
        <v>0.334953</v>
      </c>
      <c r="N288" s="17">
        <v>1085</v>
      </c>
      <c r="O288" s="17">
        <v>0</v>
      </c>
      <c r="P288" s="17">
        <v>0</v>
      </c>
      <c r="Q288" s="17">
        <v>0.262409</v>
      </c>
      <c r="R288" s="17">
        <v>6.8571999999999994E-2</v>
      </c>
      <c r="S288" s="17">
        <v>9.1592999999999994E-2</v>
      </c>
      <c r="T288" s="17">
        <v>2.3021E-2</v>
      </c>
      <c r="U288" s="17">
        <v>0.25134000000000001</v>
      </c>
      <c r="V288" s="17">
        <v>747.1</v>
      </c>
      <c r="W288" s="17">
        <v>0.37084600000000001</v>
      </c>
      <c r="X288" s="17">
        <v>2582</v>
      </c>
      <c r="Y288" s="17">
        <v>0</v>
      </c>
      <c r="Z288" s="17">
        <v>0</v>
      </c>
      <c r="AA288" s="17">
        <v>0.38667600000000002</v>
      </c>
      <c r="AB288" s="17">
        <v>3.4313E-3</v>
      </c>
      <c r="AC288" s="17">
        <v>6.8651199999999996E-2</v>
      </c>
      <c r="AD288" s="17">
        <v>0.25</v>
      </c>
      <c r="AE288" s="17">
        <v>1385.9</v>
      </c>
    </row>
    <row r="289" spans="1:31">
      <c r="A289" s="17">
        <v>276</v>
      </c>
      <c r="B289" s="19">
        <v>0.26028935185185187</v>
      </c>
      <c r="C289" s="17">
        <v>0.2</v>
      </c>
      <c r="D289" s="17">
        <v>0.9</v>
      </c>
      <c r="E289" s="17">
        <v>4.6299999999999998E-4</v>
      </c>
      <c r="F289" s="17">
        <v>2.1999999999999999E-2</v>
      </c>
      <c r="G289" s="17">
        <v>0.59272400000000003</v>
      </c>
      <c r="H289" s="17">
        <v>0.21665400000000001</v>
      </c>
      <c r="I289" s="17">
        <v>0.24690999999999999</v>
      </c>
      <c r="J289" s="17">
        <v>3.0256999999999999E-2</v>
      </c>
      <c r="K289" s="17">
        <v>0.122541</v>
      </c>
      <c r="L289" s="17">
        <v>611</v>
      </c>
      <c r="M289" s="17">
        <v>0.50551599999999997</v>
      </c>
      <c r="N289" s="17">
        <v>1816</v>
      </c>
      <c r="O289" s="17">
        <v>0</v>
      </c>
      <c r="P289" s="17">
        <v>0</v>
      </c>
      <c r="Q289" s="17">
        <v>5.0768000000000001E-2</v>
      </c>
      <c r="R289" s="17">
        <v>7.9963999999999993E-2</v>
      </c>
      <c r="S289" s="17">
        <v>9.8383999999999999E-2</v>
      </c>
      <c r="T289" s="17">
        <v>1.8419000000000001E-2</v>
      </c>
      <c r="U289" s="17">
        <v>0.18722</v>
      </c>
      <c r="V289" s="17">
        <v>273.89999999999998</v>
      </c>
      <c r="W289" s="17">
        <v>0.6</v>
      </c>
      <c r="X289" s="17">
        <v>1543</v>
      </c>
      <c r="Y289" s="17">
        <v>0</v>
      </c>
      <c r="Z289" s="17">
        <v>0</v>
      </c>
      <c r="AA289" s="17">
        <v>0.28803099999999998</v>
      </c>
      <c r="AB289" s="17">
        <v>5.8409999999999998E-3</v>
      </c>
      <c r="AC289" s="17">
        <v>8.0071799999999999E-2</v>
      </c>
      <c r="AD289" s="17">
        <v>0.25</v>
      </c>
      <c r="AE289" s="17">
        <v>1359.3</v>
      </c>
    </row>
    <row r="290" spans="1:31">
      <c r="A290" s="17">
        <v>277</v>
      </c>
      <c r="B290" s="19">
        <v>0.26034722222222223</v>
      </c>
      <c r="C290" s="17">
        <v>0.2</v>
      </c>
      <c r="D290" s="17">
        <v>0.9</v>
      </c>
      <c r="E290" s="17">
        <v>3.7100000000000002E-4</v>
      </c>
      <c r="F290" s="17">
        <v>1.7999999999999999E-2</v>
      </c>
      <c r="G290" s="17">
        <v>0.59610200000000002</v>
      </c>
      <c r="H290" s="17">
        <v>0.16381100000000001</v>
      </c>
      <c r="I290" s="17">
        <v>0.18876799999999999</v>
      </c>
      <c r="J290" s="17">
        <v>2.4958000000000001E-2</v>
      </c>
      <c r="K290" s="17">
        <v>0.132214</v>
      </c>
      <c r="L290" s="17">
        <v>528.1</v>
      </c>
      <c r="M290" s="17">
        <v>0.59999599999999997</v>
      </c>
      <c r="N290" s="17">
        <v>1616</v>
      </c>
      <c r="O290" s="17">
        <v>0</v>
      </c>
      <c r="P290" s="17">
        <v>0</v>
      </c>
      <c r="Q290" s="17">
        <v>0.23258799999999999</v>
      </c>
      <c r="R290" s="17">
        <v>7.8270999999999993E-2</v>
      </c>
      <c r="S290" s="17">
        <v>9.4671000000000005E-2</v>
      </c>
      <c r="T290" s="17">
        <v>1.6400000000000001E-2</v>
      </c>
      <c r="U290" s="17">
        <v>0.173231</v>
      </c>
      <c r="V290" s="17">
        <v>900</v>
      </c>
      <c r="W290" s="17">
        <v>8.7520000000000001E-2</v>
      </c>
      <c r="X290" s="17">
        <v>3240</v>
      </c>
      <c r="Y290" s="17">
        <v>0</v>
      </c>
      <c r="Z290" s="17">
        <v>0</v>
      </c>
      <c r="AA290" s="17">
        <v>0.266509</v>
      </c>
      <c r="AB290" s="17">
        <v>4.4985800000000003E-3</v>
      </c>
      <c r="AC290" s="17">
        <v>7.8344899999999995E-2</v>
      </c>
      <c r="AD290" s="17">
        <v>0.25</v>
      </c>
      <c r="AE290" s="17">
        <v>1572.8</v>
      </c>
    </row>
    <row r="291" spans="1:31">
      <c r="A291" s="17">
        <v>278</v>
      </c>
      <c r="B291" s="19">
        <v>0.26040509259259259</v>
      </c>
      <c r="C291" s="17">
        <v>0.2</v>
      </c>
      <c r="D291" s="17">
        <v>0.9</v>
      </c>
      <c r="E291" s="17">
        <v>4.3399999999999998E-4</v>
      </c>
      <c r="F291" s="17">
        <v>2.1000000000000001E-2</v>
      </c>
      <c r="G291" s="17">
        <v>0.42756899999999998</v>
      </c>
      <c r="H291" s="17">
        <v>0.15083199999999999</v>
      </c>
      <c r="I291" s="17">
        <v>0.17149</v>
      </c>
      <c r="J291" s="17">
        <v>2.0657999999999999E-2</v>
      </c>
      <c r="K291" s="17">
        <v>0.12046</v>
      </c>
      <c r="L291" s="17">
        <v>736.3</v>
      </c>
      <c r="M291" s="17">
        <v>0.37083100000000002</v>
      </c>
      <c r="N291" s="17">
        <v>1285</v>
      </c>
      <c r="O291" s="17">
        <v>0</v>
      </c>
      <c r="P291" s="17">
        <v>0</v>
      </c>
      <c r="Q291" s="17">
        <v>0.31748100000000001</v>
      </c>
      <c r="R291" s="17">
        <v>0.12712599999999999</v>
      </c>
      <c r="S291" s="17">
        <v>0.14876900000000001</v>
      </c>
      <c r="T291" s="17">
        <v>2.1642999999999999E-2</v>
      </c>
      <c r="U291" s="17">
        <v>0.145482</v>
      </c>
      <c r="V291" s="17">
        <v>816.5</v>
      </c>
      <c r="W291" s="17">
        <v>0.282827</v>
      </c>
      <c r="X291" s="17">
        <v>3076</v>
      </c>
      <c r="Y291" s="17">
        <v>0</v>
      </c>
      <c r="Z291" s="17">
        <v>0</v>
      </c>
      <c r="AA291" s="17">
        <v>0.22381799999999999</v>
      </c>
      <c r="AB291" s="17">
        <v>4.9847800000000003E-3</v>
      </c>
      <c r="AC291" s="17">
        <v>0.12723300000000001</v>
      </c>
      <c r="AD291" s="17">
        <v>0.25</v>
      </c>
      <c r="AE291" s="17">
        <v>1128</v>
      </c>
    </row>
    <row r="292" spans="1:31">
      <c r="A292" s="17">
        <v>279</v>
      </c>
      <c r="B292" s="19">
        <v>0.26046296296296295</v>
      </c>
      <c r="C292" s="17">
        <v>0.2</v>
      </c>
      <c r="D292" s="17">
        <v>1.8</v>
      </c>
      <c r="E292" s="17">
        <v>1.193E-3</v>
      </c>
      <c r="F292" s="17">
        <v>5.8000000000000003E-2</v>
      </c>
      <c r="G292" s="17">
        <v>0.16944899999999999</v>
      </c>
      <c r="H292" s="17">
        <v>0.13903599999999999</v>
      </c>
      <c r="I292" s="17">
        <v>0.153284</v>
      </c>
      <c r="J292" s="17">
        <v>1.4248E-2</v>
      </c>
      <c r="K292" s="17">
        <v>9.2951000000000006E-2</v>
      </c>
      <c r="L292" s="17">
        <v>900</v>
      </c>
      <c r="M292" s="17">
        <v>1.9999999999999999E-6</v>
      </c>
      <c r="N292" s="17">
        <v>3337</v>
      </c>
      <c r="O292" s="17">
        <v>0</v>
      </c>
      <c r="P292" s="17">
        <v>0</v>
      </c>
      <c r="Q292" s="17">
        <v>0.25495000000000001</v>
      </c>
      <c r="R292" s="17">
        <v>0.1052</v>
      </c>
      <c r="S292" s="17">
        <v>0.12642600000000001</v>
      </c>
      <c r="T292" s="17">
        <v>2.1225999999999998E-2</v>
      </c>
      <c r="U292" s="17">
        <v>0.16789000000000001</v>
      </c>
      <c r="V292" s="17">
        <v>900</v>
      </c>
      <c r="W292" s="17">
        <v>0.37081999999999998</v>
      </c>
      <c r="X292" s="17">
        <v>2062</v>
      </c>
      <c r="Y292" s="17">
        <v>0</v>
      </c>
      <c r="Z292" s="17">
        <v>0</v>
      </c>
      <c r="AA292" s="17">
        <v>0.25829200000000002</v>
      </c>
      <c r="AB292" s="17">
        <v>3.0825499999999999E-2</v>
      </c>
      <c r="AC292" s="17">
        <v>0.105855</v>
      </c>
      <c r="AD292" s="17">
        <v>0.25</v>
      </c>
      <c r="AE292" s="17">
        <v>922.8</v>
      </c>
    </row>
    <row r="293" spans="1:31">
      <c r="A293" s="17">
        <v>280</v>
      </c>
      <c r="B293" s="19">
        <v>0.26050925925925927</v>
      </c>
      <c r="C293" s="17">
        <v>0.2</v>
      </c>
      <c r="D293" s="17">
        <v>1.8</v>
      </c>
      <c r="E293" s="17">
        <v>9.6400000000000001E-4</v>
      </c>
      <c r="F293" s="17">
        <v>4.7E-2</v>
      </c>
      <c r="G293" s="17">
        <v>0.26145299999999999</v>
      </c>
      <c r="H293" s="17">
        <v>0.13467100000000001</v>
      </c>
      <c r="I293" s="17">
        <v>0.15140300000000001</v>
      </c>
      <c r="J293" s="17">
        <v>1.6732E-2</v>
      </c>
      <c r="K293" s="17">
        <v>0.110515</v>
      </c>
      <c r="L293" s="17">
        <v>596.20000000000005</v>
      </c>
      <c r="M293" s="17">
        <v>0.35021999999999998</v>
      </c>
      <c r="N293" s="17">
        <v>1579</v>
      </c>
      <c r="O293" s="17">
        <v>0</v>
      </c>
      <c r="P293" s="17">
        <v>0</v>
      </c>
      <c r="Q293" s="17">
        <v>0.30522500000000002</v>
      </c>
      <c r="R293" s="17">
        <v>9.8200999999999997E-2</v>
      </c>
      <c r="S293" s="17">
        <v>0.122824</v>
      </c>
      <c r="T293" s="17">
        <v>2.4622999999999999E-2</v>
      </c>
      <c r="U293" s="17">
        <v>0.20047300000000001</v>
      </c>
      <c r="V293" s="17">
        <v>900</v>
      </c>
      <c r="W293" s="17">
        <v>3.9999999999999998E-6</v>
      </c>
      <c r="X293" s="17">
        <v>843</v>
      </c>
      <c r="Y293" s="17">
        <v>0</v>
      </c>
      <c r="Z293" s="17">
        <v>0</v>
      </c>
      <c r="AA293" s="17">
        <v>0.30842000000000003</v>
      </c>
      <c r="AB293" s="17">
        <v>9.8710900000000008E-3</v>
      </c>
      <c r="AC293" s="17">
        <v>9.8444199999999996E-2</v>
      </c>
      <c r="AD293" s="17">
        <v>0.25</v>
      </c>
      <c r="AE293" s="17">
        <v>1393</v>
      </c>
    </row>
    <row r="294" spans="1:31">
      <c r="A294" s="17">
        <v>281</v>
      </c>
      <c r="B294" s="19">
        <v>0.26056712962962963</v>
      </c>
      <c r="C294" s="17">
        <v>0.2</v>
      </c>
      <c r="D294" s="17">
        <v>262.10000000000002</v>
      </c>
      <c r="E294" s="17">
        <v>0.112371</v>
      </c>
      <c r="F294" s="17">
        <v>5.4379999999999997</v>
      </c>
      <c r="G294" s="17">
        <v>0.89378000000000002</v>
      </c>
      <c r="H294" s="17">
        <v>0.35179500000000002</v>
      </c>
      <c r="I294" s="17">
        <v>0.41911599999999999</v>
      </c>
      <c r="J294" s="17">
        <v>6.7321000000000006E-2</v>
      </c>
      <c r="K294" s="17">
        <v>0.16062599999999999</v>
      </c>
      <c r="L294" s="17">
        <v>573.9</v>
      </c>
      <c r="M294" s="17">
        <v>0.174951</v>
      </c>
      <c r="N294" s="17">
        <v>625</v>
      </c>
      <c r="O294" s="17">
        <v>0</v>
      </c>
      <c r="P294" s="17">
        <v>0</v>
      </c>
      <c r="Q294" s="17">
        <v>0.47196199999999999</v>
      </c>
      <c r="R294" s="17">
        <v>0.105728</v>
      </c>
      <c r="S294" s="17">
        <v>0.141456</v>
      </c>
      <c r="T294" s="17">
        <v>3.5728999999999997E-2</v>
      </c>
      <c r="U294" s="17">
        <v>0.252577</v>
      </c>
      <c r="V294" s="17">
        <v>900</v>
      </c>
      <c r="W294" s="17">
        <v>1.1E-5</v>
      </c>
      <c r="X294" s="17">
        <v>1136</v>
      </c>
      <c r="Y294" s="17">
        <v>0</v>
      </c>
      <c r="Z294" s="17">
        <v>0</v>
      </c>
      <c r="AA294" s="17">
        <v>0.38857999999999998</v>
      </c>
      <c r="AB294" s="17">
        <v>0.36131099999999999</v>
      </c>
      <c r="AC294" s="17">
        <v>0.11863700000000001</v>
      </c>
      <c r="AD294" s="17">
        <v>0.25</v>
      </c>
      <c r="AE294" s="17">
        <v>1447.1</v>
      </c>
    </row>
    <row r="295" spans="1:31">
      <c r="A295" s="17">
        <v>282</v>
      </c>
      <c r="B295" s="19">
        <v>0.260625</v>
      </c>
      <c r="C295" s="17">
        <v>0.2</v>
      </c>
      <c r="D295" s="17">
        <v>200.5</v>
      </c>
      <c r="E295" s="17">
        <v>6.5971000000000002E-2</v>
      </c>
      <c r="F295" s="17">
        <v>3.1920000000000002</v>
      </c>
      <c r="G295" s="17">
        <v>0.61798900000000001</v>
      </c>
      <c r="H295" s="17">
        <v>0.24043900000000001</v>
      </c>
      <c r="I295" s="17">
        <v>0.28246300000000002</v>
      </c>
      <c r="J295" s="17">
        <v>4.2023999999999999E-2</v>
      </c>
      <c r="K295" s="17">
        <v>0.14877799999999999</v>
      </c>
      <c r="L295" s="17">
        <v>900</v>
      </c>
      <c r="M295" s="17">
        <v>3.0000000000000001E-6</v>
      </c>
      <c r="N295" s="17">
        <v>1874</v>
      </c>
      <c r="O295" s="17">
        <v>0</v>
      </c>
      <c r="P295" s="17">
        <v>0</v>
      </c>
      <c r="Q295" s="17">
        <v>0.76232100000000003</v>
      </c>
      <c r="R295" s="17">
        <v>0.18856999999999999</v>
      </c>
      <c r="S295" s="17">
        <v>0.247999</v>
      </c>
      <c r="T295" s="17">
        <v>5.9429000000000003E-2</v>
      </c>
      <c r="U295" s="17">
        <v>0.23963499999999999</v>
      </c>
      <c r="V295" s="17">
        <v>713.5</v>
      </c>
      <c r="W295" s="17">
        <v>1.2E-5</v>
      </c>
      <c r="X295" s="17">
        <v>598</v>
      </c>
      <c r="Y295" s="17">
        <v>0</v>
      </c>
      <c r="Z295" s="17">
        <v>0</v>
      </c>
      <c r="AA295" s="17">
        <v>0.36867</v>
      </c>
      <c r="AB295" s="17">
        <v>0.67059000000000002</v>
      </c>
      <c r="AC295" s="17">
        <v>0.22842199999999999</v>
      </c>
      <c r="AD295" s="17">
        <v>0.25</v>
      </c>
      <c r="AE295" s="17">
        <v>922.9</v>
      </c>
    </row>
    <row r="296" spans="1:31">
      <c r="A296" s="17">
        <v>283</v>
      </c>
      <c r="B296" s="19">
        <v>0.26068287037037036</v>
      </c>
      <c r="C296" s="17">
        <v>0.2</v>
      </c>
      <c r="D296" s="17">
        <v>201.4</v>
      </c>
      <c r="E296" s="17">
        <v>6.0180999999999998E-2</v>
      </c>
      <c r="F296" s="17">
        <v>2.9119999999999999</v>
      </c>
      <c r="G296" s="17">
        <v>0.50567300000000004</v>
      </c>
      <c r="H296" s="17">
        <v>0.3952</v>
      </c>
      <c r="I296" s="17">
        <v>0.42378300000000002</v>
      </c>
      <c r="J296" s="17">
        <v>2.8583000000000001E-2</v>
      </c>
      <c r="K296" s="17">
        <v>6.7447999999999994E-2</v>
      </c>
      <c r="L296" s="17">
        <v>482.8</v>
      </c>
      <c r="M296" s="17">
        <v>6.9999999999999999E-6</v>
      </c>
      <c r="N296" s="17">
        <v>898</v>
      </c>
      <c r="O296" s="17">
        <v>0</v>
      </c>
      <c r="P296" s="17">
        <v>0</v>
      </c>
      <c r="Q296" s="17">
        <v>0.86743899999999996</v>
      </c>
      <c r="R296" s="17">
        <v>0.43976500000000002</v>
      </c>
      <c r="S296" s="17">
        <v>0.55239400000000005</v>
      </c>
      <c r="T296" s="17">
        <v>0.11262900000000001</v>
      </c>
      <c r="U296" s="17">
        <v>0.20389299999999999</v>
      </c>
      <c r="V296" s="17">
        <v>734.8</v>
      </c>
      <c r="W296" s="17">
        <v>0.28134500000000001</v>
      </c>
      <c r="X296" s="17">
        <v>670</v>
      </c>
      <c r="Y296" s="17">
        <v>0</v>
      </c>
      <c r="Z296" s="17">
        <v>0</v>
      </c>
      <c r="AA296" s="17">
        <v>0.31368099999999999</v>
      </c>
      <c r="AB296" s="17">
        <v>0.34454499999999999</v>
      </c>
      <c r="AC296" s="17">
        <v>0.47857100000000002</v>
      </c>
      <c r="AD296" s="17">
        <v>0.25</v>
      </c>
      <c r="AE296" s="17">
        <v>1720.2</v>
      </c>
    </row>
    <row r="297" spans="1:31">
      <c r="A297" s="17">
        <v>284</v>
      </c>
      <c r="B297" s="19">
        <v>0.26074074074074077</v>
      </c>
      <c r="C297" s="17">
        <v>0.2</v>
      </c>
      <c r="D297" s="17">
        <v>249.8</v>
      </c>
      <c r="E297" s="17">
        <v>3.7772E-2</v>
      </c>
      <c r="F297" s="17">
        <v>1.8280000000000001</v>
      </c>
      <c r="G297" s="17">
        <v>7.8896999999999995E-2</v>
      </c>
      <c r="H297" s="17">
        <v>0.25779800000000003</v>
      </c>
      <c r="I297" s="17">
        <v>0.26991199999999999</v>
      </c>
      <c r="J297" s="17">
        <v>1.2114E-2</v>
      </c>
      <c r="K297" s="17">
        <v>4.4880000000000003E-2</v>
      </c>
      <c r="L297" s="17">
        <v>212.6</v>
      </c>
      <c r="M297" s="17">
        <v>2.4800000000000001E-4</v>
      </c>
      <c r="N297" s="17">
        <v>1565</v>
      </c>
      <c r="O297" s="17">
        <v>0</v>
      </c>
      <c r="P297" s="17">
        <v>0</v>
      </c>
      <c r="Q297" s="17">
        <v>0.79272799999999999</v>
      </c>
      <c r="R297" s="17">
        <v>0.216284</v>
      </c>
      <c r="S297" s="17">
        <v>0.28106399999999998</v>
      </c>
      <c r="T297" s="17">
        <v>6.4780000000000004E-2</v>
      </c>
      <c r="U297" s="17">
        <v>0.23048199999999999</v>
      </c>
      <c r="V297" s="17">
        <v>900</v>
      </c>
      <c r="W297" s="17">
        <v>0.29175200000000001</v>
      </c>
      <c r="X297" s="17">
        <v>1594</v>
      </c>
      <c r="Y297" s="17">
        <v>0</v>
      </c>
      <c r="Z297" s="17">
        <v>0</v>
      </c>
      <c r="AA297" s="17">
        <v>0.35458800000000001</v>
      </c>
      <c r="AB297" s="17">
        <v>0.33350999999999997</v>
      </c>
      <c r="AC297" s="17">
        <v>0.23788899999999999</v>
      </c>
      <c r="AD297" s="17">
        <v>0.25</v>
      </c>
      <c r="AE297" s="17">
        <v>3907.1</v>
      </c>
    </row>
    <row r="298" spans="1:31">
      <c r="A298" s="17">
        <v>285</v>
      </c>
      <c r="B298" s="19">
        <v>0.26078703703703704</v>
      </c>
      <c r="C298" s="17">
        <v>0.2</v>
      </c>
      <c r="D298" s="17">
        <v>277</v>
      </c>
      <c r="E298" s="17">
        <v>5.0861999999999997E-2</v>
      </c>
      <c r="F298" s="17">
        <v>2.4609999999999999</v>
      </c>
      <c r="G298" s="17">
        <v>0.11851100000000001</v>
      </c>
      <c r="H298" s="17">
        <v>0.266737</v>
      </c>
      <c r="I298" s="17">
        <v>0.27917700000000001</v>
      </c>
      <c r="J298" s="17">
        <v>1.244E-2</v>
      </c>
      <c r="K298" s="17">
        <v>4.4559000000000001E-2</v>
      </c>
      <c r="L298" s="17">
        <v>900</v>
      </c>
      <c r="M298" s="17">
        <v>2.0000000000000002E-5</v>
      </c>
      <c r="N298" s="17">
        <v>2472</v>
      </c>
      <c r="O298" s="17">
        <v>0</v>
      </c>
      <c r="P298" s="17">
        <v>0</v>
      </c>
      <c r="Q298" s="17">
        <v>0.66210000000000002</v>
      </c>
      <c r="R298" s="17">
        <v>0.20233899999999999</v>
      </c>
      <c r="S298" s="17">
        <v>0.25531500000000001</v>
      </c>
      <c r="T298" s="17">
        <v>5.2977000000000003E-2</v>
      </c>
      <c r="U298" s="17">
        <v>0.20749500000000001</v>
      </c>
      <c r="V298" s="17">
        <v>825</v>
      </c>
      <c r="W298" s="17">
        <v>0.22917100000000001</v>
      </c>
      <c r="X298" s="17">
        <v>1203</v>
      </c>
      <c r="Y298" s="17">
        <v>0</v>
      </c>
      <c r="Z298" s="17">
        <v>0</v>
      </c>
      <c r="AA298" s="17">
        <v>0.31922299999999998</v>
      </c>
      <c r="AB298" s="17">
        <v>0.78770300000000004</v>
      </c>
      <c r="AC298" s="17">
        <v>0.24406900000000001</v>
      </c>
      <c r="AD298" s="17">
        <v>0.25</v>
      </c>
      <c r="AE298" s="17">
        <v>922.9</v>
      </c>
    </row>
    <row r="299" spans="1:31">
      <c r="A299" s="17">
        <v>286</v>
      </c>
      <c r="B299" s="19">
        <v>0.2608449074074074</v>
      </c>
      <c r="C299" s="17">
        <v>0.2</v>
      </c>
      <c r="D299" s="17">
        <v>430.1</v>
      </c>
      <c r="E299" s="17">
        <v>8.9779999999999999E-2</v>
      </c>
      <c r="F299" s="17">
        <v>4.3440000000000003</v>
      </c>
      <c r="G299" s="17">
        <v>0.137151</v>
      </c>
      <c r="H299" s="17">
        <v>0.23664499999999999</v>
      </c>
      <c r="I299" s="17">
        <v>0.246395</v>
      </c>
      <c r="J299" s="17">
        <v>9.75E-3</v>
      </c>
      <c r="K299" s="17">
        <v>3.9570000000000001E-2</v>
      </c>
      <c r="L299" s="17">
        <v>900</v>
      </c>
      <c r="M299" s="17">
        <v>0.14163700000000001</v>
      </c>
      <c r="N299" s="17">
        <v>1025</v>
      </c>
      <c r="O299" s="17">
        <v>0</v>
      </c>
      <c r="P299" s="17">
        <v>0</v>
      </c>
      <c r="Q299" s="17">
        <v>0.66110999999999998</v>
      </c>
      <c r="R299" s="17">
        <v>0.205372</v>
      </c>
      <c r="S299" s="17">
        <v>0.247365</v>
      </c>
      <c r="T299" s="17">
        <v>4.1993000000000003E-2</v>
      </c>
      <c r="U299" s="17">
        <v>0.169762</v>
      </c>
      <c r="V299" s="17">
        <v>685.3</v>
      </c>
      <c r="W299" s="17">
        <v>1.7E-5</v>
      </c>
      <c r="X299" s="17">
        <v>1149</v>
      </c>
      <c r="Y299" s="17">
        <v>0</v>
      </c>
      <c r="Z299" s="17">
        <v>0</v>
      </c>
      <c r="AA299" s="17">
        <v>0.26117299999999999</v>
      </c>
      <c r="AB299" s="17">
        <v>0.70494900000000005</v>
      </c>
      <c r="AC299" s="17">
        <v>0.23497499999999999</v>
      </c>
      <c r="AD299" s="17">
        <v>0.25</v>
      </c>
      <c r="AE299" s="17">
        <v>922.9</v>
      </c>
    </row>
    <row r="300" spans="1:31">
      <c r="A300" s="17">
        <v>287</v>
      </c>
      <c r="B300" s="19">
        <v>0.26090277777777776</v>
      </c>
      <c r="C300" s="17">
        <v>0.2</v>
      </c>
      <c r="D300" s="17">
        <v>0.9</v>
      </c>
      <c r="E300" s="17">
        <v>5.7399999999999997E-4</v>
      </c>
      <c r="F300" s="17">
        <v>2.8000000000000001E-2</v>
      </c>
      <c r="G300" s="17">
        <v>1.4452E-2</v>
      </c>
      <c r="H300" s="17">
        <v>6.1748999999999998E-2</v>
      </c>
      <c r="I300" s="17">
        <v>6.8025000000000002E-2</v>
      </c>
      <c r="J300" s="17">
        <v>6.2750000000000002E-3</v>
      </c>
      <c r="K300" s="17">
        <v>9.2248999999999998E-2</v>
      </c>
      <c r="L300" s="17">
        <v>900</v>
      </c>
      <c r="M300" s="17">
        <v>0.599997</v>
      </c>
      <c r="N300" s="17">
        <v>1688</v>
      </c>
      <c r="O300" s="17">
        <v>0</v>
      </c>
      <c r="P300" s="17">
        <v>0</v>
      </c>
      <c r="Q300" s="17">
        <v>1.3592E-2</v>
      </c>
      <c r="R300" s="17">
        <v>5.4755999999999999E-2</v>
      </c>
      <c r="S300" s="17">
        <v>6.5028000000000002E-2</v>
      </c>
      <c r="T300" s="17">
        <v>1.0272E-2</v>
      </c>
      <c r="U300" s="17">
        <v>0.157966</v>
      </c>
      <c r="V300" s="17">
        <v>783.2</v>
      </c>
      <c r="W300" s="17">
        <v>0.37081599999999998</v>
      </c>
      <c r="X300" s="17">
        <v>1543</v>
      </c>
      <c r="Y300" s="17">
        <v>0</v>
      </c>
      <c r="Z300" s="17">
        <v>0</v>
      </c>
      <c r="AA300" s="17">
        <v>0.24302499999999999</v>
      </c>
      <c r="AB300" s="17">
        <v>7.9809600000000005E-3</v>
      </c>
      <c r="AC300" s="17">
        <v>5.4838100000000001E-2</v>
      </c>
      <c r="AD300" s="17">
        <v>0.25</v>
      </c>
      <c r="AE300" s="17">
        <v>922.9</v>
      </c>
    </row>
    <row r="301" spans="1:31">
      <c r="A301" s="17">
        <v>288</v>
      </c>
      <c r="B301" s="19">
        <v>0.26096064814814818</v>
      </c>
      <c r="C301" s="17">
        <v>0</v>
      </c>
      <c r="D301" s="17">
        <v>0.9</v>
      </c>
      <c r="E301" s="17">
        <v>9.5000000000000005E-5</v>
      </c>
      <c r="F301" s="17">
        <v>5.0000000000000001E-3</v>
      </c>
      <c r="G301" s="17">
        <v>3.1387999999999999E-2</v>
      </c>
      <c r="H301" s="17">
        <v>8.5984000000000005E-2</v>
      </c>
      <c r="I301" s="17">
        <v>9.1427999999999995E-2</v>
      </c>
      <c r="J301" s="17">
        <v>5.4440000000000001E-3</v>
      </c>
      <c r="K301" s="17">
        <v>5.9544E-2</v>
      </c>
      <c r="L301" s="17">
        <v>207.2</v>
      </c>
      <c r="M301" s="17">
        <v>0.22917299999999999</v>
      </c>
      <c r="N301" s="17">
        <v>2016</v>
      </c>
      <c r="O301" s="17">
        <v>0</v>
      </c>
      <c r="P301" s="17">
        <v>0</v>
      </c>
      <c r="Q301" s="17">
        <v>6.5856999999999999E-2</v>
      </c>
      <c r="R301" s="17">
        <v>7.2311E-2</v>
      </c>
      <c r="S301" s="17">
        <v>8.1543000000000004E-2</v>
      </c>
      <c r="T301" s="17">
        <v>9.2320000000000006E-3</v>
      </c>
      <c r="U301" s="17">
        <v>0.113217</v>
      </c>
      <c r="V301" s="17">
        <v>344.3</v>
      </c>
      <c r="W301" s="17">
        <v>0.6</v>
      </c>
      <c r="X301" s="17">
        <v>1470</v>
      </c>
      <c r="Y301" s="17">
        <v>0</v>
      </c>
      <c r="Z301" s="17">
        <v>0</v>
      </c>
      <c r="AA301" s="17">
        <v>0.174179</v>
      </c>
      <c r="AB301" s="17">
        <v>2.2063999999999999E-3</v>
      </c>
      <c r="AC301" s="17">
        <v>7.2331099999999995E-2</v>
      </c>
      <c r="AD301" s="17">
        <v>0.25</v>
      </c>
      <c r="AE301" s="17">
        <v>4009.1</v>
      </c>
    </row>
    <row r="302" spans="1:31">
      <c r="A302" s="17">
        <v>289</v>
      </c>
      <c r="B302" s="19">
        <v>0.26100694444444444</v>
      </c>
      <c r="C302" s="17">
        <v>0.2</v>
      </c>
      <c r="D302" s="17">
        <v>0.9</v>
      </c>
      <c r="E302" s="17">
        <v>1.2899999999999999E-4</v>
      </c>
      <c r="F302" s="17">
        <v>6.0000000000000001E-3</v>
      </c>
      <c r="G302" s="17">
        <v>3.7230000000000002E-3</v>
      </c>
      <c r="H302" s="17">
        <v>8.2685999999999996E-2</v>
      </c>
      <c r="I302" s="17">
        <v>9.0909000000000004E-2</v>
      </c>
      <c r="J302" s="17">
        <v>8.2229999999999994E-3</v>
      </c>
      <c r="K302" s="17">
        <v>9.0451000000000004E-2</v>
      </c>
      <c r="L302" s="17">
        <v>290.10000000000002</v>
      </c>
      <c r="M302" s="17">
        <v>0.59999899999999995</v>
      </c>
      <c r="N302" s="17">
        <v>1384</v>
      </c>
      <c r="O302" s="17">
        <v>0</v>
      </c>
      <c r="P302" s="17">
        <v>0</v>
      </c>
      <c r="Q302" s="17">
        <v>1.4694E-2</v>
      </c>
      <c r="R302" s="17">
        <v>6.8379999999999996E-2</v>
      </c>
      <c r="S302" s="17">
        <v>7.6758000000000007E-2</v>
      </c>
      <c r="T302" s="17">
        <v>8.378E-3</v>
      </c>
      <c r="U302" s="17">
        <v>0.10914500000000001</v>
      </c>
      <c r="V302" s="17">
        <v>184.7</v>
      </c>
      <c r="W302" s="17">
        <v>0.37081700000000001</v>
      </c>
      <c r="X302" s="17">
        <v>1641</v>
      </c>
      <c r="Y302" s="17">
        <v>0</v>
      </c>
      <c r="Z302" s="17">
        <v>0</v>
      </c>
      <c r="AA302" s="17">
        <v>0.16791500000000001</v>
      </c>
      <c r="AB302" s="17">
        <v>2.1211200000000002E-3</v>
      </c>
      <c r="AC302" s="17">
        <v>6.8398200000000006E-2</v>
      </c>
      <c r="AD302" s="17">
        <v>0.25</v>
      </c>
      <c r="AE302" s="17">
        <v>2863.5</v>
      </c>
    </row>
    <row r="303" spans="1:31">
      <c r="A303" s="17">
        <v>290</v>
      </c>
      <c r="B303" s="19">
        <v>0.26106481481481481</v>
      </c>
      <c r="C303" s="17">
        <v>0.2</v>
      </c>
      <c r="D303" s="17">
        <v>0.9</v>
      </c>
      <c r="E303" s="17">
        <v>1.8900000000000001E-4</v>
      </c>
      <c r="F303" s="17">
        <v>8.9999999999999993E-3</v>
      </c>
      <c r="G303" s="17">
        <v>3.1766000000000003E-2</v>
      </c>
      <c r="H303" s="17">
        <v>9.3231999999999995E-2</v>
      </c>
      <c r="I303" s="17">
        <v>0.10151399999999999</v>
      </c>
      <c r="J303" s="17">
        <v>8.2819999999999994E-3</v>
      </c>
      <c r="K303" s="17">
        <v>8.1583000000000003E-2</v>
      </c>
      <c r="L303" s="17">
        <v>480.7</v>
      </c>
      <c r="M303" s="17">
        <v>0.6</v>
      </c>
      <c r="N303" s="17">
        <v>999</v>
      </c>
      <c r="O303" s="17">
        <v>0</v>
      </c>
      <c r="P303" s="17">
        <v>0</v>
      </c>
      <c r="Q303" s="17">
        <v>1.7968999999999999E-2</v>
      </c>
      <c r="R303" s="17">
        <v>7.0514999999999994E-2</v>
      </c>
      <c r="S303" s="17">
        <v>7.8049999999999994E-2</v>
      </c>
      <c r="T303" s="17">
        <v>7.5360000000000002E-3</v>
      </c>
      <c r="U303" s="17">
        <v>9.6548999999999996E-2</v>
      </c>
      <c r="V303" s="17">
        <v>900</v>
      </c>
      <c r="W303" s="17">
        <v>0.22917699999999999</v>
      </c>
      <c r="X303" s="17">
        <v>1148</v>
      </c>
      <c r="Y303" s="17">
        <v>0</v>
      </c>
      <c r="Z303" s="17">
        <v>0</v>
      </c>
      <c r="AA303" s="17">
        <v>0.148537</v>
      </c>
      <c r="AB303" s="17">
        <v>2.53732E-3</v>
      </c>
      <c r="AC303" s="17">
        <v>7.0533600000000002E-2</v>
      </c>
      <c r="AD303" s="17">
        <v>0.25</v>
      </c>
      <c r="AE303" s="17">
        <v>1727.7</v>
      </c>
    </row>
    <row r="304" spans="1:31">
      <c r="A304" s="17">
        <v>291</v>
      </c>
      <c r="B304" s="19">
        <v>0.26112268518518517</v>
      </c>
      <c r="C304" s="17">
        <v>0.2</v>
      </c>
      <c r="D304" s="17">
        <v>0.9</v>
      </c>
      <c r="E304" s="17">
        <v>4.2999999999999999E-4</v>
      </c>
      <c r="F304" s="17">
        <v>2.1000000000000001E-2</v>
      </c>
      <c r="G304" s="17">
        <v>3.8752000000000002E-2</v>
      </c>
      <c r="H304" s="17">
        <v>9.1360999999999998E-2</v>
      </c>
      <c r="I304" s="17">
        <v>9.7826999999999997E-2</v>
      </c>
      <c r="J304" s="17">
        <v>6.4650000000000003E-3</v>
      </c>
      <c r="K304" s="17">
        <v>6.6089999999999996E-2</v>
      </c>
      <c r="L304" s="17">
        <v>900</v>
      </c>
      <c r="M304" s="17">
        <v>1.9999999999999999E-6</v>
      </c>
      <c r="N304" s="17">
        <v>1191</v>
      </c>
      <c r="O304" s="17">
        <v>0</v>
      </c>
      <c r="P304" s="17">
        <v>0</v>
      </c>
      <c r="Q304" s="17">
        <v>6.1349000000000001E-2</v>
      </c>
      <c r="R304" s="17">
        <v>7.2945999999999997E-2</v>
      </c>
      <c r="S304" s="17">
        <v>8.2713999999999996E-2</v>
      </c>
      <c r="T304" s="17">
        <v>9.7680000000000006E-3</v>
      </c>
      <c r="U304" s="17">
        <v>0.11809</v>
      </c>
      <c r="V304" s="17">
        <v>900</v>
      </c>
      <c r="W304" s="17">
        <v>2.5000000000000001E-5</v>
      </c>
      <c r="X304" s="17">
        <v>3703</v>
      </c>
      <c r="Y304" s="17">
        <v>0</v>
      </c>
      <c r="Z304" s="17">
        <v>0</v>
      </c>
      <c r="AA304" s="17">
        <v>0.18167700000000001</v>
      </c>
      <c r="AB304" s="17">
        <v>5.6433799999999999E-3</v>
      </c>
      <c r="AC304" s="17">
        <v>7.3001099999999999E-2</v>
      </c>
      <c r="AD304" s="17">
        <v>0.25</v>
      </c>
      <c r="AE304" s="17">
        <v>922.9</v>
      </c>
    </row>
    <row r="305" spans="1:31">
      <c r="A305" s="17">
        <v>292</v>
      </c>
      <c r="B305" s="19">
        <v>0.26118055555555558</v>
      </c>
      <c r="C305" s="17">
        <v>0.2</v>
      </c>
      <c r="D305" s="17">
        <v>0.9</v>
      </c>
      <c r="E305" s="17">
        <v>1.17E-4</v>
      </c>
      <c r="F305" s="17">
        <v>6.0000000000000001E-3</v>
      </c>
      <c r="G305" s="17">
        <v>6.6530000000000001E-3</v>
      </c>
      <c r="H305" s="17">
        <v>8.7634000000000004E-2</v>
      </c>
      <c r="I305" s="17">
        <v>9.7889000000000004E-2</v>
      </c>
      <c r="J305" s="17">
        <v>1.0255E-2</v>
      </c>
      <c r="K305" s="17">
        <v>0.104758</v>
      </c>
      <c r="L305" s="17">
        <v>280.89999999999998</v>
      </c>
      <c r="M305" s="17">
        <v>0.37081500000000001</v>
      </c>
      <c r="N305" s="17">
        <v>1789</v>
      </c>
      <c r="O305" s="17">
        <v>0</v>
      </c>
      <c r="P305" s="17">
        <v>0</v>
      </c>
      <c r="Q305" s="17">
        <v>2.1971999999999998E-2</v>
      </c>
      <c r="R305" s="17">
        <v>7.1407999999999999E-2</v>
      </c>
      <c r="S305" s="17">
        <v>7.9533999999999994E-2</v>
      </c>
      <c r="T305" s="17">
        <v>8.1270000000000005E-3</v>
      </c>
      <c r="U305" s="17">
        <v>0.102176</v>
      </c>
      <c r="V305" s="17">
        <v>612.70000000000005</v>
      </c>
      <c r="W305" s="17">
        <v>0.6</v>
      </c>
      <c r="X305" s="17">
        <v>862</v>
      </c>
      <c r="Y305" s="17">
        <v>0</v>
      </c>
      <c r="Z305" s="17">
        <v>0</v>
      </c>
      <c r="AA305" s="17">
        <v>0.157194</v>
      </c>
      <c r="AB305" s="17">
        <v>2.6538199999999999E-3</v>
      </c>
      <c r="AC305" s="17">
        <v>7.1429400000000004E-2</v>
      </c>
      <c r="AD305" s="17">
        <v>0.25</v>
      </c>
      <c r="AE305" s="17">
        <v>2956.5</v>
      </c>
    </row>
    <row r="306" spans="1:31">
      <c r="A306" s="17">
        <v>293</v>
      </c>
      <c r="B306" s="19">
        <v>0.26123842592592594</v>
      </c>
      <c r="C306" s="17">
        <v>0.2</v>
      </c>
      <c r="D306" s="17">
        <v>0.9</v>
      </c>
      <c r="E306" s="17">
        <v>4.5199999999999998E-4</v>
      </c>
      <c r="F306" s="17">
        <v>2.1999999999999999E-2</v>
      </c>
      <c r="G306" s="17">
        <v>4.1722000000000002E-2</v>
      </c>
      <c r="H306" s="17">
        <v>8.7898000000000004E-2</v>
      </c>
      <c r="I306" s="17">
        <v>9.3455999999999997E-2</v>
      </c>
      <c r="J306" s="17">
        <v>5.5579999999999996E-3</v>
      </c>
      <c r="K306" s="17">
        <v>5.9470000000000002E-2</v>
      </c>
      <c r="L306" s="17">
        <v>755.6</v>
      </c>
      <c r="M306" s="17">
        <v>0.370834</v>
      </c>
      <c r="N306" s="17">
        <v>1608</v>
      </c>
      <c r="O306" s="17">
        <v>0</v>
      </c>
      <c r="P306" s="17">
        <v>0</v>
      </c>
      <c r="Q306" s="17">
        <v>6.2054999999999999E-2</v>
      </c>
      <c r="R306" s="17">
        <v>6.7634E-2</v>
      </c>
      <c r="S306" s="17">
        <v>7.9361000000000001E-2</v>
      </c>
      <c r="T306" s="17">
        <v>1.1727E-2</v>
      </c>
      <c r="U306" s="17">
        <v>0.14776900000000001</v>
      </c>
      <c r="V306" s="17">
        <v>100</v>
      </c>
      <c r="W306" s="17">
        <v>0.14164099999999999</v>
      </c>
      <c r="X306" s="17">
        <v>1061</v>
      </c>
      <c r="Y306" s="17">
        <v>0</v>
      </c>
      <c r="Z306" s="17">
        <v>0</v>
      </c>
      <c r="AA306" s="17">
        <v>0.22733700000000001</v>
      </c>
      <c r="AB306" s="17">
        <v>6.3938900000000002E-3</v>
      </c>
      <c r="AC306" s="17">
        <v>6.77093E-2</v>
      </c>
      <c r="AD306" s="17">
        <v>0.25</v>
      </c>
      <c r="AE306" s="17">
        <v>1099.2</v>
      </c>
    </row>
    <row r="307" spans="1:31">
      <c r="A307" s="17">
        <v>294</v>
      </c>
      <c r="B307" s="19">
        <v>0.26128472222222221</v>
      </c>
      <c r="C307" s="17">
        <v>0.2</v>
      </c>
      <c r="D307" s="17">
        <v>0.9</v>
      </c>
      <c r="E307" s="17">
        <v>1.5200000000000001E-4</v>
      </c>
      <c r="F307" s="17">
        <v>7.0000000000000001E-3</v>
      </c>
      <c r="G307" s="17">
        <v>6.3034000000000007E-2</v>
      </c>
      <c r="H307" s="17">
        <v>8.7252999999999997E-2</v>
      </c>
      <c r="I307" s="17">
        <v>9.2991000000000004E-2</v>
      </c>
      <c r="J307" s="17">
        <v>5.738E-3</v>
      </c>
      <c r="K307" s="17">
        <v>6.1709E-2</v>
      </c>
      <c r="L307" s="17">
        <v>341.5</v>
      </c>
      <c r="M307" s="17">
        <v>0.59999899999999995</v>
      </c>
      <c r="N307" s="17">
        <v>1161</v>
      </c>
      <c r="O307" s="17">
        <v>0</v>
      </c>
      <c r="P307" s="17">
        <v>0</v>
      </c>
      <c r="Q307" s="17">
        <v>9.3499999999999996E-4</v>
      </c>
      <c r="R307" s="17">
        <v>6.4699000000000007E-2</v>
      </c>
      <c r="S307" s="17">
        <v>7.2648000000000004E-2</v>
      </c>
      <c r="T307" s="17">
        <v>7.9500000000000005E-3</v>
      </c>
      <c r="U307" s="17">
        <v>0.109427</v>
      </c>
      <c r="V307" s="17">
        <v>566.9</v>
      </c>
      <c r="W307" s="17">
        <v>0.59999899999999995</v>
      </c>
      <c r="X307" s="17">
        <v>1026</v>
      </c>
      <c r="Y307" s="17">
        <v>0</v>
      </c>
      <c r="Z307" s="17">
        <v>0</v>
      </c>
      <c r="AA307" s="17">
        <v>0.168349</v>
      </c>
      <c r="AB307" s="17">
        <v>2.0943400000000001E-3</v>
      </c>
      <c r="AC307" s="17">
        <v>6.4715400000000006E-2</v>
      </c>
      <c r="AD307" s="17">
        <v>0.25</v>
      </c>
      <c r="AE307" s="17">
        <v>2432.4</v>
      </c>
    </row>
    <row r="308" spans="1:31">
      <c r="A308" s="17">
        <v>295</v>
      </c>
      <c r="B308" s="19">
        <v>0.26134259259259257</v>
      </c>
      <c r="C308" s="17">
        <v>0.2</v>
      </c>
      <c r="D308" s="17">
        <v>0.9</v>
      </c>
      <c r="E308" s="17">
        <v>2.14E-4</v>
      </c>
      <c r="F308" s="17">
        <v>0.01</v>
      </c>
      <c r="G308" s="17">
        <v>4.5880000000000001E-3</v>
      </c>
      <c r="H308" s="17">
        <v>8.4177000000000002E-2</v>
      </c>
      <c r="I308" s="17">
        <v>9.2143000000000003E-2</v>
      </c>
      <c r="J308" s="17">
        <v>7.9660000000000009E-3</v>
      </c>
      <c r="K308" s="17">
        <v>8.6456000000000005E-2</v>
      </c>
      <c r="L308" s="17">
        <v>426.4</v>
      </c>
      <c r="M308" s="17">
        <v>0.59999899999999995</v>
      </c>
      <c r="N308" s="17">
        <v>949</v>
      </c>
      <c r="O308" s="17">
        <v>0</v>
      </c>
      <c r="P308" s="17">
        <v>0</v>
      </c>
      <c r="Q308" s="17">
        <v>4.1692E-2</v>
      </c>
      <c r="R308" s="17">
        <v>6.4926999999999999E-2</v>
      </c>
      <c r="S308" s="17">
        <v>7.4053999999999995E-2</v>
      </c>
      <c r="T308" s="17">
        <v>9.1260000000000004E-3</v>
      </c>
      <c r="U308" s="17">
        <v>0.12324</v>
      </c>
      <c r="V308" s="17">
        <v>423.7</v>
      </c>
      <c r="W308" s="17">
        <v>0.6</v>
      </c>
      <c r="X308" s="17">
        <v>1383</v>
      </c>
      <c r="Y308" s="17">
        <v>0</v>
      </c>
      <c r="Z308" s="17">
        <v>0</v>
      </c>
      <c r="AA308" s="17">
        <v>0.18959999999999999</v>
      </c>
      <c r="AB308" s="17">
        <v>2.1389600000000001E-3</v>
      </c>
      <c r="AC308" s="17">
        <v>6.4946799999999999E-2</v>
      </c>
      <c r="AD308" s="17">
        <v>0.25</v>
      </c>
      <c r="AE308" s="17">
        <v>1947.7</v>
      </c>
    </row>
    <row r="309" spans="1:31">
      <c r="A309" s="17">
        <v>296</v>
      </c>
      <c r="B309" s="19">
        <v>0.26140046296296299</v>
      </c>
      <c r="C309" s="17">
        <v>0.2</v>
      </c>
      <c r="D309" s="17">
        <v>0.9</v>
      </c>
      <c r="E309" s="17">
        <v>7.5600000000000005E-4</v>
      </c>
      <c r="F309" s="17">
        <v>3.6999999999999998E-2</v>
      </c>
      <c r="G309" s="17">
        <v>1.1590000000000001E-3</v>
      </c>
      <c r="H309" s="17">
        <v>8.7312000000000001E-2</v>
      </c>
      <c r="I309" s="17">
        <v>9.3016000000000001E-2</v>
      </c>
      <c r="J309" s="17">
        <v>5.7039999999999999E-3</v>
      </c>
      <c r="K309" s="17">
        <v>6.1323999999999997E-2</v>
      </c>
      <c r="L309" s="17">
        <v>900</v>
      </c>
      <c r="M309" s="17">
        <v>1.0000000000000001E-5</v>
      </c>
      <c r="N309" s="17">
        <v>1577</v>
      </c>
      <c r="O309" s="17">
        <v>0</v>
      </c>
      <c r="P309" s="17">
        <v>0</v>
      </c>
      <c r="Q309" s="17">
        <v>4.2195000000000003E-2</v>
      </c>
      <c r="R309" s="17">
        <v>5.6408E-2</v>
      </c>
      <c r="S309" s="17">
        <v>7.1206000000000005E-2</v>
      </c>
      <c r="T309" s="17">
        <v>1.4798E-2</v>
      </c>
      <c r="U309" s="17">
        <v>0.207819</v>
      </c>
      <c r="V309" s="17">
        <v>900</v>
      </c>
      <c r="W309" s="17">
        <v>3.0000000000000001E-6</v>
      </c>
      <c r="X309" s="17">
        <v>6312</v>
      </c>
      <c r="Y309" s="17">
        <v>0</v>
      </c>
      <c r="Z309" s="17">
        <v>0</v>
      </c>
      <c r="AA309" s="17">
        <v>0.31972200000000001</v>
      </c>
      <c r="AB309" s="17">
        <v>7.4562300000000003E-3</v>
      </c>
      <c r="AC309" s="17">
        <v>5.6518699999999998E-2</v>
      </c>
      <c r="AD309" s="17">
        <v>0.25</v>
      </c>
      <c r="AE309" s="17">
        <v>922.9</v>
      </c>
    </row>
    <row r="310" spans="1:31">
      <c r="A310" s="17">
        <v>297</v>
      </c>
      <c r="B310" s="19">
        <v>0.26145833333333335</v>
      </c>
      <c r="C310" s="17">
        <v>0.2</v>
      </c>
      <c r="D310" s="17">
        <v>0.9</v>
      </c>
      <c r="E310" s="17">
        <v>4.1199999999999999E-4</v>
      </c>
      <c r="F310" s="17">
        <v>0.02</v>
      </c>
      <c r="G310" s="17">
        <v>3.2524999999999998E-2</v>
      </c>
      <c r="H310" s="17">
        <v>8.5068000000000005E-2</v>
      </c>
      <c r="I310" s="17">
        <v>9.2835000000000001E-2</v>
      </c>
      <c r="J310" s="17">
        <v>7.7669999999999996E-3</v>
      </c>
      <c r="K310" s="17">
        <v>8.3659999999999998E-2</v>
      </c>
      <c r="L310" s="17">
        <v>900</v>
      </c>
      <c r="M310" s="17">
        <v>5.0000000000000004E-6</v>
      </c>
      <c r="N310" s="17">
        <v>918</v>
      </c>
      <c r="O310" s="17">
        <v>0</v>
      </c>
      <c r="P310" s="17">
        <v>0</v>
      </c>
      <c r="Q310" s="17">
        <v>1.5681E-2</v>
      </c>
      <c r="R310" s="17">
        <v>6.4196000000000003E-2</v>
      </c>
      <c r="S310" s="17">
        <v>7.2372000000000006E-2</v>
      </c>
      <c r="T310" s="17">
        <v>8.175E-3</v>
      </c>
      <c r="U310" s="17">
        <v>0.112965</v>
      </c>
      <c r="V310" s="17">
        <v>900</v>
      </c>
      <c r="W310" s="17">
        <v>3.9999999999999998E-6</v>
      </c>
      <c r="X310" s="17">
        <v>1501</v>
      </c>
      <c r="Y310" s="17">
        <v>0</v>
      </c>
      <c r="Z310" s="17">
        <v>0</v>
      </c>
      <c r="AA310" s="17">
        <v>0.173793</v>
      </c>
      <c r="AB310" s="17">
        <v>4.3549000000000001E-3</v>
      </c>
      <c r="AC310" s="17">
        <v>6.4231700000000003E-2</v>
      </c>
      <c r="AD310" s="17">
        <v>0.25</v>
      </c>
      <c r="AE310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2023-02-24T05:53:20Z</dcterms:modified>
</cp:coreProperties>
</file>