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5/"/>
    </mc:Choice>
  </mc:AlternateContent>
  <xr:revisionPtr revIDLastSave="0" documentId="8_{0DB1751C-038F-6B4E-BEB1-40D6603621C5}" xr6:coauthVersionLast="47" xr6:coauthVersionMax="47" xr10:uidLastSave="{00000000-0000-0000-0000-000000000000}"/>
  <bookViews>
    <workbookView xWindow="480" yWindow="118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/>
  <c r="AA13" i="1"/>
  <c r="K13" i="1"/>
  <c r="L13" i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 s="1"/>
  <c r="AE14" i="1" s="1"/>
  <c r="I14" i="1"/>
  <c r="J14" i="1"/>
  <c r="Z14" i="1"/>
  <c r="AA14" i="1" s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/>
  <c r="I15" i="1"/>
  <c r="J15" i="1"/>
  <c r="Z15" i="1"/>
  <c r="AA15" i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/>
  <c r="AE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/>
  <c r="X17" i="1"/>
  <c r="E17" i="1"/>
  <c r="R17" i="1"/>
  <c r="S17" i="1"/>
  <c r="F17" i="1"/>
  <c r="G17" i="1"/>
  <c r="H17" i="1"/>
  <c r="Y17" i="1"/>
  <c r="AE17" i="1"/>
  <c r="I17" i="1"/>
  <c r="J17" i="1"/>
  <c r="Z17" i="1"/>
  <c r="AA17" i="1" s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/>
  <c r="AE18" i="1"/>
  <c r="I18" i="1"/>
  <c r="J18" i="1"/>
  <c r="Z18" i="1"/>
  <c r="AA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/>
  <c r="AA19" i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 s="1"/>
  <c r="AE20" i="1"/>
  <c r="I20" i="1"/>
  <c r="J20" i="1"/>
  <c r="Z20" i="1" s="1"/>
  <c r="AA20" i="1" s="1"/>
  <c r="K20" i="1"/>
  <c r="L20" i="1"/>
  <c r="T20" i="1" s="1"/>
  <c r="AC20" i="1" s="1"/>
  <c r="AD20" i="1" s="1"/>
  <c r="M20" i="1"/>
  <c r="N20" i="1"/>
  <c r="O20" i="1"/>
  <c r="P20" i="1"/>
  <c r="A21" i="1"/>
  <c r="B21" i="1"/>
  <c r="C21" i="1"/>
  <c r="D21" i="1" s="1"/>
  <c r="X21" i="1" s="1"/>
  <c r="E21" i="1"/>
  <c r="F21" i="1"/>
  <c r="R21" i="1" s="1"/>
  <c r="S21" i="1" s="1"/>
  <c r="G21" i="1"/>
  <c r="H21" i="1"/>
  <c r="Y21" i="1" s="1"/>
  <c r="AE21" i="1" s="1"/>
  <c r="I21" i="1"/>
  <c r="J21" i="1"/>
  <c r="Z21" i="1"/>
  <c r="AA21" i="1"/>
  <c r="K21" i="1"/>
  <c r="L21" i="1"/>
  <c r="M21" i="1"/>
  <c r="N21" i="1"/>
  <c r="O21" i="1"/>
  <c r="P21" i="1"/>
  <c r="A22" i="1"/>
  <c r="B22" i="1"/>
  <c r="C22" i="1"/>
  <c r="D22" i="1"/>
  <c r="X22" i="1"/>
  <c r="E22" i="1"/>
  <c r="F22" i="1"/>
  <c r="G22" i="1"/>
  <c r="H22" i="1"/>
  <c r="Y22" i="1"/>
  <c r="AE22" i="1" s="1"/>
  <c r="I22" i="1"/>
  <c r="J22" i="1"/>
  <c r="Z22" i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/>
  <c r="I24" i="1"/>
  <c r="J24" i="1"/>
  <c r="Z24" i="1"/>
  <c r="AA24" i="1" s="1"/>
  <c r="K24" i="1"/>
  <c r="L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 s="1"/>
  <c r="AE25" i="1" s="1"/>
  <c r="I25" i="1"/>
  <c r="J25" i="1"/>
  <c r="Z25" i="1" s="1"/>
  <c r="AA25" i="1" s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R26" i="1"/>
  <c r="S26" i="1"/>
  <c r="G26" i="1"/>
  <c r="H26" i="1"/>
  <c r="Y26" i="1" s="1"/>
  <c r="AE26" i="1" s="1"/>
  <c r="I26" i="1"/>
  <c r="J26" i="1"/>
  <c r="Z26" i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 s="1"/>
  <c r="I27" i="1"/>
  <c r="J27" i="1"/>
  <c r="Z27" i="1"/>
  <c r="AA27" i="1"/>
  <c r="K27" i="1"/>
  <c r="L27" i="1"/>
  <c r="V27" i="1" s="1"/>
  <c r="M27" i="1"/>
  <c r="N27" i="1"/>
  <c r="O27" i="1"/>
  <c r="P27" i="1"/>
  <c r="A28" i="1"/>
  <c r="B28" i="1"/>
  <c r="C28" i="1"/>
  <c r="D28" i="1" s="1"/>
  <c r="X28" i="1"/>
  <c r="E28" i="1"/>
  <c r="F28" i="1"/>
  <c r="G28" i="1"/>
  <c r="H28" i="1"/>
  <c r="Y28" i="1"/>
  <c r="AE28" i="1" s="1"/>
  <c r="I28" i="1"/>
  <c r="J28" i="1"/>
  <c r="Z28" i="1"/>
  <c r="AA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 s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 s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/>
  <c r="AE31" i="1" s="1"/>
  <c r="I31" i="1"/>
  <c r="J31" i="1"/>
  <c r="Z31" i="1" s="1"/>
  <c r="AA31" i="1" s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/>
  <c r="AA35" i="1" s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/>
  <c r="AE37" i="1" s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R38" i="1"/>
  <c r="S38" i="1" s="1"/>
  <c r="G38" i="1"/>
  <c r="H38" i="1"/>
  <c r="Y38" i="1" s="1"/>
  <c r="AE38" i="1" s="1"/>
  <c r="I38" i="1"/>
  <c r="J38" i="1"/>
  <c r="Z38" i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AE39" i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I40" i="1"/>
  <c r="J40" i="1"/>
  <c r="Z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AE41" i="1"/>
  <c r="I41" i="1"/>
  <c r="J41" i="1"/>
  <c r="Z41" i="1" s="1"/>
  <c r="K41" i="1"/>
  <c r="L41" i="1"/>
  <c r="V41" i="1" s="1"/>
  <c r="M41" i="1"/>
  <c r="N41" i="1"/>
  <c r="O41" i="1"/>
  <c r="P41" i="1"/>
  <c r="A42" i="1"/>
  <c r="B42" i="1"/>
  <c r="C42" i="1"/>
  <c r="D42" i="1" s="1"/>
  <c r="X42" i="1"/>
  <c r="E42" i="1"/>
  <c r="F42" i="1"/>
  <c r="G42" i="1"/>
  <c r="H42" i="1"/>
  <c r="Y42" i="1"/>
  <c r="AE42" i="1" s="1"/>
  <c r="I42" i="1"/>
  <c r="J42" i="1"/>
  <c r="Z42" i="1" s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 s="1"/>
  <c r="K43" i="1"/>
  <c r="L43" i="1"/>
  <c r="V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/>
  <c r="AE45" i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/>
  <c r="E47" i="1"/>
  <c r="F47" i="1"/>
  <c r="G47" i="1"/>
  <c r="H47" i="1"/>
  <c r="Y47" i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/>
  <c r="AE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 s="1"/>
  <c r="X50" i="1"/>
  <c r="E50" i="1"/>
  <c r="F50" i="1"/>
  <c r="G50" i="1"/>
  <c r="H50" i="1"/>
  <c r="Y50" i="1" s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/>
  <c r="I53" i="1"/>
  <c r="J53" i="1"/>
  <c r="Z53" i="1"/>
  <c r="K53" i="1"/>
  <c r="L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/>
  <c r="I56" i="1"/>
  <c r="J56" i="1"/>
  <c r="Z56" i="1" s="1"/>
  <c r="K56" i="1"/>
  <c r="L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/>
  <c r="AE59" i="1" s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I60" i="1"/>
  <c r="J60" i="1"/>
  <c r="Z60" i="1"/>
  <c r="K60" i="1"/>
  <c r="L60" i="1"/>
  <c r="M60" i="1"/>
  <c r="N60" i="1"/>
  <c r="O60" i="1"/>
  <c r="P60" i="1"/>
  <c r="A61" i="1"/>
  <c r="B61" i="1"/>
  <c r="C61" i="1"/>
  <c r="D61" i="1" s="1"/>
  <c r="X61" i="1"/>
  <c r="E61" i="1"/>
  <c r="F61" i="1"/>
  <c r="G61" i="1"/>
  <c r="H61" i="1"/>
  <c r="Y61" i="1" s="1"/>
  <c r="AE61" i="1" s="1"/>
  <c r="I61" i="1"/>
  <c r="J61" i="1"/>
  <c r="Z61" i="1" s="1"/>
  <c r="AA61" i="1" s="1"/>
  <c r="K61" i="1"/>
  <c r="L61" i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/>
  <c r="AE63" i="1" s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/>
  <c r="AE64" i="1" s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 s="1"/>
  <c r="AE65" i="1"/>
  <c r="I65" i="1"/>
  <c r="J65" i="1"/>
  <c r="Z65" i="1"/>
  <c r="K65" i="1"/>
  <c r="L65" i="1"/>
  <c r="T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 s="1"/>
  <c r="AE67" i="1" s="1"/>
  <c r="I67" i="1"/>
  <c r="J67" i="1"/>
  <c r="Z67" i="1" s="1"/>
  <c r="AA67" i="1" s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AE68" i="1" s="1"/>
  <c r="I68" i="1"/>
  <c r="J68" i="1"/>
  <c r="Z68" i="1"/>
  <c r="K68" i="1"/>
  <c r="L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/>
  <c r="AE69" i="1"/>
  <c r="I69" i="1"/>
  <c r="J69" i="1"/>
  <c r="Z69" i="1" s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/>
  <c r="AE71" i="1"/>
  <c r="I71" i="1"/>
  <c r="J71" i="1"/>
  <c r="Z71" i="1"/>
  <c r="K71" i="1"/>
  <c r="L71" i="1"/>
  <c r="V71" i="1" s="1"/>
  <c r="M71" i="1"/>
  <c r="N71" i="1"/>
  <c r="O71" i="1"/>
  <c r="P71" i="1"/>
  <c r="A72" i="1"/>
  <c r="B72" i="1"/>
  <c r="C72" i="1"/>
  <c r="D72" i="1" s="1"/>
  <c r="X72" i="1"/>
  <c r="E72" i="1"/>
  <c r="F72" i="1"/>
  <c r="G72" i="1"/>
  <c r="H72" i="1"/>
  <c r="Y72" i="1"/>
  <c r="AE72" i="1" s="1"/>
  <c r="I72" i="1"/>
  <c r="J72" i="1"/>
  <c r="Z72" i="1"/>
  <c r="K72" i="1"/>
  <c r="L72" i="1"/>
  <c r="T72" i="1" s="1"/>
  <c r="U72" i="1" s="1"/>
  <c r="V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/>
  <c r="I73" i="1"/>
  <c r="J73" i="1"/>
  <c r="Z73" i="1"/>
  <c r="K73" i="1"/>
  <c r="L73" i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A75" i="1" s="1"/>
  <c r="AE75" i="1"/>
  <c r="I75" i="1"/>
  <c r="J75" i="1"/>
  <c r="Z75" i="1"/>
  <c r="K75" i="1"/>
  <c r="L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 s="1"/>
  <c r="I76" i="1"/>
  <c r="J76" i="1"/>
  <c r="Z76" i="1"/>
  <c r="AA76" i="1"/>
  <c r="K76" i="1"/>
  <c r="L76" i="1"/>
  <c r="V76" i="1" s="1"/>
  <c r="M76" i="1"/>
  <c r="N76" i="1"/>
  <c r="O76" i="1"/>
  <c r="P76" i="1"/>
  <c r="A77" i="1"/>
  <c r="B77" i="1"/>
  <c r="C77" i="1"/>
  <c r="D77" i="1" s="1"/>
  <c r="X77" i="1"/>
  <c r="E77" i="1"/>
  <c r="F77" i="1"/>
  <c r="G77" i="1"/>
  <c r="H77" i="1"/>
  <c r="Y77" i="1" s="1"/>
  <c r="AE77" i="1" s="1"/>
  <c r="I77" i="1"/>
  <c r="J77" i="1"/>
  <c r="Z77" i="1" s="1"/>
  <c r="K77" i="1"/>
  <c r="L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 s="1"/>
  <c r="I78" i="1"/>
  <c r="J78" i="1"/>
  <c r="Z78" i="1" s="1"/>
  <c r="K78" i="1"/>
  <c r="L78" i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 s="1"/>
  <c r="K79" i="1"/>
  <c r="L79" i="1"/>
  <c r="T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 s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 s="1"/>
  <c r="K82" i="1"/>
  <c r="T82" i="1"/>
  <c r="U82" i="1" s="1"/>
  <c r="L82" i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 s="1"/>
  <c r="I83" i="1"/>
  <c r="J83" i="1"/>
  <c r="Z83" i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 s="1"/>
  <c r="AE84" i="1" s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/>
  <c r="AE85" i="1" s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 s="1"/>
  <c r="I86" i="1"/>
  <c r="J86" i="1"/>
  <c r="Z86" i="1"/>
  <c r="K86" i="1"/>
  <c r="L86" i="1"/>
  <c r="V86" i="1" s="1"/>
  <c r="M86" i="1"/>
  <c r="N86" i="1"/>
  <c r="O86" i="1"/>
  <c r="P86" i="1"/>
  <c r="A87" i="1"/>
  <c r="B87" i="1"/>
  <c r="C87" i="1"/>
  <c r="D87" i="1" s="1"/>
  <c r="X87" i="1"/>
  <c r="E87" i="1"/>
  <c r="F87" i="1"/>
  <c r="G87" i="1"/>
  <c r="H87" i="1"/>
  <c r="Y87" i="1"/>
  <c r="AE87" i="1" s="1"/>
  <c r="I87" i="1"/>
  <c r="J87" i="1"/>
  <c r="Z87" i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 s="1"/>
  <c r="I88" i="1"/>
  <c r="J88" i="1"/>
  <c r="Z88" i="1" s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/>
  <c r="I89" i="1"/>
  <c r="J89" i="1"/>
  <c r="Z89" i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/>
  <c r="I90" i="1"/>
  <c r="J90" i="1"/>
  <c r="Z90" i="1" s="1"/>
  <c r="K90" i="1"/>
  <c r="L90" i="1"/>
  <c r="M90" i="1"/>
  <c r="N90" i="1"/>
  <c r="O90" i="1"/>
  <c r="P90" i="1"/>
  <c r="A91" i="1"/>
  <c r="B91" i="1"/>
  <c r="C91" i="1"/>
  <c r="D91" i="1"/>
  <c r="X91" i="1"/>
  <c r="E91" i="1"/>
  <c r="F91" i="1"/>
  <c r="R91" i="1" s="1"/>
  <c r="S91" i="1"/>
  <c r="G91" i="1"/>
  <c r="H91" i="1"/>
  <c r="Y91" i="1"/>
  <c r="AE91" i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AE92" i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 s="1"/>
  <c r="I93" i="1"/>
  <c r="J93" i="1"/>
  <c r="Z93" i="1"/>
  <c r="K93" i="1"/>
  <c r="L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R95" i="1" s="1"/>
  <c r="S95" i="1" s="1"/>
  <c r="G95" i="1"/>
  <c r="H95" i="1"/>
  <c r="Y95" i="1"/>
  <c r="AE95" i="1" s="1"/>
  <c r="I95" i="1"/>
  <c r="J95" i="1"/>
  <c r="Z95" i="1" s="1"/>
  <c r="K95" i="1"/>
  <c r="T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/>
  <c r="I96" i="1"/>
  <c r="J96" i="1"/>
  <c r="Z96" i="1"/>
  <c r="K96" i="1"/>
  <c r="L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 s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 s="1"/>
  <c r="AE98" i="1" s="1"/>
  <c r="I98" i="1"/>
  <c r="J98" i="1"/>
  <c r="Z98" i="1" s="1"/>
  <c r="K98" i="1"/>
  <c r="L98" i="1"/>
  <c r="V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V101" i="1"/>
  <c r="M101" i="1"/>
  <c r="N101" i="1"/>
  <c r="O101" i="1"/>
  <c r="P101" i="1"/>
  <c r="A102" i="1"/>
  <c r="B102" i="1"/>
  <c r="C102" i="1"/>
  <c r="D102" i="1"/>
  <c r="X102" i="1" s="1"/>
  <c r="E102" i="1"/>
  <c r="R102" i="1" s="1"/>
  <c r="S102" i="1" s="1"/>
  <c r="F102" i="1"/>
  <c r="G102" i="1"/>
  <c r="H102" i="1"/>
  <c r="Y102" i="1"/>
  <c r="AE102" i="1" s="1"/>
  <c r="I102" i="1"/>
  <c r="J102" i="1"/>
  <c r="Z102" i="1" s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 s="1"/>
  <c r="AE104" i="1"/>
  <c r="I104" i="1"/>
  <c r="J104" i="1"/>
  <c r="Z104" i="1"/>
  <c r="K104" i="1"/>
  <c r="T104" i="1" s="1"/>
  <c r="U104" i="1" s="1"/>
  <c r="L104" i="1"/>
  <c r="M104" i="1"/>
  <c r="N104" i="1"/>
  <c r="O104" i="1"/>
  <c r="P104" i="1"/>
  <c r="A105" i="1"/>
  <c r="B105" i="1"/>
  <c r="C105" i="1"/>
  <c r="D105" i="1" s="1"/>
  <c r="X105" i="1"/>
  <c r="E105" i="1"/>
  <c r="F105" i="1"/>
  <c r="R105" i="1"/>
  <c r="G105" i="1"/>
  <c r="H105" i="1"/>
  <c r="Y105" i="1"/>
  <c r="AE105" i="1" s="1"/>
  <c r="I105" i="1"/>
  <c r="J105" i="1"/>
  <c r="Z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R106" i="1"/>
  <c r="S106" i="1" s="1"/>
  <c r="F106" i="1"/>
  <c r="G106" i="1"/>
  <c r="H106" i="1"/>
  <c r="Y106" i="1" s="1"/>
  <c r="AE106" i="1" s="1"/>
  <c r="I106" i="1"/>
  <c r="J106" i="1"/>
  <c r="Z106" i="1" s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M107" i="1"/>
  <c r="N107" i="1"/>
  <c r="O107" i="1"/>
  <c r="P107" i="1"/>
  <c r="A108" i="1"/>
  <c r="B108" i="1"/>
  <c r="C108" i="1"/>
  <c r="D108" i="1"/>
  <c r="X108" i="1"/>
  <c r="E108" i="1"/>
  <c r="F108" i="1"/>
  <c r="R108" i="1"/>
  <c r="S108" i="1" s="1"/>
  <c r="G108" i="1"/>
  <c r="H108" i="1"/>
  <c r="Y108" i="1" s="1"/>
  <c r="I108" i="1"/>
  <c r="J108" i="1"/>
  <c r="Z108" i="1" s="1"/>
  <c r="K108" i="1"/>
  <c r="L108" i="1"/>
  <c r="M108" i="1"/>
  <c r="N108" i="1"/>
  <c r="O108" i="1"/>
  <c r="P108" i="1"/>
  <c r="A109" i="1"/>
  <c r="B109" i="1"/>
  <c r="C109" i="1"/>
  <c r="D109" i="1" s="1"/>
  <c r="X109" i="1"/>
  <c r="E109" i="1"/>
  <c r="F109" i="1"/>
  <c r="G109" i="1"/>
  <c r="H109" i="1"/>
  <c r="Y109" i="1"/>
  <c r="AE109" i="1" s="1"/>
  <c r="I109" i="1"/>
  <c r="J109" i="1"/>
  <c r="Z109" i="1" s="1"/>
  <c r="AA109" i="1" s="1"/>
  <c r="K109" i="1"/>
  <c r="L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/>
  <c r="K110" i="1"/>
  <c r="L110" i="1"/>
  <c r="M110" i="1"/>
  <c r="N110" i="1"/>
  <c r="O110" i="1"/>
  <c r="P110" i="1"/>
  <c r="A111" i="1"/>
  <c r="B111" i="1"/>
  <c r="C111" i="1"/>
  <c r="D111" i="1"/>
  <c r="X111" i="1" s="1"/>
  <c r="E111" i="1"/>
  <c r="F111" i="1"/>
  <c r="R111" i="1" s="1"/>
  <c r="S111" i="1" s="1"/>
  <c r="G111" i="1"/>
  <c r="H111" i="1"/>
  <c r="Y111" i="1"/>
  <c r="AE111" i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/>
  <c r="K112" i="1"/>
  <c r="T112" i="1"/>
  <c r="U112" i="1" s="1"/>
  <c r="L112" i="1"/>
  <c r="V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 s="1"/>
  <c r="AE113" i="1" s="1"/>
  <c r="I113" i="1"/>
  <c r="J113" i="1"/>
  <c r="Z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 s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 s="1"/>
  <c r="X115" i="1"/>
  <c r="E115" i="1"/>
  <c r="F115" i="1"/>
  <c r="R115" i="1"/>
  <c r="S115" i="1" s="1"/>
  <c r="G115" i="1"/>
  <c r="H115" i="1"/>
  <c r="Y115" i="1" s="1"/>
  <c r="AE115" i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AE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/>
  <c r="AA117" i="1" s="1"/>
  <c r="E117" i="1"/>
  <c r="F117" i="1"/>
  <c r="R117" i="1"/>
  <c r="S117" i="1" s="1"/>
  <c r="G117" i="1"/>
  <c r="H117" i="1"/>
  <c r="Y117" i="1"/>
  <c r="I117" i="1"/>
  <c r="J117" i="1"/>
  <c r="Z117" i="1"/>
  <c r="K117" i="1"/>
  <c r="L117" i="1"/>
  <c r="T117" i="1" s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R118" i="1"/>
  <c r="S118" i="1"/>
  <c r="G118" i="1"/>
  <c r="H118" i="1"/>
  <c r="Y118" i="1"/>
  <c r="AE118" i="1" s="1"/>
  <c r="I118" i="1"/>
  <c r="J118" i="1"/>
  <c r="Z118" i="1"/>
  <c r="AA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R120" i="1" s="1"/>
  <c r="S120" i="1" s="1"/>
  <c r="G120" i="1"/>
  <c r="H120" i="1"/>
  <c r="Y120" i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 s="1"/>
  <c r="AE121" i="1" s="1"/>
  <c r="I121" i="1"/>
  <c r="J121" i="1"/>
  <c r="Z121" i="1" s="1"/>
  <c r="K121" i="1"/>
  <c r="L121" i="1"/>
  <c r="M121" i="1"/>
  <c r="N121" i="1"/>
  <c r="O121" i="1"/>
  <c r="P121" i="1"/>
  <c r="A122" i="1"/>
  <c r="B122" i="1"/>
  <c r="C122" i="1"/>
  <c r="D122" i="1"/>
  <c r="X122" i="1"/>
  <c r="AA122" i="1"/>
  <c r="E122" i="1"/>
  <c r="F122" i="1"/>
  <c r="G122" i="1"/>
  <c r="H122" i="1"/>
  <c r="Y122" i="1" s="1"/>
  <c r="I122" i="1"/>
  <c r="J122" i="1"/>
  <c r="Z122" i="1"/>
  <c r="K122" i="1"/>
  <c r="L122" i="1"/>
  <c r="T122" i="1" s="1"/>
  <c r="M122" i="1"/>
  <c r="N122" i="1"/>
  <c r="O122" i="1"/>
  <c r="P122" i="1"/>
  <c r="A123" i="1"/>
  <c r="B123" i="1"/>
  <c r="C123" i="1"/>
  <c r="D123" i="1" s="1"/>
  <c r="X123" i="1" s="1"/>
  <c r="E123" i="1"/>
  <c r="R123" i="1"/>
  <c r="S123" i="1"/>
  <c r="F123" i="1"/>
  <c r="G123" i="1"/>
  <c r="H123" i="1"/>
  <c r="Y123" i="1" s="1"/>
  <c r="AE123" i="1" s="1"/>
  <c r="I123" i="1"/>
  <c r="J123" i="1"/>
  <c r="Z123" i="1" s="1"/>
  <c r="K123" i="1"/>
  <c r="L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 s="1"/>
  <c r="K124" i="1"/>
  <c r="L124" i="1"/>
  <c r="V124" i="1"/>
  <c r="M124" i="1"/>
  <c r="N124" i="1"/>
  <c r="O124" i="1"/>
  <c r="P124" i="1"/>
  <c r="A125" i="1"/>
  <c r="B125" i="1"/>
  <c r="C125" i="1"/>
  <c r="D125" i="1"/>
  <c r="X125" i="1"/>
  <c r="E125" i="1"/>
  <c r="R125" i="1"/>
  <c r="S125" i="1" s="1"/>
  <c r="F125" i="1"/>
  <c r="G125" i="1"/>
  <c r="H125" i="1"/>
  <c r="Y125" i="1"/>
  <c r="AE125" i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AE126" i="1" s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/>
  <c r="X127" i="1" s="1"/>
  <c r="E127" i="1"/>
  <c r="F127" i="1"/>
  <c r="R127" i="1"/>
  <c r="S127" i="1"/>
  <c r="G127" i="1"/>
  <c r="H127" i="1"/>
  <c r="Y127" i="1"/>
  <c r="I127" i="1"/>
  <c r="J127" i="1"/>
  <c r="Z127" i="1" s="1"/>
  <c r="K127" i="1"/>
  <c r="L127" i="1"/>
  <c r="M127" i="1"/>
  <c r="N127" i="1"/>
  <c r="O127" i="1"/>
  <c r="P127" i="1"/>
  <c r="A128" i="1"/>
  <c r="B128" i="1"/>
  <c r="C128" i="1"/>
  <c r="D128" i="1"/>
  <c r="X128" i="1"/>
  <c r="E128" i="1"/>
  <c r="F128" i="1"/>
  <c r="R128" i="1" s="1"/>
  <c r="G128" i="1"/>
  <c r="H128" i="1"/>
  <c r="Y128" i="1"/>
  <c r="AE128" i="1"/>
  <c r="I128" i="1"/>
  <c r="J128" i="1"/>
  <c r="Z128" i="1"/>
  <c r="AA128" i="1" s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 s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R130" i="1"/>
  <c r="S130" i="1"/>
  <c r="F130" i="1"/>
  <c r="G130" i="1"/>
  <c r="H130" i="1"/>
  <c r="Y130" i="1" s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 s="1"/>
  <c r="AE131" i="1" s="1"/>
  <c r="I131" i="1"/>
  <c r="J131" i="1"/>
  <c r="Z131" i="1" s="1"/>
  <c r="K131" i="1"/>
  <c r="L131" i="1"/>
  <c r="T131" i="1" s="1"/>
  <c r="V131" i="1"/>
  <c r="M131" i="1"/>
  <c r="N131" i="1"/>
  <c r="O131" i="1"/>
  <c r="P131" i="1"/>
  <c r="A132" i="1"/>
  <c r="B132" i="1"/>
  <c r="C132" i="1"/>
  <c r="D132" i="1" s="1"/>
  <c r="X132" i="1"/>
  <c r="E132" i="1"/>
  <c r="F132" i="1"/>
  <c r="R132" i="1" s="1"/>
  <c r="S132" i="1" s="1"/>
  <c r="G132" i="1"/>
  <c r="H132" i="1"/>
  <c r="Y132" i="1" s="1"/>
  <c r="AE132" i="1"/>
  <c r="I132" i="1"/>
  <c r="J132" i="1"/>
  <c r="Z132" i="1" s="1"/>
  <c r="K132" i="1"/>
  <c r="T132" i="1"/>
  <c r="U132" i="1"/>
  <c r="L132" i="1"/>
  <c r="V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/>
  <c r="AE133" i="1" s="1"/>
  <c r="I133" i="1"/>
  <c r="J133" i="1"/>
  <c r="Z133" i="1" s="1"/>
  <c r="K133" i="1"/>
  <c r="L133" i="1"/>
  <c r="V133" i="1"/>
  <c r="M133" i="1"/>
  <c r="N133" i="1"/>
  <c r="O133" i="1"/>
  <c r="P133" i="1"/>
  <c r="A134" i="1"/>
  <c r="B134" i="1"/>
  <c r="C134" i="1"/>
  <c r="D134" i="1"/>
  <c r="X134" i="1"/>
  <c r="E134" i="1"/>
  <c r="F134" i="1"/>
  <c r="R134" i="1" s="1"/>
  <c r="S134" i="1" s="1"/>
  <c r="G134" i="1"/>
  <c r="H134" i="1"/>
  <c r="Y134" i="1"/>
  <c r="I134" i="1"/>
  <c r="J134" i="1"/>
  <c r="Z134" i="1"/>
  <c r="K134" i="1"/>
  <c r="L134" i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/>
  <c r="I135" i="1"/>
  <c r="J135" i="1"/>
  <c r="Z135" i="1"/>
  <c r="AA135" i="1"/>
  <c r="K135" i="1"/>
  <c r="L135" i="1"/>
  <c r="M135" i="1"/>
  <c r="N135" i="1"/>
  <c r="O135" i="1"/>
  <c r="P135" i="1"/>
  <c r="A136" i="1"/>
  <c r="B136" i="1"/>
  <c r="C136" i="1"/>
  <c r="D136" i="1" s="1"/>
  <c r="X136" i="1"/>
  <c r="E136" i="1"/>
  <c r="F136" i="1"/>
  <c r="G136" i="1"/>
  <c r="H136" i="1"/>
  <c r="Y136" i="1"/>
  <c r="AE136" i="1" s="1"/>
  <c r="I136" i="1"/>
  <c r="J136" i="1"/>
  <c r="Z136" i="1" s="1"/>
  <c r="AA136" i="1" s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 s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R138" i="1" s="1"/>
  <c r="G138" i="1"/>
  <c r="H138" i="1"/>
  <c r="Y138" i="1"/>
  <c r="AE138" i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/>
  <c r="I139" i="1"/>
  <c r="J139" i="1"/>
  <c r="Z139" i="1"/>
  <c r="K139" i="1"/>
  <c r="L139" i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R142" i="1"/>
  <c r="S142" i="1" s="1"/>
  <c r="G142" i="1"/>
  <c r="H142" i="1"/>
  <c r="Y142" i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 s="1"/>
  <c r="AE143" i="1" s="1"/>
  <c r="I143" i="1"/>
  <c r="J143" i="1"/>
  <c r="Z143" i="1"/>
  <c r="AA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/>
  <c r="K144" i="1"/>
  <c r="L144" i="1"/>
  <c r="V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/>
  <c r="K146" i="1"/>
  <c r="L146" i="1"/>
  <c r="V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/>
  <c r="AE147" i="1" s="1"/>
  <c r="I147" i="1"/>
  <c r="J147" i="1"/>
  <c r="Z147" i="1" s="1"/>
  <c r="AA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/>
  <c r="I148" i="1"/>
  <c r="J148" i="1"/>
  <c r="Z148" i="1"/>
  <c r="K148" i="1"/>
  <c r="L148" i="1"/>
  <c r="T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/>
  <c r="I149" i="1"/>
  <c r="J149" i="1"/>
  <c r="Z149" i="1"/>
  <c r="K149" i="1"/>
  <c r="L149" i="1"/>
  <c r="V149" i="1"/>
  <c r="M149" i="1"/>
  <c r="N149" i="1"/>
  <c r="O149" i="1"/>
  <c r="P149" i="1"/>
  <c r="A150" i="1"/>
  <c r="B150" i="1"/>
  <c r="C150" i="1"/>
  <c r="D150" i="1"/>
  <c r="X150" i="1" s="1"/>
  <c r="AA150" i="1" s="1"/>
  <c r="E150" i="1"/>
  <c r="F150" i="1"/>
  <c r="G150" i="1"/>
  <c r="H150" i="1"/>
  <c r="Y150" i="1"/>
  <c r="AE150" i="1"/>
  <c r="I150" i="1"/>
  <c r="J150" i="1"/>
  <c r="Z150" i="1"/>
  <c r="K150" i="1"/>
  <c r="L150" i="1"/>
  <c r="V150" i="1"/>
  <c r="M150" i="1"/>
  <c r="N150" i="1"/>
  <c r="O150" i="1"/>
  <c r="P150" i="1"/>
  <c r="A151" i="1"/>
  <c r="B151" i="1"/>
  <c r="C151" i="1"/>
  <c r="D151" i="1"/>
  <c r="X151" i="1"/>
  <c r="AA151" i="1" s="1"/>
  <c r="E151" i="1"/>
  <c r="R151" i="1" s="1"/>
  <c r="S151" i="1" s="1"/>
  <c r="F151" i="1"/>
  <c r="G151" i="1"/>
  <c r="H151" i="1"/>
  <c r="Y151" i="1"/>
  <c r="AE151" i="1"/>
  <c r="I151" i="1"/>
  <c r="J151" i="1"/>
  <c r="Z151" i="1"/>
  <c r="K151" i="1"/>
  <c r="L151" i="1"/>
  <c r="T151" i="1" s="1"/>
  <c r="U151" i="1" s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R152" i="1" s="1"/>
  <c r="S152" i="1" s="1"/>
  <c r="G152" i="1"/>
  <c r="H152" i="1"/>
  <c r="Y152" i="1"/>
  <c r="AE152" i="1" s="1"/>
  <c r="I152" i="1"/>
  <c r="J152" i="1"/>
  <c r="Z152" i="1" s="1"/>
  <c r="AA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R153" i="1" s="1"/>
  <c r="S153" i="1" s="1"/>
  <c r="F153" i="1"/>
  <c r="G153" i="1"/>
  <c r="H153" i="1"/>
  <c r="Y153" i="1"/>
  <c r="AE153" i="1" s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/>
  <c r="AE154" i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/>
  <c r="I155" i="1"/>
  <c r="J155" i="1"/>
  <c r="Z155" i="1"/>
  <c r="K155" i="1"/>
  <c r="L155" i="1"/>
  <c r="V155" i="1" s="1"/>
  <c r="T155" i="1"/>
  <c r="M155" i="1"/>
  <c r="N155" i="1"/>
  <c r="O155" i="1"/>
  <c r="P155" i="1"/>
  <c r="A156" i="1"/>
  <c r="B156" i="1"/>
  <c r="C156" i="1"/>
  <c r="D156" i="1" s="1"/>
  <c r="X156" i="1"/>
  <c r="E156" i="1"/>
  <c r="F156" i="1"/>
  <c r="G156" i="1"/>
  <c r="H156" i="1"/>
  <c r="Y156" i="1"/>
  <c r="AE156" i="1" s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R157" i="1" s="1"/>
  <c r="S157" i="1" s="1"/>
  <c r="F157" i="1"/>
  <c r="G157" i="1"/>
  <c r="H157" i="1"/>
  <c r="Y157" i="1"/>
  <c r="AE157" i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R158" i="1"/>
  <c r="S158" i="1" s="1"/>
  <c r="F158" i="1"/>
  <c r="G158" i="1"/>
  <c r="H158" i="1"/>
  <c r="Y158" i="1" s="1"/>
  <c r="AE158" i="1" s="1"/>
  <c r="I158" i="1"/>
  <c r="J158" i="1"/>
  <c r="Z158" i="1" s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 s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/>
  <c r="AE160" i="1"/>
  <c r="I160" i="1"/>
  <c r="J160" i="1"/>
  <c r="Z160" i="1"/>
  <c r="K160" i="1"/>
  <c r="L160" i="1"/>
  <c r="V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 s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/>
  <c r="X162" i="1" s="1"/>
  <c r="AA162" i="1" s="1"/>
  <c r="E162" i="1"/>
  <c r="F162" i="1"/>
  <c r="R162" i="1" s="1"/>
  <c r="S162" i="1" s="1"/>
  <c r="G162" i="1"/>
  <c r="H162" i="1"/>
  <c r="Y162" i="1"/>
  <c r="I162" i="1"/>
  <c r="J162" i="1"/>
  <c r="Z162" i="1"/>
  <c r="K162" i="1"/>
  <c r="L162" i="1"/>
  <c r="V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/>
  <c r="AE163" i="1" s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/>
  <c r="AE164" i="1" s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/>
  <c r="AE165" i="1"/>
  <c r="I165" i="1"/>
  <c r="J165" i="1"/>
  <c r="Z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R166" i="1"/>
  <c r="S166" i="1" s="1"/>
  <c r="F166" i="1"/>
  <c r="G166" i="1"/>
  <c r="H166" i="1"/>
  <c r="Y166" i="1" s="1"/>
  <c r="AE166" i="1" s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R167" i="1"/>
  <c r="S167" i="1" s="1"/>
  <c r="G167" i="1"/>
  <c r="H167" i="1"/>
  <c r="Y167" i="1" s="1"/>
  <c r="AE167" i="1" s="1"/>
  <c r="I167" i="1"/>
  <c r="J167" i="1"/>
  <c r="Z167" i="1"/>
  <c r="K167" i="1"/>
  <c r="L167" i="1"/>
  <c r="M167" i="1"/>
  <c r="N167" i="1"/>
  <c r="O167" i="1"/>
  <c r="P167" i="1"/>
  <c r="A168" i="1"/>
  <c r="B168" i="1"/>
  <c r="C168" i="1"/>
  <c r="D168" i="1" s="1"/>
  <c r="X168" i="1"/>
  <c r="E168" i="1"/>
  <c r="F168" i="1"/>
  <c r="G168" i="1"/>
  <c r="H168" i="1"/>
  <c r="Y168" i="1"/>
  <c r="AE168" i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S169" i="1"/>
  <c r="F169" i="1"/>
  <c r="R169" i="1" s="1"/>
  <c r="G169" i="1"/>
  <c r="H169" i="1"/>
  <c r="Y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 s="1"/>
  <c r="AE170" i="1" s="1"/>
  <c r="I170" i="1"/>
  <c r="J170" i="1"/>
  <c r="Z170" i="1"/>
  <c r="K170" i="1"/>
  <c r="L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/>
  <c r="AE171" i="1"/>
  <c r="I171" i="1"/>
  <c r="J171" i="1"/>
  <c r="Z171" i="1" s="1"/>
  <c r="AA171" i="1"/>
  <c r="K171" i="1"/>
  <c r="L171" i="1"/>
  <c r="V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 s="1"/>
  <c r="AE172" i="1" s="1"/>
  <c r="I172" i="1"/>
  <c r="J172" i="1"/>
  <c r="Z172" i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/>
  <c r="I173" i="1"/>
  <c r="J173" i="1"/>
  <c r="Z173" i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/>
  <c r="E174" i="1"/>
  <c r="F174" i="1"/>
  <c r="G174" i="1"/>
  <c r="H174" i="1"/>
  <c r="Y174" i="1"/>
  <c r="AE174" i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G175" i="1"/>
  <c r="H175" i="1"/>
  <c r="Y175" i="1"/>
  <c r="AE175" i="1"/>
  <c r="I175" i="1"/>
  <c r="J175" i="1"/>
  <c r="Z175" i="1" s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R176" i="1" s="1"/>
  <c r="S176" i="1" s="1"/>
  <c r="G176" i="1"/>
  <c r="H176" i="1"/>
  <c r="Y176" i="1" s="1"/>
  <c r="AE176" i="1" s="1"/>
  <c r="I176" i="1"/>
  <c r="J176" i="1"/>
  <c r="Z176" i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F177" i="1"/>
  <c r="R177" i="1" s="1"/>
  <c r="G177" i="1"/>
  <c r="H177" i="1"/>
  <c r="Y177" i="1"/>
  <c r="AE177" i="1"/>
  <c r="I177" i="1"/>
  <c r="J177" i="1"/>
  <c r="Z177" i="1"/>
  <c r="K177" i="1"/>
  <c r="L177" i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 s="1"/>
  <c r="AE178" i="1" s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/>
  <c r="E179" i="1"/>
  <c r="F179" i="1"/>
  <c r="G179" i="1"/>
  <c r="H179" i="1"/>
  <c r="Y179" i="1"/>
  <c r="AE179" i="1"/>
  <c r="I179" i="1"/>
  <c r="J179" i="1"/>
  <c r="Z179" i="1"/>
  <c r="K179" i="1"/>
  <c r="L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/>
  <c r="AE180" i="1" s="1"/>
  <c r="I180" i="1"/>
  <c r="J180" i="1"/>
  <c r="Z180" i="1"/>
  <c r="K180" i="1"/>
  <c r="L180" i="1"/>
  <c r="V180" i="1"/>
  <c r="M180" i="1"/>
  <c r="N180" i="1"/>
  <c r="O180" i="1"/>
  <c r="P180" i="1"/>
  <c r="A181" i="1"/>
  <c r="B181" i="1"/>
  <c r="C181" i="1"/>
  <c r="D181" i="1"/>
  <c r="X181" i="1"/>
  <c r="E181" i="1"/>
  <c r="F181" i="1"/>
  <c r="R181" i="1"/>
  <c r="S181" i="1" s="1"/>
  <c r="G181" i="1"/>
  <c r="H181" i="1"/>
  <c r="Y181" i="1"/>
  <c r="AE181" i="1"/>
  <c r="I181" i="1"/>
  <c r="J181" i="1"/>
  <c r="Z181" i="1"/>
  <c r="K181" i="1"/>
  <c r="L181" i="1"/>
  <c r="M181" i="1"/>
  <c r="N181" i="1"/>
  <c r="O181" i="1"/>
  <c r="P181" i="1"/>
  <c r="A182" i="1"/>
  <c r="B182" i="1"/>
  <c r="C182" i="1"/>
  <c r="D182" i="1" s="1"/>
  <c r="X182" i="1"/>
  <c r="E182" i="1"/>
  <c r="F182" i="1"/>
  <c r="G182" i="1"/>
  <c r="H182" i="1"/>
  <c r="Y182" i="1"/>
  <c r="AE182" i="1" s="1"/>
  <c r="I182" i="1"/>
  <c r="J182" i="1"/>
  <c r="Z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 s="1"/>
  <c r="I183" i="1"/>
  <c r="J183" i="1"/>
  <c r="Z183" i="1" s="1"/>
  <c r="K183" i="1"/>
  <c r="L183" i="1"/>
  <c r="V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I184" i="1"/>
  <c r="J184" i="1"/>
  <c r="Z184" i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 s="1"/>
  <c r="I185" i="1"/>
  <c r="J185" i="1"/>
  <c r="Z185" i="1" s="1"/>
  <c r="K185" i="1"/>
  <c r="L185" i="1"/>
  <c r="V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 s="1"/>
  <c r="AE186" i="1" s="1"/>
  <c r="I186" i="1"/>
  <c r="J186" i="1"/>
  <c r="Z186" i="1" s="1"/>
  <c r="K186" i="1"/>
  <c r="T186" i="1"/>
  <c r="L186" i="1"/>
  <c r="M186" i="1"/>
  <c r="N186" i="1"/>
  <c r="O186" i="1"/>
  <c r="P186" i="1"/>
  <c r="A187" i="1"/>
  <c r="B187" i="1"/>
  <c r="C187" i="1"/>
  <c r="D187" i="1" s="1"/>
  <c r="X187" i="1"/>
  <c r="E187" i="1"/>
  <c r="F187" i="1"/>
  <c r="G187" i="1"/>
  <c r="H187" i="1"/>
  <c r="Y187" i="1" s="1"/>
  <c r="I187" i="1"/>
  <c r="J187" i="1"/>
  <c r="Z187" i="1" s="1"/>
  <c r="K187" i="1"/>
  <c r="L187" i="1"/>
  <c r="V187" i="1" s="1"/>
  <c r="M187" i="1"/>
  <c r="N187" i="1"/>
  <c r="O187" i="1"/>
  <c r="P187" i="1"/>
  <c r="A188" i="1"/>
  <c r="B188" i="1"/>
  <c r="C188" i="1"/>
  <c r="D188" i="1"/>
  <c r="X188" i="1"/>
  <c r="E188" i="1"/>
  <c r="F188" i="1"/>
  <c r="G188" i="1"/>
  <c r="H188" i="1"/>
  <c r="Y188" i="1" s="1"/>
  <c r="AE188" i="1" s="1"/>
  <c r="I188" i="1"/>
  <c r="J188" i="1"/>
  <c r="Z188" i="1"/>
  <c r="K188" i="1"/>
  <c r="L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 s="1"/>
  <c r="AE189" i="1" s="1"/>
  <c r="I189" i="1"/>
  <c r="J189" i="1"/>
  <c r="Z189" i="1"/>
  <c r="K189" i="1"/>
  <c r="L189" i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 s="1"/>
  <c r="I190" i="1"/>
  <c r="J190" i="1"/>
  <c r="Z190" i="1" s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/>
  <c r="AE191" i="1" s="1"/>
  <c r="I191" i="1"/>
  <c r="J191" i="1"/>
  <c r="Z191" i="1"/>
  <c r="K191" i="1"/>
  <c r="L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/>
  <c r="I193" i="1"/>
  <c r="J193" i="1"/>
  <c r="Z193" i="1" s="1"/>
  <c r="K193" i="1"/>
  <c r="L193" i="1"/>
  <c r="T193" i="1"/>
  <c r="U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R195" i="1"/>
  <c r="S195" i="1" s="1"/>
  <c r="G195" i="1"/>
  <c r="H195" i="1"/>
  <c r="Y195" i="1" s="1"/>
  <c r="AE195" i="1" s="1"/>
  <c r="I195" i="1"/>
  <c r="J195" i="1"/>
  <c r="Z195" i="1"/>
  <c r="K195" i="1"/>
  <c r="L195" i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 s="1"/>
  <c r="I196" i="1"/>
  <c r="J196" i="1"/>
  <c r="Z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R197" i="1" s="1"/>
  <c r="S197" i="1" s="1"/>
  <c r="G197" i="1"/>
  <c r="H197" i="1"/>
  <c r="Y197" i="1" s="1"/>
  <c r="AE197" i="1" s="1"/>
  <c r="I197" i="1"/>
  <c r="J197" i="1"/>
  <c r="Z197" i="1" s="1"/>
  <c r="K197" i="1"/>
  <c r="L197" i="1"/>
  <c r="V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 s="1"/>
  <c r="I198" i="1"/>
  <c r="J198" i="1"/>
  <c r="Z198" i="1" s="1"/>
  <c r="K198" i="1"/>
  <c r="L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 s="1"/>
  <c r="AE199" i="1" s="1"/>
  <c r="I199" i="1"/>
  <c r="J199" i="1"/>
  <c r="Z199" i="1"/>
  <c r="AA199" i="1" s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AE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/>
  <c r="AE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R202" i="1" s="1"/>
  <c r="S202" i="1" s="1"/>
  <c r="G202" i="1"/>
  <c r="H202" i="1"/>
  <c r="Y202" i="1" s="1"/>
  <c r="AE202" i="1" s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/>
  <c r="AE203" i="1"/>
  <c r="I203" i="1"/>
  <c r="J203" i="1"/>
  <c r="Z203" i="1" s="1"/>
  <c r="K203" i="1"/>
  <c r="L203" i="1"/>
  <c r="T203" i="1"/>
  <c r="U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 s="1"/>
  <c r="AE204" i="1" s="1"/>
  <c r="I204" i="1"/>
  <c r="J204" i="1"/>
  <c r="Z204" i="1"/>
  <c r="K204" i="1"/>
  <c r="L204" i="1"/>
  <c r="M204" i="1"/>
  <c r="N204" i="1"/>
  <c r="O204" i="1"/>
  <c r="P204" i="1"/>
  <c r="A205" i="1"/>
  <c r="B205" i="1"/>
  <c r="C205" i="1"/>
  <c r="D205" i="1" s="1"/>
  <c r="X205" i="1" s="1"/>
  <c r="E205" i="1"/>
  <c r="F205" i="1"/>
  <c r="R205" i="1" s="1"/>
  <c r="G205" i="1"/>
  <c r="H205" i="1"/>
  <c r="Y205" i="1" s="1"/>
  <c r="AE205" i="1" s="1"/>
  <c r="I205" i="1"/>
  <c r="J205" i="1"/>
  <c r="Z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R206" i="1"/>
  <c r="S206" i="1" s="1"/>
  <c r="G206" i="1"/>
  <c r="H206" i="1"/>
  <c r="Y206" i="1" s="1"/>
  <c r="AE206" i="1" s="1"/>
  <c r="I206" i="1"/>
  <c r="J206" i="1"/>
  <c r="Z206" i="1"/>
  <c r="AA206" i="1" s="1"/>
  <c r="K206" i="1"/>
  <c r="L206" i="1"/>
  <c r="M206" i="1"/>
  <c r="N206" i="1"/>
  <c r="O206" i="1"/>
  <c r="P206" i="1"/>
  <c r="A207" i="1"/>
  <c r="B207" i="1"/>
  <c r="C207" i="1"/>
  <c r="D207" i="1" s="1"/>
  <c r="X207" i="1" s="1"/>
  <c r="E207" i="1"/>
  <c r="F207" i="1"/>
  <c r="R207" i="1"/>
  <c r="S207" i="1" s="1"/>
  <c r="G207" i="1"/>
  <c r="H207" i="1"/>
  <c r="Y207" i="1"/>
  <c r="AE207" i="1" s="1"/>
  <c r="I207" i="1"/>
  <c r="J207" i="1"/>
  <c r="Z207" i="1" s="1"/>
  <c r="K207" i="1"/>
  <c r="L207" i="1"/>
  <c r="M207" i="1"/>
  <c r="N207" i="1"/>
  <c r="O207" i="1"/>
  <c r="P207" i="1"/>
  <c r="A208" i="1"/>
  <c r="B208" i="1"/>
  <c r="C208" i="1"/>
  <c r="D208" i="1"/>
  <c r="X208" i="1"/>
  <c r="E208" i="1"/>
  <c r="F208" i="1"/>
  <c r="R208" i="1" s="1"/>
  <c r="S208" i="1" s="1"/>
  <c r="G208" i="1"/>
  <c r="H208" i="1"/>
  <c r="Y208" i="1" s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/>
  <c r="E209" i="1"/>
  <c r="F209" i="1"/>
  <c r="G209" i="1"/>
  <c r="H209" i="1"/>
  <c r="Y209" i="1" s="1"/>
  <c r="AE209" i="1" s="1"/>
  <c r="I209" i="1"/>
  <c r="J209" i="1"/>
  <c r="Z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F211" i="1"/>
  <c r="R211" i="1"/>
  <c r="G211" i="1"/>
  <c r="H211" i="1"/>
  <c r="Y211" i="1"/>
  <c r="AE211" i="1"/>
  <c r="I211" i="1"/>
  <c r="J211" i="1"/>
  <c r="Z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R212" i="1" s="1"/>
  <c r="S212" i="1" s="1"/>
  <c r="G212" i="1"/>
  <c r="H212" i="1"/>
  <c r="Y212" i="1" s="1"/>
  <c r="AE212" i="1" s="1"/>
  <c r="I212" i="1"/>
  <c r="J212" i="1"/>
  <c r="Z212" i="1" s="1"/>
  <c r="AA212" i="1" s="1"/>
  <c r="K212" i="1"/>
  <c r="L212" i="1"/>
  <c r="V212" i="1" s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I213" i="1"/>
  <c r="J213" i="1"/>
  <c r="Z213" i="1" s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 s="1"/>
  <c r="K215" i="1"/>
  <c r="L215" i="1"/>
  <c r="V215" i="1" s="1"/>
  <c r="M215" i="1"/>
  <c r="N215" i="1"/>
  <c r="O215" i="1"/>
  <c r="P215" i="1"/>
  <c r="A216" i="1"/>
  <c r="B216" i="1"/>
  <c r="C216" i="1"/>
  <c r="D216" i="1" s="1"/>
  <c r="X216" i="1"/>
  <c r="AA216" i="1"/>
  <c r="E216" i="1"/>
  <c r="F216" i="1"/>
  <c r="G216" i="1"/>
  <c r="H216" i="1"/>
  <c r="Y216" i="1"/>
  <c r="AE216" i="1"/>
  <c r="I216" i="1"/>
  <c r="J216" i="1"/>
  <c r="Z216" i="1" s="1"/>
  <c r="K216" i="1"/>
  <c r="L216" i="1"/>
  <c r="V216" i="1"/>
  <c r="M216" i="1"/>
  <c r="N216" i="1"/>
  <c r="O216" i="1"/>
  <c r="P216" i="1"/>
  <c r="A217" i="1"/>
  <c r="B217" i="1"/>
  <c r="C217" i="1"/>
  <c r="D217" i="1"/>
  <c r="X217" i="1"/>
  <c r="E217" i="1"/>
  <c r="R217" i="1"/>
  <c r="S217" i="1" s="1"/>
  <c r="F217" i="1"/>
  <c r="G217" i="1"/>
  <c r="H217" i="1"/>
  <c r="Y217" i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V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 s="1"/>
  <c r="AE219" i="1" s="1"/>
  <c r="I219" i="1"/>
  <c r="J219" i="1"/>
  <c r="Z219" i="1" s="1"/>
  <c r="K219" i="1"/>
  <c r="L219" i="1"/>
  <c r="T219" i="1"/>
  <c r="U219" i="1"/>
  <c r="M219" i="1"/>
  <c r="N219" i="1"/>
  <c r="O219" i="1"/>
  <c r="P219" i="1"/>
  <c r="A220" i="1"/>
  <c r="B220" i="1"/>
  <c r="C220" i="1"/>
  <c r="D220" i="1"/>
  <c r="X220" i="1" s="1"/>
  <c r="E220" i="1"/>
  <c r="F220" i="1"/>
  <c r="R220" i="1"/>
  <c r="S220" i="1" s="1"/>
  <c r="G220" i="1"/>
  <c r="H220" i="1"/>
  <c r="Y220" i="1"/>
  <c r="AE220" i="1"/>
  <c r="I220" i="1"/>
  <c r="J220" i="1"/>
  <c r="Z220" i="1"/>
  <c r="K220" i="1"/>
  <c r="L220" i="1"/>
  <c r="V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 s="1"/>
  <c r="AE221" i="1" s="1"/>
  <c r="I221" i="1"/>
  <c r="J221" i="1"/>
  <c r="Z221" i="1"/>
  <c r="K221" i="1"/>
  <c r="L221" i="1"/>
  <c r="T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/>
  <c r="I223" i="1"/>
  <c r="J223" i="1"/>
  <c r="Z223" i="1" s="1"/>
  <c r="K223" i="1"/>
  <c r="L223" i="1"/>
  <c r="M223" i="1"/>
  <c r="N223" i="1"/>
  <c r="O223" i="1"/>
  <c r="P223" i="1"/>
  <c r="A224" i="1"/>
  <c r="B224" i="1"/>
  <c r="C224" i="1"/>
  <c r="D224" i="1"/>
  <c r="X224" i="1" s="1"/>
  <c r="E224" i="1"/>
  <c r="F224" i="1"/>
  <c r="R224" i="1" s="1"/>
  <c r="G224" i="1"/>
  <c r="H224" i="1"/>
  <c r="Y224" i="1" s="1"/>
  <c r="AE224" i="1" s="1"/>
  <c r="I224" i="1"/>
  <c r="J224" i="1"/>
  <c r="Z224" i="1"/>
  <c r="K224" i="1"/>
  <c r="T224" i="1"/>
  <c r="L224" i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 s="1"/>
  <c r="I225" i="1"/>
  <c r="J225" i="1"/>
  <c r="Z225" i="1" s="1"/>
  <c r="K225" i="1"/>
  <c r="L225" i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/>
  <c r="I226" i="1"/>
  <c r="J226" i="1"/>
  <c r="Z226" i="1"/>
  <c r="AA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R227" i="1" s="1"/>
  <c r="S227" i="1" s="1"/>
  <c r="G227" i="1"/>
  <c r="H227" i="1"/>
  <c r="Y227" i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R228" i="1"/>
  <c r="G228" i="1"/>
  <c r="H228" i="1"/>
  <c r="Y228" i="1" s="1"/>
  <c r="AE228" i="1" s="1"/>
  <c r="I228" i="1"/>
  <c r="J228" i="1"/>
  <c r="Z228" i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/>
  <c r="AE229" i="1"/>
  <c r="I229" i="1"/>
  <c r="J229" i="1"/>
  <c r="Z229" i="1" s="1"/>
  <c r="K229" i="1"/>
  <c r="L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 s="1"/>
  <c r="AE230" i="1" s="1"/>
  <c r="I230" i="1"/>
  <c r="J230" i="1"/>
  <c r="Z230" i="1"/>
  <c r="AA230" i="1"/>
  <c r="K230" i="1"/>
  <c r="T230" i="1"/>
  <c r="U230" i="1" s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R231" i="1" s="1"/>
  <c r="G231" i="1"/>
  <c r="H231" i="1"/>
  <c r="Y231" i="1" s="1"/>
  <c r="AE231" i="1" s="1"/>
  <c r="I231" i="1"/>
  <c r="J231" i="1"/>
  <c r="Z231" i="1"/>
  <c r="AA231" i="1" s="1"/>
  <c r="K231" i="1"/>
  <c r="L231" i="1"/>
  <c r="V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M232" i="1"/>
  <c r="N232" i="1"/>
  <c r="O232" i="1"/>
  <c r="P232" i="1"/>
  <c r="A233" i="1"/>
  <c r="B233" i="1"/>
  <c r="C233" i="1"/>
  <c r="D233" i="1" s="1"/>
  <c r="X233" i="1" s="1"/>
  <c r="E233" i="1"/>
  <c r="F233" i="1"/>
  <c r="R233" i="1" s="1"/>
  <c r="S233" i="1" s="1"/>
  <c r="G233" i="1"/>
  <c r="H233" i="1"/>
  <c r="Y233" i="1" s="1"/>
  <c r="AE233" i="1" s="1"/>
  <c r="I233" i="1"/>
  <c r="J233" i="1"/>
  <c r="Z233" i="1"/>
  <c r="K233" i="1"/>
  <c r="L233" i="1"/>
  <c r="V233" i="1"/>
  <c r="M233" i="1"/>
  <c r="N233" i="1"/>
  <c r="O233" i="1"/>
  <c r="P233" i="1"/>
  <c r="A234" i="1"/>
  <c r="B234" i="1"/>
  <c r="C234" i="1"/>
  <c r="D234" i="1"/>
  <c r="X234" i="1" s="1"/>
  <c r="E234" i="1"/>
  <c r="F234" i="1"/>
  <c r="G234" i="1"/>
  <c r="H234" i="1"/>
  <c r="Y234" i="1"/>
  <c r="I234" i="1"/>
  <c r="J234" i="1"/>
  <c r="Z234" i="1" s="1"/>
  <c r="K234" i="1"/>
  <c r="L234" i="1"/>
  <c r="T234" i="1" s="1"/>
  <c r="U234" i="1" s="1"/>
  <c r="M234" i="1"/>
  <c r="N234" i="1"/>
  <c r="O234" i="1"/>
  <c r="P234" i="1"/>
  <c r="A235" i="1"/>
  <c r="B235" i="1"/>
  <c r="C235" i="1"/>
  <c r="D235" i="1"/>
  <c r="X235" i="1" s="1"/>
  <c r="E235" i="1"/>
  <c r="F235" i="1"/>
  <c r="R235" i="1" s="1"/>
  <c r="S235" i="1" s="1"/>
  <c r="G235" i="1"/>
  <c r="H235" i="1"/>
  <c r="Y235" i="1"/>
  <c r="AE235" i="1" s="1"/>
  <c r="I235" i="1"/>
  <c r="J235" i="1"/>
  <c r="Z235" i="1" s="1"/>
  <c r="K235" i="1"/>
  <c r="L235" i="1"/>
  <c r="V235" i="1" s="1"/>
  <c r="M235" i="1"/>
  <c r="N235" i="1"/>
  <c r="O235" i="1"/>
  <c r="P235" i="1"/>
  <c r="A236" i="1"/>
  <c r="B236" i="1"/>
  <c r="C236" i="1"/>
  <c r="D236" i="1" s="1"/>
  <c r="X236" i="1"/>
  <c r="E236" i="1"/>
  <c r="F236" i="1"/>
  <c r="G236" i="1"/>
  <c r="H236" i="1"/>
  <c r="Y236" i="1" s="1"/>
  <c r="I236" i="1"/>
  <c r="J236" i="1"/>
  <c r="Z236" i="1"/>
  <c r="K236" i="1"/>
  <c r="L236" i="1"/>
  <c r="V236" i="1"/>
  <c r="M236" i="1"/>
  <c r="N236" i="1"/>
  <c r="O236" i="1"/>
  <c r="P236" i="1"/>
  <c r="A237" i="1"/>
  <c r="B237" i="1"/>
  <c r="C237" i="1"/>
  <c r="D237" i="1"/>
  <c r="X237" i="1" s="1"/>
  <c r="E237" i="1"/>
  <c r="F237" i="1"/>
  <c r="G237" i="1"/>
  <c r="H237" i="1"/>
  <c r="Y237" i="1" s="1"/>
  <c r="AE237" i="1" s="1"/>
  <c r="I237" i="1"/>
  <c r="J237" i="1"/>
  <c r="Z237" i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R238" i="1" s="1"/>
  <c r="S238" i="1"/>
  <c r="G238" i="1"/>
  <c r="H238" i="1"/>
  <c r="Y238" i="1"/>
  <c r="AE238" i="1" s="1"/>
  <c r="I238" i="1"/>
  <c r="J238" i="1"/>
  <c r="Z238" i="1"/>
  <c r="K238" i="1"/>
  <c r="L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/>
  <c r="I239" i="1"/>
  <c r="J239" i="1"/>
  <c r="Z239" i="1" s="1"/>
  <c r="K239" i="1"/>
  <c r="L239" i="1"/>
  <c r="M239" i="1"/>
  <c r="N239" i="1"/>
  <c r="O239" i="1"/>
  <c r="P239" i="1"/>
  <c r="A240" i="1"/>
  <c r="B240" i="1"/>
  <c r="C240" i="1"/>
  <c r="D240" i="1"/>
  <c r="X240" i="1"/>
  <c r="E240" i="1"/>
  <c r="R240" i="1"/>
  <c r="S240" i="1" s="1"/>
  <c r="F240" i="1"/>
  <c r="G240" i="1"/>
  <c r="H240" i="1"/>
  <c r="Y240" i="1"/>
  <c r="AE240" i="1" s="1"/>
  <c r="I240" i="1"/>
  <c r="J240" i="1"/>
  <c r="Z240" i="1" s="1"/>
  <c r="K240" i="1"/>
  <c r="L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 s="1"/>
  <c r="I241" i="1"/>
  <c r="J241" i="1"/>
  <c r="Z241" i="1"/>
  <c r="K241" i="1"/>
  <c r="L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/>
  <c r="I242" i="1"/>
  <c r="J242" i="1"/>
  <c r="Z242" i="1" s="1"/>
  <c r="AA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/>
  <c r="I243" i="1"/>
  <c r="J243" i="1"/>
  <c r="Z243" i="1" s="1"/>
  <c r="K243" i="1"/>
  <c r="L243" i="1"/>
  <c r="V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AE244" i="1" s="1"/>
  <c r="I244" i="1"/>
  <c r="J244" i="1"/>
  <c r="Z244" i="1"/>
  <c r="AA244" i="1"/>
  <c r="K244" i="1"/>
  <c r="L244" i="1"/>
  <c r="M244" i="1"/>
  <c r="N244" i="1"/>
  <c r="O244" i="1"/>
  <c r="P244" i="1"/>
  <c r="A245" i="1"/>
  <c r="B245" i="1"/>
  <c r="C245" i="1"/>
  <c r="D245" i="1" s="1"/>
  <c r="X245" i="1" s="1"/>
  <c r="E245" i="1"/>
  <c r="F245" i="1"/>
  <c r="R245" i="1" s="1"/>
  <c r="S245" i="1" s="1"/>
  <c r="G245" i="1"/>
  <c r="H245" i="1"/>
  <c r="Y245" i="1" s="1"/>
  <c r="AE245" i="1" s="1"/>
  <c r="I245" i="1"/>
  <c r="J245" i="1"/>
  <c r="Z245" i="1" s="1"/>
  <c r="AA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R246" i="1" s="1"/>
  <c r="S246" i="1" s="1"/>
  <c r="G246" i="1"/>
  <c r="H246" i="1"/>
  <c r="Y246" i="1" s="1"/>
  <c r="AE246" i="1" s="1"/>
  <c r="I246" i="1"/>
  <c r="J246" i="1"/>
  <c r="Z246" i="1"/>
  <c r="AA246" i="1"/>
  <c r="K246" i="1"/>
  <c r="L246" i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 s="1"/>
  <c r="I247" i="1"/>
  <c r="J247" i="1"/>
  <c r="Z247" i="1" s="1"/>
  <c r="K247" i="1"/>
  <c r="L247" i="1"/>
  <c r="V247" i="1" s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/>
  <c r="I249" i="1"/>
  <c r="J249" i="1"/>
  <c r="Z249" i="1" s="1"/>
  <c r="K249" i="1"/>
  <c r="L249" i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 s="1"/>
  <c r="I250" i="1"/>
  <c r="J250" i="1"/>
  <c r="Z250" i="1"/>
  <c r="AA250" i="1" s="1"/>
  <c r="K250" i="1"/>
  <c r="L250" i="1"/>
  <c r="M250" i="1"/>
  <c r="N250" i="1"/>
  <c r="O250" i="1"/>
  <c r="P250" i="1"/>
  <c r="A251" i="1"/>
  <c r="B251" i="1"/>
  <c r="C251" i="1"/>
  <c r="D251" i="1" s="1"/>
  <c r="X251" i="1"/>
  <c r="E251" i="1"/>
  <c r="F251" i="1"/>
  <c r="G251" i="1"/>
  <c r="H251" i="1"/>
  <c r="Y251" i="1" s="1"/>
  <c r="AE251" i="1" s="1"/>
  <c r="I251" i="1"/>
  <c r="J251" i="1"/>
  <c r="Z251" i="1"/>
  <c r="AA251" i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/>
  <c r="E253" i="1"/>
  <c r="F253" i="1"/>
  <c r="R253" i="1"/>
  <c r="S253" i="1" s="1"/>
  <c r="G253" i="1"/>
  <c r="H253" i="1"/>
  <c r="Y253" i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R254" i="1" s="1"/>
  <c r="S254" i="1" s="1"/>
  <c r="G254" i="1"/>
  <c r="H254" i="1"/>
  <c r="Y254" i="1"/>
  <c r="AE254" i="1"/>
  <c r="I254" i="1"/>
  <c r="J254" i="1"/>
  <c r="Z254" i="1" s="1"/>
  <c r="AA254" i="1" s="1"/>
  <c r="K254" i="1"/>
  <c r="U254" i="1"/>
  <c r="L254" i="1"/>
  <c r="T254" i="1" s="1"/>
  <c r="M254" i="1"/>
  <c r="N254" i="1"/>
  <c r="O254" i="1"/>
  <c r="P254" i="1"/>
  <c r="A255" i="1"/>
  <c r="B255" i="1"/>
  <c r="C255" i="1"/>
  <c r="D255" i="1" s="1"/>
  <c r="X255" i="1" s="1"/>
  <c r="E255" i="1"/>
  <c r="R255" i="1" s="1"/>
  <c r="F255" i="1"/>
  <c r="G255" i="1"/>
  <c r="H255" i="1"/>
  <c r="Y255" i="1"/>
  <c r="AE255" i="1" s="1"/>
  <c r="I255" i="1"/>
  <c r="J255" i="1"/>
  <c r="Z255" i="1" s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/>
  <c r="E256" i="1"/>
  <c r="F256" i="1"/>
  <c r="G256" i="1"/>
  <c r="H256" i="1"/>
  <c r="Y256" i="1" s="1"/>
  <c r="AE256" i="1" s="1"/>
  <c r="I256" i="1"/>
  <c r="J256" i="1"/>
  <c r="Z256" i="1"/>
  <c r="AA256" i="1"/>
  <c r="K256" i="1"/>
  <c r="L256" i="1"/>
  <c r="V256" i="1" s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 s="1"/>
  <c r="I257" i="1"/>
  <c r="J257" i="1"/>
  <c r="Z257" i="1" s="1"/>
  <c r="AA257" i="1"/>
  <c r="K257" i="1"/>
  <c r="L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/>
  <c r="S258" i="1" s="1"/>
  <c r="G258" i="1"/>
  <c r="H258" i="1"/>
  <c r="Y258" i="1" s="1"/>
  <c r="AE258" i="1" s="1"/>
  <c r="I258" i="1"/>
  <c r="J258" i="1"/>
  <c r="Z258" i="1"/>
  <c r="K258" i="1"/>
  <c r="L258" i="1"/>
  <c r="T258" i="1" s="1"/>
  <c r="AC258" i="1" s="1"/>
  <c r="AD258" i="1" s="1"/>
  <c r="M258" i="1"/>
  <c r="N258" i="1"/>
  <c r="O258" i="1"/>
  <c r="P258" i="1"/>
  <c r="A259" i="1"/>
  <c r="B259" i="1"/>
  <c r="C259" i="1"/>
  <c r="D259" i="1"/>
  <c r="X259" i="1" s="1"/>
  <c r="E259" i="1"/>
  <c r="F259" i="1"/>
  <c r="R259" i="1" s="1"/>
  <c r="S259" i="1" s="1"/>
  <c r="G259" i="1"/>
  <c r="H259" i="1"/>
  <c r="Y259" i="1"/>
  <c r="I259" i="1"/>
  <c r="J259" i="1"/>
  <c r="Z259" i="1"/>
  <c r="AA259" i="1" s="1"/>
  <c r="K259" i="1"/>
  <c r="L259" i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/>
  <c r="E261" i="1"/>
  <c r="R261" i="1"/>
  <c r="S261" i="1"/>
  <c r="F261" i="1"/>
  <c r="G261" i="1"/>
  <c r="H261" i="1"/>
  <c r="Y261" i="1" s="1"/>
  <c r="AE261" i="1"/>
  <c r="I261" i="1"/>
  <c r="J261" i="1"/>
  <c r="Z261" i="1"/>
  <c r="AA261" i="1"/>
  <c r="AB261" i="1" s="1"/>
  <c r="K261" i="1"/>
  <c r="T261" i="1" s="1"/>
  <c r="U261" i="1"/>
  <c r="L261" i="1"/>
  <c r="M261" i="1"/>
  <c r="N261" i="1"/>
  <c r="O261" i="1"/>
  <c r="P261" i="1"/>
  <c r="A262" i="1"/>
  <c r="B262" i="1"/>
  <c r="C262" i="1"/>
  <c r="D262" i="1" s="1"/>
  <c r="X262" i="1"/>
  <c r="E262" i="1"/>
  <c r="F262" i="1"/>
  <c r="G262" i="1"/>
  <c r="H262" i="1"/>
  <c r="Y262" i="1" s="1"/>
  <c r="AE262" i="1"/>
  <c r="I262" i="1"/>
  <c r="J262" i="1"/>
  <c r="Z262" i="1" s="1"/>
  <c r="AA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R263" i="1"/>
  <c r="S263" i="1"/>
  <c r="G263" i="1"/>
  <c r="H263" i="1"/>
  <c r="Y263" i="1"/>
  <c r="AE263" i="1" s="1"/>
  <c r="I263" i="1"/>
  <c r="J263" i="1"/>
  <c r="Z263" i="1"/>
  <c r="K263" i="1"/>
  <c r="L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/>
  <c r="AE264" i="1"/>
  <c r="I264" i="1"/>
  <c r="J264" i="1"/>
  <c r="Z264" i="1"/>
  <c r="AA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R265" i="1" s="1"/>
  <c r="G265" i="1"/>
  <c r="H265" i="1"/>
  <c r="Y265" i="1" s="1"/>
  <c r="AE265" i="1" s="1"/>
  <c r="I265" i="1"/>
  <c r="J265" i="1"/>
  <c r="Z265" i="1" s="1"/>
  <c r="AA265" i="1"/>
  <c r="K265" i="1"/>
  <c r="L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 s="1"/>
  <c r="I266" i="1"/>
  <c r="J266" i="1"/>
  <c r="Z266" i="1"/>
  <c r="AA266" i="1"/>
  <c r="K266" i="1"/>
  <c r="L266" i="1"/>
  <c r="M266" i="1"/>
  <c r="N266" i="1"/>
  <c r="O266" i="1"/>
  <c r="P266" i="1"/>
  <c r="A267" i="1"/>
  <c r="B267" i="1"/>
  <c r="C267" i="1"/>
  <c r="D267" i="1" s="1"/>
  <c r="X267" i="1"/>
  <c r="E267" i="1"/>
  <c r="F267" i="1"/>
  <c r="G267" i="1"/>
  <c r="H267" i="1"/>
  <c r="Y267" i="1"/>
  <c r="AE267" i="1"/>
  <c r="I267" i="1"/>
  <c r="J267" i="1"/>
  <c r="Z267" i="1" s="1"/>
  <c r="AA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 s="1"/>
  <c r="AE268" i="1" s="1"/>
  <c r="I268" i="1"/>
  <c r="J268" i="1"/>
  <c r="Z268" i="1" s="1"/>
  <c r="AA268" i="1"/>
  <c r="K268" i="1"/>
  <c r="L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/>
  <c r="I269" i="1"/>
  <c r="J269" i="1"/>
  <c r="Z269" i="1"/>
  <c r="AA269" i="1"/>
  <c r="K269" i="1"/>
  <c r="L269" i="1"/>
  <c r="V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/>
  <c r="AE270" i="1" s="1"/>
  <c r="I270" i="1"/>
  <c r="J270" i="1"/>
  <c r="Z270" i="1"/>
  <c r="AA270" i="1" s="1"/>
  <c r="K270" i="1"/>
  <c r="L270" i="1"/>
  <c r="V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/>
  <c r="I271" i="1"/>
  <c r="J271" i="1"/>
  <c r="Z271" i="1"/>
  <c r="AA271" i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 s="1"/>
  <c r="AA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R273" i="1"/>
  <c r="S273" i="1" s="1"/>
  <c r="F273" i="1"/>
  <c r="G273" i="1"/>
  <c r="H273" i="1"/>
  <c r="Y273" i="1" s="1"/>
  <c r="AE273" i="1" s="1"/>
  <c r="I273" i="1"/>
  <c r="J273" i="1"/>
  <c r="Z273" i="1" s="1"/>
  <c r="K273" i="1"/>
  <c r="L273" i="1"/>
  <c r="T273" i="1" s="1"/>
  <c r="M273" i="1"/>
  <c r="N273" i="1"/>
  <c r="O273" i="1"/>
  <c r="P273" i="1"/>
  <c r="A274" i="1"/>
  <c r="B274" i="1"/>
  <c r="C274" i="1"/>
  <c r="D274" i="1"/>
  <c r="X274" i="1" s="1"/>
  <c r="E274" i="1"/>
  <c r="F274" i="1"/>
  <c r="R274" i="1"/>
  <c r="S274" i="1" s="1"/>
  <c r="G274" i="1"/>
  <c r="H274" i="1"/>
  <c r="Y274" i="1" s="1"/>
  <c r="AE274" i="1" s="1"/>
  <c r="I274" i="1"/>
  <c r="J274" i="1"/>
  <c r="Z274" i="1"/>
  <c r="K274" i="1"/>
  <c r="L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/>
  <c r="AE275" i="1" s="1"/>
  <c r="I275" i="1"/>
  <c r="J275" i="1"/>
  <c r="Z275" i="1"/>
  <c r="AA275" i="1" s="1"/>
  <c r="K275" i="1"/>
  <c r="L275" i="1"/>
  <c r="M275" i="1"/>
  <c r="N275" i="1"/>
  <c r="O275" i="1"/>
  <c r="P275" i="1"/>
  <c r="A276" i="1"/>
  <c r="B276" i="1"/>
  <c r="C276" i="1"/>
  <c r="D276" i="1"/>
  <c r="X276" i="1"/>
  <c r="E276" i="1"/>
  <c r="F276" i="1"/>
  <c r="R276" i="1" s="1"/>
  <c r="S276" i="1" s="1"/>
  <c r="G276" i="1"/>
  <c r="H276" i="1"/>
  <c r="Y276" i="1"/>
  <c r="AE276" i="1"/>
  <c r="I276" i="1"/>
  <c r="J276" i="1"/>
  <c r="Z276" i="1" s="1"/>
  <c r="K276" i="1"/>
  <c r="L276" i="1"/>
  <c r="V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 s="1"/>
  <c r="AE277" i="1" s="1"/>
  <c r="I277" i="1"/>
  <c r="J277" i="1"/>
  <c r="Z277" i="1"/>
  <c r="AA277" i="1" s="1"/>
  <c r="K277" i="1"/>
  <c r="T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R278" i="1"/>
  <c r="S278" i="1" s="1"/>
  <c r="F278" i="1"/>
  <c r="G278" i="1"/>
  <c r="H278" i="1"/>
  <c r="Y278" i="1" s="1"/>
  <c r="AE278" i="1" s="1"/>
  <c r="I278" i="1"/>
  <c r="J278" i="1"/>
  <c r="Z278" i="1" s="1"/>
  <c r="AA278" i="1"/>
  <c r="AB278" i="1" s="1"/>
  <c r="K278" i="1"/>
  <c r="T278" i="1" s="1"/>
  <c r="AC278" i="1" s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/>
  <c r="I279" i="1"/>
  <c r="J279" i="1"/>
  <c r="Z279" i="1"/>
  <c r="AA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/>
  <c r="AE280" i="1" s="1"/>
  <c r="I280" i="1"/>
  <c r="J280" i="1"/>
  <c r="Z280" i="1"/>
  <c r="AA280" i="1" s="1"/>
  <c r="K280" i="1"/>
  <c r="L280" i="1"/>
  <c r="M280" i="1"/>
  <c r="N280" i="1"/>
  <c r="O280" i="1"/>
  <c r="P280" i="1"/>
  <c r="A281" i="1"/>
  <c r="B281" i="1"/>
  <c r="C281" i="1"/>
  <c r="D281" i="1"/>
  <c r="X281" i="1"/>
  <c r="E281" i="1"/>
  <c r="F281" i="1"/>
  <c r="R281" i="1" s="1"/>
  <c r="S281" i="1" s="1"/>
  <c r="G281" i="1"/>
  <c r="H281" i="1"/>
  <c r="Y281" i="1" s="1"/>
  <c r="AE281" i="1" s="1"/>
  <c r="I281" i="1"/>
  <c r="J281" i="1"/>
  <c r="Z281" i="1"/>
  <c r="AA281" i="1"/>
  <c r="K281" i="1"/>
  <c r="L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AE282" i="1" s="1"/>
  <c r="I282" i="1"/>
  <c r="J282" i="1"/>
  <c r="Z282" i="1" s="1"/>
  <c r="AA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 s="1"/>
  <c r="AA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R284" i="1"/>
  <c r="S284" i="1" s="1"/>
  <c r="G284" i="1"/>
  <c r="H284" i="1"/>
  <c r="Y284" i="1"/>
  <c r="AE284" i="1" s="1"/>
  <c r="I284" i="1"/>
  <c r="J284" i="1"/>
  <c r="Z284" i="1"/>
  <c r="AA284" i="1" s="1"/>
  <c r="K284" i="1"/>
  <c r="L284" i="1"/>
  <c r="T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R285" i="1"/>
  <c r="S285" i="1" s="1"/>
  <c r="G285" i="1"/>
  <c r="H285" i="1"/>
  <c r="Y285" i="1"/>
  <c r="AE285" i="1" s="1"/>
  <c r="I285" i="1"/>
  <c r="J285" i="1"/>
  <c r="Z285" i="1"/>
  <c r="K285" i="1"/>
  <c r="T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S286" i="1"/>
  <c r="F286" i="1"/>
  <c r="R286" i="1" s="1"/>
  <c r="G286" i="1"/>
  <c r="H286" i="1"/>
  <c r="Y286" i="1" s="1"/>
  <c r="AE286" i="1" s="1"/>
  <c r="I286" i="1"/>
  <c r="J286" i="1"/>
  <c r="Z286" i="1"/>
  <c r="K286" i="1"/>
  <c r="T286" i="1"/>
  <c r="L286" i="1"/>
  <c r="V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 s="1"/>
  <c r="I287" i="1"/>
  <c r="J287" i="1"/>
  <c r="Z287" i="1"/>
  <c r="AA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 s="1"/>
  <c r="I288" i="1"/>
  <c r="J288" i="1"/>
  <c r="Z288" i="1" s="1"/>
  <c r="K288" i="1"/>
  <c r="AD288" i="1"/>
  <c r="AF288" i="1" s="1"/>
  <c r="L288" i="1"/>
  <c r="T288" i="1" s="1"/>
  <c r="AC288" i="1" s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 s="1"/>
  <c r="I289" i="1"/>
  <c r="J289" i="1"/>
  <c r="Z289" i="1" s="1"/>
  <c r="AA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 s="1"/>
  <c r="AE290" i="1" s="1"/>
  <c r="I290" i="1"/>
  <c r="J290" i="1"/>
  <c r="Z290" i="1" s="1"/>
  <c r="AA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/>
  <c r="I291" i="1"/>
  <c r="J291" i="1"/>
  <c r="Z291" i="1"/>
  <c r="AA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/>
  <c r="I292" i="1"/>
  <c r="J292" i="1"/>
  <c r="Z292" i="1" s="1"/>
  <c r="AA292" i="1" s="1"/>
  <c r="K292" i="1"/>
  <c r="L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/>
  <c r="I293" i="1"/>
  <c r="J293" i="1"/>
  <c r="Z293" i="1"/>
  <c r="AA293" i="1" s="1"/>
  <c r="K293" i="1"/>
  <c r="L293" i="1"/>
  <c r="V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/>
  <c r="AA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/>
  <c r="I295" i="1"/>
  <c r="J295" i="1"/>
  <c r="Z295" i="1"/>
  <c r="AA295" i="1"/>
  <c r="K295" i="1"/>
  <c r="L295" i="1"/>
  <c r="V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 s="1"/>
  <c r="I296" i="1"/>
  <c r="J296" i="1"/>
  <c r="Z296" i="1"/>
  <c r="AA296" i="1" s="1"/>
  <c r="K296" i="1"/>
  <c r="L296" i="1"/>
  <c r="V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AE297" i="1"/>
  <c r="I297" i="1"/>
  <c r="J297" i="1"/>
  <c r="Z297" i="1"/>
  <c r="AA297" i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/>
  <c r="AE298" i="1"/>
  <c r="I298" i="1"/>
  <c r="J298" i="1"/>
  <c r="Z298" i="1"/>
  <c r="AA298" i="1" s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/>
  <c r="AA299" i="1"/>
  <c r="K299" i="1"/>
  <c r="L299" i="1"/>
  <c r="V299" i="1" s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/>
  <c r="I300" i="1"/>
  <c r="J300" i="1"/>
  <c r="Z300" i="1" s="1"/>
  <c r="AA300" i="1" s="1"/>
  <c r="K300" i="1"/>
  <c r="L300" i="1"/>
  <c r="V300" i="1" s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/>
  <c r="I301" i="1"/>
  <c r="J301" i="1"/>
  <c r="Z301" i="1"/>
  <c r="AA301" i="1"/>
  <c r="K301" i="1"/>
  <c r="L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/>
  <c r="AE302" i="1" s="1"/>
  <c r="I302" i="1"/>
  <c r="J302" i="1"/>
  <c r="Z302" i="1"/>
  <c r="AA302" i="1" s="1"/>
  <c r="K302" i="1"/>
  <c r="L302" i="1"/>
  <c r="M302" i="1"/>
  <c r="N302" i="1"/>
  <c r="O302" i="1"/>
  <c r="P302" i="1"/>
  <c r="A303" i="1"/>
  <c r="B303" i="1"/>
  <c r="C303" i="1"/>
  <c r="D303" i="1" s="1"/>
  <c r="X303" i="1" s="1"/>
  <c r="E303" i="1"/>
  <c r="F303" i="1"/>
  <c r="R303" i="1" s="1"/>
  <c r="S303" i="1" s="1"/>
  <c r="G303" i="1"/>
  <c r="H303" i="1"/>
  <c r="Y303" i="1" s="1"/>
  <c r="AE303" i="1" s="1"/>
  <c r="I303" i="1"/>
  <c r="J303" i="1"/>
  <c r="Z303" i="1"/>
  <c r="AA303" i="1"/>
  <c r="K303" i="1"/>
  <c r="L303" i="1"/>
  <c r="V303" i="1" s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 s="1"/>
  <c r="AA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/>
  <c r="I305" i="1"/>
  <c r="J305" i="1"/>
  <c r="Z305" i="1" s="1"/>
  <c r="AA305" i="1" s="1"/>
  <c r="K305" i="1"/>
  <c r="L305" i="1"/>
  <c r="M305" i="1"/>
  <c r="N305" i="1"/>
  <c r="O305" i="1"/>
  <c r="P305" i="1"/>
  <c r="A306" i="1"/>
  <c r="B306" i="1"/>
  <c r="C306" i="1"/>
  <c r="D306" i="1" s="1"/>
  <c r="X306" i="1" s="1"/>
  <c r="E306" i="1"/>
  <c r="F306" i="1"/>
  <c r="R306" i="1" s="1"/>
  <c r="S306" i="1" s="1"/>
  <c r="G306" i="1"/>
  <c r="H306" i="1"/>
  <c r="Y306" i="1" s="1"/>
  <c r="AE306" i="1" s="1"/>
  <c r="I306" i="1"/>
  <c r="J306" i="1"/>
  <c r="Z306" i="1" s="1"/>
  <c r="AA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R307" i="1"/>
  <c r="S307" i="1" s="1"/>
  <c r="F307" i="1"/>
  <c r="G307" i="1"/>
  <c r="H307" i="1"/>
  <c r="Y307" i="1"/>
  <c r="AE307" i="1" s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/>
  <c r="E308" i="1"/>
  <c r="F308" i="1"/>
  <c r="G308" i="1"/>
  <c r="H308" i="1"/>
  <c r="Y308" i="1"/>
  <c r="AE308" i="1"/>
  <c r="I308" i="1"/>
  <c r="J308" i="1"/>
  <c r="Z308" i="1" s="1"/>
  <c r="AA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 s="1"/>
  <c r="I309" i="1"/>
  <c r="J309" i="1"/>
  <c r="Z309" i="1"/>
  <c r="AA309" i="1" s="1"/>
  <c r="K309" i="1"/>
  <c r="T309" i="1" s="1"/>
  <c r="U309" i="1" s="1"/>
  <c r="L309" i="1"/>
  <c r="V309" i="1"/>
  <c r="M309" i="1"/>
  <c r="N309" i="1"/>
  <c r="O309" i="1"/>
  <c r="P309" i="1"/>
  <c r="A310" i="1"/>
  <c r="B310" i="1"/>
  <c r="C310" i="1"/>
  <c r="D310" i="1"/>
  <c r="X310" i="1"/>
  <c r="E310" i="1"/>
  <c r="F310" i="1"/>
  <c r="R310" i="1"/>
  <c r="S310" i="1" s="1"/>
  <c r="G310" i="1"/>
  <c r="H310" i="1"/>
  <c r="Y310" i="1"/>
  <c r="AE310" i="1"/>
  <c r="I310" i="1"/>
  <c r="J310" i="1"/>
  <c r="Z310" i="1"/>
  <c r="AA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/>
  <c r="E311" i="1"/>
  <c r="F311" i="1"/>
  <c r="R311" i="1" s="1"/>
  <c r="S311" i="1" s="1"/>
  <c r="G311" i="1"/>
  <c r="H311" i="1"/>
  <c r="Y311" i="1"/>
  <c r="AE311" i="1"/>
  <c r="I311" i="1"/>
  <c r="J311" i="1"/>
  <c r="Z311" i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 s="1"/>
  <c r="E312" i="1"/>
  <c r="F312" i="1"/>
  <c r="R312" i="1" s="1"/>
  <c r="S312" i="1"/>
  <c r="G312" i="1"/>
  <c r="H312" i="1"/>
  <c r="Y312" i="1" s="1"/>
  <c r="AE312" i="1" s="1"/>
  <c r="I312" i="1"/>
  <c r="J312" i="1"/>
  <c r="Z312" i="1" s="1"/>
  <c r="AA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 s="1"/>
  <c r="I313" i="1"/>
  <c r="J313" i="1"/>
  <c r="Z313" i="1"/>
  <c r="AA313" i="1"/>
  <c r="K313" i="1"/>
  <c r="L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AE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 s="1"/>
  <c r="I315" i="1"/>
  <c r="J315" i="1"/>
  <c r="Z315" i="1"/>
  <c r="AA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 s="1"/>
  <c r="I316" i="1"/>
  <c r="J316" i="1"/>
  <c r="Z316" i="1" s="1"/>
  <c r="AA316" i="1" s="1"/>
  <c r="K316" i="1"/>
  <c r="L316" i="1"/>
  <c r="V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/>
  <c r="AE317" i="1" s="1"/>
  <c r="I317" i="1"/>
  <c r="J317" i="1"/>
  <c r="Z317" i="1" s="1"/>
  <c r="K317" i="1"/>
  <c r="L317" i="1"/>
  <c r="M317" i="1"/>
  <c r="N317" i="1"/>
  <c r="O317" i="1"/>
  <c r="P317" i="1"/>
  <c r="A318" i="1"/>
  <c r="B318" i="1"/>
  <c r="C318" i="1"/>
  <c r="D318" i="1" s="1"/>
  <c r="X318" i="1" s="1"/>
  <c r="E318" i="1"/>
  <c r="F318" i="1"/>
  <c r="R318" i="1" s="1"/>
  <c r="S318" i="1" s="1"/>
  <c r="G318" i="1"/>
  <c r="H318" i="1"/>
  <c r="Y318" i="1"/>
  <c r="AE318" i="1" s="1"/>
  <c r="I318" i="1"/>
  <c r="J318" i="1"/>
  <c r="Z318" i="1" s="1"/>
  <c r="AA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 s="1"/>
  <c r="AE319" i="1" s="1"/>
  <c r="I319" i="1"/>
  <c r="J319" i="1"/>
  <c r="Z319" i="1"/>
  <c r="AA319" i="1"/>
  <c r="K319" i="1"/>
  <c r="L319" i="1"/>
  <c r="V319" i="1" s="1"/>
  <c r="M319" i="1"/>
  <c r="N319" i="1"/>
  <c r="O319" i="1"/>
  <c r="P319" i="1"/>
  <c r="A320" i="1"/>
  <c r="B320" i="1"/>
  <c r="C320" i="1"/>
  <c r="D320" i="1" s="1"/>
  <c r="X320" i="1"/>
  <c r="E320" i="1"/>
  <c r="F320" i="1"/>
  <c r="G320" i="1"/>
  <c r="H320" i="1"/>
  <c r="Y320" i="1" s="1"/>
  <c r="AE320" i="1" s="1"/>
  <c r="I320" i="1"/>
  <c r="J320" i="1"/>
  <c r="Z320" i="1" s="1"/>
  <c r="AA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R321" i="1" s="1"/>
  <c r="S321" i="1" s="1"/>
  <c r="F321" i="1"/>
  <c r="G321" i="1"/>
  <c r="H321" i="1"/>
  <c r="Y321" i="1"/>
  <c r="AE321" i="1" s="1"/>
  <c r="I321" i="1"/>
  <c r="J321" i="1"/>
  <c r="Z321" i="1"/>
  <c r="AA321" i="1" s="1"/>
  <c r="K321" i="1"/>
  <c r="L321" i="1"/>
  <c r="V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 s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 s="1"/>
  <c r="AE323" i="1" s="1"/>
  <c r="I323" i="1"/>
  <c r="J323" i="1"/>
  <c r="Z323" i="1" s="1"/>
  <c r="AA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 s="1"/>
  <c r="K324" i="1"/>
  <c r="L324" i="1"/>
  <c r="V324" i="1" s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/>
  <c r="I325" i="1"/>
  <c r="J325" i="1"/>
  <c r="Z325" i="1"/>
  <c r="AA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 s="1"/>
  <c r="I326" i="1"/>
  <c r="J326" i="1"/>
  <c r="Z326" i="1" s="1"/>
  <c r="AA326" i="1"/>
  <c r="K326" i="1"/>
  <c r="L326" i="1"/>
  <c r="V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/>
  <c r="AE327" i="1" s="1"/>
  <c r="I327" i="1"/>
  <c r="J327" i="1"/>
  <c r="Z327" i="1" s="1"/>
  <c r="AA327" i="1" s="1"/>
  <c r="K327" i="1"/>
  <c r="L327" i="1"/>
  <c r="V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 s="1"/>
  <c r="AE328" i="1" s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 s="1"/>
  <c r="I329" i="1"/>
  <c r="J329" i="1"/>
  <c r="Z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 s="1"/>
  <c r="AE330" i="1" s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/>
  <c r="I331" i="1"/>
  <c r="J331" i="1"/>
  <c r="Z331" i="1" s="1"/>
  <c r="K331" i="1"/>
  <c r="L331" i="1"/>
  <c r="M331" i="1"/>
  <c r="N331" i="1"/>
  <c r="O331" i="1"/>
  <c r="P331" i="1"/>
  <c r="A332" i="1"/>
  <c r="B332" i="1"/>
  <c r="C332" i="1"/>
  <c r="D332" i="1"/>
  <c r="X332" i="1"/>
  <c r="E332" i="1"/>
  <c r="F332" i="1"/>
  <c r="G332" i="1"/>
  <c r="H332" i="1"/>
  <c r="Y332" i="1" s="1"/>
  <c r="AE332" i="1" s="1"/>
  <c r="I332" i="1"/>
  <c r="J332" i="1"/>
  <c r="Z332" i="1" s="1"/>
  <c r="K332" i="1"/>
  <c r="L332" i="1"/>
  <c r="V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 s="1"/>
  <c r="AE334" i="1" s="1"/>
  <c r="I334" i="1"/>
  <c r="J334" i="1"/>
  <c r="Z334" i="1"/>
  <c r="K334" i="1"/>
  <c r="L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 s="1"/>
  <c r="I335" i="1"/>
  <c r="J335" i="1"/>
  <c r="Z335" i="1" s="1"/>
  <c r="K335" i="1"/>
  <c r="L335" i="1"/>
  <c r="V335" i="1" s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 s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R337" i="1" s="1"/>
  <c r="F337" i="1"/>
  <c r="S337" i="1"/>
  <c r="G337" i="1"/>
  <c r="H337" i="1"/>
  <c r="Y337" i="1"/>
  <c r="AE337" i="1"/>
  <c r="I337" i="1"/>
  <c r="J337" i="1"/>
  <c r="Z337" i="1"/>
  <c r="K337" i="1"/>
  <c r="T337" i="1"/>
  <c r="L337" i="1"/>
  <c r="V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 s="1"/>
  <c r="AA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 s="1"/>
  <c r="AE341" i="1" s="1"/>
  <c r="I341" i="1"/>
  <c r="J341" i="1"/>
  <c r="Z341" i="1" s="1"/>
  <c r="AA341" i="1" s="1"/>
  <c r="K341" i="1"/>
  <c r="L341" i="1"/>
  <c r="V341" i="1" s="1"/>
  <c r="M341" i="1"/>
  <c r="N341" i="1"/>
  <c r="O341" i="1"/>
  <c r="P341" i="1"/>
  <c r="A342" i="1"/>
  <c r="B342" i="1"/>
  <c r="C342" i="1"/>
  <c r="D342" i="1"/>
  <c r="X342" i="1" s="1"/>
  <c r="E342" i="1"/>
  <c r="F342" i="1"/>
  <c r="G342" i="1"/>
  <c r="H342" i="1"/>
  <c r="Y342" i="1" s="1"/>
  <c r="AE342" i="1" s="1"/>
  <c r="I342" i="1"/>
  <c r="J342" i="1"/>
  <c r="Z342" i="1" s="1"/>
  <c r="AA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R346" i="1"/>
  <c r="S346" i="1" s="1"/>
  <c r="F346" i="1"/>
  <c r="G346" i="1"/>
  <c r="H346" i="1"/>
  <c r="Y346" i="1" s="1"/>
  <c r="AE346" i="1" s="1"/>
  <c r="I346" i="1"/>
  <c r="J346" i="1"/>
  <c r="Z346" i="1" s="1"/>
  <c r="AA346" i="1" s="1"/>
  <c r="K346" i="1"/>
  <c r="L346" i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/>
  <c r="I347" i="1"/>
  <c r="J347" i="1"/>
  <c r="Z347" i="1" s="1"/>
  <c r="K347" i="1"/>
  <c r="L347" i="1"/>
  <c r="M347" i="1"/>
  <c r="N347" i="1"/>
  <c r="O347" i="1"/>
  <c r="P347" i="1"/>
  <c r="A348" i="1"/>
  <c r="B348" i="1"/>
  <c r="C348" i="1"/>
  <c r="D348" i="1"/>
  <c r="X348" i="1" s="1"/>
  <c r="E348" i="1"/>
  <c r="R348" i="1" s="1"/>
  <c r="F348" i="1"/>
  <c r="G348" i="1"/>
  <c r="H348" i="1"/>
  <c r="Y348" i="1" s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AE349" i="1" s="1"/>
  <c r="I349" i="1"/>
  <c r="J349" i="1"/>
  <c r="Z349" i="1" s="1"/>
  <c r="K349" i="1"/>
  <c r="L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AE351" i="1" s="1"/>
  <c r="I351" i="1"/>
  <c r="J351" i="1"/>
  <c r="Z351" i="1"/>
  <c r="AA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 s="1"/>
  <c r="I352" i="1"/>
  <c r="J352" i="1"/>
  <c r="Z352" i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G353" i="1"/>
  <c r="H353" i="1"/>
  <c r="Y353" i="1"/>
  <c r="AE353" i="1" s="1"/>
  <c r="I353" i="1"/>
  <c r="J353" i="1"/>
  <c r="Z353" i="1" s="1"/>
  <c r="K353" i="1"/>
  <c r="L353" i="1"/>
  <c r="V353" i="1"/>
  <c r="M353" i="1"/>
  <c r="N353" i="1"/>
  <c r="O353" i="1"/>
  <c r="P353" i="1"/>
  <c r="A354" i="1"/>
  <c r="B354" i="1"/>
  <c r="C354" i="1"/>
  <c r="D354" i="1"/>
  <c r="X354" i="1" s="1"/>
  <c r="E354" i="1"/>
  <c r="F354" i="1"/>
  <c r="R354" i="1" s="1"/>
  <c r="S354" i="1" s="1"/>
  <c r="G354" i="1"/>
  <c r="H354" i="1"/>
  <c r="Y354" i="1"/>
  <c r="AE354" i="1" s="1"/>
  <c r="I354" i="1"/>
  <c r="J354" i="1"/>
  <c r="Z354" i="1" s="1"/>
  <c r="K354" i="1"/>
  <c r="L354" i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 s="1"/>
  <c r="AE355" i="1" s="1"/>
  <c r="I355" i="1"/>
  <c r="J355" i="1"/>
  <c r="Z355" i="1"/>
  <c r="AA355" i="1" s="1"/>
  <c r="K355" i="1"/>
  <c r="L355" i="1"/>
  <c r="M355" i="1"/>
  <c r="N355" i="1"/>
  <c r="O355" i="1"/>
  <c r="P355" i="1"/>
  <c r="A356" i="1"/>
  <c r="B356" i="1"/>
  <c r="C356" i="1"/>
  <c r="D356" i="1"/>
  <c r="X356" i="1" s="1"/>
  <c r="E356" i="1"/>
  <c r="R356" i="1"/>
  <c r="S356" i="1" s="1"/>
  <c r="F356" i="1"/>
  <c r="G356" i="1"/>
  <c r="H356" i="1"/>
  <c r="Y356" i="1" s="1"/>
  <c r="I356" i="1"/>
  <c r="J356" i="1"/>
  <c r="Z356" i="1"/>
  <c r="K356" i="1"/>
  <c r="L356" i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/>
  <c r="I357" i="1"/>
  <c r="J357" i="1"/>
  <c r="Z357" i="1"/>
  <c r="K357" i="1"/>
  <c r="L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 s="1"/>
  <c r="AE358" i="1" s="1"/>
  <c r="I358" i="1"/>
  <c r="J358" i="1"/>
  <c r="Z358" i="1"/>
  <c r="K358" i="1"/>
  <c r="L358" i="1"/>
  <c r="V358" i="1" s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 s="1"/>
  <c r="AE359" i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 s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/>
  <c r="I363" i="1"/>
  <c r="J363" i="1"/>
  <c r="Z363" i="1"/>
  <c r="AA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/>
  <c r="E364" i="1"/>
  <c r="F364" i="1"/>
  <c r="G364" i="1"/>
  <c r="H364" i="1"/>
  <c r="Y364" i="1"/>
  <c r="AE364" i="1" s="1"/>
  <c r="I364" i="1"/>
  <c r="J364" i="1"/>
  <c r="Z364" i="1" s="1"/>
  <c r="AA364" i="1" s="1"/>
  <c r="K364" i="1"/>
  <c r="L364" i="1"/>
  <c r="V364" i="1" s="1"/>
  <c r="M364" i="1"/>
  <c r="N364" i="1"/>
  <c r="O364" i="1"/>
  <c r="P364" i="1"/>
  <c r="A365" i="1"/>
  <c r="B365" i="1"/>
  <c r="C365" i="1"/>
  <c r="D365" i="1" s="1"/>
  <c r="X365" i="1"/>
  <c r="E365" i="1"/>
  <c r="F365" i="1"/>
  <c r="G365" i="1"/>
  <c r="H365" i="1"/>
  <c r="Y365" i="1"/>
  <c r="AE365" i="1"/>
  <c r="I365" i="1"/>
  <c r="J365" i="1"/>
  <c r="Z365" i="1" s="1"/>
  <c r="K365" i="1"/>
  <c r="L365" i="1"/>
  <c r="T365" i="1" s="1"/>
  <c r="M365" i="1"/>
  <c r="N365" i="1"/>
  <c r="O365" i="1"/>
  <c r="P365" i="1"/>
  <c r="A366" i="1"/>
  <c r="B366" i="1"/>
  <c r="C366" i="1"/>
  <c r="D366" i="1" s="1"/>
  <c r="X366" i="1"/>
  <c r="E366" i="1"/>
  <c r="F366" i="1"/>
  <c r="G366" i="1"/>
  <c r="H366" i="1"/>
  <c r="Y366" i="1"/>
  <c r="AE366" i="1" s="1"/>
  <c r="I366" i="1"/>
  <c r="J366" i="1"/>
  <c r="Z366" i="1" s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R367" i="1" s="1"/>
  <c r="S367" i="1" s="1"/>
  <c r="F367" i="1"/>
  <c r="G367" i="1"/>
  <c r="H367" i="1"/>
  <c r="Y367" i="1" s="1"/>
  <c r="AE367" i="1"/>
  <c r="I367" i="1"/>
  <c r="J367" i="1"/>
  <c r="Z367" i="1"/>
  <c r="K367" i="1"/>
  <c r="T367" i="1" s="1"/>
  <c r="U367" i="1" s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G368" i="1"/>
  <c r="H368" i="1"/>
  <c r="Y368" i="1"/>
  <c r="AE368" i="1" s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/>
  <c r="X369" i="1" s="1"/>
  <c r="E369" i="1"/>
  <c r="F369" i="1"/>
  <c r="R369" i="1"/>
  <c r="G369" i="1"/>
  <c r="H369" i="1"/>
  <c r="Y369" i="1"/>
  <c r="AE369" i="1" s="1"/>
  <c r="I369" i="1"/>
  <c r="J369" i="1"/>
  <c r="Z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 s="1"/>
  <c r="AE370" i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 s="1"/>
  <c r="X371" i="1"/>
  <c r="E371" i="1"/>
  <c r="F371" i="1"/>
  <c r="G371" i="1"/>
  <c r="H371" i="1"/>
  <c r="Y371" i="1"/>
  <c r="AE371" i="1"/>
  <c r="I371" i="1"/>
  <c r="J371" i="1"/>
  <c r="Z371" i="1" s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/>
  <c r="I372" i="1"/>
  <c r="J372" i="1"/>
  <c r="Z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/>
  <c r="E373" i="1"/>
  <c r="F373" i="1"/>
  <c r="G373" i="1"/>
  <c r="H373" i="1"/>
  <c r="Y373" i="1" s="1"/>
  <c r="AE373" i="1" s="1"/>
  <c r="I373" i="1"/>
  <c r="J373" i="1"/>
  <c r="Z373" i="1"/>
  <c r="K373" i="1"/>
  <c r="L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/>
  <c r="AE374" i="1" s="1"/>
  <c r="I374" i="1"/>
  <c r="J374" i="1"/>
  <c r="Z374" i="1"/>
  <c r="K374" i="1"/>
  <c r="L374" i="1"/>
  <c r="V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 s="1"/>
  <c r="X376" i="1"/>
  <c r="E376" i="1"/>
  <c r="F376" i="1"/>
  <c r="G376" i="1"/>
  <c r="H376" i="1"/>
  <c r="Y376" i="1"/>
  <c r="AE376" i="1" s="1"/>
  <c r="I376" i="1"/>
  <c r="J376" i="1"/>
  <c r="Z376" i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 s="1"/>
  <c r="I377" i="1"/>
  <c r="J377" i="1"/>
  <c r="Z377" i="1" s="1"/>
  <c r="K377" i="1"/>
  <c r="L377" i="1"/>
  <c r="V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 s="1"/>
  <c r="AE379" i="1" s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/>
  <c r="I380" i="1"/>
  <c r="J380" i="1"/>
  <c r="Z380" i="1" s="1"/>
  <c r="K380" i="1"/>
  <c r="T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 s="1"/>
  <c r="AE381" i="1"/>
  <c r="I381" i="1"/>
  <c r="J381" i="1"/>
  <c r="Z381" i="1"/>
  <c r="K381" i="1"/>
  <c r="T381" i="1" s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G382" i="1"/>
  <c r="H382" i="1"/>
  <c r="Y382" i="1" s="1"/>
  <c r="AE382" i="1" s="1"/>
  <c r="I382" i="1"/>
  <c r="J382" i="1"/>
  <c r="Z382" i="1"/>
  <c r="K382" i="1"/>
  <c r="L382" i="1"/>
  <c r="V382" i="1"/>
  <c r="M382" i="1"/>
  <c r="N382" i="1"/>
  <c r="O382" i="1"/>
  <c r="P382" i="1"/>
  <c r="A383" i="1"/>
  <c r="B383" i="1"/>
  <c r="C383" i="1"/>
  <c r="D383" i="1"/>
  <c r="X383" i="1"/>
  <c r="E383" i="1"/>
  <c r="F383" i="1"/>
  <c r="G383" i="1"/>
  <c r="H383" i="1"/>
  <c r="Y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 s="1"/>
  <c r="I384" i="1"/>
  <c r="J384" i="1"/>
  <c r="Z384" i="1" s="1"/>
  <c r="K384" i="1"/>
  <c r="L384" i="1"/>
  <c r="V384" i="1" s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AE385" i="1" s="1"/>
  <c r="I385" i="1"/>
  <c r="J385" i="1"/>
  <c r="Z385" i="1" s="1"/>
  <c r="AA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/>
  <c r="AE386" i="1" s="1"/>
  <c r="I386" i="1"/>
  <c r="J386" i="1"/>
  <c r="Z386" i="1"/>
  <c r="K386" i="1"/>
  <c r="L386" i="1"/>
  <c r="V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 s="1"/>
  <c r="AE387" i="1"/>
  <c r="I387" i="1"/>
  <c r="J387" i="1"/>
  <c r="Z387" i="1" s="1"/>
  <c r="K387" i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/>
  <c r="AE388" i="1" s="1"/>
  <c r="I388" i="1"/>
  <c r="J388" i="1"/>
  <c r="Z388" i="1" s="1"/>
  <c r="AA388" i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/>
  <c r="AE389" i="1" s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/>
  <c r="I390" i="1"/>
  <c r="J390" i="1"/>
  <c r="Z390" i="1"/>
  <c r="AA390" i="1"/>
  <c r="K390" i="1"/>
  <c r="L390" i="1"/>
  <c r="M390" i="1"/>
  <c r="N390" i="1"/>
  <c r="O390" i="1"/>
  <c r="P390" i="1"/>
  <c r="A391" i="1"/>
  <c r="B391" i="1"/>
  <c r="C391" i="1"/>
  <c r="D391" i="1"/>
  <c r="X391" i="1" s="1"/>
  <c r="E391" i="1"/>
  <c r="F391" i="1"/>
  <c r="G391" i="1"/>
  <c r="H391" i="1"/>
  <c r="Y391" i="1"/>
  <c r="AE391" i="1" s="1"/>
  <c r="I391" i="1"/>
  <c r="J391" i="1"/>
  <c r="Z391" i="1"/>
  <c r="AA391" i="1" s="1"/>
  <c r="K391" i="1"/>
  <c r="L391" i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 s="1"/>
  <c r="AE392" i="1" s="1"/>
  <c r="I392" i="1"/>
  <c r="J392" i="1"/>
  <c r="Z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 s="1"/>
  <c r="AE393" i="1" s="1"/>
  <c r="I393" i="1"/>
  <c r="J393" i="1"/>
  <c r="Z393" i="1"/>
  <c r="AA393" i="1" s="1"/>
  <c r="K393" i="1"/>
  <c r="L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 s="1"/>
  <c r="AE394" i="1"/>
  <c r="I394" i="1"/>
  <c r="J394" i="1"/>
  <c r="Z394" i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/>
  <c r="I395" i="1"/>
  <c r="J395" i="1"/>
  <c r="Z395" i="1"/>
  <c r="AA395" i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/>
  <c r="E396" i="1"/>
  <c r="F396" i="1"/>
  <c r="G396" i="1"/>
  <c r="H396" i="1"/>
  <c r="Y396" i="1" s="1"/>
  <c r="AE396" i="1" s="1"/>
  <c r="I396" i="1"/>
  <c r="J396" i="1"/>
  <c r="Z396" i="1"/>
  <c r="K396" i="1"/>
  <c r="L396" i="1"/>
  <c r="V396" i="1"/>
  <c r="M396" i="1"/>
  <c r="N396" i="1"/>
  <c r="O396" i="1"/>
  <c r="P396" i="1"/>
  <c r="A397" i="1"/>
  <c r="B397" i="1"/>
  <c r="C397" i="1"/>
  <c r="D397" i="1"/>
  <c r="X397" i="1" s="1"/>
  <c r="E397" i="1"/>
  <c r="F397" i="1"/>
  <c r="G397" i="1"/>
  <c r="H397" i="1"/>
  <c r="Y397" i="1" s="1"/>
  <c r="AE397" i="1"/>
  <c r="I397" i="1"/>
  <c r="J397" i="1"/>
  <c r="Z397" i="1"/>
  <c r="AA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 s="1"/>
  <c r="I398" i="1"/>
  <c r="J398" i="1"/>
  <c r="Z398" i="1" s="1"/>
  <c r="AA398" i="1" s="1"/>
  <c r="K398" i="1"/>
  <c r="L398" i="1"/>
  <c r="V398" i="1"/>
  <c r="M398" i="1"/>
  <c r="N398" i="1"/>
  <c r="O398" i="1"/>
  <c r="P398" i="1"/>
  <c r="A399" i="1"/>
  <c r="B399" i="1"/>
  <c r="C399" i="1"/>
  <c r="D399" i="1"/>
  <c r="X399" i="1" s="1"/>
  <c r="E399" i="1"/>
  <c r="F399" i="1"/>
  <c r="G399" i="1"/>
  <c r="H399" i="1"/>
  <c r="Y399" i="1"/>
  <c r="AE399" i="1" s="1"/>
  <c r="I399" i="1"/>
  <c r="J399" i="1"/>
  <c r="Z399" i="1" s="1"/>
  <c r="K399" i="1"/>
  <c r="L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 s="1"/>
  <c r="AE400" i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R401" i="1" s="1"/>
  <c r="S401" i="1" s="1"/>
  <c r="G401" i="1"/>
  <c r="H401" i="1"/>
  <c r="Y401" i="1"/>
  <c r="AE401" i="1" s="1"/>
  <c r="I401" i="1"/>
  <c r="J401" i="1"/>
  <c r="Z401" i="1" s="1"/>
  <c r="K401" i="1"/>
  <c r="L401" i="1"/>
  <c r="T401" i="1" s="1"/>
  <c r="V401" i="1"/>
  <c r="M401" i="1"/>
  <c r="N401" i="1"/>
  <c r="O401" i="1"/>
  <c r="P401" i="1"/>
  <c r="A402" i="1"/>
  <c r="B402" i="1"/>
  <c r="C402" i="1"/>
  <c r="D402" i="1"/>
  <c r="X402" i="1" s="1"/>
  <c r="E402" i="1"/>
  <c r="R402" i="1"/>
  <c r="F402" i="1"/>
  <c r="G402" i="1"/>
  <c r="H402" i="1"/>
  <c r="Y402" i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R404" i="1" s="1"/>
  <c r="G404" i="1"/>
  <c r="H404" i="1"/>
  <c r="Y404" i="1" s="1"/>
  <c r="AE404" i="1" s="1"/>
  <c r="I404" i="1"/>
  <c r="J404" i="1"/>
  <c r="Z404" i="1"/>
  <c r="K404" i="1"/>
  <c r="L404" i="1"/>
  <c r="V404" i="1" s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/>
  <c r="I405" i="1"/>
  <c r="J405" i="1"/>
  <c r="Z405" i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 s="1"/>
  <c r="AA406" i="1" s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/>
  <c r="I407" i="1"/>
  <c r="J407" i="1"/>
  <c r="Z407" i="1" s="1"/>
  <c r="AA407" i="1" s="1"/>
  <c r="K407" i="1"/>
  <c r="L407" i="1"/>
  <c r="T407" i="1" s="1"/>
  <c r="M407" i="1"/>
  <c r="N407" i="1"/>
  <c r="O407" i="1"/>
  <c r="P407" i="1"/>
  <c r="A408" i="1"/>
  <c r="B408" i="1"/>
  <c r="C408" i="1"/>
  <c r="D408" i="1"/>
  <c r="X408" i="1"/>
  <c r="E408" i="1"/>
  <c r="F408" i="1"/>
  <c r="G408" i="1"/>
  <c r="H408" i="1"/>
  <c r="Y408" i="1" s="1"/>
  <c r="AE408" i="1" s="1"/>
  <c r="I408" i="1"/>
  <c r="J408" i="1"/>
  <c r="Z408" i="1" s="1"/>
  <c r="K408" i="1"/>
  <c r="L408" i="1"/>
  <c r="V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 s="1"/>
  <c r="I409" i="1"/>
  <c r="J409" i="1"/>
  <c r="Z409" i="1" s="1"/>
  <c r="AA409" i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 s="1"/>
  <c r="I410" i="1"/>
  <c r="J410" i="1"/>
  <c r="Z410" i="1"/>
  <c r="K410" i="1"/>
  <c r="L410" i="1"/>
  <c r="V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 s="1"/>
  <c r="I411" i="1"/>
  <c r="J411" i="1"/>
  <c r="Z411" i="1" s="1"/>
  <c r="AA411" i="1" s="1"/>
  <c r="K411" i="1"/>
  <c r="L411" i="1"/>
  <c r="T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 s="1"/>
  <c r="AE413" i="1" s="1"/>
  <c r="I413" i="1"/>
  <c r="J413" i="1"/>
  <c r="Z413" i="1"/>
  <c r="AA413" i="1"/>
  <c r="K413" i="1"/>
  <c r="L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 s="1"/>
  <c r="S414" i="1"/>
  <c r="G414" i="1"/>
  <c r="H414" i="1"/>
  <c r="Y414" i="1"/>
  <c r="AE414" i="1"/>
  <c r="I414" i="1"/>
  <c r="J414" i="1"/>
  <c r="Z414" i="1" s="1"/>
  <c r="AA414" i="1" s="1"/>
  <c r="K414" i="1"/>
  <c r="L414" i="1"/>
  <c r="V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 s="1"/>
  <c r="I415" i="1"/>
  <c r="J415" i="1"/>
  <c r="Z415" i="1" s="1"/>
  <c r="AA415" i="1" s="1"/>
  <c r="K415" i="1"/>
  <c r="L415" i="1"/>
  <c r="T415" i="1" s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 s="1"/>
  <c r="AE416" i="1"/>
  <c r="I416" i="1"/>
  <c r="J416" i="1"/>
  <c r="Z416" i="1"/>
  <c r="AA416" i="1" s="1"/>
  <c r="K416" i="1"/>
  <c r="L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G418" i="1"/>
  <c r="H418" i="1"/>
  <c r="Y418" i="1"/>
  <c r="AE418" i="1" s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R419" i="1" s="1"/>
  <c r="S419" i="1" s="1"/>
  <c r="F419" i="1"/>
  <c r="G419" i="1"/>
  <c r="H419" i="1"/>
  <c r="Y419" i="1" s="1"/>
  <c r="AE419" i="1"/>
  <c r="I419" i="1"/>
  <c r="J419" i="1"/>
  <c r="Z419" i="1"/>
  <c r="AA419" i="1"/>
  <c r="K419" i="1"/>
  <c r="L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 s="1"/>
  <c r="AE420" i="1" s="1"/>
  <c r="I420" i="1"/>
  <c r="J420" i="1"/>
  <c r="Z420" i="1"/>
  <c r="AA420" i="1"/>
  <c r="K420" i="1"/>
  <c r="T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/>
  <c r="AA421" i="1" s="1"/>
  <c r="K421" i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AE422" i="1" s="1"/>
  <c r="I422" i="1"/>
  <c r="J422" i="1"/>
  <c r="Z422" i="1"/>
  <c r="K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/>
  <c r="AE423" i="1" s="1"/>
  <c r="I423" i="1"/>
  <c r="J423" i="1"/>
  <c r="Z423" i="1" s="1"/>
  <c r="K423" i="1"/>
  <c r="L423" i="1"/>
  <c r="V423" i="1" s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AE424" i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/>
  <c r="X425" i="1"/>
  <c r="E425" i="1"/>
  <c r="F425" i="1"/>
  <c r="R425" i="1" s="1"/>
  <c r="S425" i="1" s="1"/>
  <c r="G425" i="1"/>
  <c r="H425" i="1"/>
  <c r="Y425" i="1"/>
  <c r="AE425" i="1" s="1"/>
  <c r="I425" i="1"/>
  <c r="J425" i="1"/>
  <c r="Z425" i="1" s="1"/>
  <c r="AA425" i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R426" i="1" s="1"/>
  <c r="S426" i="1" s="1"/>
  <c r="F426" i="1"/>
  <c r="G426" i="1"/>
  <c r="H426" i="1"/>
  <c r="Y426" i="1" s="1"/>
  <c r="AE426" i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R427" i="1"/>
  <c r="S427" i="1"/>
  <c r="F427" i="1"/>
  <c r="G427" i="1"/>
  <c r="H427" i="1"/>
  <c r="Y427" i="1"/>
  <c r="AE427" i="1" s="1"/>
  <c r="I427" i="1"/>
  <c r="J427" i="1"/>
  <c r="Z427" i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 s="1"/>
  <c r="AA429" i="1" s="1"/>
  <c r="K429" i="1"/>
  <c r="L429" i="1"/>
  <c r="V429" i="1"/>
  <c r="M429" i="1"/>
  <c r="N429" i="1"/>
  <c r="O429" i="1"/>
  <c r="P429" i="1"/>
  <c r="A430" i="1"/>
  <c r="B430" i="1"/>
  <c r="C430" i="1"/>
  <c r="D430" i="1"/>
  <c r="X430" i="1" s="1"/>
  <c r="E430" i="1"/>
  <c r="F430" i="1"/>
  <c r="G430" i="1"/>
  <c r="H430" i="1"/>
  <c r="Y430" i="1" s="1"/>
  <c r="AE430" i="1" s="1"/>
  <c r="I430" i="1"/>
  <c r="J430" i="1"/>
  <c r="Z430" i="1"/>
  <c r="AA430" i="1" s="1"/>
  <c r="K430" i="1"/>
  <c r="L430" i="1"/>
  <c r="V430" i="1" s="1"/>
  <c r="M430" i="1"/>
  <c r="N430" i="1"/>
  <c r="O430" i="1"/>
  <c r="P430" i="1"/>
  <c r="A431" i="1"/>
  <c r="B431" i="1"/>
  <c r="C431" i="1"/>
  <c r="D431" i="1" s="1"/>
  <c r="X431" i="1" s="1"/>
  <c r="E431" i="1"/>
  <c r="R431" i="1" s="1"/>
  <c r="S431" i="1" s="1"/>
  <c r="F431" i="1"/>
  <c r="G431" i="1"/>
  <c r="H431" i="1"/>
  <c r="Y431" i="1" s="1"/>
  <c r="AE431" i="1"/>
  <c r="I431" i="1"/>
  <c r="J431" i="1"/>
  <c r="Z431" i="1"/>
  <c r="AA431" i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G432" i="1"/>
  <c r="H432" i="1"/>
  <c r="Y432" i="1" s="1"/>
  <c r="AE432" i="1" s="1"/>
  <c r="I432" i="1"/>
  <c r="J432" i="1"/>
  <c r="Z432" i="1"/>
  <c r="K432" i="1"/>
  <c r="L432" i="1"/>
  <c r="V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 s="1"/>
  <c r="AE433" i="1" s="1"/>
  <c r="I433" i="1"/>
  <c r="J433" i="1"/>
  <c r="Z433" i="1" s="1"/>
  <c r="AA433" i="1" s="1"/>
  <c r="K433" i="1"/>
  <c r="L433" i="1"/>
  <c r="T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 s="1"/>
  <c r="AE434" i="1" s="1"/>
  <c r="I434" i="1"/>
  <c r="J434" i="1"/>
  <c r="Z434" i="1"/>
  <c r="AA434" i="1"/>
  <c r="K434" i="1"/>
  <c r="L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 s="1"/>
  <c r="I435" i="1"/>
  <c r="J435" i="1"/>
  <c r="Z435" i="1" s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/>
  <c r="AA436" i="1" s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/>
  <c r="S437" i="1" s="1"/>
  <c r="G437" i="1"/>
  <c r="H437" i="1"/>
  <c r="Y437" i="1" s="1"/>
  <c r="AE437" i="1" s="1"/>
  <c r="I437" i="1"/>
  <c r="J437" i="1"/>
  <c r="Z437" i="1" s="1"/>
  <c r="AA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R438" i="1"/>
  <c r="S438" i="1" s="1"/>
  <c r="G438" i="1"/>
  <c r="H438" i="1"/>
  <c r="Y438" i="1" s="1"/>
  <c r="AE438" i="1" s="1"/>
  <c r="I438" i="1"/>
  <c r="J438" i="1"/>
  <c r="Z438" i="1" s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/>
  <c r="S439" i="1" s="1"/>
  <c r="G439" i="1"/>
  <c r="H439" i="1"/>
  <c r="Y439" i="1" s="1"/>
  <c r="AE439" i="1" s="1"/>
  <c r="I439" i="1"/>
  <c r="J439" i="1"/>
  <c r="Z439" i="1" s="1"/>
  <c r="AA439" i="1" s="1"/>
  <c r="K439" i="1"/>
  <c r="L439" i="1"/>
  <c r="M439" i="1"/>
  <c r="N439" i="1"/>
  <c r="O439" i="1"/>
  <c r="P439" i="1"/>
  <c r="A440" i="1"/>
  <c r="B440" i="1"/>
  <c r="C440" i="1"/>
  <c r="D440" i="1"/>
  <c r="X440" i="1" s="1"/>
  <c r="E440" i="1"/>
  <c r="F440" i="1"/>
  <c r="R440" i="1"/>
  <c r="S440" i="1"/>
  <c r="G440" i="1"/>
  <c r="H440" i="1"/>
  <c r="Y440" i="1"/>
  <c r="AE440" i="1" s="1"/>
  <c r="I440" i="1"/>
  <c r="J440" i="1"/>
  <c r="Z440" i="1"/>
  <c r="AA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 s="1"/>
  <c r="AE441" i="1"/>
  <c r="I441" i="1"/>
  <c r="J441" i="1"/>
  <c r="Z441" i="1"/>
  <c r="AA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/>
  <c r="E442" i="1"/>
  <c r="R442" i="1" s="1"/>
  <c r="S442" i="1" s="1"/>
  <c r="F442" i="1"/>
  <c r="G442" i="1"/>
  <c r="H442" i="1"/>
  <c r="Y442" i="1" s="1"/>
  <c r="AE442" i="1" s="1"/>
  <c r="I442" i="1"/>
  <c r="J442" i="1"/>
  <c r="Z442" i="1"/>
  <c r="AA442" i="1" s="1"/>
  <c r="K442" i="1"/>
  <c r="L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Y443" i="1" s="1"/>
  <c r="AE443" i="1"/>
  <c r="I443" i="1"/>
  <c r="J443" i="1"/>
  <c r="Z443" i="1"/>
  <c r="AA443" i="1" s="1"/>
  <c r="K443" i="1"/>
  <c r="L443" i="1"/>
  <c r="M443" i="1"/>
  <c r="N443" i="1"/>
  <c r="O443" i="1"/>
  <c r="P443" i="1"/>
  <c r="A444" i="1"/>
  <c r="B444" i="1"/>
  <c r="C444" i="1"/>
  <c r="D444" i="1"/>
  <c r="X444" i="1" s="1"/>
  <c r="E444" i="1"/>
  <c r="F444" i="1"/>
  <c r="R444" i="1" s="1"/>
  <c r="S444" i="1" s="1"/>
  <c r="G444" i="1"/>
  <c r="H444" i="1"/>
  <c r="Y444" i="1"/>
  <c r="AE444" i="1" s="1"/>
  <c r="I444" i="1"/>
  <c r="J444" i="1"/>
  <c r="Z444" i="1" s="1"/>
  <c r="AA444" i="1" s="1"/>
  <c r="K444" i="1"/>
  <c r="L444" i="1"/>
  <c r="M444" i="1"/>
  <c r="N444" i="1"/>
  <c r="O444" i="1"/>
  <c r="P444" i="1"/>
  <c r="A445" i="1"/>
  <c r="B445" i="1"/>
  <c r="C445" i="1"/>
  <c r="D445" i="1" s="1"/>
  <c r="X445" i="1" s="1"/>
  <c r="E445" i="1"/>
  <c r="F445" i="1"/>
  <c r="G445" i="1"/>
  <c r="H445" i="1"/>
  <c r="Y445" i="1"/>
  <c r="AE445" i="1" s="1"/>
  <c r="I445" i="1"/>
  <c r="J445" i="1"/>
  <c r="Z445" i="1"/>
  <c r="AA445" i="1"/>
  <c r="K445" i="1"/>
  <c r="L445" i="1"/>
  <c r="M445" i="1"/>
  <c r="N445" i="1"/>
  <c r="O445" i="1"/>
  <c r="P445" i="1"/>
  <c r="A446" i="1"/>
  <c r="B446" i="1"/>
  <c r="C446" i="1"/>
  <c r="D446" i="1" s="1"/>
  <c r="X446" i="1"/>
  <c r="E446" i="1"/>
  <c r="R446" i="1" s="1"/>
  <c r="S446" i="1" s="1"/>
  <c r="F446" i="1"/>
  <c r="G446" i="1"/>
  <c r="H446" i="1"/>
  <c r="Y446" i="1" s="1"/>
  <c r="AE446" i="1"/>
  <c r="I446" i="1"/>
  <c r="J446" i="1"/>
  <c r="Z446" i="1"/>
  <c r="AA446" i="1" s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R447" i="1" s="1"/>
  <c r="S447" i="1" s="1"/>
  <c r="G447" i="1"/>
  <c r="H447" i="1"/>
  <c r="Y447" i="1"/>
  <c r="AE447" i="1" s="1"/>
  <c r="I447" i="1"/>
  <c r="J447" i="1"/>
  <c r="Z447" i="1" s="1"/>
  <c r="AA447" i="1" s="1"/>
  <c r="K447" i="1"/>
  <c r="L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/>
  <c r="AE448" i="1" s="1"/>
  <c r="I448" i="1"/>
  <c r="J448" i="1"/>
  <c r="Z448" i="1" s="1"/>
  <c r="AA448" i="1"/>
  <c r="K448" i="1"/>
  <c r="L448" i="1"/>
  <c r="V448" i="1"/>
  <c r="M448" i="1"/>
  <c r="N448" i="1"/>
  <c r="O448" i="1"/>
  <c r="P448" i="1"/>
  <c r="A449" i="1"/>
  <c r="B449" i="1"/>
  <c r="C449" i="1"/>
  <c r="D449" i="1"/>
  <c r="X449" i="1" s="1"/>
  <c r="E449" i="1"/>
  <c r="F449" i="1"/>
  <c r="R449" i="1" s="1"/>
  <c r="S449" i="1" s="1"/>
  <c r="G449" i="1"/>
  <c r="H449" i="1"/>
  <c r="Y449" i="1"/>
  <c r="AE449" i="1" s="1"/>
  <c r="I449" i="1"/>
  <c r="J449" i="1"/>
  <c r="Z449" i="1" s="1"/>
  <c r="AA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 s="1"/>
  <c r="I450" i="1"/>
  <c r="J450" i="1"/>
  <c r="Z450" i="1" s="1"/>
  <c r="AA450" i="1" s="1"/>
  <c r="K450" i="1"/>
  <c r="L450" i="1"/>
  <c r="M450" i="1"/>
  <c r="N450" i="1"/>
  <c r="O450" i="1"/>
  <c r="P450" i="1"/>
  <c r="A451" i="1"/>
  <c r="B451" i="1"/>
  <c r="C451" i="1"/>
  <c r="D451" i="1" s="1"/>
  <c r="X451" i="1"/>
  <c r="E451" i="1"/>
  <c r="F451" i="1"/>
  <c r="G451" i="1"/>
  <c r="H451" i="1"/>
  <c r="Y451" i="1"/>
  <c r="AE451" i="1" s="1"/>
  <c r="I451" i="1"/>
  <c r="J451" i="1"/>
  <c r="Z451" i="1"/>
  <c r="AA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/>
  <c r="S452" i="1" s="1"/>
  <c r="G452" i="1"/>
  <c r="H452" i="1"/>
  <c r="Y452" i="1"/>
  <c r="AE452" i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 s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/>
  <c r="I454" i="1"/>
  <c r="J454" i="1"/>
  <c r="Z454" i="1"/>
  <c r="K454" i="1"/>
  <c r="L454" i="1"/>
  <c r="V454" i="1" s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 s="1"/>
  <c r="AE455" i="1" s="1"/>
  <c r="I455" i="1"/>
  <c r="J455" i="1"/>
  <c r="Z455" i="1" s="1"/>
  <c r="K455" i="1"/>
  <c r="L455" i="1"/>
  <c r="V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/>
  <c r="I457" i="1"/>
  <c r="J457" i="1"/>
  <c r="Z457" i="1"/>
  <c r="K457" i="1"/>
  <c r="L457" i="1"/>
  <c r="V457" i="1"/>
  <c r="M457" i="1"/>
  <c r="N457" i="1"/>
  <c r="O457" i="1"/>
  <c r="P457" i="1"/>
  <c r="A458" i="1"/>
  <c r="B458" i="1"/>
  <c r="C458" i="1"/>
  <c r="D458" i="1"/>
  <c r="X458" i="1" s="1"/>
  <c r="E458" i="1"/>
  <c r="F458" i="1"/>
  <c r="G458" i="1"/>
  <c r="H458" i="1"/>
  <c r="Y458" i="1" s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 s="1"/>
  <c r="I459" i="1"/>
  <c r="J459" i="1"/>
  <c r="Z459" i="1" s="1"/>
  <c r="K459" i="1"/>
  <c r="L459" i="1"/>
  <c r="V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 s="1"/>
  <c r="I460" i="1"/>
  <c r="J460" i="1"/>
  <c r="Z460" i="1" s="1"/>
  <c r="K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/>
  <c r="I461" i="1"/>
  <c r="J461" i="1"/>
  <c r="Z461" i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/>
  <c r="I463" i="1"/>
  <c r="J463" i="1"/>
  <c r="Z463" i="1"/>
  <c r="K463" i="1"/>
  <c r="L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 s="1"/>
  <c r="I464" i="1"/>
  <c r="J464" i="1"/>
  <c r="Z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/>
  <c r="AE465" i="1" s="1"/>
  <c r="I465" i="1"/>
  <c r="J465" i="1"/>
  <c r="Z465" i="1" s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/>
  <c r="E466" i="1"/>
  <c r="F466" i="1"/>
  <c r="G466" i="1"/>
  <c r="H466" i="1"/>
  <c r="Y466" i="1"/>
  <c r="AE466" i="1" s="1"/>
  <c r="I466" i="1"/>
  <c r="J466" i="1"/>
  <c r="Z466" i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 s="1"/>
  <c r="AE467" i="1" s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 s="1"/>
  <c r="I468" i="1"/>
  <c r="J468" i="1"/>
  <c r="Z468" i="1" s="1"/>
  <c r="K468" i="1"/>
  <c r="L468" i="1"/>
  <c r="T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/>
  <c r="AE469" i="1" s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V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 s="1"/>
  <c r="S472" i="1" s="1"/>
  <c r="G472" i="1"/>
  <c r="H472" i="1"/>
  <c r="Y472" i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 s="1"/>
  <c r="I474" i="1"/>
  <c r="J474" i="1"/>
  <c r="Z474" i="1" s="1"/>
  <c r="K474" i="1"/>
  <c r="L474" i="1"/>
  <c r="V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 s="1"/>
  <c r="AE476" i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/>
  <c r="AE477" i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 s="1"/>
  <c r="I478" i="1"/>
  <c r="J478" i="1"/>
  <c r="Z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/>
  <c r="E479" i="1"/>
  <c r="F479" i="1"/>
  <c r="G479" i="1"/>
  <c r="H479" i="1"/>
  <c r="Y479" i="1" s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 s="1"/>
  <c r="AE480" i="1"/>
  <c r="I480" i="1"/>
  <c r="J480" i="1"/>
  <c r="Z480" i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R481" i="1" s="1"/>
  <c r="S481" i="1" s="1"/>
  <c r="G481" i="1"/>
  <c r="H481" i="1"/>
  <c r="Y481" i="1"/>
  <c r="AE481" i="1" s="1"/>
  <c r="I481" i="1"/>
  <c r="J481" i="1"/>
  <c r="Z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/>
  <c r="I483" i="1"/>
  <c r="J483" i="1"/>
  <c r="Z483" i="1" s="1"/>
  <c r="K483" i="1"/>
  <c r="L483" i="1"/>
  <c r="V483" i="1" s="1"/>
  <c r="M483" i="1"/>
  <c r="N483" i="1"/>
  <c r="O483" i="1"/>
  <c r="P483" i="1"/>
  <c r="A484" i="1"/>
  <c r="B484" i="1"/>
  <c r="C484" i="1"/>
  <c r="D484" i="1" s="1"/>
  <c r="X484" i="1"/>
  <c r="E484" i="1"/>
  <c r="F484" i="1"/>
  <c r="G484" i="1"/>
  <c r="H484" i="1"/>
  <c r="Y484" i="1"/>
  <c r="AE484" i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G485" i="1"/>
  <c r="H485" i="1"/>
  <c r="Y485" i="1"/>
  <c r="AE485" i="1" s="1"/>
  <c r="I485" i="1"/>
  <c r="J485" i="1"/>
  <c r="Z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 s="1"/>
  <c r="I488" i="1"/>
  <c r="J488" i="1"/>
  <c r="Z488" i="1"/>
  <c r="AA488" i="1"/>
  <c r="K488" i="1"/>
  <c r="L488" i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 s="1"/>
  <c r="I489" i="1"/>
  <c r="J489" i="1"/>
  <c r="Z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/>
  <c r="AE490" i="1" s="1"/>
  <c r="I490" i="1"/>
  <c r="J490" i="1"/>
  <c r="Z490" i="1" s="1"/>
  <c r="AA490" i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 s="1"/>
  <c r="I491" i="1"/>
  <c r="J491" i="1"/>
  <c r="Z491" i="1" s="1"/>
  <c r="AA491" i="1"/>
  <c r="K491" i="1"/>
  <c r="L491" i="1"/>
  <c r="M491" i="1"/>
  <c r="N491" i="1"/>
  <c r="O491" i="1"/>
  <c r="P491" i="1"/>
  <c r="A492" i="1"/>
  <c r="B492" i="1"/>
  <c r="C492" i="1"/>
  <c r="D492" i="1" s="1"/>
  <c r="X492" i="1"/>
  <c r="E492" i="1"/>
  <c r="F492" i="1"/>
  <c r="G492" i="1"/>
  <c r="H492" i="1"/>
  <c r="Y492" i="1"/>
  <c r="AE492" i="1"/>
  <c r="I492" i="1"/>
  <c r="J492" i="1"/>
  <c r="Z492" i="1" s="1"/>
  <c r="AA492" i="1" s="1"/>
  <c r="K492" i="1"/>
  <c r="L492" i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/>
  <c r="AE493" i="1"/>
  <c r="I493" i="1"/>
  <c r="J493" i="1"/>
  <c r="Z493" i="1" s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/>
  <c r="AE494" i="1"/>
  <c r="I494" i="1"/>
  <c r="J494" i="1"/>
  <c r="Z494" i="1"/>
  <c r="AA494" i="1"/>
  <c r="K494" i="1"/>
  <c r="L494" i="1"/>
  <c r="V494" i="1"/>
  <c r="M494" i="1"/>
  <c r="N494" i="1"/>
  <c r="O494" i="1"/>
  <c r="P494" i="1"/>
  <c r="A495" i="1"/>
  <c r="B495" i="1"/>
  <c r="C495" i="1"/>
  <c r="D495" i="1"/>
  <c r="X495" i="1"/>
  <c r="E495" i="1"/>
  <c r="F495" i="1"/>
  <c r="G495" i="1"/>
  <c r="H495" i="1"/>
  <c r="Y495" i="1" s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/>
  <c r="AE496" i="1" s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/>
  <c r="I497" i="1"/>
  <c r="J497" i="1"/>
  <c r="Z497" i="1" s="1"/>
  <c r="AA497" i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/>
  <c r="AE499" i="1" s="1"/>
  <c r="I499" i="1"/>
  <c r="J499" i="1"/>
  <c r="Z499" i="1" s="1"/>
  <c r="AA499" i="1"/>
  <c r="K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 s="1"/>
  <c r="I500" i="1"/>
  <c r="J500" i="1"/>
  <c r="Z500" i="1"/>
  <c r="K500" i="1"/>
  <c r="L500" i="1"/>
  <c r="V500" i="1"/>
  <c r="M500" i="1"/>
  <c r="N500" i="1"/>
  <c r="O500" i="1"/>
  <c r="P500" i="1"/>
  <c r="A501" i="1"/>
  <c r="B501" i="1"/>
  <c r="C501" i="1"/>
  <c r="D501" i="1"/>
  <c r="X501" i="1"/>
  <c r="E501" i="1"/>
  <c r="F501" i="1"/>
  <c r="G501" i="1"/>
  <c r="H501" i="1"/>
  <c r="Y501" i="1" s="1"/>
  <c r="AE501" i="1" s="1"/>
  <c r="I501" i="1"/>
  <c r="J501" i="1"/>
  <c r="Z501" i="1" s="1"/>
  <c r="AA501" i="1" s="1"/>
  <c r="K501" i="1"/>
  <c r="L501" i="1"/>
  <c r="V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G503" i="1"/>
  <c r="H503" i="1"/>
  <c r="Y503" i="1" s="1"/>
  <c r="AE503" i="1" s="1"/>
  <c r="I503" i="1"/>
  <c r="J503" i="1"/>
  <c r="Z503" i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G504" i="1"/>
  <c r="H504" i="1"/>
  <c r="Y504" i="1" s="1"/>
  <c r="AE504" i="1"/>
  <c r="I504" i="1"/>
  <c r="J504" i="1"/>
  <c r="Z504" i="1"/>
  <c r="AA504" i="1"/>
  <c r="K504" i="1"/>
  <c r="L504" i="1"/>
  <c r="V504" i="1" s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/>
  <c r="I505" i="1"/>
  <c r="J505" i="1"/>
  <c r="Z505" i="1" s="1"/>
  <c r="AA505" i="1" s="1"/>
  <c r="K505" i="1"/>
  <c r="L505" i="1"/>
  <c r="T505" i="1"/>
  <c r="M505" i="1"/>
  <c r="N505" i="1"/>
  <c r="O505" i="1"/>
  <c r="P505" i="1"/>
  <c r="A506" i="1"/>
  <c r="B506" i="1"/>
  <c r="C506" i="1"/>
  <c r="D506" i="1"/>
  <c r="X506" i="1"/>
  <c r="E506" i="1"/>
  <c r="F506" i="1"/>
  <c r="G506" i="1"/>
  <c r="H506" i="1"/>
  <c r="Y506" i="1"/>
  <c r="AE506" i="1" s="1"/>
  <c r="I506" i="1"/>
  <c r="J506" i="1"/>
  <c r="Z506" i="1" s="1"/>
  <c r="AA506" i="1"/>
  <c r="K506" i="1"/>
  <c r="L506" i="1"/>
  <c r="V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G508" i="1"/>
  <c r="H508" i="1"/>
  <c r="Y508" i="1" s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G509" i="1"/>
  <c r="H509" i="1"/>
  <c r="Y509" i="1" s="1"/>
  <c r="AE509" i="1"/>
  <c r="I509" i="1"/>
  <c r="J509" i="1"/>
  <c r="Z509" i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 s="1"/>
  <c r="I513" i="1"/>
  <c r="J513" i="1"/>
  <c r="Z513" i="1"/>
  <c r="AA513" i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 s="1"/>
  <c r="AE514" i="1"/>
  <c r="I514" i="1"/>
  <c r="J514" i="1"/>
  <c r="Z514" i="1"/>
  <c r="AA514" i="1" s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/>
  <c r="E515" i="1"/>
  <c r="F515" i="1"/>
  <c r="G515" i="1"/>
  <c r="H515" i="1"/>
  <c r="Y515" i="1"/>
  <c r="AE515" i="1"/>
  <c r="I515" i="1"/>
  <c r="J515" i="1"/>
  <c r="Z515" i="1" s="1"/>
  <c r="K515" i="1"/>
  <c r="L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 s="1"/>
  <c r="I516" i="1"/>
  <c r="J516" i="1"/>
  <c r="Z516" i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 s="1"/>
  <c r="AE517" i="1" s="1"/>
  <c r="I517" i="1"/>
  <c r="J517" i="1"/>
  <c r="Z517" i="1"/>
  <c r="AA517" i="1" s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/>
  <c r="AE519" i="1" s="1"/>
  <c r="I519" i="1"/>
  <c r="J519" i="1"/>
  <c r="Z519" i="1" s="1"/>
  <c r="AA519" i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 s="1"/>
  <c r="I520" i="1"/>
  <c r="J520" i="1"/>
  <c r="Z520" i="1" s="1"/>
  <c r="AA520" i="1" s="1"/>
  <c r="K520" i="1"/>
  <c r="T520" i="1" s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/>
  <c r="AE522" i="1" s="1"/>
  <c r="I522" i="1"/>
  <c r="J522" i="1"/>
  <c r="Z522" i="1" s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/>
  <c r="E528" i="1"/>
  <c r="F528" i="1"/>
  <c r="G528" i="1"/>
  <c r="H528" i="1"/>
  <c r="Y528" i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/>
  <c r="E529" i="1"/>
  <c r="F529" i="1"/>
  <c r="G529" i="1"/>
  <c r="H529" i="1"/>
  <c r="Y529" i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/>
  <c r="I530" i="1"/>
  <c r="J530" i="1"/>
  <c r="Z530" i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/>
  <c r="I531" i="1"/>
  <c r="J531" i="1"/>
  <c r="Z531" i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/>
  <c r="AE532" i="1" s="1"/>
  <c r="I532" i="1"/>
  <c r="J532" i="1"/>
  <c r="Z532" i="1" s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/>
  <c r="I534" i="1"/>
  <c r="J534" i="1"/>
  <c r="Z534" i="1" s="1"/>
  <c r="AA534" i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 s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 s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R540" i="1"/>
  <c r="S540" i="1"/>
  <c r="F540" i="1"/>
  <c r="G540" i="1"/>
  <c r="H540" i="1"/>
  <c r="Y540" i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AA541" i="1"/>
  <c r="E541" i="1"/>
  <c r="F541" i="1"/>
  <c r="G541" i="1"/>
  <c r="H541" i="1"/>
  <c r="Y541" i="1" s="1"/>
  <c r="AE541" i="1" s="1"/>
  <c r="I541" i="1"/>
  <c r="J541" i="1"/>
  <c r="Z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/>
  <c r="S542" i="1" s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R543" i="1" s="1"/>
  <c r="S543" i="1" s="1"/>
  <c r="F543" i="1"/>
  <c r="G543" i="1"/>
  <c r="H543" i="1"/>
  <c r="Y543" i="1" s="1"/>
  <c r="AE543" i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 s="1"/>
  <c r="I546" i="1"/>
  <c r="J546" i="1"/>
  <c r="Z546" i="1" s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/>
  <c r="E548" i="1"/>
  <c r="F548" i="1"/>
  <c r="G548" i="1"/>
  <c r="H548" i="1"/>
  <c r="Y548" i="1"/>
  <c r="AE548" i="1" s="1"/>
  <c r="I548" i="1"/>
  <c r="J548" i="1"/>
  <c r="Z548" i="1" s="1"/>
  <c r="AA548" i="1" s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 s="1"/>
  <c r="S551" i="1" s="1"/>
  <c r="G551" i="1"/>
  <c r="H551" i="1"/>
  <c r="Y551" i="1" s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 s="1"/>
  <c r="S552" i="1" s="1"/>
  <c r="G552" i="1"/>
  <c r="H552" i="1"/>
  <c r="I552" i="1"/>
  <c r="J552" i="1"/>
  <c r="Z552" i="1"/>
  <c r="AA552" i="1" s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/>
  <c r="X553" i="1" s="1"/>
  <c r="E553" i="1"/>
  <c r="R553" i="1"/>
  <c r="S553" i="1" s="1"/>
  <c r="F553" i="1"/>
  <c r="G553" i="1"/>
  <c r="H553" i="1"/>
  <c r="Y553" i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/>
  <c r="AE554" i="1" s="1"/>
  <c r="I554" i="1"/>
  <c r="J554" i="1"/>
  <c r="Z554" i="1" s="1"/>
  <c r="AA554" i="1"/>
  <c r="K554" i="1"/>
  <c r="T554" i="1" s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R556" i="1"/>
  <c r="F556" i="1"/>
  <c r="G556" i="1"/>
  <c r="H556" i="1"/>
  <c r="Y556" i="1"/>
  <c r="AE556" i="1" s="1"/>
  <c r="I556" i="1"/>
  <c r="J556" i="1"/>
  <c r="Z556" i="1"/>
  <c r="AA556" i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/>
  <c r="E558" i="1"/>
  <c r="F558" i="1"/>
  <c r="G558" i="1"/>
  <c r="H558" i="1"/>
  <c r="Y558" i="1" s="1"/>
  <c r="AE558" i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 s="1"/>
  <c r="I560" i="1"/>
  <c r="J560" i="1"/>
  <c r="Z560" i="1" s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/>
  <c r="E561" i="1"/>
  <c r="R561" i="1"/>
  <c r="S561" i="1" s="1"/>
  <c r="F561" i="1"/>
  <c r="G561" i="1"/>
  <c r="H561" i="1"/>
  <c r="Y561" i="1"/>
  <c r="AE561" i="1" s="1"/>
  <c r="I561" i="1"/>
  <c r="J561" i="1"/>
  <c r="Z561" i="1" s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/>
  <c r="AE562" i="1" s="1"/>
  <c r="I562" i="1"/>
  <c r="J562" i="1"/>
  <c r="Z562" i="1" s="1"/>
  <c r="AA562" i="1"/>
  <c r="K562" i="1"/>
  <c r="T562" i="1"/>
  <c r="AC562" i="1" s="1"/>
  <c r="AD562" i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 s="1"/>
  <c r="S563" i="1" s="1"/>
  <c r="G563" i="1"/>
  <c r="H563" i="1"/>
  <c r="Y563" i="1"/>
  <c r="AE563" i="1" s="1"/>
  <c r="I563" i="1"/>
  <c r="J563" i="1"/>
  <c r="Z563" i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 s="1"/>
  <c r="I564" i="1"/>
  <c r="J564" i="1"/>
  <c r="Z564" i="1" s="1"/>
  <c r="AA564" i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 s="1"/>
  <c r="AE565" i="1" s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/>
  <c r="AA566" i="1" s="1"/>
  <c r="K566" i="1"/>
  <c r="L566" i="1"/>
  <c r="M566" i="1"/>
  <c r="N566" i="1"/>
  <c r="O566" i="1"/>
  <c r="P566" i="1"/>
  <c r="A567" i="1"/>
  <c r="B567" i="1"/>
  <c r="C567" i="1"/>
  <c r="D567" i="1" s="1"/>
  <c r="X567" i="1"/>
  <c r="E567" i="1"/>
  <c r="F567" i="1"/>
  <c r="G567" i="1"/>
  <c r="H567" i="1"/>
  <c r="Y567" i="1" s="1"/>
  <c r="AE567" i="1" s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 s="1"/>
  <c r="S568" i="1" s="1"/>
  <c r="G568" i="1"/>
  <c r="H568" i="1"/>
  <c r="Y568" i="1" s="1"/>
  <c r="AE568" i="1" s="1"/>
  <c r="I568" i="1"/>
  <c r="J568" i="1"/>
  <c r="Z568" i="1"/>
  <c r="AA568" i="1"/>
  <c r="K568" i="1"/>
  <c r="L568" i="1"/>
  <c r="M568" i="1"/>
  <c r="N568" i="1"/>
  <c r="O568" i="1"/>
  <c r="P568" i="1"/>
  <c r="A569" i="1"/>
  <c r="B569" i="1"/>
  <c r="C569" i="1"/>
  <c r="D569" i="1" s="1"/>
  <c r="X569" i="1"/>
  <c r="E569" i="1"/>
  <c r="R569" i="1"/>
  <c r="S569" i="1"/>
  <c r="F569" i="1"/>
  <c r="G569" i="1"/>
  <c r="H569" i="1"/>
  <c r="Y569" i="1" s="1"/>
  <c r="AE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R570" i="1" s="1"/>
  <c r="S570" i="1" s="1"/>
  <c r="F570" i="1"/>
  <c r="G570" i="1"/>
  <c r="H570" i="1"/>
  <c r="Y570" i="1" s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/>
  <c r="E571" i="1"/>
  <c r="F571" i="1"/>
  <c r="G571" i="1"/>
  <c r="H571" i="1"/>
  <c r="Y571" i="1" s="1"/>
  <c r="AE571" i="1" s="1"/>
  <c r="I571" i="1"/>
  <c r="J571" i="1"/>
  <c r="Z571" i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Y573" i="1" s="1"/>
  <c r="AE573" i="1" s="1"/>
  <c r="I573" i="1"/>
  <c r="J573" i="1"/>
  <c r="Z573" i="1"/>
  <c r="AA573" i="1" s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 s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Y575" i="1" s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 s="1"/>
  <c r="G576" i="1"/>
  <c r="H576" i="1"/>
  <c r="Y576" i="1"/>
  <c r="AE576" i="1" s="1"/>
  <c r="I576" i="1"/>
  <c r="J576" i="1"/>
  <c r="Z576" i="1"/>
  <c r="AA576" i="1"/>
  <c r="K576" i="1"/>
  <c r="L576" i="1"/>
  <c r="V576" i="1"/>
  <c r="M576" i="1"/>
  <c r="N576" i="1"/>
  <c r="O576" i="1"/>
  <c r="P576" i="1"/>
  <c r="T576" i="1"/>
  <c r="A577" i="1"/>
  <c r="B577" i="1"/>
  <c r="C577" i="1"/>
  <c r="D577" i="1" s="1"/>
  <c r="X577" i="1" s="1"/>
  <c r="E577" i="1"/>
  <c r="F577" i="1"/>
  <c r="G577" i="1"/>
  <c r="H577" i="1"/>
  <c r="Y577" i="1" s="1"/>
  <c r="AE577" i="1"/>
  <c r="I577" i="1"/>
  <c r="J577" i="1"/>
  <c r="Z577" i="1" s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R579" i="1" s="1"/>
  <c r="S579" i="1" s="1"/>
  <c r="F579" i="1"/>
  <c r="G579" i="1"/>
  <c r="H579" i="1"/>
  <c r="Y579" i="1" s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/>
  <c r="X580" i="1" s="1"/>
  <c r="E580" i="1"/>
  <c r="R580" i="1" s="1"/>
  <c r="S580" i="1" s="1"/>
  <c r="F580" i="1"/>
  <c r="G580" i="1"/>
  <c r="H580" i="1"/>
  <c r="Y580" i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/>
  <c r="S581" i="1" s="1"/>
  <c r="F581" i="1"/>
  <c r="G581" i="1"/>
  <c r="H581" i="1"/>
  <c r="Y581" i="1" s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 s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T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/>
  <c r="I585" i="1"/>
  <c r="J585" i="1"/>
  <c r="Z585" i="1"/>
  <c r="AA585" i="1" s="1"/>
  <c r="K585" i="1"/>
  <c r="L585" i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R589" i="1" s="1"/>
  <c r="S589" i="1" s="1"/>
  <c r="F589" i="1"/>
  <c r="G589" i="1"/>
  <c r="H589" i="1"/>
  <c r="Y589" i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R590" i="1" s="1"/>
  <c r="S590" i="1" s="1"/>
  <c r="F590" i="1"/>
  <c r="G590" i="1"/>
  <c r="H590" i="1"/>
  <c r="Y590" i="1" s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R591" i="1" s="1"/>
  <c r="S591" i="1" s="1"/>
  <c r="F591" i="1"/>
  <c r="G591" i="1"/>
  <c r="H591" i="1"/>
  <c r="Y591" i="1" s="1"/>
  <c r="AE591" i="1" s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R592" i="1" s="1"/>
  <c r="S592" i="1" s="1"/>
  <c r="F592" i="1"/>
  <c r="G592" i="1"/>
  <c r="H592" i="1"/>
  <c r="Y592" i="1" s="1"/>
  <c r="AE592" i="1" s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R593" i="1" s="1"/>
  <c r="S593" i="1" s="1"/>
  <c r="F593" i="1"/>
  <c r="G593" i="1"/>
  <c r="H593" i="1"/>
  <c r="Y593" i="1"/>
  <c r="AE593" i="1" s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/>
  <c r="E595" i="1"/>
  <c r="F595" i="1"/>
  <c r="R595" i="1" s="1"/>
  <c r="S595" i="1"/>
  <c r="G595" i="1"/>
  <c r="H595" i="1"/>
  <c r="I595" i="1"/>
  <c r="J595" i="1"/>
  <c r="Z595" i="1"/>
  <c r="AA595" i="1" s="1"/>
  <c r="K595" i="1"/>
  <c r="L595" i="1"/>
  <c r="V595" i="1" s="1"/>
  <c r="M595" i="1"/>
  <c r="N595" i="1"/>
  <c r="O595" i="1"/>
  <c r="P595" i="1"/>
  <c r="Y595" i="1"/>
  <c r="AE595" i="1" s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 s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/>
  <c r="E598" i="1"/>
  <c r="F598" i="1"/>
  <c r="G598" i="1"/>
  <c r="H598" i="1"/>
  <c r="Y598" i="1"/>
  <c r="AE598" i="1"/>
  <c r="I598" i="1"/>
  <c r="J598" i="1"/>
  <c r="Z598" i="1" s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/>
  <c r="E600" i="1"/>
  <c r="F600" i="1"/>
  <c r="G600" i="1"/>
  <c r="H600" i="1"/>
  <c r="Y600" i="1" s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 s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/>
  <c r="AA602" i="1" s="1"/>
  <c r="K602" i="1"/>
  <c r="L602" i="1"/>
  <c r="T602" i="1" s="1"/>
  <c r="U602" i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/>
  <c r="AE603" i="1" s="1"/>
  <c r="I603" i="1"/>
  <c r="J603" i="1"/>
  <c r="Z603" i="1"/>
  <c r="AA603" i="1" s="1"/>
  <c r="K603" i="1"/>
  <c r="L603" i="1"/>
  <c r="V603" i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 s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/>
  <c r="E606" i="1"/>
  <c r="F606" i="1"/>
  <c r="G606" i="1"/>
  <c r="H606" i="1"/>
  <c r="Y606" i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G607" i="1"/>
  <c r="H607" i="1"/>
  <c r="Y607" i="1" s="1"/>
  <c r="AE607" i="1"/>
  <c r="I607" i="1"/>
  <c r="J607" i="1"/>
  <c r="Z607" i="1" s="1"/>
  <c r="K607" i="1"/>
  <c r="L607" i="1"/>
  <c r="V607" i="1"/>
  <c r="M607" i="1"/>
  <c r="N607" i="1"/>
  <c r="O607" i="1"/>
  <c r="P607" i="1"/>
  <c r="AA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/>
  <c r="X611" i="1"/>
  <c r="E611" i="1"/>
  <c r="F611" i="1"/>
  <c r="G611" i="1"/>
  <c r="H611" i="1"/>
  <c r="Y611" i="1"/>
  <c r="AE611" i="1" s="1"/>
  <c r="I611" i="1"/>
  <c r="J611" i="1"/>
  <c r="Z611" i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/>
  <c r="AA612" i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/>
  <c r="S613" i="1" s="1"/>
  <c r="G613" i="1"/>
  <c r="H613" i="1"/>
  <c r="Y613" i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 s="1"/>
  <c r="I619" i="1"/>
  <c r="J619" i="1"/>
  <c r="Z619" i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/>
  <c r="AE620" i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R621" i="1" s="1"/>
  <c r="S621" i="1" s="1"/>
  <c r="F621" i="1"/>
  <c r="G621" i="1"/>
  <c r="H621" i="1"/>
  <c r="Y621" i="1"/>
  <c r="AE621" i="1"/>
  <c r="I621" i="1"/>
  <c r="J621" i="1"/>
  <c r="Z621" i="1"/>
  <c r="AA621" i="1" s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/>
  <c r="E622" i="1"/>
  <c r="F622" i="1"/>
  <c r="G622" i="1"/>
  <c r="H622" i="1"/>
  <c r="Y622" i="1"/>
  <c r="AE622" i="1" s="1"/>
  <c r="I622" i="1"/>
  <c r="J622" i="1"/>
  <c r="Z622" i="1" s="1"/>
  <c r="AA622" i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 s="1"/>
  <c r="I623" i="1"/>
  <c r="J623" i="1"/>
  <c r="Z623" i="1" s="1"/>
  <c r="AA623" i="1" s="1"/>
  <c r="K623" i="1"/>
  <c r="T623" i="1" s="1"/>
  <c r="L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 s="1"/>
  <c r="AE624" i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/>
  <c r="I628" i="1"/>
  <c r="J628" i="1"/>
  <c r="Z628" i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R631" i="1" s="1"/>
  <c r="S631" i="1" s="1"/>
  <c r="G631" i="1"/>
  <c r="H631" i="1"/>
  <c r="Y631" i="1"/>
  <c r="AE631" i="1" s="1"/>
  <c r="I631" i="1"/>
  <c r="J631" i="1"/>
  <c r="Z631" i="1" s="1"/>
  <c r="AA631" i="1"/>
  <c r="K631" i="1"/>
  <c r="T631" i="1" s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/>
  <c r="AE632" i="1" s="1"/>
  <c r="I632" i="1"/>
  <c r="J632" i="1"/>
  <c r="Z632" i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 s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R635" i="1" s="1"/>
  <c r="G635" i="1"/>
  <c r="H635" i="1"/>
  <c r="Y635" i="1"/>
  <c r="AE635" i="1" s="1"/>
  <c r="I635" i="1"/>
  <c r="J635" i="1"/>
  <c r="Z635" i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X636" i="1"/>
  <c r="A637" i="1"/>
  <c r="B637" i="1"/>
  <c r="C637" i="1"/>
  <c r="D637" i="1" s="1"/>
  <c r="X637" i="1" s="1"/>
  <c r="E637" i="1"/>
  <c r="F637" i="1"/>
  <c r="R637" i="1" s="1"/>
  <c r="S637" i="1" s="1"/>
  <c r="G637" i="1"/>
  <c r="H637" i="1"/>
  <c r="Y637" i="1"/>
  <c r="AE637" i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/>
  <c r="AA639" i="1" s="1"/>
  <c r="AB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R641" i="1" s="1"/>
  <c r="S641" i="1" s="1"/>
  <c r="G641" i="1"/>
  <c r="H641" i="1"/>
  <c r="Y641" i="1"/>
  <c r="AE641" i="1" s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 s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/>
  <c r="AA644" i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 s="1"/>
  <c r="X645" i="1" s="1"/>
  <c r="E645" i="1"/>
  <c r="F645" i="1"/>
  <c r="G645" i="1"/>
  <c r="H645" i="1"/>
  <c r="Y645" i="1"/>
  <c r="AE645" i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 s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E648" i="1"/>
  <c r="F648" i="1"/>
  <c r="R648" i="1" s="1"/>
  <c r="S648" i="1" s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 s="1"/>
  <c r="E649" i="1"/>
  <c r="F649" i="1"/>
  <c r="R649" i="1"/>
  <c r="S649" i="1" s="1"/>
  <c r="G649" i="1"/>
  <c r="H649" i="1"/>
  <c r="I649" i="1"/>
  <c r="J649" i="1"/>
  <c r="Z649" i="1" s="1"/>
  <c r="AA649" i="1" s="1"/>
  <c r="K649" i="1"/>
  <c r="L649" i="1"/>
  <c r="V649" i="1"/>
  <c r="M649" i="1"/>
  <c r="N649" i="1"/>
  <c r="O649" i="1"/>
  <c r="P649" i="1"/>
  <c r="X649" i="1"/>
  <c r="Y649" i="1"/>
  <c r="AE649" i="1" s="1"/>
  <c r="A650" i="1"/>
  <c r="B650" i="1"/>
  <c r="C650" i="1"/>
  <c r="D650" i="1" s="1"/>
  <c r="X650" i="1" s="1"/>
  <c r="E650" i="1"/>
  <c r="F650" i="1"/>
  <c r="R650" i="1" s="1"/>
  <c r="S650" i="1" s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Y651" i="1" s="1"/>
  <c r="I651" i="1"/>
  <c r="J651" i="1"/>
  <c r="Z651" i="1" s="1"/>
  <c r="K651" i="1"/>
  <c r="L651" i="1"/>
  <c r="M651" i="1"/>
  <c r="N651" i="1"/>
  <c r="O651" i="1"/>
  <c r="P651" i="1"/>
  <c r="R651" i="1"/>
  <c r="S651" i="1" s="1"/>
  <c r="T651" i="1"/>
  <c r="V651" i="1"/>
  <c r="AA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M652" i="1"/>
  <c r="N652" i="1"/>
  <c r="O652" i="1"/>
  <c r="P652" i="1"/>
  <c r="T652" i="1"/>
  <c r="V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/>
  <c r="AA653" i="1" s="1"/>
  <c r="AB653" i="1" s="1"/>
  <c r="K653" i="1"/>
  <c r="L653" i="1"/>
  <c r="M653" i="1"/>
  <c r="N653" i="1"/>
  <c r="O653" i="1"/>
  <c r="P653" i="1"/>
  <c r="A654" i="1"/>
  <c r="B654" i="1"/>
  <c r="C654" i="1"/>
  <c r="D654" i="1"/>
  <c r="X654" i="1" s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X655" i="1" s="1"/>
  <c r="E655" i="1"/>
  <c r="F655" i="1"/>
  <c r="R655" i="1"/>
  <c r="S655" i="1" s="1"/>
  <c r="G655" i="1"/>
  <c r="H655" i="1"/>
  <c r="Y655" i="1" s="1"/>
  <c r="AE655" i="1"/>
  <c r="I655" i="1"/>
  <c r="J655" i="1"/>
  <c r="Z655" i="1"/>
  <c r="AA655" i="1" s="1"/>
  <c r="K655" i="1"/>
  <c r="L655" i="1"/>
  <c r="M655" i="1"/>
  <c r="N655" i="1"/>
  <c r="O655" i="1"/>
  <c r="P655" i="1"/>
  <c r="A656" i="1"/>
  <c r="B656" i="1"/>
  <c r="C656" i="1"/>
  <c r="D656" i="1" s="1"/>
  <c r="X656" i="1" s="1"/>
  <c r="E656" i="1"/>
  <c r="F656" i="1"/>
  <c r="R656" i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Y656" i="1"/>
  <c r="AE656" i="1"/>
  <c r="A657" i="1"/>
  <c r="B657" i="1"/>
  <c r="C657" i="1"/>
  <c r="D657" i="1" s="1"/>
  <c r="X657" i="1" s="1"/>
  <c r="E657" i="1"/>
  <c r="F657" i="1"/>
  <c r="R657" i="1"/>
  <c r="S657" i="1" s="1"/>
  <c r="G657" i="1"/>
  <c r="H657" i="1"/>
  <c r="Y657" i="1" s="1"/>
  <c r="I657" i="1"/>
  <c r="J657" i="1"/>
  <c r="Z657" i="1" s="1"/>
  <c r="AA657" i="1" s="1"/>
  <c r="K657" i="1"/>
  <c r="L657" i="1"/>
  <c r="V657" i="1" s="1"/>
  <c r="M657" i="1"/>
  <c r="N657" i="1"/>
  <c r="O657" i="1"/>
  <c r="P657" i="1"/>
  <c r="AE657" i="1"/>
  <c r="A658" i="1"/>
  <c r="B658" i="1"/>
  <c r="C658" i="1"/>
  <c r="D658" i="1" s="1"/>
  <c r="X658" i="1" s="1"/>
  <c r="E658" i="1"/>
  <c r="F658" i="1"/>
  <c r="R658" i="1" s="1"/>
  <c r="S658" i="1"/>
  <c r="G658" i="1"/>
  <c r="H658" i="1"/>
  <c r="Y658" i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R659" i="1" s="1"/>
  <c r="F659" i="1"/>
  <c r="G659" i="1"/>
  <c r="H659" i="1"/>
  <c r="I659" i="1"/>
  <c r="J659" i="1"/>
  <c r="Z659" i="1"/>
  <c r="AA659" i="1" s="1"/>
  <c r="K659" i="1"/>
  <c r="L659" i="1"/>
  <c r="V659" i="1" s="1"/>
  <c r="M659" i="1"/>
  <c r="N659" i="1"/>
  <c r="O659" i="1"/>
  <c r="P659" i="1"/>
  <c r="S659" i="1"/>
  <c r="T659" i="1"/>
  <c r="Y659" i="1"/>
  <c r="AE659" i="1" s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/>
  <c r="AA660" i="1" s="1"/>
  <c r="K660" i="1"/>
  <c r="L660" i="1"/>
  <c r="M660" i="1"/>
  <c r="N660" i="1"/>
  <c r="O660" i="1"/>
  <c r="P660" i="1"/>
  <c r="V660" i="1"/>
  <c r="A661" i="1"/>
  <c r="B661" i="1"/>
  <c r="C661" i="1"/>
  <c r="D661" i="1" s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T661" i="1" s="1"/>
  <c r="L661" i="1"/>
  <c r="M661" i="1"/>
  <c r="N661" i="1"/>
  <c r="O661" i="1"/>
  <c r="P661" i="1"/>
  <c r="X661" i="1"/>
  <c r="A662" i="1"/>
  <c r="B662" i="1"/>
  <c r="C662" i="1"/>
  <c r="D662" i="1" s="1"/>
  <c r="X662" i="1" s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X663" i="1" s="1"/>
  <c r="E663" i="1"/>
  <c r="R663" i="1" s="1"/>
  <c r="S663" i="1" s="1"/>
  <c r="F663" i="1"/>
  <c r="G663" i="1"/>
  <c r="H663" i="1"/>
  <c r="Y663" i="1" s="1"/>
  <c r="AE663" i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X664" i="1" s="1"/>
  <c r="E664" i="1"/>
  <c r="F664" i="1"/>
  <c r="R664" i="1" s="1"/>
  <c r="S664" i="1" s="1"/>
  <c r="G664" i="1"/>
  <c r="H664" i="1"/>
  <c r="I664" i="1"/>
  <c r="J664" i="1"/>
  <c r="Z664" i="1"/>
  <c r="AA664" i="1" s="1"/>
  <c r="K664" i="1"/>
  <c r="L664" i="1"/>
  <c r="T664" i="1" s="1"/>
  <c r="M664" i="1"/>
  <c r="N664" i="1"/>
  <c r="O664" i="1"/>
  <c r="P664" i="1"/>
  <c r="Y664" i="1"/>
  <c r="AE664" i="1" s="1"/>
  <c r="A665" i="1"/>
  <c r="B665" i="1"/>
  <c r="C665" i="1"/>
  <c r="D665" i="1" s="1"/>
  <c r="X665" i="1" s="1"/>
  <c r="E665" i="1"/>
  <c r="F665" i="1"/>
  <c r="R665" i="1" s="1"/>
  <c r="S665" i="1" s="1"/>
  <c r="G665" i="1"/>
  <c r="H665" i="1"/>
  <c r="I665" i="1"/>
  <c r="J665" i="1"/>
  <c r="Z665" i="1" s="1"/>
  <c r="AA665" i="1" s="1"/>
  <c r="K665" i="1"/>
  <c r="L665" i="1"/>
  <c r="V665" i="1"/>
  <c r="M665" i="1"/>
  <c r="N665" i="1"/>
  <c r="O665" i="1"/>
  <c r="P665" i="1"/>
  <c r="Y665" i="1"/>
  <c r="AE665" i="1" s="1"/>
  <c r="A666" i="1"/>
  <c r="B666" i="1"/>
  <c r="C666" i="1"/>
  <c r="D666" i="1" s="1"/>
  <c r="X666" i="1" s="1"/>
  <c r="E666" i="1"/>
  <c r="F666" i="1"/>
  <c r="G666" i="1"/>
  <c r="H666" i="1"/>
  <c r="Y666" i="1"/>
  <c r="AE666" i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R667" i="1" s="1"/>
  <c r="S667" i="1" s="1"/>
  <c r="F667" i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/>
  <c r="A668" i="1"/>
  <c r="B668" i="1"/>
  <c r="C668" i="1"/>
  <c r="D668" i="1"/>
  <c r="X668" i="1" s="1"/>
  <c r="E668" i="1"/>
  <c r="F668" i="1"/>
  <c r="R668" i="1" s="1"/>
  <c r="S668" i="1" s="1"/>
  <c r="G668" i="1"/>
  <c r="H668" i="1"/>
  <c r="Y668" i="1" s="1"/>
  <c r="AE668" i="1" s="1"/>
  <c r="I668" i="1"/>
  <c r="J668" i="1"/>
  <c r="Z668" i="1" s="1"/>
  <c r="AA668" i="1" s="1"/>
  <c r="K668" i="1"/>
  <c r="T668" i="1" s="1"/>
  <c r="L668" i="1"/>
  <c r="M668" i="1"/>
  <c r="N668" i="1"/>
  <c r="O668" i="1"/>
  <c r="P668" i="1"/>
  <c r="A669" i="1"/>
  <c r="B669" i="1"/>
  <c r="C669" i="1"/>
  <c r="D669" i="1" s="1"/>
  <c r="X669" i="1"/>
  <c r="E669" i="1"/>
  <c r="R669" i="1" s="1"/>
  <c r="S669" i="1" s="1"/>
  <c r="F669" i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/>
  <c r="A672" i="1"/>
  <c r="B672" i="1"/>
  <c r="C672" i="1"/>
  <c r="D672" i="1"/>
  <c r="X672" i="1"/>
  <c r="E672" i="1"/>
  <c r="F672" i="1"/>
  <c r="R672" i="1" s="1"/>
  <c r="S672" i="1"/>
  <c r="G672" i="1"/>
  <c r="H672" i="1"/>
  <c r="Y672" i="1"/>
  <c r="AE672" i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/>
  <c r="X673" i="1"/>
  <c r="E673" i="1"/>
  <c r="F673" i="1"/>
  <c r="R673" i="1" s="1"/>
  <c r="S673" i="1"/>
  <c r="G673" i="1"/>
  <c r="H673" i="1"/>
  <c r="Y673" i="1"/>
  <c r="AE673" i="1" s="1"/>
  <c r="I673" i="1"/>
  <c r="J673" i="1"/>
  <c r="Z673" i="1" s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/>
  <c r="AE674" i="1" s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/>
  <c r="V674" i="1"/>
  <c r="A675" i="1"/>
  <c r="B675" i="1"/>
  <c r="C675" i="1"/>
  <c r="D675" i="1"/>
  <c r="X675" i="1"/>
  <c r="E675" i="1"/>
  <c r="F675" i="1"/>
  <c r="G675" i="1"/>
  <c r="H675" i="1"/>
  <c r="Y675" i="1"/>
  <c r="AE675" i="1" s="1"/>
  <c r="I675" i="1"/>
  <c r="J675" i="1"/>
  <c r="Z675" i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/>
  <c r="X676" i="1"/>
  <c r="E676" i="1"/>
  <c r="F676" i="1"/>
  <c r="G676" i="1"/>
  <c r="H676" i="1"/>
  <c r="Y676" i="1"/>
  <c r="AE676" i="1" s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/>
  <c r="A677" i="1"/>
  <c r="B677" i="1"/>
  <c r="C677" i="1"/>
  <c r="D677" i="1" s="1"/>
  <c r="X677" i="1"/>
  <c r="E677" i="1"/>
  <c r="F677" i="1"/>
  <c r="G677" i="1"/>
  <c r="H677" i="1"/>
  <c r="Y677" i="1"/>
  <c r="AE677" i="1" s="1"/>
  <c r="I677" i="1"/>
  <c r="J677" i="1"/>
  <c r="Z677" i="1"/>
  <c r="AA677" i="1" s="1"/>
  <c r="K677" i="1"/>
  <c r="L677" i="1"/>
  <c r="T677" i="1" s="1"/>
  <c r="M677" i="1"/>
  <c r="N677" i="1"/>
  <c r="O677" i="1"/>
  <c r="P677" i="1"/>
  <c r="R677" i="1"/>
  <c r="S677" i="1" s="1"/>
  <c r="V677" i="1"/>
  <c r="A678" i="1"/>
  <c r="B678" i="1"/>
  <c r="C678" i="1"/>
  <c r="D678" i="1"/>
  <c r="X678" i="1" s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 s="1"/>
  <c r="X679" i="1" s="1"/>
  <c r="E679" i="1"/>
  <c r="R679" i="1" s="1"/>
  <c r="S679" i="1" s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Z679" i="1"/>
  <c r="AA679" i="1" s="1"/>
  <c r="A680" i="1"/>
  <c r="B680" i="1"/>
  <c r="C680" i="1"/>
  <c r="D680" i="1"/>
  <c r="X680" i="1" s="1"/>
  <c r="E680" i="1"/>
  <c r="F680" i="1"/>
  <c r="R680" i="1" s="1"/>
  <c r="S680" i="1" s="1"/>
  <c r="G680" i="1"/>
  <c r="H680" i="1"/>
  <c r="Y680" i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R682" i="1" s="1"/>
  <c r="S682" i="1" s="1"/>
  <c r="G682" i="1"/>
  <c r="H682" i="1"/>
  <c r="Y682" i="1" s="1"/>
  <c r="AE682" i="1" s="1"/>
  <c r="I682" i="1"/>
  <c r="J682" i="1"/>
  <c r="Z682" i="1" s="1"/>
  <c r="AA682" i="1"/>
  <c r="K682" i="1"/>
  <c r="L682" i="1"/>
  <c r="M682" i="1"/>
  <c r="N682" i="1"/>
  <c r="O682" i="1"/>
  <c r="P682" i="1"/>
  <c r="V682" i="1"/>
  <c r="A683" i="1"/>
  <c r="B683" i="1"/>
  <c r="C683" i="1"/>
  <c r="D683" i="1"/>
  <c r="X683" i="1"/>
  <c r="E683" i="1"/>
  <c r="F683" i="1"/>
  <c r="G683" i="1"/>
  <c r="H683" i="1"/>
  <c r="Y683" i="1" s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/>
  <c r="X684" i="1"/>
  <c r="E684" i="1"/>
  <c r="F684" i="1"/>
  <c r="G684" i="1"/>
  <c r="H684" i="1"/>
  <c r="Y684" i="1" s="1"/>
  <c r="AE684" i="1" s="1"/>
  <c r="I684" i="1"/>
  <c r="J684" i="1"/>
  <c r="Z684" i="1" s="1"/>
  <c r="AA684" i="1"/>
  <c r="K684" i="1"/>
  <c r="L684" i="1"/>
  <c r="T684" i="1" s="1"/>
  <c r="M684" i="1"/>
  <c r="N684" i="1"/>
  <c r="O684" i="1"/>
  <c r="P684" i="1"/>
  <c r="R684" i="1"/>
  <c r="S684" i="1"/>
  <c r="V684" i="1"/>
  <c r="A685" i="1"/>
  <c r="B685" i="1"/>
  <c r="C685" i="1"/>
  <c r="D685" i="1"/>
  <c r="X685" i="1" s="1"/>
  <c r="E685" i="1"/>
  <c r="F685" i="1"/>
  <c r="R685" i="1" s="1"/>
  <c r="S685" i="1" s="1"/>
  <c r="G685" i="1"/>
  <c r="H685" i="1"/>
  <c r="Y685" i="1"/>
  <c r="AE685" i="1" s="1"/>
  <c r="I685" i="1"/>
  <c r="J685" i="1"/>
  <c r="Z685" i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 s="1"/>
  <c r="X686" i="1"/>
  <c r="E686" i="1"/>
  <c r="F686" i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 s="1"/>
  <c r="E687" i="1"/>
  <c r="F687" i="1"/>
  <c r="G687" i="1"/>
  <c r="H687" i="1"/>
  <c r="Y687" i="1" s="1"/>
  <c r="AE687" i="1" s="1"/>
  <c r="I687" i="1"/>
  <c r="J687" i="1"/>
  <c r="Z687" i="1" s="1"/>
  <c r="K687" i="1"/>
  <c r="L687" i="1"/>
  <c r="M687" i="1"/>
  <c r="N687" i="1"/>
  <c r="O687" i="1"/>
  <c r="P687" i="1"/>
  <c r="R687" i="1"/>
  <c r="S687" i="1" s="1"/>
  <c r="AA687" i="1"/>
  <c r="A688" i="1"/>
  <c r="B688" i="1"/>
  <c r="C688" i="1"/>
  <c r="D688" i="1"/>
  <c r="X688" i="1"/>
  <c r="E688" i="1"/>
  <c r="F688" i="1"/>
  <c r="R688" i="1"/>
  <c r="S688" i="1" s="1"/>
  <c r="G688" i="1"/>
  <c r="H688" i="1"/>
  <c r="Y688" i="1"/>
  <c r="AE688" i="1"/>
  <c r="I688" i="1"/>
  <c r="J688" i="1"/>
  <c r="Z688" i="1" s="1"/>
  <c r="K688" i="1"/>
  <c r="L688" i="1"/>
  <c r="M688" i="1"/>
  <c r="N688" i="1"/>
  <c r="O688" i="1"/>
  <c r="P688" i="1"/>
  <c r="AA688" i="1"/>
  <c r="A689" i="1"/>
  <c r="B689" i="1"/>
  <c r="C689" i="1"/>
  <c r="D689" i="1" s="1"/>
  <c r="X689" i="1" s="1"/>
  <c r="E689" i="1"/>
  <c r="R689" i="1" s="1"/>
  <c r="S689" i="1" s="1"/>
  <c r="F689" i="1"/>
  <c r="G689" i="1"/>
  <c r="H689" i="1"/>
  <c r="Y689" i="1" s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R690" i="1" s="1"/>
  <c r="S690" i="1" s="1"/>
  <c r="F690" i="1"/>
  <c r="G690" i="1"/>
  <c r="H690" i="1"/>
  <c r="Y690" i="1" s="1"/>
  <c r="AE690" i="1" s="1"/>
  <c r="I690" i="1"/>
  <c r="J690" i="1"/>
  <c r="Z690" i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/>
  <c r="X691" i="1" s="1"/>
  <c r="E691" i="1"/>
  <c r="F691" i="1"/>
  <c r="R691" i="1" s="1"/>
  <c r="S691" i="1" s="1"/>
  <c r="G691" i="1"/>
  <c r="H691" i="1"/>
  <c r="Y691" i="1"/>
  <c r="AE691" i="1" s="1"/>
  <c r="I691" i="1"/>
  <c r="J691" i="1"/>
  <c r="Z691" i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F692" i="1"/>
  <c r="R692" i="1" s="1"/>
  <c r="S692" i="1"/>
  <c r="G692" i="1"/>
  <c r="H692" i="1"/>
  <c r="Y692" i="1"/>
  <c r="AE692" i="1" s="1"/>
  <c r="I692" i="1"/>
  <c r="J692" i="1"/>
  <c r="Z692" i="1" s="1"/>
  <c r="AA692" i="1" s="1"/>
  <c r="K692" i="1"/>
  <c r="T692" i="1" s="1"/>
  <c r="L692" i="1"/>
  <c r="M692" i="1"/>
  <c r="N692" i="1"/>
  <c r="O692" i="1"/>
  <c r="P692" i="1"/>
  <c r="V692" i="1"/>
  <c r="A693" i="1"/>
  <c r="B693" i="1"/>
  <c r="C693" i="1"/>
  <c r="D693" i="1" s="1"/>
  <c r="X693" i="1" s="1"/>
  <c r="E693" i="1"/>
  <c r="R693" i="1" s="1"/>
  <c r="S693" i="1" s="1"/>
  <c r="F693" i="1"/>
  <c r="G693" i="1"/>
  <c r="H693" i="1"/>
  <c r="Y693" i="1" s="1"/>
  <c r="AE693" i="1" s="1"/>
  <c r="I693" i="1"/>
  <c r="J693" i="1"/>
  <c r="Z693" i="1"/>
  <c r="AA693" i="1" s="1"/>
  <c r="K693" i="1"/>
  <c r="L693" i="1"/>
  <c r="T693" i="1"/>
  <c r="M693" i="1"/>
  <c r="N693" i="1"/>
  <c r="O693" i="1"/>
  <c r="P693" i="1"/>
  <c r="A694" i="1"/>
  <c r="B694" i="1"/>
  <c r="C694" i="1"/>
  <c r="D694" i="1" s="1"/>
  <c r="X694" i="1" s="1"/>
  <c r="E694" i="1"/>
  <c r="F694" i="1"/>
  <c r="R694" i="1" s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S694" i="1"/>
  <c r="Z694" i="1"/>
  <c r="AA694" i="1" s="1"/>
  <c r="A695" i="1"/>
  <c r="B695" i="1"/>
  <c r="C695" i="1"/>
  <c r="D695" i="1"/>
  <c r="X695" i="1" s="1"/>
  <c r="E695" i="1"/>
  <c r="F695" i="1"/>
  <c r="R695" i="1" s="1"/>
  <c r="S695" i="1" s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 s="1"/>
  <c r="X697" i="1" s="1"/>
  <c r="E697" i="1"/>
  <c r="F697" i="1"/>
  <c r="R697" i="1"/>
  <c r="S697" i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/>
  <c r="S698" i="1" s="1"/>
  <c r="G698" i="1"/>
  <c r="H698" i="1"/>
  <c r="Y698" i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G699" i="1"/>
  <c r="H699" i="1"/>
  <c r="Y699" i="1" s="1"/>
  <c r="AE699" i="1" s="1"/>
  <c r="I699" i="1"/>
  <c r="J699" i="1"/>
  <c r="Z699" i="1" s="1"/>
  <c r="AA699" i="1" s="1"/>
  <c r="K699" i="1"/>
  <c r="L699" i="1"/>
  <c r="V699" i="1" s="1"/>
  <c r="M699" i="1"/>
  <c r="N699" i="1"/>
  <c r="O699" i="1"/>
  <c r="P699" i="1"/>
  <c r="R699" i="1"/>
  <c r="S699" i="1" s="1"/>
  <c r="A700" i="1"/>
  <c r="B700" i="1"/>
  <c r="C700" i="1"/>
  <c r="D700" i="1"/>
  <c r="X700" i="1" s="1"/>
  <c r="E700" i="1"/>
  <c r="F700" i="1"/>
  <c r="G700" i="1"/>
  <c r="H700" i="1"/>
  <c r="Y700" i="1" s="1"/>
  <c r="AE700" i="1"/>
  <c r="I700" i="1"/>
  <c r="J700" i="1"/>
  <c r="Z700" i="1"/>
  <c r="K700" i="1"/>
  <c r="L700" i="1"/>
  <c r="V700" i="1" s="1"/>
  <c r="T700" i="1"/>
  <c r="AB700" i="1" s="1"/>
  <c r="M700" i="1"/>
  <c r="N700" i="1"/>
  <c r="O700" i="1"/>
  <c r="P700" i="1"/>
  <c r="R700" i="1"/>
  <c r="S700" i="1" s="1"/>
  <c r="AA700" i="1"/>
  <c r="A701" i="1"/>
  <c r="B701" i="1"/>
  <c r="C701" i="1"/>
  <c r="D701" i="1"/>
  <c r="X701" i="1" s="1"/>
  <c r="E701" i="1"/>
  <c r="F701" i="1"/>
  <c r="G701" i="1"/>
  <c r="H701" i="1"/>
  <c r="Y701" i="1" s="1"/>
  <c r="AE701" i="1" s="1"/>
  <c r="I701" i="1"/>
  <c r="J701" i="1"/>
  <c r="Z701" i="1" s="1"/>
  <c r="AA701" i="1" s="1"/>
  <c r="AB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 s="1"/>
  <c r="E702" i="1"/>
  <c r="F702" i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 s="1"/>
  <c r="X703" i="1"/>
  <c r="E703" i="1"/>
  <c r="R703" i="1" s="1"/>
  <c r="S703" i="1" s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/>
  <c r="X704" i="1" s="1"/>
  <c r="E704" i="1"/>
  <c r="F704" i="1"/>
  <c r="R704" i="1" s="1"/>
  <c r="S704" i="1" s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 s="1"/>
  <c r="E705" i="1"/>
  <c r="F705" i="1"/>
  <c r="R705" i="1" s="1"/>
  <c r="S705" i="1" s="1"/>
  <c r="G705" i="1"/>
  <c r="H705" i="1"/>
  <c r="Y705" i="1"/>
  <c r="AE705" i="1" s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/>
  <c r="X706" i="1" s="1"/>
  <c r="E706" i="1"/>
  <c r="F706" i="1"/>
  <c r="G706" i="1"/>
  <c r="H706" i="1"/>
  <c r="Y706" i="1" s="1"/>
  <c r="AE706" i="1"/>
  <c r="I706" i="1"/>
  <c r="J706" i="1"/>
  <c r="K706" i="1"/>
  <c r="L706" i="1"/>
  <c r="M706" i="1"/>
  <c r="N706" i="1"/>
  <c r="O706" i="1"/>
  <c r="P706" i="1"/>
  <c r="R706" i="1"/>
  <c r="S706" i="1" s="1"/>
  <c r="V706" i="1"/>
  <c r="Z706" i="1"/>
  <c r="AA706" i="1" s="1"/>
  <c r="A707" i="1"/>
  <c r="B707" i="1"/>
  <c r="C707" i="1"/>
  <c r="D707" i="1" s="1"/>
  <c r="X707" i="1" s="1"/>
  <c r="E707" i="1"/>
  <c r="F707" i="1"/>
  <c r="G707" i="1"/>
  <c r="H707" i="1"/>
  <c r="Y707" i="1" s="1"/>
  <c r="AE707" i="1" s="1"/>
  <c r="I707" i="1"/>
  <c r="J707" i="1"/>
  <c r="Z707" i="1" s="1"/>
  <c r="AA707" i="1"/>
  <c r="K707" i="1"/>
  <c r="L707" i="1"/>
  <c r="M707" i="1"/>
  <c r="N707" i="1"/>
  <c r="O707" i="1"/>
  <c r="P707" i="1"/>
  <c r="V707" i="1"/>
  <c r="A708" i="1"/>
  <c r="B708" i="1"/>
  <c r="C708" i="1"/>
  <c r="D708" i="1" s="1"/>
  <c r="X708" i="1" s="1"/>
  <c r="E708" i="1"/>
  <c r="R708" i="1" s="1"/>
  <c r="S708" i="1" s="1"/>
  <c r="F708" i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R709" i="1" s="1"/>
  <c r="S709" i="1" s="1"/>
  <c r="G709" i="1"/>
  <c r="H709" i="1"/>
  <c r="Y709" i="1"/>
  <c r="AE709" i="1" s="1"/>
  <c r="I709" i="1"/>
  <c r="J709" i="1"/>
  <c r="Z709" i="1"/>
  <c r="AA709" i="1" s="1"/>
  <c r="K709" i="1"/>
  <c r="L709" i="1"/>
  <c r="M709" i="1"/>
  <c r="N709" i="1"/>
  <c r="O709" i="1"/>
  <c r="P709" i="1"/>
  <c r="V709" i="1"/>
  <c r="A710" i="1"/>
  <c r="B710" i="1"/>
  <c r="C710" i="1"/>
  <c r="D710" i="1" s="1"/>
  <c r="X710" i="1" s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R710" i="1"/>
  <c r="S710" i="1" s="1"/>
  <c r="Z710" i="1"/>
  <c r="AA710" i="1" s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/>
  <c r="I711" i="1"/>
  <c r="J711" i="1"/>
  <c r="Z711" i="1" s="1"/>
  <c r="AA711" i="1" s="1"/>
  <c r="K711" i="1"/>
  <c r="T711" i="1" s="1"/>
  <c r="L711" i="1"/>
  <c r="M711" i="1"/>
  <c r="N711" i="1"/>
  <c r="O711" i="1"/>
  <c r="P711" i="1"/>
  <c r="AE711" i="1"/>
  <c r="A712" i="1"/>
  <c r="B712" i="1"/>
  <c r="C712" i="1"/>
  <c r="D712" i="1" s="1"/>
  <c r="X712" i="1"/>
  <c r="E712" i="1"/>
  <c r="F712" i="1"/>
  <c r="R712" i="1"/>
  <c r="S712" i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/>
  <c r="A713" i="1"/>
  <c r="B713" i="1"/>
  <c r="C713" i="1"/>
  <c r="D713" i="1" s="1"/>
  <c r="X713" i="1"/>
  <c r="E713" i="1"/>
  <c r="R713" i="1" s="1"/>
  <c r="S713" i="1" s="1"/>
  <c r="F713" i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/>
  <c r="AE714" i="1" s="1"/>
  <c r="I714" i="1"/>
  <c r="J714" i="1"/>
  <c r="Z714" i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/>
  <c r="X715" i="1" s="1"/>
  <c r="E715" i="1"/>
  <c r="F715" i="1"/>
  <c r="R715" i="1" s="1"/>
  <c r="G715" i="1"/>
  <c r="H715" i="1"/>
  <c r="Y715" i="1"/>
  <c r="AE715" i="1" s="1"/>
  <c r="I715" i="1"/>
  <c r="J715" i="1"/>
  <c r="Z715" i="1" s="1"/>
  <c r="AA715" i="1" s="1"/>
  <c r="K715" i="1"/>
  <c r="L715" i="1"/>
  <c r="M715" i="1"/>
  <c r="N715" i="1"/>
  <c r="O715" i="1"/>
  <c r="P715" i="1"/>
  <c r="S715" i="1"/>
  <c r="V715" i="1"/>
  <c r="A716" i="1"/>
  <c r="B716" i="1"/>
  <c r="C716" i="1"/>
  <c r="D716" i="1"/>
  <c r="X716" i="1" s="1"/>
  <c r="E716" i="1"/>
  <c r="R716" i="1"/>
  <c r="S716" i="1" s="1"/>
  <c r="F716" i="1"/>
  <c r="G716" i="1"/>
  <c r="H716" i="1"/>
  <c r="Y716" i="1"/>
  <c r="AE716" i="1" s="1"/>
  <c r="I716" i="1"/>
  <c r="J716" i="1"/>
  <c r="Z716" i="1" s="1"/>
  <c r="AA716" i="1"/>
  <c r="K716" i="1"/>
  <c r="L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/>
  <c r="S717" i="1" s="1"/>
  <c r="G717" i="1"/>
  <c r="H717" i="1"/>
  <c r="Y717" i="1" s="1"/>
  <c r="AE717" i="1" s="1"/>
  <c r="I717" i="1"/>
  <c r="J717" i="1"/>
  <c r="Z717" i="1" s="1"/>
  <c r="AA717" i="1" s="1"/>
  <c r="AB717" i="1" s="1"/>
  <c r="K717" i="1"/>
  <c r="T717" i="1" s="1"/>
  <c r="L717" i="1"/>
  <c r="M717" i="1"/>
  <c r="N717" i="1"/>
  <c r="O717" i="1"/>
  <c r="P717" i="1"/>
  <c r="V717" i="1"/>
  <c r="A718" i="1"/>
  <c r="B718" i="1"/>
  <c r="C718" i="1"/>
  <c r="D718" i="1"/>
  <c r="X718" i="1"/>
  <c r="E718" i="1"/>
  <c r="F718" i="1"/>
  <c r="R718" i="1" s="1"/>
  <c r="S718" i="1" s="1"/>
  <c r="G718" i="1"/>
  <c r="H718" i="1"/>
  <c r="Y718" i="1"/>
  <c r="AE718" i="1" s="1"/>
  <c r="I718" i="1"/>
  <c r="J718" i="1"/>
  <c r="Z718" i="1" s="1"/>
  <c r="K718" i="1"/>
  <c r="L718" i="1"/>
  <c r="M718" i="1"/>
  <c r="N718" i="1"/>
  <c r="O718" i="1"/>
  <c r="P718" i="1"/>
  <c r="AA718" i="1"/>
  <c r="A719" i="1"/>
  <c r="B719" i="1"/>
  <c r="C719" i="1"/>
  <c r="D719" i="1" s="1"/>
  <c r="X719" i="1"/>
  <c r="E719" i="1"/>
  <c r="R719" i="1" s="1"/>
  <c r="S719" i="1" s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/>
  <c r="X720" i="1" s="1"/>
  <c r="E720" i="1"/>
  <c r="F720" i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B720" i="1" s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 s="1"/>
  <c r="X722" i="1" s="1"/>
  <c r="E722" i="1"/>
  <c r="F722" i="1"/>
  <c r="G722" i="1"/>
  <c r="H722" i="1"/>
  <c r="Y722" i="1" s="1"/>
  <c r="AE722" i="1"/>
  <c r="I722" i="1"/>
  <c r="J722" i="1"/>
  <c r="Z722" i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 s="1"/>
  <c r="E723" i="1"/>
  <c r="F723" i="1"/>
  <c r="R723" i="1"/>
  <c r="S723" i="1" s="1"/>
  <c r="G723" i="1"/>
  <c r="H723" i="1"/>
  <c r="Y723" i="1" s="1"/>
  <c r="I723" i="1"/>
  <c r="J723" i="1"/>
  <c r="Z723" i="1" s="1"/>
  <c r="AA723" i="1"/>
  <c r="K723" i="1"/>
  <c r="L723" i="1"/>
  <c r="V723" i="1" s="1"/>
  <c r="M723" i="1"/>
  <c r="N723" i="1"/>
  <c r="O723" i="1"/>
  <c r="P723" i="1"/>
  <c r="AE723" i="1"/>
  <c r="A724" i="1"/>
  <c r="B724" i="1"/>
  <c r="C724" i="1"/>
  <c r="D724" i="1"/>
  <c r="X724" i="1" s="1"/>
  <c r="E724" i="1"/>
  <c r="F724" i="1"/>
  <c r="R724" i="1"/>
  <c r="S724" i="1"/>
  <c r="G724" i="1"/>
  <c r="H724" i="1"/>
  <c r="Y724" i="1" s="1"/>
  <c r="AE724" i="1" s="1"/>
  <c r="AF724" i="1" s="1"/>
  <c r="AG724" i="1" s="1"/>
  <c r="I724" i="1"/>
  <c r="J724" i="1"/>
  <c r="Z724" i="1"/>
  <c r="AA724" i="1"/>
  <c r="K724" i="1"/>
  <c r="L724" i="1"/>
  <c r="V724" i="1" s="1"/>
  <c r="T724" i="1"/>
  <c r="AB724" i="1" s="1"/>
  <c r="M724" i="1"/>
  <c r="N724" i="1"/>
  <c r="O724" i="1"/>
  <c r="P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/>
  <c r="AE725" i="1" s="1"/>
  <c r="I725" i="1"/>
  <c r="J725" i="1"/>
  <c r="Z725" i="1"/>
  <c r="K725" i="1"/>
  <c r="L725" i="1"/>
  <c r="T725" i="1"/>
  <c r="M725" i="1"/>
  <c r="N725" i="1"/>
  <c r="O725" i="1"/>
  <c r="P725" i="1"/>
  <c r="AA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/>
  <c r="AE726" i="1"/>
  <c r="I726" i="1"/>
  <c r="J726" i="1"/>
  <c r="Z726" i="1" s="1"/>
  <c r="K726" i="1"/>
  <c r="L726" i="1"/>
  <c r="M726" i="1"/>
  <c r="N726" i="1"/>
  <c r="O726" i="1"/>
  <c r="P726" i="1"/>
  <c r="AA726" i="1"/>
  <c r="A727" i="1"/>
  <c r="B727" i="1"/>
  <c r="C727" i="1"/>
  <c r="D727" i="1"/>
  <c r="X727" i="1" s="1"/>
  <c r="E727" i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R727" i="1"/>
  <c r="S727" i="1" s="1"/>
  <c r="Z727" i="1"/>
  <c r="AA727" i="1" s="1"/>
  <c r="A728" i="1"/>
  <c r="B728" i="1"/>
  <c r="C728" i="1"/>
  <c r="D728" i="1"/>
  <c r="X728" i="1"/>
  <c r="E728" i="1"/>
  <c r="F728" i="1"/>
  <c r="R728" i="1" s="1"/>
  <c r="S728" i="1" s="1"/>
  <c r="G728" i="1"/>
  <c r="H728" i="1"/>
  <c r="Y728" i="1"/>
  <c r="AE728" i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R729" i="1" s="1"/>
  <c r="S729" i="1" s="1"/>
  <c r="F729" i="1"/>
  <c r="G729" i="1"/>
  <c r="H729" i="1"/>
  <c r="Y729" i="1" s="1"/>
  <c r="AE729" i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 s="1"/>
  <c r="X730" i="1"/>
  <c r="E730" i="1"/>
  <c r="R730" i="1" s="1"/>
  <c r="S730" i="1" s="1"/>
  <c r="F730" i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/>
  <c r="E731" i="1"/>
  <c r="R731" i="1" s="1"/>
  <c r="S731" i="1" s="1"/>
  <c r="F731" i="1"/>
  <c r="G731" i="1"/>
  <c r="H731" i="1"/>
  <c r="Y731" i="1" s="1"/>
  <c r="AE731" i="1" s="1"/>
  <c r="I731" i="1"/>
  <c r="J731" i="1"/>
  <c r="Z731" i="1" s="1"/>
  <c r="AA731" i="1" s="1"/>
  <c r="K731" i="1"/>
  <c r="L731" i="1"/>
  <c r="V731" i="1" s="1"/>
  <c r="T731" i="1"/>
  <c r="AC731" i="1" s="1"/>
  <c r="AD731" i="1" s="1"/>
  <c r="M731" i="1"/>
  <c r="N731" i="1"/>
  <c r="O731" i="1"/>
  <c r="P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/>
  <c r="I732" i="1"/>
  <c r="J732" i="1"/>
  <c r="K732" i="1"/>
  <c r="L732" i="1"/>
  <c r="M732" i="1"/>
  <c r="N732" i="1"/>
  <c r="O732" i="1"/>
  <c r="P732" i="1"/>
  <c r="Z732" i="1"/>
  <c r="AA732" i="1" s="1"/>
  <c r="AE732" i="1"/>
  <c r="A733" i="1"/>
  <c r="B733" i="1"/>
  <c r="C733" i="1"/>
  <c r="D733" i="1" s="1"/>
  <c r="X733" i="1" s="1"/>
  <c r="E733" i="1"/>
  <c r="F733" i="1"/>
  <c r="R733" i="1"/>
  <c r="S733" i="1"/>
  <c r="G733" i="1"/>
  <c r="H733" i="1"/>
  <c r="Y733" i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S734" i="1"/>
  <c r="F734" i="1"/>
  <c r="R734" i="1" s="1"/>
  <c r="G734" i="1"/>
  <c r="H734" i="1"/>
  <c r="Y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E734" i="1"/>
  <c r="A735" i="1"/>
  <c r="B735" i="1"/>
  <c r="C735" i="1"/>
  <c r="D735" i="1"/>
  <c r="X735" i="1" s="1"/>
  <c r="E735" i="1"/>
  <c r="F735" i="1"/>
  <c r="G735" i="1"/>
  <c r="H735" i="1"/>
  <c r="Y735" i="1" s="1"/>
  <c r="AE735" i="1"/>
  <c r="I735" i="1"/>
  <c r="J735" i="1"/>
  <c r="K735" i="1"/>
  <c r="L735" i="1"/>
  <c r="M735" i="1"/>
  <c r="N735" i="1"/>
  <c r="O735" i="1"/>
  <c r="P735" i="1"/>
  <c r="R735" i="1"/>
  <c r="S735" i="1" s="1"/>
  <c r="Z735" i="1"/>
  <c r="AA735" i="1" s="1"/>
  <c r="A736" i="1"/>
  <c r="B736" i="1"/>
  <c r="C736" i="1"/>
  <c r="D736" i="1"/>
  <c r="X736" i="1"/>
  <c r="E736" i="1"/>
  <c r="F736" i="1"/>
  <c r="R736" i="1" s="1"/>
  <c r="S736" i="1" s="1"/>
  <c r="G736" i="1"/>
  <c r="H736" i="1"/>
  <c r="Y736" i="1"/>
  <c r="AE736" i="1" s="1"/>
  <c r="I736" i="1"/>
  <c r="J736" i="1"/>
  <c r="Z736" i="1" s="1"/>
  <c r="AA736" i="1"/>
  <c r="K736" i="1"/>
  <c r="L736" i="1"/>
  <c r="V736" i="1" s="1"/>
  <c r="M736" i="1"/>
  <c r="N736" i="1"/>
  <c r="O736" i="1"/>
  <c r="P736" i="1"/>
  <c r="A737" i="1"/>
  <c r="B737" i="1"/>
  <c r="C737" i="1"/>
  <c r="D737" i="1"/>
  <c r="X737" i="1"/>
  <c r="E737" i="1"/>
  <c r="F737" i="1"/>
  <c r="G737" i="1"/>
  <c r="H737" i="1"/>
  <c r="Y737" i="1"/>
  <c r="AE737" i="1" s="1"/>
  <c r="I737" i="1"/>
  <c r="J737" i="1"/>
  <c r="Z737" i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/>
  <c r="X738" i="1"/>
  <c r="E738" i="1"/>
  <c r="F738" i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/>
  <c r="E739" i="1"/>
  <c r="F739" i="1"/>
  <c r="G739" i="1"/>
  <c r="H739" i="1"/>
  <c r="Y739" i="1"/>
  <c r="AE739" i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/>
  <c r="AE740" i="1" s="1"/>
  <c r="I740" i="1"/>
  <c r="J740" i="1"/>
  <c r="Z740" i="1" s="1"/>
  <c r="K740" i="1"/>
  <c r="L740" i="1"/>
  <c r="M740" i="1"/>
  <c r="N740" i="1"/>
  <c r="O740" i="1"/>
  <c r="P740" i="1"/>
  <c r="AA740" i="1"/>
  <c r="A741" i="1"/>
  <c r="B741" i="1"/>
  <c r="C741" i="1"/>
  <c r="D741" i="1"/>
  <c r="X741" i="1"/>
  <c r="E741" i="1"/>
  <c r="F741" i="1"/>
  <c r="R741" i="1" s="1"/>
  <c r="S741" i="1" s="1"/>
  <c r="G741" i="1"/>
  <c r="H741" i="1"/>
  <c r="Y741" i="1"/>
  <c r="AE741" i="1" s="1"/>
  <c r="I741" i="1"/>
  <c r="J741" i="1"/>
  <c r="Z741" i="1"/>
  <c r="AA741" i="1" s="1"/>
  <c r="AB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R742" i="1" s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S742" i="1"/>
  <c r="Z742" i="1"/>
  <c r="AA742" i="1" s="1"/>
  <c r="A743" i="1"/>
  <c r="B743" i="1"/>
  <c r="C743" i="1"/>
  <c r="D743" i="1"/>
  <c r="X743" i="1" s="1"/>
  <c r="E743" i="1"/>
  <c r="F743" i="1"/>
  <c r="R743" i="1" s="1"/>
  <c r="S743" i="1" s="1"/>
  <c r="G743" i="1"/>
  <c r="H743" i="1"/>
  <c r="Y743" i="1"/>
  <c r="AE743" i="1" s="1"/>
  <c r="AF743" i="1" s="1"/>
  <c r="AG743" i="1" s="1"/>
  <c r="AH743" i="1" s="1"/>
  <c r="I743" i="1"/>
  <c r="J743" i="1"/>
  <c r="K743" i="1"/>
  <c r="L743" i="1"/>
  <c r="T743" i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/>
  <c r="X744" i="1"/>
  <c r="E744" i="1"/>
  <c r="F744" i="1"/>
  <c r="R744" i="1" s="1"/>
  <c r="S744" i="1" s="1"/>
  <c r="G744" i="1"/>
  <c r="H744" i="1"/>
  <c r="Y744" i="1"/>
  <c r="AE744" i="1"/>
  <c r="I744" i="1"/>
  <c r="J744" i="1"/>
  <c r="Z744" i="1"/>
  <c r="AA744" i="1" s="1"/>
  <c r="AB744" i="1" s="1"/>
  <c r="K744" i="1"/>
  <c r="L744" i="1"/>
  <c r="M744" i="1"/>
  <c r="N744" i="1"/>
  <c r="O744" i="1"/>
  <c r="P744" i="1"/>
  <c r="A745" i="1"/>
  <c r="B745" i="1"/>
  <c r="C745" i="1"/>
  <c r="D745" i="1" s="1"/>
  <c r="X745" i="1"/>
  <c r="E745" i="1"/>
  <c r="R745" i="1" s="1"/>
  <c r="S745" i="1" s="1"/>
  <c r="F745" i="1"/>
  <c r="G745" i="1"/>
  <c r="H745" i="1"/>
  <c r="Y745" i="1" s="1"/>
  <c r="AE745" i="1" s="1"/>
  <c r="I745" i="1"/>
  <c r="J745" i="1"/>
  <c r="Z745" i="1" s="1"/>
  <c r="AA745" i="1" s="1"/>
  <c r="AB745" i="1" s="1"/>
  <c r="K745" i="1"/>
  <c r="L745" i="1"/>
  <c r="T745" i="1"/>
  <c r="AC745" i="1"/>
  <c r="AD745" i="1" s="1"/>
  <c r="M745" i="1"/>
  <c r="N745" i="1"/>
  <c r="O745" i="1"/>
  <c r="P745" i="1"/>
  <c r="A746" i="1"/>
  <c r="B746" i="1"/>
  <c r="C746" i="1"/>
  <c r="D746" i="1"/>
  <c r="X746" i="1" s="1"/>
  <c r="E746" i="1"/>
  <c r="F746" i="1"/>
  <c r="R746" i="1" s="1"/>
  <c r="S746" i="1" s="1"/>
  <c r="G746" i="1"/>
  <c r="H746" i="1"/>
  <c r="Y746" i="1" s="1"/>
  <c r="AE746" i="1"/>
  <c r="I746" i="1"/>
  <c r="J746" i="1"/>
  <c r="K746" i="1"/>
  <c r="L746" i="1"/>
  <c r="T746" i="1" s="1"/>
  <c r="AC746" i="1" s="1"/>
  <c r="AD746" i="1" s="1"/>
  <c r="M746" i="1"/>
  <c r="N746" i="1"/>
  <c r="O746" i="1"/>
  <c r="P746" i="1"/>
  <c r="Z746" i="1"/>
  <c r="AA746" i="1" s="1"/>
  <c r="A747" i="1"/>
  <c r="B747" i="1"/>
  <c r="C747" i="1"/>
  <c r="D747" i="1"/>
  <c r="X747" i="1"/>
  <c r="E747" i="1"/>
  <c r="F747" i="1"/>
  <c r="R747" i="1" s="1"/>
  <c r="S747" i="1"/>
  <c r="G747" i="1"/>
  <c r="H747" i="1"/>
  <c r="Y747" i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R748" i="1" s="1"/>
  <c r="S748" i="1" s="1"/>
  <c r="F748" i="1"/>
  <c r="G748" i="1"/>
  <c r="H748" i="1"/>
  <c r="Y748" i="1" s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R749" i="1" s="1"/>
  <c r="S749" i="1" s="1"/>
  <c r="F749" i="1"/>
  <c r="G749" i="1"/>
  <c r="H749" i="1"/>
  <c r="Y749" i="1" s="1"/>
  <c r="AE749" i="1" s="1"/>
  <c r="I749" i="1"/>
  <c r="J749" i="1"/>
  <c r="K749" i="1"/>
  <c r="L749" i="1"/>
  <c r="T749" i="1" s="1"/>
  <c r="U749" i="1" s="1"/>
  <c r="M749" i="1"/>
  <c r="N749" i="1"/>
  <c r="O749" i="1"/>
  <c r="P749" i="1"/>
  <c r="Z749" i="1"/>
  <c r="AA749" i="1"/>
  <c r="A750" i="1"/>
  <c r="B750" i="1"/>
  <c r="C750" i="1"/>
  <c r="D750" i="1"/>
  <c r="X750" i="1" s="1"/>
  <c r="E750" i="1"/>
  <c r="F750" i="1"/>
  <c r="G750" i="1"/>
  <c r="H750" i="1"/>
  <c r="Y750" i="1"/>
  <c r="AE750" i="1" s="1"/>
  <c r="I750" i="1"/>
  <c r="J750" i="1"/>
  <c r="Z750" i="1" s="1"/>
  <c r="AA750" i="1" s="1"/>
  <c r="K750" i="1"/>
  <c r="L750" i="1"/>
  <c r="T750" i="1"/>
  <c r="AC750" i="1" s="1"/>
  <c r="AD750" i="1" s="1"/>
  <c r="M750" i="1"/>
  <c r="N750" i="1"/>
  <c r="O750" i="1"/>
  <c r="P750" i="1"/>
  <c r="R750" i="1"/>
  <c r="S750" i="1" s="1"/>
  <c r="A751" i="1"/>
  <c r="B751" i="1"/>
  <c r="C751" i="1"/>
  <c r="D751" i="1" s="1"/>
  <c r="X751" i="1"/>
  <c r="E751" i="1"/>
  <c r="R751" i="1" s="1"/>
  <c r="S751" i="1" s="1"/>
  <c r="F751" i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F753" i="1"/>
  <c r="G753" i="1"/>
  <c r="H753" i="1"/>
  <c r="Y753" i="1" s="1"/>
  <c r="AE753" i="1" s="1"/>
  <c r="I753" i="1"/>
  <c r="J753" i="1"/>
  <c r="Z753" i="1" s="1"/>
  <c r="AA753" i="1" s="1"/>
  <c r="AB753" i="1" s="1"/>
  <c r="K753" i="1"/>
  <c r="L753" i="1"/>
  <c r="M753" i="1"/>
  <c r="N753" i="1"/>
  <c r="O753" i="1"/>
  <c r="P753" i="1"/>
  <c r="R753" i="1"/>
  <c r="S753" i="1"/>
  <c r="A754" i="1"/>
  <c r="B754" i="1"/>
  <c r="C754" i="1"/>
  <c r="D754" i="1" s="1"/>
  <c r="X754" i="1" s="1"/>
  <c r="E754" i="1"/>
  <c r="R754" i="1" s="1"/>
  <c r="F754" i="1"/>
  <c r="G754" i="1"/>
  <c r="H754" i="1"/>
  <c r="Y754" i="1" s="1"/>
  <c r="AE754" i="1" s="1"/>
  <c r="I754" i="1"/>
  <c r="J754" i="1"/>
  <c r="Z754" i="1" s="1"/>
  <c r="AA754" i="1" s="1"/>
  <c r="K754" i="1"/>
  <c r="T754" i="1" s="1"/>
  <c r="L754" i="1"/>
  <c r="AC754" i="1"/>
  <c r="AD754" i="1" s="1"/>
  <c r="M754" i="1"/>
  <c r="N754" i="1"/>
  <c r="O754" i="1"/>
  <c r="P754" i="1"/>
  <c r="S754" i="1"/>
  <c r="A755" i="1"/>
  <c r="B755" i="1"/>
  <c r="C755" i="1"/>
  <c r="D755" i="1"/>
  <c r="X755" i="1" s="1"/>
  <c r="E755" i="1"/>
  <c r="F755" i="1"/>
  <c r="R755" i="1" s="1"/>
  <c r="S755" i="1" s="1"/>
  <c r="G755" i="1"/>
  <c r="H755" i="1"/>
  <c r="Y755" i="1" s="1"/>
  <c r="AE755" i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/>
  <c r="X756" i="1"/>
  <c r="E756" i="1"/>
  <c r="F756" i="1"/>
  <c r="R756" i="1"/>
  <c r="S756" i="1" s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/>
  <c r="E757" i="1"/>
  <c r="R757" i="1" s="1"/>
  <c r="S757" i="1" s="1"/>
  <c r="F757" i="1"/>
  <c r="G757" i="1"/>
  <c r="H757" i="1"/>
  <c r="Y757" i="1" s="1"/>
  <c r="AE757" i="1" s="1"/>
  <c r="I757" i="1"/>
  <c r="J757" i="1"/>
  <c r="K757" i="1"/>
  <c r="L757" i="1"/>
  <c r="T757" i="1"/>
  <c r="AC757" i="1"/>
  <c r="AD757" i="1" s="1"/>
  <c r="M757" i="1"/>
  <c r="N757" i="1"/>
  <c r="O757" i="1"/>
  <c r="P757" i="1"/>
  <c r="Z757" i="1"/>
  <c r="AA757" i="1" s="1"/>
  <c r="A758" i="1"/>
  <c r="B758" i="1"/>
  <c r="C758" i="1"/>
  <c r="D758" i="1"/>
  <c r="X758" i="1" s="1"/>
  <c r="E758" i="1"/>
  <c r="F758" i="1"/>
  <c r="G758" i="1"/>
  <c r="H758" i="1"/>
  <c r="Y758" i="1" s="1"/>
  <c r="AE758" i="1"/>
  <c r="I758" i="1"/>
  <c r="J758" i="1"/>
  <c r="K758" i="1"/>
  <c r="L758" i="1"/>
  <c r="T758" i="1" s="1"/>
  <c r="AC758" i="1" s="1"/>
  <c r="AD758" i="1" s="1"/>
  <c r="M758" i="1"/>
  <c r="N758" i="1"/>
  <c r="O758" i="1"/>
  <c r="P758" i="1"/>
  <c r="R758" i="1"/>
  <c r="S758" i="1" s="1"/>
  <c r="Z758" i="1"/>
  <c r="AA758" i="1" s="1"/>
  <c r="A759" i="1"/>
  <c r="B759" i="1"/>
  <c r="C759" i="1"/>
  <c r="D759" i="1"/>
  <c r="X759" i="1"/>
  <c r="E759" i="1"/>
  <c r="F759" i="1"/>
  <c r="R759" i="1" s="1"/>
  <c r="S759" i="1" s="1"/>
  <c r="G759" i="1"/>
  <c r="H759" i="1"/>
  <c r="Y759" i="1"/>
  <c r="AE759" i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/>
  <c r="E760" i="1"/>
  <c r="R760" i="1" s="1"/>
  <c r="F760" i="1"/>
  <c r="G760" i="1"/>
  <c r="H760" i="1"/>
  <c r="Y760" i="1"/>
  <c r="AE760" i="1"/>
  <c r="I760" i="1"/>
  <c r="J760" i="1"/>
  <c r="K760" i="1"/>
  <c r="L760" i="1"/>
  <c r="M760" i="1"/>
  <c r="N760" i="1"/>
  <c r="O760" i="1"/>
  <c r="P760" i="1"/>
  <c r="S760" i="1"/>
  <c r="Z760" i="1"/>
  <c r="AA760" i="1" s="1"/>
  <c r="A761" i="1"/>
  <c r="B761" i="1"/>
  <c r="C761" i="1"/>
  <c r="D761" i="1"/>
  <c r="X761" i="1" s="1"/>
  <c r="E761" i="1"/>
  <c r="F761" i="1"/>
  <c r="R761" i="1" s="1"/>
  <c r="S761" i="1" s="1"/>
  <c r="G761" i="1"/>
  <c r="H761" i="1"/>
  <c r="Y761" i="1" s="1"/>
  <c r="AE761" i="1" s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A762" i="1"/>
  <c r="B762" i="1"/>
  <c r="C762" i="1"/>
  <c r="D762" i="1"/>
  <c r="X762" i="1" s="1"/>
  <c r="E762" i="1"/>
  <c r="F762" i="1"/>
  <c r="G762" i="1"/>
  <c r="H762" i="1"/>
  <c r="Y762" i="1"/>
  <c r="AE762" i="1" s="1"/>
  <c r="I762" i="1"/>
  <c r="J762" i="1"/>
  <c r="Z762" i="1" s="1"/>
  <c r="AA762" i="1" s="1"/>
  <c r="AB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 s="1"/>
  <c r="X763" i="1"/>
  <c r="E763" i="1"/>
  <c r="F763" i="1"/>
  <c r="G763" i="1"/>
  <c r="H763" i="1"/>
  <c r="Y763" i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R764" i="1" s="1"/>
  <c r="S764" i="1" s="1"/>
  <c r="F764" i="1"/>
  <c r="G764" i="1"/>
  <c r="H764" i="1"/>
  <c r="Y764" i="1" s="1"/>
  <c r="AE764" i="1" s="1"/>
  <c r="I764" i="1"/>
  <c r="J764" i="1"/>
  <c r="K764" i="1"/>
  <c r="L764" i="1"/>
  <c r="T764" i="1"/>
  <c r="M764" i="1"/>
  <c r="N764" i="1"/>
  <c r="O764" i="1"/>
  <c r="P764" i="1"/>
  <c r="Z764" i="1"/>
  <c r="AA764" i="1" s="1"/>
  <c r="A765" i="1"/>
  <c r="B765" i="1"/>
  <c r="C765" i="1"/>
  <c r="D765" i="1"/>
  <c r="X765" i="1" s="1"/>
  <c r="E765" i="1"/>
  <c r="F765" i="1"/>
  <c r="G765" i="1"/>
  <c r="H765" i="1"/>
  <c r="Y765" i="1" s="1"/>
  <c r="AE765" i="1"/>
  <c r="I765" i="1"/>
  <c r="J765" i="1"/>
  <c r="K765" i="1"/>
  <c r="L765" i="1"/>
  <c r="M765" i="1"/>
  <c r="N765" i="1"/>
  <c r="O765" i="1"/>
  <c r="P765" i="1"/>
  <c r="R765" i="1"/>
  <c r="S765" i="1" s="1"/>
  <c r="Z765" i="1"/>
  <c r="AA765" i="1"/>
  <c r="A766" i="1"/>
  <c r="B766" i="1"/>
  <c r="C766" i="1"/>
  <c r="D766" i="1"/>
  <c r="X766" i="1"/>
  <c r="E766" i="1"/>
  <c r="F766" i="1"/>
  <c r="R766" i="1"/>
  <c r="S766" i="1" s="1"/>
  <c r="G766" i="1"/>
  <c r="H766" i="1"/>
  <c r="Y766" i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R767" i="1" s="1"/>
  <c r="S767" i="1" s="1"/>
  <c r="F767" i="1"/>
  <c r="G767" i="1"/>
  <c r="H767" i="1"/>
  <c r="Y767" i="1" s="1"/>
  <c r="AE767" i="1" s="1"/>
  <c r="AF767" i="1" s="1"/>
  <c r="AG767" i="1" s="1"/>
  <c r="I767" i="1"/>
  <c r="J767" i="1"/>
  <c r="Z767" i="1" s="1"/>
  <c r="AA767" i="1" s="1"/>
  <c r="K767" i="1"/>
  <c r="L767" i="1"/>
  <c r="T767" i="1"/>
  <c r="AC767" i="1"/>
  <c r="AD767" i="1" s="1"/>
  <c r="M767" i="1"/>
  <c r="N767" i="1"/>
  <c r="O767" i="1"/>
  <c r="P767" i="1"/>
  <c r="A768" i="1"/>
  <c r="B768" i="1"/>
  <c r="C768" i="1"/>
  <c r="D768" i="1"/>
  <c r="X768" i="1" s="1"/>
  <c r="E768" i="1"/>
  <c r="F768" i="1"/>
  <c r="R768" i="1" s="1"/>
  <c r="S768" i="1" s="1"/>
  <c r="G768" i="1"/>
  <c r="H768" i="1"/>
  <c r="Y768" i="1"/>
  <c r="AE768" i="1"/>
  <c r="I768" i="1"/>
  <c r="J768" i="1"/>
  <c r="K768" i="1"/>
  <c r="L768" i="1"/>
  <c r="T768" i="1" s="1"/>
  <c r="AC768" i="1" s="1"/>
  <c r="AD768" i="1" s="1"/>
  <c r="M768" i="1"/>
  <c r="N768" i="1"/>
  <c r="O768" i="1"/>
  <c r="P768" i="1"/>
  <c r="Z768" i="1"/>
  <c r="AA768" i="1"/>
  <c r="A769" i="1"/>
  <c r="B769" i="1"/>
  <c r="C769" i="1"/>
  <c r="D769" i="1"/>
  <c r="X769" i="1"/>
  <c r="E769" i="1"/>
  <c r="F769" i="1"/>
  <c r="R769" i="1"/>
  <c r="S769" i="1"/>
  <c r="G769" i="1"/>
  <c r="H769" i="1"/>
  <c r="Y769" i="1"/>
  <c r="AE769" i="1"/>
  <c r="I769" i="1"/>
  <c r="J769" i="1"/>
  <c r="K769" i="1"/>
  <c r="L769" i="1"/>
  <c r="T769" i="1" s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R770" i="1" s="1"/>
  <c r="S770" i="1" s="1"/>
  <c r="G770" i="1"/>
  <c r="H770" i="1"/>
  <c r="Y770" i="1" s="1"/>
  <c r="AE770" i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 s="1"/>
  <c r="E771" i="1"/>
  <c r="R771" i="1"/>
  <c r="S771" i="1" s="1"/>
  <c r="F771" i="1"/>
  <c r="G771" i="1"/>
  <c r="H771" i="1"/>
  <c r="Y771" i="1" s="1"/>
  <c r="AE771" i="1" s="1"/>
  <c r="I771" i="1"/>
  <c r="J771" i="1"/>
  <c r="Z771" i="1" s="1"/>
  <c r="AA771" i="1" s="1"/>
  <c r="AB771" i="1" s="1"/>
  <c r="K771" i="1"/>
  <c r="L771" i="1"/>
  <c r="M771" i="1"/>
  <c r="N771" i="1"/>
  <c r="O771" i="1"/>
  <c r="P771" i="1"/>
  <c r="A772" i="1"/>
  <c r="B772" i="1"/>
  <c r="C772" i="1"/>
  <c r="D772" i="1" s="1"/>
  <c r="X772" i="1"/>
  <c r="E772" i="1"/>
  <c r="F772" i="1"/>
  <c r="R772" i="1" s="1"/>
  <c r="S772" i="1" s="1"/>
  <c r="G772" i="1"/>
  <c r="H772" i="1"/>
  <c r="Y772" i="1" s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R773" i="1"/>
  <c r="S773" i="1" s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/>
  <c r="AE774" i="1"/>
  <c r="I774" i="1"/>
  <c r="J774" i="1"/>
  <c r="Z774" i="1" s="1"/>
  <c r="K774" i="1"/>
  <c r="L774" i="1"/>
  <c r="M774" i="1"/>
  <c r="N774" i="1"/>
  <c r="O774" i="1"/>
  <c r="P774" i="1"/>
  <c r="AA774" i="1"/>
  <c r="A775" i="1"/>
  <c r="B775" i="1"/>
  <c r="C775" i="1"/>
  <c r="D775" i="1"/>
  <c r="X775" i="1"/>
  <c r="E775" i="1"/>
  <c r="R775" i="1" s="1"/>
  <c r="S775" i="1" s="1"/>
  <c r="F775" i="1"/>
  <c r="G775" i="1"/>
  <c r="H775" i="1"/>
  <c r="Y775" i="1"/>
  <c r="AE775" i="1"/>
  <c r="I775" i="1"/>
  <c r="J775" i="1"/>
  <c r="Z775" i="1" s="1"/>
  <c r="AA775" i="1" s="1"/>
  <c r="K775" i="1"/>
  <c r="L775" i="1"/>
  <c r="T775" i="1"/>
  <c r="AC775" i="1"/>
  <c r="AD775" i="1"/>
  <c r="M775" i="1"/>
  <c r="N775" i="1"/>
  <c r="O775" i="1"/>
  <c r="P775" i="1"/>
  <c r="A776" i="1"/>
  <c r="B776" i="1"/>
  <c r="C776" i="1"/>
  <c r="D776" i="1" s="1"/>
  <c r="X776" i="1" s="1"/>
  <c r="E776" i="1"/>
  <c r="F776" i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R776" i="1"/>
  <c r="S776" i="1" s="1"/>
  <c r="Z776" i="1"/>
  <c r="AA776" i="1" s="1"/>
  <c r="A777" i="1"/>
  <c r="B777" i="1"/>
  <c r="C777" i="1"/>
  <c r="D777" i="1"/>
  <c r="X777" i="1" s="1"/>
  <c r="E777" i="1"/>
  <c r="F777" i="1"/>
  <c r="R777" i="1" s="1"/>
  <c r="S777" i="1" s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R778" i="1" s="1"/>
  <c r="F778" i="1"/>
  <c r="G778" i="1"/>
  <c r="H778" i="1"/>
  <c r="Y778" i="1" s="1"/>
  <c r="AE778" i="1" s="1"/>
  <c r="I778" i="1"/>
  <c r="J778" i="1"/>
  <c r="K778" i="1"/>
  <c r="T778" i="1" s="1"/>
  <c r="AC778" i="1" s="1"/>
  <c r="AD778" i="1" s="1"/>
  <c r="L778" i="1"/>
  <c r="M778" i="1"/>
  <c r="N778" i="1"/>
  <c r="O778" i="1"/>
  <c r="P778" i="1"/>
  <c r="S778" i="1"/>
  <c r="Z778" i="1"/>
  <c r="AA778" i="1" s="1"/>
  <c r="AB778" i="1" s="1"/>
  <c r="A779" i="1"/>
  <c r="B779" i="1"/>
  <c r="C779" i="1"/>
  <c r="D779" i="1"/>
  <c r="X779" i="1" s="1"/>
  <c r="E779" i="1"/>
  <c r="F779" i="1"/>
  <c r="R779" i="1" s="1"/>
  <c r="S779" i="1" s="1"/>
  <c r="G779" i="1"/>
  <c r="H779" i="1"/>
  <c r="Y779" i="1" s="1"/>
  <c r="AE779" i="1" s="1"/>
  <c r="I779" i="1"/>
  <c r="J779" i="1"/>
  <c r="K779" i="1"/>
  <c r="L779" i="1"/>
  <c r="T779" i="1"/>
  <c r="M779" i="1"/>
  <c r="N779" i="1"/>
  <c r="O779" i="1"/>
  <c r="P779" i="1"/>
  <c r="Z779" i="1"/>
  <c r="AA779" i="1" s="1"/>
  <c r="A780" i="1"/>
  <c r="B780" i="1"/>
  <c r="C780" i="1"/>
  <c r="D780" i="1"/>
  <c r="X780" i="1" s="1"/>
  <c r="E780" i="1"/>
  <c r="F780" i="1"/>
  <c r="G780" i="1"/>
  <c r="H780" i="1"/>
  <c r="Y780" i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 s="1"/>
  <c r="X781" i="1"/>
  <c r="E781" i="1"/>
  <c r="F781" i="1"/>
  <c r="R781" i="1" s="1"/>
  <c r="S781" i="1" s="1"/>
  <c r="G781" i="1"/>
  <c r="H781" i="1"/>
  <c r="Y781" i="1" s="1"/>
  <c r="AE781" i="1"/>
  <c r="I781" i="1"/>
  <c r="J781" i="1"/>
  <c r="Z781" i="1" s="1"/>
  <c r="AA781" i="1" s="1"/>
  <c r="AB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/>
  <c r="I782" i="1"/>
  <c r="J782" i="1"/>
  <c r="K782" i="1"/>
  <c r="L782" i="1"/>
  <c r="T782" i="1"/>
  <c r="AC782" i="1"/>
  <c r="AD782" i="1"/>
  <c r="M782" i="1"/>
  <c r="N782" i="1"/>
  <c r="O782" i="1"/>
  <c r="P782" i="1"/>
  <c r="R782" i="1"/>
  <c r="S782" i="1"/>
  <c r="Z782" i="1"/>
  <c r="AA782" i="1"/>
  <c r="AB782" i="1" s="1"/>
  <c r="A783" i="1"/>
  <c r="B783" i="1"/>
  <c r="C783" i="1"/>
  <c r="D783" i="1"/>
  <c r="X783" i="1"/>
  <c r="E783" i="1"/>
  <c r="F783" i="1"/>
  <c r="R783" i="1" s="1"/>
  <c r="S783" i="1" s="1"/>
  <c r="G783" i="1"/>
  <c r="H783" i="1"/>
  <c r="Y783" i="1" s="1"/>
  <c r="AE783" i="1" s="1"/>
  <c r="I783" i="1"/>
  <c r="J783" i="1"/>
  <c r="K783" i="1"/>
  <c r="L783" i="1"/>
  <c r="T783" i="1"/>
  <c r="AC783" i="1"/>
  <c r="AD783" i="1"/>
  <c r="M783" i="1"/>
  <c r="N783" i="1"/>
  <c r="O783" i="1"/>
  <c r="P783" i="1"/>
  <c r="Z783" i="1"/>
  <c r="AA783" i="1"/>
  <c r="A784" i="1"/>
  <c r="B784" i="1"/>
  <c r="C784" i="1"/>
  <c r="D784" i="1"/>
  <c r="X784" i="1"/>
  <c r="E784" i="1"/>
  <c r="F784" i="1"/>
  <c r="R784" i="1"/>
  <c r="S784" i="1" s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/>
  <c r="S785" i="1" s="1"/>
  <c r="G785" i="1"/>
  <c r="H785" i="1"/>
  <c r="Y785" i="1" s="1"/>
  <c r="AE785" i="1" s="1"/>
  <c r="I785" i="1"/>
  <c r="J785" i="1"/>
  <c r="Z785" i="1" s="1"/>
  <c r="AA785" i="1" s="1"/>
  <c r="K785" i="1"/>
  <c r="L785" i="1"/>
  <c r="T785" i="1" s="1"/>
  <c r="M785" i="1"/>
  <c r="N785" i="1"/>
  <c r="O785" i="1"/>
  <c r="P785" i="1"/>
  <c r="A786" i="1"/>
  <c r="B786" i="1"/>
  <c r="C786" i="1"/>
  <c r="D786" i="1"/>
  <c r="X786" i="1" s="1"/>
  <c r="E786" i="1"/>
  <c r="F786" i="1"/>
  <c r="G786" i="1"/>
  <c r="H786" i="1"/>
  <c r="Y786" i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/>
  <c r="A787" i="1"/>
  <c r="B787" i="1"/>
  <c r="C787" i="1"/>
  <c r="D787" i="1" s="1"/>
  <c r="X787" i="1"/>
  <c r="E787" i="1"/>
  <c r="F787" i="1"/>
  <c r="R787" i="1" s="1"/>
  <c r="S787" i="1" s="1"/>
  <c r="G787" i="1"/>
  <c r="H787" i="1"/>
  <c r="Y787" i="1"/>
  <c r="AE787" i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A788" i="1"/>
  <c r="B788" i="1"/>
  <c r="C788" i="1"/>
  <c r="D788" i="1"/>
  <c r="X788" i="1"/>
  <c r="E788" i="1"/>
  <c r="F788" i="1"/>
  <c r="G788" i="1"/>
  <c r="H788" i="1"/>
  <c r="I788" i="1"/>
  <c r="J788" i="1"/>
  <c r="Z788" i="1" s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R789" i="1" s="1"/>
  <c r="S789" i="1" s="1"/>
  <c r="F789" i="1"/>
  <c r="G789" i="1"/>
  <c r="H789" i="1"/>
  <c r="Y789" i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/>
  <c r="X790" i="1" s="1"/>
  <c r="E790" i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/>
  <c r="X791" i="1"/>
  <c r="E791" i="1"/>
  <c r="R791" i="1" s="1"/>
  <c r="S791" i="1" s="1"/>
  <c r="F791" i="1"/>
  <c r="G791" i="1"/>
  <c r="H791" i="1"/>
  <c r="I791" i="1"/>
  <c r="J791" i="1"/>
  <c r="Z791" i="1" s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/>
  <c r="E792" i="1"/>
  <c r="F792" i="1"/>
  <c r="G792" i="1"/>
  <c r="H792" i="1"/>
  <c r="I792" i="1"/>
  <c r="J792" i="1"/>
  <c r="Z792" i="1"/>
  <c r="K792" i="1"/>
  <c r="L792" i="1"/>
  <c r="V792" i="1" s="1"/>
  <c r="M792" i="1"/>
  <c r="N792" i="1"/>
  <c r="O792" i="1"/>
  <c r="P792" i="1"/>
  <c r="Y792" i="1"/>
  <c r="AA792" i="1"/>
  <c r="AE792" i="1"/>
  <c r="A793" i="1"/>
  <c r="B793" i="1"/>
  <c r="C793" i="1"/>
  <c r="D793" i="1"/>
  <c r="X793" i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R794" i="1" s="1"/>
  <c r="S794" i="1" s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/>
  <c r="A795" i="1"/>
  <c r="B795" i="1"/>
  <c r="C795" i="1"/>
  <c r="D795" i="1" s="1"/>
  <c r="X795" i="1" s="1"/>
  <c r="E795" i="1"/>
  <c r="F795" i="1"/>
  <c r="R795" i="1"/>
  <c r="S795" i="1"/>
  <c r="G795" i="1"/>
  <c r="H795" i="1"/>
  <c r="I795" i="1"/>
  <c r="J795" i="1"/>
  <c r="Z795" i="1"/>
  <c r="AA795" i="1"/>
  <c r="K795" i="1"/>
  <c r="L795" i="1"/>
  <c r="V795" i="1" s="1"/>
  <c r="M795" i="1"/>
  <c r="N795" i="1"/>
  <c r="O795" i="1"/>
  <c r="P795" i="1"/>
  <c r="Y795" i="1"/>
  <c r="AE795" i="1" s="1"/>
  <c r="A796" i="1"/>
  <c r="B796" i="1"/>
  <c r="C796" i="1"/>
  <c r="D796" i="1" s="1"/>
  <c r="X796" i="1" s="1"/>
  <c r="E796" i="1"/>
  <c r="F796" i="1"/>
  <c r="R796" i="1"/>
  <c r="S796" i="1"/>
  <c r="G796" i="1"/>
  <c r="H796" i="1"/>
  <c r="I796" i="1"/>
  <c r="J796" i="1"/>
  <c r="Z796" i="1"/>
  <c r="AA796" i="1"/>
  <c r="K796" i="1"/>
  <c r="L796" i="1"/>
  <c r="V796" i="1" s="1"/>
  <c r="M796" i="1"/>
  <c r="N796" i="1"/>
  <c r="O796" i="1"/>
  <c r="P796" i="1"/>
  <c r="Y796" i="1"/>
  <c r="AE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/>
  <c r="AE797" i="1" s="1"/>
  <c r="I797" i="1"/>
  <c r="J797" i="1"/>
  <c r="K797" i="1"/>
  <c r="L797" i="1"/>
  <c r="V797" i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T798" i="1" s="1"/>
  <c r="AB798" i="1" s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/>
  <c r="G799" i="1"/>
  <c r="H799" i="1"/>
  <c r="I799" i="1"/>
  <c r="J799" i="1"/>
  <c r="Z799" i="1"/>
  <c r="AA799" i="1"/>
  <c r="K799" i="1"/>
  <c r="L799" i="1"/>
  <c r="V799" i="1" s="1"/>
  <c r="M799" i="1"/>
  <c r="N799" i="1"/>
  <c r="O799" i="1"/>
  <c r="P799" i="1"/>
  <c r="Y799" i="1"/>
  <c r="AE799" i="1" s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Y800" i="1" s="1"/>
  <c r="AE800" i="1" s="1"/>
  <c r="I800" i="1"/>
  <c r="J800" i="1"/>
  <c r="Z800" i="1" s="1"/>
  <c r="AA800" i="1" s="1"/>
  <c r="K800" i="1"/>
  <c r="L800" i="1"/>
  <c r="V800" i="1" s="1"/>
  <c r="M800" i="1"/>
  <c r="N800" i="1"/>
  <c r="O800" i="1"/>
  <c r="P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/>
  <c r="A803" i="1"/>
  <c r="B803" i="1"/>
  <c r="C803" i="1"/>
  <c r="D803" i="1" s="1"/>
  <c r="X803" i="1" s="1"/>
  <c r="E803" i="1"/>
  <c r="F803" i="1"/>
  <c r="R803" i="1"/>
  <c r="S803" i="1" s="1"/>
  <c r="G803" i="1"/>
  <c r="H803" i="1"/>
  <c r="I803" i="1"/>
  <c r="J803" i="1"/>
  <c r="Z803" i="1"/>
  <c r="AA803" i="1"/>
  <c r="K803" i="1"/>
  <c r="L803" i="1"/>
  <c r="M803" i="1"/>
  <c r="N803" i="1"/>
  <c r="O803" i="1"/>
  <c r="P803" i="1"/>
  <c r="Y803" i="1"/>
  <c r="AE803" i="1"/>
  <c r="A804" i="1"/>
  <c r="B804" i="1"/>
  <c r="C804" i="1"/>
  <c r="D804" i="1" s="1"/>
  <c r="X804" i="1" s="1"/>
  <c r="E804" i="1"/>
  <c r="F804" i="1"/>
  <c r="R804" i="1"/>
  <c r="S804" i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 s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/>
  <c r="S807" i="1"/>
  <c r="G807" i="1"/>
  <c r="H807" i="1"/>
  <c r="I807" i="1"/>
  <c r="J807" i="1"/>
  <c r="Z807" i="1"/>
  <c r="AA807" i="1"/>
  <c r="K807" i="1"/>
  <c r="L807" i="1"/>
  <c r="V807" i="1" s="1"/>
  <c r="M807" i="1"/>
  <c r="N807" i="1"/>
  <c r="O807" i="1"/>
  <c r="P807" i="1"/>
  <c r="Y807" i="1"/>
  <c r="AE807" i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Y808" i="1" s="1"/>
  <c r="I808" i="1"/>
  <c r="J808" i="1"/>
  <c r="Z808" i="1" s="1"/>
  <c r="AA808" i="1" s="1"/>
  <c r="K808" i="1"/>
  <c r="L808" i="1"/>
  <c r="V808" i="1" s="1"/>
  <c r="M808" i="1"/>
  <c r="N808" i="1"/>
  <c r="O808" i="1"/>
  <c r="P808" i="1"/>
  <c r="AE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/>
  <c r="A811" i="1"/>
  <c r="B811" i="1"/>
  <c r="C811" i="1"/>
  <c r="D811" i="1" s="1"/>
  <c r="X811" i="1" s="1"/>
  <c r="E811" i="1"/>
  <c r="F811" i="1"/>
  <c r="R811" i="1"/>
  <c r="S811" i="1" s="1"/>
  <c r="G811" i="1"/>
  <c r="H811" i="1"/>
  <c r="I811" i="1"/>
  <c r="J811" i="1"/>
  <c r="Z811" i="1"/>
  <c r="AA811" i="1"/>
  <c r="K811" i="1"/>
  <c r="L811" i="1"/>
  <c r="V811" i="1" s="1"/>
  <c r="M811" i="1"/>
  <c r="N811" i="1"/>
  <c r="O811" i="1"/>
  <c r="P811" i="1"/>
  <c r="Y811" i="1"/>
  <c r="AE811" i="1" s="1"/>
  <c r="A812" i="1"/>
  <c r="B812" i="1"/>
  <c r="C812" i="1"/>
  <c r="D812" i="1" s="1"/>
  <c r="X812" i="1" s="1"/>
  <c r="E812" i="1"/>
  <c r="F812" i="1"/>
  <c r="R812" i="1"/>
  <c r="S812" i="1" s="1"/>
  <c r="G812" i="1"/>
  <c r="H812" i="1"/>
  <c r="I812" i="1"/>
  <c r="J812" i="1"/>
  <c r="Z812" i="1"/>
  <c r="AA812" i="1"/>
  <c r="K812" i="1"/>
  <c r="L812" i="1"/>
  <c r="M812" i="1"/>
  <c r="N812" i="1"/>
  <c r="O812" i="1"/>
  <c r="P812" i="1"/>
  <c r="Y812" i="1"/>
  <c r="AE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 s="1"/>
  <c r="AB813" i="1" s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F815" i="1"/>
  <c r="R815" i="1" s="1"/>
  <c r="S815" i="1" s="1"/>
  <c r="G815" i="1"/>
  <c r="H815" i="1"/>
  <c r="I815" i="1"/>
  <c r="J815" i="1"/>
  <c r="Z815" i="1"/>
  <c r="AA815" i="1"/>
  <c r="K815" i="1"/>
  <c r="L815" i="1"/>
  <c r="V815" i="1" s="1"/>
  <c r="M815" i="1"/>
  <c r="N815" i="1"/>
  <c r="O815" i="1"/>
  <c r="P815" i="1"/>
  <c r="Y815" i="1"/>
  <c r="AE815" i="1"/>
  <c r="A816" i="1"/>
  <c r="B816" i="1"/>
  <c r="C816" i="1"/>
  <c r="D816" i="1" s="1"/>
  <c r="X816" i="1" s="1"/>
  <c r="E816" i="1"/>
  <c r="F816" i="1"/>
  <c r="R816" i="1" s="1"/>
  <c r="S816" i="1" s="1"/>
  <c r="G816" i="1"/>
  <c r="H816" i="1"/>
  <c r="Y816" i="1" s="1"/>
  <c r="I816" i="1"/>
  <c r="J816" i="1"/>
  <c r="Z816" i="1" s="1"/>
  <c r="AA816" i="1" s="1"/>
  <c r="K816" i="1"/>
  <c r="L816" i="1"/>
  <c r="V816" i="1" s="1"/>
  <c r="M816" i="1"/>
  <c r="N816" i="1"/>
  <c r="O816" i="1"/>
  <c r="P816" i="1"/>
  <c r="AE816" i="1"/>
  <c r="AF816" i="1" s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R818" i="1" s="1"/>
  <c r="S818" i="1" s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/>
  <c r="A819" i="1"/>
  <c r="B819" i="1"/>
  <c r="C819" i="1"/>
  <c r="D819" i="1" s="1"/>
  <c r="X819" i="1" s="1"/>
  <c r="E819" i="1"/>
  <c r="F819" i="1"/>
  <c r="R819" i="1"/>
  <c r="S819" i="1"/>
  <c r="G819" i="1"/>
  <c r="H819" i="1"/>
  <c r="I819" i="1"/>
  <c r="J819" i="1"/>
  <c r="Z819" i="1"/>
  <c r="AA819" i="1"/>
  <c r="K819" i="1"/>
  <c r="L819" i="1"/>
  <c r="V819" i="1" s="1"/>
  <c r="M819" i="1"/>
  <c r="N819" i="1"/>
  <c r="O819" i="1"/>
  <c r="P819" i="1"/>
  <c r="Y819" i="1"/>
  <c r="AE819" i="1"/>
  <c r="A820" i="1"/>
  <c r="B820" i="1"/>
  <c r="C820" i="1"/>
  <c r="D820" i="1" s="1"/>
  <c r="X820" i="1" s="1"/>
  <c r="E820" i="1"/>
  <c r="F820" i="1"/>
  <c r="R820" i="1"/>
  <c r="S820" i="1" s="1"/>
  <c r="G820" i="1"/>
  <c r="H820" i="1"/>
  <c r="I820" i="1"/>
  <c r="J820" i="1"/>
  <c r="Z820" i="1"/>
  <c r="AA820" i="1"/>
  <c r="K820" i="1"/>
  <c r="L820" i="1"/>
  <c r="V820" i="1" s="1"/>
  <c r="M820" i="1"/>
  <c r="N820" i="1"/>
  <c r="O820" i="1"/>
  <c r="P820" i="1"/>
  <c r="Y820" i="1"/>
  <c r="AE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/>
  <c r="AE822" i="1" s="1"/>
  <c r="I822" i="1"/>
  <c r="J822" i="1"/>
  <c r="K822" i="1"/>
  <c r="L822" i="1"/>
  <c r="T822" i="1" s="1"/>
  <c r="V822" i="1"/>
  <c r="M822" i="1"/>
  <c r="N822" i="1"/>
  <c r="O822" i="1"/>
  <c r="P822" i="1"/>
  <c r="Z822" i="1"/>
  <c r="AA822" i="1"/>
  <c r="AB822" i="1" s="1"/>
  <c r="A823" i="1"/>
  <c r="B823" i="1"/>
  <c r="C823" i="1"/>
  <c r="D823" i="1" s="1"/>
  <c r="X823" i="1" s="1"/>
  <c r="E823" i="1"/>
  <c r="F823" i="1"/>
  <c r="R823" i="1"/>
  <c r="S823" i="1"/>
  <c r="G823" i="1"/>
  <c r="H823" i="1"/>
  <c r="I823" i="1"/>
  <c r="J823" i="1"/>
  <c r="Z823" i="1"/>
  <c r="AA823" i="1"/>
  <c r="K823" i="1"/>
  <c r="L823" i="1"/>
  <c r="V823" i="1" s="1"/>
  <c r="M823" i="1"/>
  <c r="N823" i="1"/>
  <c r="O823" i="1"/>
  <c r="P823" i="1"/>
  <c r="Y823" i="1"/>
  <c r="AE823" i="1"/>
  <c r="A824" i="1"/>
  <c r="B824" i="1"/>
  <c r="C824" i="1"/>
  <c r="D824" i="1" s="1"/>
  <c r="X824" i="1" s="1"/>
  <c r="E824" i="1"/>
  <c r="F824" i="1"/>
  <c r="R824" i="1"/>
  <c r="S824" i="1" s="1"/>
  <c r="G824" i="1"/>
  <c r="H824" i="1"/>
  <c r="Y824" i="1" s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/>
  <c r="E826" i="1"/>
  <c r="R826" i="1" s="1"/>
  <c r="F826" i="1"/>
  <c r="G826" i="1"/>
  <c r="H826" i="1"/>
  <c r="Y826" i="1"/>
  <c r="AE826" i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/>
  <c r="G828" i="1"/>
  <c r="H828" i="1"/>
  <c r="Y828" i="1"/>
  <c r="AE828" i="1" s="1"/>
  <c r="I828" i="1"/>
  <c r="J828" i="1"/>
  <c r="Z828" i="1"/>
  <c r="AA828" i="1"/>
  <c r="K828" i="1"/>
  <c r="L828" i="1"/>
  <c r="V828" i="1" s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R832" i="1" s="1"/>
  <c r="S832" i="1" s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 s="1"/>
  <c r="S833" i="1" s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R836" i="1" s="1"/>
  <c r="S836" i="1" s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 s="1"/>
  <c r="S837" i="1" s="1"/>
  <c r="G837" i="1"/>
  <c r="H837" i="1"/>
  <c r="Y837" i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R840" i="1" s="1"/>
  <c r="S840" i="1" s="1"/>
  <c r="G840" i="1"/>
  <c r="H840" i="1"/>
  <c r="Y840" i="1" s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R841" i="1" s="1"/>
  <c r="S841" i="1" s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/>
  <c r="E843" i="1"/>
  <c r="F843" i="1"/>
  <c r="G843" i="1"/>
  <c r="H843" i="1"/>
  <c r="Y843" i="1"/>
  <c r="AE843" i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/>
  <c r="E844" i="1"/>
  <c r="F844" i="1"/>
  <c r="R844" i="1"/>
  <c r="S844" i="1" s="1"/>
  <c r="G844" i="1"/>
  <c r="H844" i="1"/>
  <c r="Y844" i="1"/>
  <c r="AE844" i="1"/>
  <c r="AF844" i="1" s="1"/>
  <c r="AG844" i="1" s="1"/>
  <c r="AH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R845" i="1" s="1"/>
  <c r="S845" i="1" s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G847" i="1"/>
  <c r="H847" i="1"/>
  <c r="Y847" i="1"/>
  <c r="AE847" i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 s="1"/>
  <c r="G848" i="1"/>
  <c r="H848" i="1"/>
  <c r="Y848" i="1" s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F851" i="1"/>
  <c r="G851" i="1"/>
  <c r="H851" i="1"/>
  <c r="Y851" i="1"/>
  <c r="AE851" i="1"/>
  <c r="I851" i="1"/>
  <c r="J851" i="1"/>
  <c r="Z851" i="1" s="1"/>
  <c r="AA851" i="1" s="1"/>
  <c r="AB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R852" i="1" s="1"/>
  <c r="S852" i="1" s="1"/>
  <c r="G852" i="1"/>
  <c r="H852" i="1"/>
  <c r="Y852" i="1" s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/>
  <c r="G853" i="1"/>
  <c r="H853" i="1"/>
  <c r="Y853" i="1" s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/>
  <c r="S856" i="1"/>
  <c r="G856" i="1"/>
  <c r="H856" i="1"/>
  <c r="Y856" i="1" s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B858" i="1" s="1"/>
  <c r="A859" i="1"/>
  <c r="B859" i="1"/>
  <c r="C859" i="1"/>
  <c r="D859" i="1"/>
  <c r="X859" i="1"/>
  <c r="E859" i="1"/>
  <c r="F859" i="1"/>
  <c r="R859" i="1" s="1"/>
  <c r="S859" i="1" s="1"/>
  <c r="G859" i="1"/>
  <c r="H859" i="1"/>
  <c r="Y859" i="1" s="1"/>
  <c r="AE859" i="1" s="1"/>
  <c r="I859" i="1"/>
  <c r="J859" i="1"/>
  <c r="Z859" i="1" s="1"/>
  <c r="AA859" i="1" s="1"/>
  <c r="K859" i="1"/>
  <c r="L859" i="1"/>
  <c r="V859" i="1" s="1"/>
  <c r="M859" i="1"/>
  <c r="N859" i="1"/>
  <c r="O859" i="1"/>
  <c r="P859" i="1"/>
  <c r="A860" i="1"/>
  <c r="B860" i="1"/>
  <c r="C860" i="1"/>
  <c r="D860" i="1"/>
  <c r="X860" i="1" s="1"/>
  <c r="E860" i="1"/>
  <c r="F860" i="1"/>
  <c r="R860" i="1"/>
  <c r="S860" i="1"/>
  <c r="G860" i="1"/>
  <c r="H860" i="1"/>
  <c r="Y860" i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/>
  <c r="E862" i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/>
  <c r="E864" i="1"/>
  <c r="F864" i="1"/>
  <c r="R864" i="1" s="1"/>
  <c r="S864" i="1" s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/>
  <c r="E868" i="1"/>
  <c r="F868" i="1"/>
  <c r="R868" i="1" s="1"/>
  <c r="S868" i="1" s="1"/>
  <c r="G868" i="1"/>
  <c r="H868" i="1"/>
  <c r="Y868" i="1"/>
  <c r="AE868" i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 s="1"/>
  <c r="S869" i="1" s="1"/>
  <c r="G869" i="1"/>
  <c r="H869" i="1"/>
  <c r="Y869" i="1"/>
  <c r="AE869" i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R870" i="1" s="1"/>
  <c r="S870" i="1" s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R872" i="1" s="1"/>
  <c r="S872" i="1" s="1"/>
  <c r="G872" i="1"/>
  <c r="H872" i="1"/>
  <c r="Y872" i="1"/>
  <c r="AE872" i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/>
  <c r="AE873" i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R874" i="1" s="1"/>
  <c r="G874" i="1"/>
  <c r="H874" i="1"/>
  <c r="Y874" i="1"/>
  <c r="AE874" i="1" s="1"/>
  <c r="I874" i="1"/>
  <c r="J874" i="1"/>
  <c r="Z874" i="1" s="1"/>
  <c r="AA874" i="1" s="1"/>
  <c r="K874" i="1"/>
  <c r="L874" i="1"/>
  <c r="V874" i="1" s="1"/>
  <c r="M874" i="1"/>
  <c r="N874" i="1"/>
  <c r="O874" i="1"/>
  <c r="P874" i="1"/>
  <c r="A875" i="1"/>
  <c r="B875" i="1"/>
  <c r="C875" i="1"/>
  <c r="D875" i="1" s="1"/>
  <c r="X875" i="1"/>
  <c r="E875" i="1"/>
  <c r="F875" i="1"/>
  <c r="G875" i="1"/>
  <c r="H875" i="1"/>
  <c r="Y875" i="1"/>
  <c r="AE875" i="1"/>
  <c r="AF875" i="1" s="1"/>
  <c r="I875" i="1"/>
  <c r="J875" i="1"/>
  <c r="Z875" i="1" s="1"/>
  <c r="AA875" i="1" s="1"/>
  <c r="AB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R876" i="1" s="1"/>
  <c r="S876" i="1" s="1"/>
  <c r="F876" i="1"/>
  <c r="G876" i="1"/>
  <c r="H876" i="1"/>
  <c r="Y876" i="1"/>
  <c r="AE876" i="1"/>
  <c r="I876" i="1"/>
  <c r="J876" i="1"/>
  <c r="Z876" i="1" s="1"/>
  <c r="AA876" i="1" s="1"/>
  <c r="AB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 s="1"/>
  <c r="AE878" i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R879" i="1" s="1"/>
  <c r="S879" i="1" s="1"/>
  <c r="G879" i="1"/>
  <c r="H879" i="1"/>
  <c r="Y879" i="1"/>
  <c r="AE879" i="1"/>
  <c r="I879" i="1"/>
  <c r="J879" i="1"/>
  <c r="Z879" i="1" s="1"/>
  <c r="K879" i="1"/>
  <c r="L879" i="1"/>
  <c r="M879" i="1"/>
  <c r="N879" i="1"/>
  <c r="O879" i="1"/>
  <c r="P879" i="1"/>
  <c r="AA879" i="1"/>
  <c r="A880" i="1"/>
  <c r="B880" i="1"/>
  <c r="C880" i="1"/>
  <c r="D880" i="1" s="1"/>
  <c r="X880" i="1" s="1"/>
  <c r="E880" i="1"/>
  <c r="F880" i="1"/>
  <c r="R880" i="1"/>
  <c r="S880" i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/>
  <c r="G881" i="1"/>
  <c r="H881" i="1"/>
  <c r="Y881" i="1" s="1"/>
  <c r="AE881" i="1" s="1"/>
  <c r="I881" i="1"/>
  <c r="J881" i="1"/>
  <c r="Z881" i="1"/>
  <c r="AA881" i="1"/>
  <c r="AB881" i="1" s="1"/>
  <c r="K881" i="1"/>
  <c r="L881" i="1"/>
  <c r="T881" i="1" s="1"/>
  <c r="AC881" i="1" s="1"/>
  <c r="AD881" i="1" s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/>
  <c r="E883" i="1"/>
  <c r="F883" i="1"/>
  <c r="R883" i="1" s="1"/>
  <c r="S883" i="1" s="1"/>
  <c r="G883" i="1"/>
  <c r="H883" i="1"/>
  <c r="Y883" i="1"/>
  <c r="AE883" i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/>
  <c r="AA885" i="1"/>
  <c r="K885" i="1"/>
  <c r="L885" i="1"/>
  <c r="V885" i="1" s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G887" i="1"/>
  <c r="H887" i="1"/>
  <c r="Y887" i="1"/>
  <c r="AE887" i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 s="1"/>
  <c r="S888" i="1" s="1"/>
  <c r="G888" i="1"/>
  <c r="H888" i="1"/>
  <c r="Y888" i="1" s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K889" i="1"/>
  <c r="L889" i="1"/>
  <c r="M889" i="1"/>
  <c r="N889" i="1"/>
  <c r="O889" i="1"/>
  <c r="P889" i="1"/>
  <c r="Z889" i="1"/>
  <c r="AA889" i="1" s="1"/>
  <c r="AB889" i="1" s="1"/>
  <c r="A890" i="1"/>
  <c r="B890" i="1"/>
  <c r="C890" i="1"/>
  <c r="D890" i="1"/>
  <c r="X890" i="1"/>
  <c r="E890" i="1"/>
  <c r="R890" i="1" s="1"/>
  <c r="F890" i="1"/>
  <c r="G890" i="1"/>
  <c r="H890" i="1"/>
  <c r="Y890" i="1"/>
  <c r="AE890" i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/>
  <c r="X891" i="1"/>
  <c r="E891" i="1"/>
  <c r="F891" i="1"/>
  <c r="G891" i="1"/>
  <c r="H891" i="1"/>
  <c r="Y891" i="1" s="1"/>
  <c r="AE891" i="1" s="1"/>
  <c r="I891" i="1"/>
  <c r="J891" i="1"/>
  <c r="Z891" i="1" s="1"/>
  <c r="AA891" i="1" s="1"/>
  <c r="K891" i="1"/>
  <c r="T891" i="1" s="1"/>
  <c r="AC891" i="1" s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/>
  <c r="G892" i="1"/>
  <c r="H892" i="1"/>
  <c r="Y892" i="1" s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/>
  <c r="AE893" i="1"/>
  <c r="I893" i="1"/>
  <c r="J893" i="1"/>
  <c r="Z893" i="1" s="1"/>
  <c r="AA893" i="1" s="1"/>
  <c r="AB893" i="1" s="1"/>
  <c r="K893" i="1"/>
  <c r="L893" i="1"/>
  <c r="M893" i="1"/>
  <c r="N893" i="1"/>
  <c r="O893" i="1"/>
  <c r="P893" i="1"/>
  <c r="A894" i="1"/>
  <c r="B894" i="1"/>
  <c r="C894" i="1"/>
  <c r="D894" i="1"/>
  <c r="X894" i="1"/>
  <c r="E894" i="1"/>
  <c r="F894" i="1"/>
  <c r="R894" i="1" s="1"/>
  <c r="S894" i="1" s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R896" i="1" s="1"/>
  <c r="S896" i="1" s="1"/>
  <c r="G896" i="1"/>
  <c r="H896" i="1"/>
  <c r="Y896" i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 s="1"/>
  <c r="S897" i="1" s="1"/>
  <c r="G897" i="1"/>
  <c r="H897" i="1"/>
  <c r="Y897" i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 s="1"/>
  <c r="S900" i="1" s="1"/>
  <c r="G900" i="1"/>
  <c r="H900" i="1"/>
  <c r="Y900" i="1" s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G901" i="1"/>
  <c r="H901" i="1"/>
  <c r="Y901" i="1"/>
  <c r="AE901" i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R904" i="1" s="1"/>
  <c r="S904" i="1" s="1"/>
  <c r="G904" i="1"/>
  <c r="H904" i="1"/>
  <c r="Y904" i="1" s="1"/>
  <c r="AE904" i="1" s="1"/>
  <c r="AF904" i="1" s="1"/>
  <c r="AG904" i="1" s="1"/>
  <c r="I904" i="1"/>
  <c r="J904" i="1"/>
  <c r="Z904" i="1" s="1"/>
  <c r="AA904" i="1" s="1"/>
  <c r="K904" i="1"/>
  <c r="L904" i="1"/>
  <c r="T904" i="1" s="1"/>
  <c r="M904" i="1"/>
  <c r="N904" i="1"/>
  <c r="O904" i="1"/>
  <c r="P904" i="1"/>
  <c r="A905" i="1"/>
  <c r="B905" i="1"/>
  <c r="C905" i="1"/>
  <c r="D905" i="1"/>
  <c r="X905" i="1"/>
  <c r="E905" i="1"/>
  <c r="R905" i="1" s="1"/>
  <c r="S905" i="1" s="1"/>
  <c r="F905" i="1"/>
  <c r="G905" i="1"/>
  <c r="H905" i="1"/>
  <c r="Y905" i="1" s="1"/>
  <c r="AE905" i="1" s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G907" i="1"/>
  <c r="H907" i="1"/>
  <c r="Y907" i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/>
  <c r="E908" i="1"/>
  <c r="F908" i="1"/>
  <c r="R908" i="1"/>
  <c r="S908" i="1" s="1"/>
  <c r="G908" i="1"/>
  <c r="H908" i="1"/>
  <c r="Y908" i="1"/>
  <c r="AE908" i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 s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R911" i="1" s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 s="1"/>
  <c r="AA912" i="1" s="1"/>
  <c r="AB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/>
  <c r="K913" i="1"/>
  <c r="L913" i="1"/>
  <c r="T913" i="1" s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R915" i="1" s="1"/>
  <c r="S915" i="1" s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 s="1"/>
  <c r="AB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 s="1"/>
  <c r="E920" i="1"/>
  <c r="F920" i="1"/>
  <c r="R920" i="1"/>
  <c r="S920" i="1"/>
  <c r="G920" i="1"/>
  <c r="H920" i="1"/>
  <c r="Y920" i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F922" i="1"/>
  <c r="G922" i="1"/>
  <c r="H922" i="1"/>
  <c r="Y922" i="1" s="1"/>
  <c r="AE922" i="1" s="1"/>
  <c r="AF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R923" i="1" s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F924" i="1"/>
  <c r="R924" i="1"/>
  <c r="S924" i="1"/>
  <c r="G924" i="1"/>
  <c r="H924" i="1"/>
  <c r="Y924" i="1"/>
  <c r="AE924" i="1" s="1"/>
  <c r="I924" i="1"/>
  <c r="J924" i="1"/>
  <c r="Z924" i="1" s="1"/>
  <c r="AA924" i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/>
  <c r="E926" i="1"/>
  <c r="R926" i="1" s="1"/>
  <c r="S926" i="1" s="1"/>
  <c r="F926" i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 s="1"/>
  <c r="AE930" i="1" s="1"/>
  <c r="I930" i="1"/>
  <c r="J930" i="1"/>
  <c r="Z930" i="1" s="1"/>
  <c r="AA930" i="1" s="1"/>
  <c r="AB930" i="1" s="1"/>
  <c r="K930" i="1"/>
  <c r="T930" i="1" s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 s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R932" i="1" s="1"/>
  <c r="S932" i="1" s="1"/>
  <c r="G932" i="1"/>
  <c r="H932" i="1"/>
  <c r="Y932" i="1"/>
  <c r="AE932" i="1"/>
  <c r="I932" i="1"/>
  <c r="J932" i="1"/>
  <c r="Z932" i="1" s="1"/>
  <c r="AA932" i="1" s="1"/>
  <c r="K932" i="1"/>
  <c r="L932" i="1"/>
  <c r="T932" i="1" s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 s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R934" i="1" s="1"/>
  <c r="S934" i="1" s="1"/>
  <c r="G934" i="1"/>
  <c r="H934" i="1"/>
  <c r="Y934" i="1" s="1"/>
  <c r="AE934" i="1" s="1"/>
  <c r="I934" i="1"/>
  <c r="J934" i="1"/>
  <c r="Z934" i="1" s="1"/>
  <c r="K934" i="1"/>
  <c r="L934" i="1"/>
  <c r="M934" i="1"/>
  <c r="N934" i="1"/>
  <c r="O934" i="1"/>
  <c r="P934" i="1"/>
  <c r="AA934" i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G936" i="1"/>
  <c r="H936" i="1"/>
  <c r="Y936" i="1"/>
  <c r="AE936" i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F938" i="1"/>
  <c r="R938" i="1" s="1"/>
  <c r="G938" i="1"/>
  <c r="H938" i="1"/>
  <c r="Y938" i="1" s="1"/>
  <c r="AE938" i="1" s="1"/>
  <c r="I938" i="1"/>
  <c r="J938" i="1"/>
  <c r="K938" i="1"/>
  <c r="L938" i="1"/>
  <c r="T938" i="1" s="1"/>
  <c r="M938" i="1"/>
  <c r="N938" i="1"/>
  <c r="O938" i="1"/>
  <c r="P938" i="1"/>
  <c r="Z938" i="1"/>
  <c r="AA938" i="1" s="1"/>
  <c r="A939" i="1"/>
  <c r="B939" i="1"/>
  <c r="C939" i="1"/>
  <c r="D939" i="1" s="1"/>
  <c r="X939" i="1"/>
  <c r="E939" i="1"/>
  <c r="F939" i="1"/>
  <c r="G939" i="1"/>
  <c r="H939" i="1"/>
  <c r="Y939" i="1"/>
  <c r="AE939" i="1"/>
  <c r="I939" i="1"/>
  <c r="J939" i="1"/>
  <c r="Z939" i="1" s="1"/>
  <c r="AA939" i="1" s="1"/>
  <c r="AB939" i="1" s="1"/>
  <c r="K939" i="1"/>
  <c r="L939" i="1"/>
  <c r="M939" i="1"/>
  <c r="N939" i="1"/>
  <c r="O939" i="1"/>
  <c r="P939" i="1"/>
  <c r="A940" i="1"/>
  <c r="B940" i="1"/>
  <c r="C940" i="1"/>
  <c r="D940" i="1"/>
  <c r="X940" i="1"/>
  <c r="E940" i="1"/>
  <c r="F940" i="1"/>
  <c r="R940" i="1"/>
  <c r="S940" i="1" s="1"/>
  <c r="G940" i="1"/>
  <c r="H940" i="1"/>
  <c r="Y940" i="1" s="1"/>
  <c r="AE940" i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R941" i="1" s="1"/>
  <c r="S941" i="1" s="1"/>
  <c r="F941" i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F942" i="1"/>
  <c r="G942" i="1"/>
  <c r="H942" i="1"/>
  <c r="Y942" i="1"/>
  <c r="AE942" i="1" s="1"/>
  <c r="I942" i="1"/>
  <c r="J942" i="1"/>
  <c r="K942" i="1"/>
  <c r="L942" i="1"/>
  <c r="M942" i="1"/>
  <c r="N942" i="1"/>
  <c r="O942" i="1"/>
  <c r="P942" i="1"/>
  <c r="Z942" i="1"/>
  <c r="AA942" i="1" s="1"/>
  <c r="AB942" i="1" s="1"/>
  <c r="A943" i="1"/>
  <c r="B943" i="1"/>
  <c r="C943" i="1"/>
  <c r="D943" i="1"/>
  <c r="X943" i="1"/>
  <c r="E943" i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 s="1"/>
  <c r="E944" i="1"/>
  <c r="F944" i="1"/>
  <c r="R944" i="1" s="1"/>
  <c r="S944" i="1" s="1"/>
  <c r="G944" i="1"/>
  <c r="H944" i="1"/>
  <c r="Y944" i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/>
  <c r="G945" i="1"/>
  <c r="H945" i="1"/>
  <c r="Y945" i="1" s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G947" i="1"/>
  <c r="H947" i="1"/>
  <c r="Y947" i="1" s="1"/>
  <c r="AE947" i="1" s="1"/>
  <c r="I947" i="1"/>
  <c r="J947" i="1"/>
  <c r="Z947" i="1" s="1"/>
  <c r="AA947" i="1" s="1"/>
  <c r="AB947" i="1" s="1"/>
  <c r="K947" i="1"/>
  <c r="L947" i="1"/>
  <c r="M947" i="1"/>
  <c r="N947" i="1"/>
  <c r="O947" i="1"/>
  <c r="P947" i="1"/>
  <c r="A948" i="1"/>
  <c r="B948" i="1"/>
  <c r="C948" i="1"/>
  <c r="D948" i="1"/>
  <c r="X948" i="1" s="1"/>
  <c r="E948" i="1"/>
  <c r="F948" i="1"/>
  <c r="R948" i="1" s="1"/>
  <c r="S948" i="1" s="1"/>
  <c r="G948" i="1"/>
  <c r="H948" i="1"/>
  <c r="Y948" i="1"/>
  <c r="AE948" i="1" s="1"/>
  <c r="I948" i="1"/>
  <c r="J948" i="1"/>
  <c r="Z948" i="1" s="1"/>
  <c r="AA948" i="1" s="1"/>
  <c r="AB948" i="1" s="1"/>
  <c r="K948" i="1"/>
  <c r="T948" i="1" s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/>
  <c r="G949" i="1"/>
  <c r="H949" i="1"/>
  <c r="Y949" i="1" s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G951" i="1"/>
  <c r="H951" i="1"/>
  <c r="Y951" i="1" s="1"/>
  <c r="AE951" i="1" s="1"/>
  <c r="I951" i="1"/>
  <c r="J951" i="1"/>
  <c r="Z951" i="1" s="1"/>
  <c r="K951" i="1"/>
  <c r="L951" i="1"/>
  <c r="M951" i="1"/>
  <c r="N951" i="1"/>
  <c r="O951" i="1"/>
  <c r="P951" i="1"/>
  <c r="AA951" i="1"/>
  <c r="A952" i="1"/>
  <c r="B952" i="1"/>
  <c r="C952" i="1"/>
  <c r="D952" i="1"/>
  <c r="X952" i="1" s="1"/>
  <c r="E952" i="1"/>
  <c r="F952" i="1"/>
  <c r="R952" i="1"/>
  <c r="S952" i="1"/>
  <c r="G952" i="1"/>
  <c r="H952" i="1"/>
  <c r="Y952" i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/>
  <c r="A956" i="1"/>
  <c r="B956" i="1"/>
  <c r="C956" i="1"/>
  <c r="D956" i="1"/>
  <c r="X956" i="1" s="1"/>
  <c r="E956" i="1"/>
  <c r="F956" i="1"/>
  <c r="R956" i="1"/>
  <c r="S956" i="1"/>
  <c r="G956" i="1"/>
  <c r="H956" i="1"/>
  <c r="Y956" i="1"/>
  <c r="AE956" i="1" s="1"/>
  <c r="I956" i="1"/>
  <c r="J956" i="1"/>
  <c r="Z956" i="1"/>
  <c r="AA956" i="1"/>
  <c r="K956" i="1"/>
  <c r="L956" i="1"/>
  <c r="T956" i="1" s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/>
  <c r="AE957" i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/>
  <c r="E958" i="1"/>
  <c r="F958" i="1"/>
  <c r="R958" i="1" s="1"/>
  <c r="S958" i="1" s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R960" i="1" s="1"/>
  <c r="S960" i="1" s="1"/>
  <c r="G960" i="1"/>
  <c r="H960" i="1"/>
  <c r="Y960" i="1"/>
  <c r="AE960" i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/>
  <c r="S961" i="1" s="1"/>
  <c r="G961" i="1"/>
  <c r="H961" i="1"/>
  <c r="Y961" i="1"/>
  <c r="AE961" i="1"/>
  <c r="I961" i="1"/>
  <c r="J961" i="1"/>
  <c r="Z961" i="1" s="1"/>
  <c r="AA961" i="1" s="1"/>
  <c r="K961" i="1"/>
  <c r="T961" i="1" s="1"/>
  <c r="L961" i="1"/>
  <c r="V961" i="1"/>
  <c r="M961" i="1"/>
  <c r="N961" i="1"/>
  <c r="O961" i="1"/>
  <c r="P961" i="1"/>
  <c r="A962" i="1"/>
  <c r="B962" i="1"/>
  <c r="C962" i="1"/>
  <c r="D962" i="1"/>
  <c r="X962" i="1" s="1"/>
  <c r="E962" i="1"/>
  <c r="R962" i="1" s="1"/>
  <c r="S962" i="1" s="1"/>
  <c r="F962" i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B962" i="1" s="1"/>
  <c r="A963" i="1"/>
  <c r="B963" i="1"/>
  <c r="C963" i="1"/>
  <c r="D963" i="1"/>
  <c r="X963" i="1"/>
  <c r="E963" i="1"/>
  <c r="F963" i="1"/>
  <c r="G963" i="1"/>
  <c r="H963" i="1"/>
  <c r="Y963" i="1"/>
  <c r="AE963" i="1"/>
  <c r="I963" i="1"/>
  <c r="J963" i="1"/>
  <c r="K963" i="1"/>
  <c r="L963" i="1"/>
  <c r="V963" i="1" s="1"/>
  <c r="M963" i="1"/>
  <c r="N963" i="1"/>
  <c r="O963" i="1"/>
  <c r="P963" i="1"/>
  <c r="Z963" i="1"/>
  <c r="AA963" i="1" s="1"/>
  <c r="A964" i="1"/>
  <c r="B964" i="1"/>
  <c r="C964" i="1"/>
  <c r="D964" i="1"/>
  <c r="X964" i="1" s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K964" i="1"/>
  <c r="L964" i="1"/>
  <c r="T964" i="1" s="1"/>
  <c r="U964" i="1" s="1"/>
  <c r="V964" i="1"/>
  <c r="M964" i="1"/>
  <c r="N964" i="1"/>
  <c r="O964" i="1"/>
  <c r="P964" i="1"/>
  <c r="A965" i="1"/>
  <c r="B965" i="1"/>
  <c r="C965" i="1"/>
  <c r="D965" i="1"/>
  <c r="X965" i="1" s="1"/>
  <c r="E965" i="1"/>
  <c r="F965" i="1"/>
  <c r="G965" i="1"/>
  <c r="H965" i="1"/>
  <c r="Y965" i="1"/>
  <c r="AE965" i="1"/>
  <c r="I965" i="1"/>
  <c r="J965" i="1"/>
  <c r="K965" i="1"/>
  <c r="L965" i="1"/>
  <c r="V965" i="1"/>
  <c r="M965" i="1"/>
  <c r="N965" i="1"/>
  <c r="O965" i="1"/>
  <c r="P965" i="1"/>
  <c r="Z965" i="1"/>
  <c r="AA965" i="1" s="1"/>
  <c r="AB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/>
  <c r="AE966" i="1"/>
  <c r="I966" i="1"/>
  <c r="J966" i="1"/>
  <c r="Z966" i="1" s="1"/>
  <c r="AA966" i="1" s="1"/>
  <c r="K966" i="1"/>
  <c r="L966" i="1"/>
  <c r="T966" i="1" s="1"/>
  <c r="U966" i="1" s="1"/>
  <c r="V966" i="1"/>
  <c r="M966" i="1"/>
  <c r="N966" i="1"/>
  <c r="O966" i="1"/>
  <c r="P966" i="1"/>
  <c r="A967" i="1"/>
  <c r="B967" i="1"/>
  <c r="C967" i="1"/>
  <c r="D967" i="1" s="1"/>
  <c r="X967" i="1"/>
  <c r="E967" i="1"/>
  <c r="F967" i="1"/>
  <c r="G967" i="1"/>
  <c r="H967" i="1"/>
  <c r="Y967" i="1"/>
  <c r="AE967" i="1"/>
  <c r="I967" i="1"/>
  <c r="J967" i="1"/>
  <c r="K967" i="1"/>
  <c r="L967" i="1"/>
  <c r="V967" i="1"/>
  <c r="M967" i="1"/>
  <c r="N967" i="1"/>
  <c r="O967" i="1"/>
  <c r="P967" i="1"/>
  <c r="Z967" i="1"/>
  <c r="AA967" i="1" s="1"/>
  <c r="AB967" i="1" s="1"/>
  <c r="A968" i="1"/>
  <c r="B968" i="1"/>
  <c r="C968" i="1"/>
  <c r="D968" i="1"/>
  <c r="X968" i="1"/>
  <c r="E968" i="1"/>
  <c r="F968" i="1"/>
  <c r="G968" i="1"/>
  <c r="H968" i="1"/>
  <c r="Y968" i="1"/>
  <c r="AE968" i="1" s="1"/>
  <c r="I968" i="1"/>
  <c r="J968" i="1"/>
  <c r="Z968" i="1" s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/>
  <c r="AF969" i="1" s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U969" i="1" s="1"/>
  <c r="A970" i="1"/>
  <c r="B970" i="1"/>
  <c r="C970" i="1"/>
  <c r="D970" i="1"/>
  <c r="X970" i="1" s="1"/>
  <c r="E970" i="1"/>
  <c r="F970" i="1"/>
  <c r="R970" i="1"/>
  <c r="S970" i="1"/>
  <c r="G970" i="1"/>
  <c r="H970" i="1"/>
  <c r="Y970" i="1"/>
  <c r="AE970" i="1" s="1"/>
  <c r="I970" i="1"/>
  <c r="J970" i="1"/>
  <c r="Z970" i="1"/>
  <c r="AA970" i="1"/>
  <c r="K970" i="1"/>
  <c r="T970" i="1"/>
  <c r="AC970" i="1" s="1"/>
  <c r="AD970" i="1" s="1"/>
  <c r="U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/>
  <c r="G971" i="1"/>
  <c r="H971" i="1"/>
  <c r="Y971" i="1" s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 s="1"/>
  <c r="E972" i="1"/>
  <c r="F972" i="1"/>
  <c r="G972" i="1"/>
  <c r="H972" i="1"/>
  <c r="Y972" i="1"/>
  <c r="AE972" i="1"/>
  <c r="I972" i="1"/>
  <c r="J972" i="1"/>
  <c r="K972" i="1"/>
  <c r="L972" i="1"/>
  <c r="T972" i="1" s="1"/>
  <c r="V972" i="1"/>
  <c r="M972" i="1"/>
  <c r="N972" i="1"/>
  <c r="O972" i="1"/>
  <c r="P972" i="1"/>
  <c r="Z972" i="1"/>
  <c r="AA972" i="1"/>
  <c r="A973" i="1"/>
  <c r="B973" i="1"/>
  <c r="C973" i="1"/>
  <c r="D973" i="1"/>
  <c r="X973" i="1" s="1"/>
  <c r="E973" i="1"/>
  <c r="F973" i="1"/>
  <c r="R973" i="1"/>
  <c r="S973" i="1"/>
  <c r="G973" i="1"/>
  <c r="H973" i="1"/>
  <c r="Y973" i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/>
  <c r="X974" i="1"/>
  <c r="E974" i="1"/>
  <c r="F974" i="1"/>
  <c r="G974" i="1"/>
  <c r="H974" i="1"/>
  <c r="Y974" i="1"/>
  <c r="AE974" i="1" s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975" i="1"/>
  <c r="B975" i="1"/>
  <c r="C975" i="1"/>
  <c r="D975" i="1"/>
  <c r="X975" i="1"/>
  <c r="E975" i="1"/>
  <c r="R975" i="1" s="1"/>
  <c r="S975" i="1" s="1"/>
  <c r="F975" i="1"/>
  <c r="G975" i="1"/>
  <c r="H975" i="1"/>
  <c r="Y975" i="1" s="1"/>
  <c r="AE975" i="1" s="1"/>
  <c r="I975" i="1"/>
  <c r="J975" i="1"/>
  <c r="Z975" i="1"/>
  <c r="AA975" i="1"/>
  <c r="K975" i="1"/>
  <c r="T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 s="1"/>
  <c r="AE976" i="1" s="1"/>
  <c r="AF976" i="1" s="1"/>
  <c r="I976" i="1"/>
  <c r="J976" i="1"/>
  <c r="K976" i="1"/>
  <c r="L976" i="1"/>
  <c r="T976" i="1" s="1"/>
  <c r="U976" i="1" s="1"/>
  <c r="V976" i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/>
  <c r="AE977" i="1" s="1"/>
  <c r="AF977" i="1" s="1"/>
  <c r="I977" i="1"/>
  <c r="J977" i="1"/>
  <c r="K977" i="1"/>
  <c r="T977" i="1"/>
  <c r="AC977" i="1" s="1"/>
  <c r="AD977" i="1" s="1"/>
  <c r="U977" i="1"/>
  <c r="L977" i="1"/>
  <c r="V977" i="1"/>
  <c r="M977" i="1"/>
  <c r="N977" i="1"/>
  <c r="O977" i="1"/>
  <c r="P977" i="1"/>
  <c r="Z977" i="1"/>
  <c r="AA977" i="1"/>
  <c r="AB977" i="1" s="1"/>
  <c r="A978" i="1"/>
  <c r="B978" i="1"/>
  <c r="C978" i="1"/>
  <c r="D978" i="1"/>
  <c r="X978" i="1"/>
  <c r="E978" i="1"/>
  <c r="F978" i="1"/>
  <c r="R978" i="1"/>
  <c r="S978" i="1" s="1"/>
  <c r="G978" i="1"/>
  <c r="H978" i="1"/>
  <c r="Y978" i="1"/>
  <c r="AE978" i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/>
  <c r="AE979" i="1"/>
  <c r="I979" i="1"/>
  <c r="J979" i="1"/>
  <c r="K979" i="1"/>
  <c r="L979" i="1"/>
  <c r="T979" i="1" s="1"/>
  <c r="V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/>
  <c r="S980" i="1" s="1"/>
  <c r="G980" i="1"/>
  <c r="H980" i="1"/>
  <c r="Y980" i="1" s="1"/>
  <c r="AE980" i="1" s="1"/>
  <c r="I980" i="1"/>
  <c r="J980" i="1"/>
  <c r="Z980" i="1" s="1"/>
  <c r="AA980" i="1" s="1"/>
  <c r="K980" i="1"/>
  <c r="L980" i="1"/>
  <c r="T980" i="1" s="1"/>
  <c r="M980" i="1"/>
  <c r="N980" i="1"/>
  <c r="O980" i="1"/>
  <c r="P980" i="1"/>
  <c r="A981" i="1"/>
  <c r="B981" i="1"/>
  <c r="C981" i="1"/>
  <c r="D981" i="1"/>
  <c r="X981" i="1" s="1"/>
  <c r="E981" i="1"/>
  <c r="F981" i="1"/>
  <c r="R981" i="1"/>
  <c r="S981" i="1"/>
  <c r="G981" i="1"/>
  <c r="H981" i="1"/>
  <c r="Y981" i="1"/>
  <c r="AE981" i="1" s="1"/>
  <c r="I981" i="1"/>
  <c r="J981" i="1"/>
  <c r="K981" i="1"/>
  <c r="L981" i="1"/>
  <c r="T981" i="1" s="1"/>
  <c r="V981" i="1"/>
  <c r="M981" i="1"/>
  <c r="N981" i="1"/>
  <c r="O981" i="1"/>
  <c r="P981" i="1"/>
  <c r="Z981" i="1"/>
  <c r="AA981" i="1" s="1"/>
  <c r="A982" i="1"/>
  <c r="B982" i="1"/>
  <c r="C982" i="1"/>
  <c r="D982" i="1"/>
  <c r="X982" i="1"/>
  <c r="E982" i="1"/>
  <c r="F982" i="1"/>
  <c r="R982" i="1" s="1"/>
  <c r="S982" i="1" s="1"/>
  <c r="G982" i="1"/>
  <c r="H982" i="1"/>
  <c r="Y982" i="1"/>
  <c r="AE982" i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/>
  <c r="S983" i="1"/>
  <c r="G983" i="1"/>
  <c r="H983" i="1"/>
  <c r="Y983" i="1" s="1"/>
  <c r="AE983" i="1" s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/>
  <c r="X984" i="1"/>
  <c r="E984" i="1"/>
  <c r="F984" i="1"/>
  <c r="R984" i="1" s="1"/>
  <c r="S984" i="1" s="1"/>
  <c r="G984" i="1"/>
  <c r="H984" i="1"/>
  <c r="Y984" i="1"/>
  <c r="AE984" i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/>
  <c r="X985" i="1"/>
  <c r="E985" i="1"/>
  <c r="F985" i="1"/>
  <c r="G985" i="1"/>
  <c r="H985" i="1"/>
  <c r="Y985" i="1" s="1"/>
  <c r="AE985" i="1" s="1"/>
  <c r="I985" i="1"/>
  <c r="J985" i="1"/>
  <c r="K985" i="1"/>
  <c r="L985" i="1"/>
  <c r="T985" i="1" s="1"/>
  <c r="V985" i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F986" i="1"/>
  <c r="G986" i="1"/>
  <c r="H986" i="1"/>
  <c r="Y986" i="1" s="1"/>
  <c r="AE986" i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/>
  <c r="A987" i="1"/>
  <c r="B987" i="1"/>
  <c r="C987" i="1"/>
  <c r="D987" i="1" s="1"/>
  <c r="X987" i="1" s="1"/>
  <c r="E987" i="1"/>
  <c r="F987" i="1"/>
  <c r="R987" i="1"/>
  <c r="S987" i="1"/>
  <c r="G987" i="1"/>
  <c r="H987" i="1"/>
  <c r="Y987" i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/>
  <c r="X988" i="1" s="1"/>
  <c r="E988" i="1"/>
  <c r="F988" i="1"/>
  <c r="R988" i="1"/>
  <c r="S988" i="1"/>
  <c r="G988" i="1"/>
  <c r="H988" i="1"/>
  <c r="Y988" i="1"/>
  <c r="AE988" i="1" s="1"/>
  <c r="I988" i="1"/>
  <c r="J988" i="1"/>
  <c r="K988" i="1"/>
  <c r="L988" i="1"/>
  <c r="T988" i="1" s="1"/>
  <c r="V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/>
  <c r="G989" i="1"/>
  <c r="H989" i="1"/>
  <c r="Y989" i="1" s="1"/>
  <c r="AE989" i="1" s="1"/>
  <c r="I989" i="1"/>
  <c r="J989" i="1"/>
  <c r="K989" i="1"/>
  <c r="T989" i="1"/>
  <c r="AC989" i="1" s="1"/>
  <c r="AD989" i="1" s="1"/>
  <c r="U989" i="1"/>
  <c r="L989" i="1"/>
  <c r="V989" i="1"/>
  <c r="M989" i="1"/>
  <c r="N989" i="1"/>
  <c r="O989" i="1"/>
  <c r="P989" i="1"/>
  <c r="Z989" i="1"/>
  <c r="AA989" i="1"/>
  <c r="AB989" i="1" s="1"/>
  <c r="A990" i="1"/>
  <c r="B990" i="1"/>
  <c r="C990" i="1"/>
  <c r="D990" i="1"/>
  <c r="X990" i="1"/>
  <c r="E990" i="1"/>
  <c r="F990" i="1"/>
  <c r="R990" i="1"/>
  <c r="S990" i="1" s="1"/>
  <c r="G990" i="1"/>
  <c r="H990" i="1"/>
  <c r="Y990" i="1"/>
  <c r="AE990" i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 s="1"/>
  <c r="AE991" i="1" s="1"/>
  <c r="I991" i="1"/>
  <c r="J991" i="1"/>
  <c r="K991" i="1"/>
  <c r="L991" i="1"/>
  <c r="M991" i="1"/>
  <c r="N991" i="1"/>
  <c r="O991" i="1"/>
  <c r="P991" i="1"/>
  <c r="Z991" i="1"/>
  <c r="AA991" i="1"/>
  <c r="A992" i="1"/>
  <c r="B992" i="1"/>
  <c r="C992" i="1"/>
  <c r="D992" i="1"/>
  <c r="X992" i="1"/>
  <c r="E992" i="1"/>
  <c r="F992" i="1"/>
  <c r="R992" i="1"/>
  <c r="S992" i="1" s="1"/>
  <c r="G992" i="1"/>
  <c r="H992" i="1"/>
  <c r="Y992" i="1"/>
  <c r="AE992" i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/>
  <c r="E993" i="1"/>
  <c r="F993" i="1"/>
  <c r="R993" i="1" s="1"/>
  <c r="S993" i="1"/>
  <c r="G993" i="1"/>
  <c r="H993" i="1"/>
  <c r="Y993" i="1"/>
  <c r="AE993" i="1"/>
  <c r="I993" i="1"/>
  <c r="J993" i="1"/>
  <c r="Z993" i="1" s="1"/>
  <c r="AA993" i="1" s="1"/>
  <c r="K993" i="1"/>
  <c r="L993" i="1"/>
  <c r="M993" i="1"/>
  <c r="N993" i="1"/>
  <c r="O993" i="1"/>
  <c r="P993" i="1"/>
  <c r="A994" i="1"/>
  <c r="B994" i="1"/>
  <c r="C994" i="1"/>
  <c r="D994" i="1"/>
  <c r="X994" i="1"/>
  <c r="E994" i="1"/>
  <c r="F994" i="1"/>
  <c r="R994" i="1" s="1"/>
  <c r="S994" i="1" s="1"/>
  <c r="G994" i="1"/>
  <c r="H994" i="1"/>
  <c r="Y994" i="1"/>
  <c r="AE994" i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/>
  <c r="E995" i="1"/>
  <c r="F995" i="1"/>
  <c r="G995" i="1"/>
  <c r="H995" i="1"/>
  <c r="Y995" i="1" s="1"/>
  <c r="AE995" i="1" s="1"/>
  <c r="I995" i="1"/>
  <c r="J995" i="1"/>
  <c r="K995" i="1"/>
  <c r="L995" i="1"/>
  <c r="M995" i="1"/>
  <c r="N995" i="1"/>
  <c r="O995" i="1"/>
  <c r="P995" i="1"/>
  <c r="Z995" i="1"/>
  <c r="AA995" i="1"/>
  <c r="A996" i="1"/>
  <c r="B996" i="1"/>
  <c r="C996" i="1"/>
  <c r="D996" i="1"/>
  <c r="X996" i="1"/>
  <c r="E996" i="1"/>
  <c r="F996" i="1"/>
  <c r="R996" i="1"/>
  <c r="S996" i="1" s="1"/>
  <c r="G996" i="1"/>
  <c r="H996" i="1"/>
  <c r="Y996" i="1"/>
  <c r="AE996" i="1"/>
  <c r="I996" i="1"/>
  <c r="J996" i="1"/>
  <c r="Z996" i="1" s="1"/>
  <c r="AA996" i="1" s="1"/>
  <c r="K996" i="1"/>
  <c r="L996" i="1"/>
  <c r="V996" i="1" s="1"/>
  <c r="M996" i="1"/>
  <c r="N996" i="1"/>
  <c r="O996" i="1"/>
  <c r="P996" i="1"/>
  <c r="A997" i="1"/>
  <c r="B997" i="1"/>
  <c r="C997" i="1"/>
  <c r="D997" i="1"/>
  <c r="X997" i="1"/>
  <c r="E997" i="1"/>
  <c r="F997" i="1"/>
  <c r="G997" i="1"/>
  <c r="H997" i="1"/>
  <c r="Y997" i="1" s="1"/>
  <c r="AE997" i="1" s="1"/>
  <c r="I997" i="1"/>
  <c r="J997" i="1"/>
  <c r="K997" i="1"/>
  <c r="L997" i="1"/>
  <c r="T997" i="1" s="1"/>
  <c r="U997" i="1" s="1"/>
  <c r="V997" i="1"/>
  <c r="M997" i="1"/>
  <c r="N997" i="1"/>
  <c r="O997" i="1"/>
  <c r="P997" i="1"/>
  <c r="Z997" i="1"/>
  <c r="AA997" i="1" s="1"/>
  <c r="A998" i="1"/>
  <c r="B998" i="1"/>
  <c r="C998" i="1"/>
  <c r="D998" i="1"/>
  <c r="X998" i="1"/>
  <c r="E998" i="1"/>
  <c r="F998" i="1"/>
  <c r="R998" i="1" s="1"/>
  <c r="S998" i="1" s="1"/>
  <c r="G998" i="1"/>
  <c r="H998" i="1"/>
  <c r="Y998" i="1"/>
  <c r="AE998" i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/>
  <c r="AE999" i="1"/>
  <c r="AF999" i="1" s="1"/>
  <c r="AG999" i="1" s="1"/>
  <c r="AH999" i="1" s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1000" i="1"/>
  <c r="B1000" i="1"/>
  <c r="C1000" i="1"/>
  <c r="D1000" i="1" s="1"/>
  <c r="X1000" i="1" s="1"/>
  <c r="E1000" i="1"/>
  <c r="F1000" i="1"/>
  <c r="R1000" i="1"/>
  <c r="S1000" i="1" s="1"/>
  <c r="G1000" i="1"/>
  <c r="H1000" i="1"/>
  <c r="Y1000" i="1" s="1"/>
  <c r="AE1000" i="1" s="1"/>
  <c r="I1000" i="1"/>
  <c r="J1000" i="1"/>
  <c r="Z1000" i="1"/>
  <c r="AA1000" i="1" s="1"/>
  <c r="K1000" i="1"/>
  <c r="L1000" i="1"/>
  <c r="V1000" i="1"/>
  <c r="M1000" i="1"/>
  <c r="N1000" i="1"/>
  <c r="O1000" i="1"/>
  <c r="P1000" i="1"/>
  <c r="T643" i="1"/>
  <c r="T629" i="1"/>
  <c r="T619" i="1"/>
  <c r="AC619" i="1"/>
  <c r="AD619" i="1"/>
  <c r="AF619" i="1"/>
  <c r="AG619" i="1"/>
  <c r="AH619" i="1" s="1"/>
  <c r="T637" i="1"/>
  <c r="T612" i="1"/>
  <c r="AC612" i="1"/>
  <c r="AD612" i="1"/>
  <c r="T611" i="1"/>
  <c r="U611" i="1"/>
  <c r="V605" i="1"/>
  <c r="T596" i="1"/>
  <c r="T555" i="1"/>
  <c r="AC555" i="1" s="1"/>
  <c r="V547" i="1"/>
  <c r="T647" i="1"/>
  <c r="AC647" i="1"/>
  <c r="AD647" i="1"/>
  <c r="T646" i="1"/>
  <c r="U646" i="1"/>
  <c r="T644" i="1"/>
  <c r="T634" i="1"/>
  <c r="U634" i="1"/>
  <c r="T626" i="1"/>
  <c r="AB626" i="1" s="1"/>
  <c r="U626" i="1"/>
  <c r="T614" i="1"/>
  <c r="T613" i="1"/>
  <c r="T561" i="1"/>
  <c r="AC561" i="1"/>
  <c r="AD561" i="1"/>
  <c r="AF561" i="1"/>
  <c r="R521" i="1"/>
  <c r="S521" i="1" s="1"/>
  <c r="V515" i="1"/>
  <c r="T696" i="1"/>
  <c r="V696" i="1"/>
  <c r="V998" i="1"/>
  <c r="R997" i="1"/>
  <c r="S997" i="1" s="1"/>
  <c r="R986" i="1"/>
  <c r="S986" i="1"/>
  <c r="V980" i="1"/>
  <c r="R974" i="1"/>
  <c r="S974" i="1"/>
  <c r="T967" i="1"/>
  <c r="AC967" i="1" s="1"/>
  <c r="AD967" i="1" s="1"/>
  <c r="U967" i="1"/>
  <c r="R957" i="1"/>
  <c r="S957" i="1"/>
  <c r="R925" i="1"/>
  <c r="S925" i="1"/>
  <c r="R909" i="1"/>
  <c r="S909" i="1"/>
  <c r="R893" i="1"/>
  <c r="S893" i="1"/>
  <c r="R877" i="1"/>
  <c r="S877" i="1"/>
  <c r="R861" i="1"/>
  <c r="S861" i="1"/>
  <c r="R829" i="1"/>
  <c r="S829" i="1"/>
  <c r="T786" i="1"/>
  <c r="AC786" i="1"/>
  <c r="AD786" i="1"/>
  <c r="T771" i="1"/>
  <c r="AC771" i="1"/>
  <c r="AD771" i="1"/>
  <c r="AC749" i="1"/>
  <c r="AD749" i="1" s="1"/>
  <c r="T695" i="1"/>
  <c r="V695" i="1"/>
  <c r="T689" i="1"/>
  <c r="V689" i="1"/>
  <c r="V663" i="1"/>
  <c r="T663" i="1"/>
  <c r="V655" i="1"/>
  <c r="T655" i="1"/>
  <c r="U974" i="1"/>
  <c r="AC974" i="1"/>
  <c r="AD974" i="1" s="1"/>
  <c r="V992" i="1"/>
  <c r="V962" i="1"/>
  <c r="T962" i="1"/>
  <c r="T702" i="1"/>
  <c r="V702" i="1"/>
  <c r="T676" i="1"/>
  <c r="V676" i="1"/>
  <c r="T669" i="1"/>
  <c r="V669" i="1"/>
  <c r="V994" i="1"/>
  <c r="U988" i="1"/>
  <c r="AC988" i="1"/>
  <c r="AD988" i="1" s="1"/>
  <c r="T738" i="1"/>
  <c r="V738" i="1"/>
  <c r="T727" i="1"/>
  <c r="V727" i="1"/>
  <c r="T721" i="1"/>
  <c r="AC721" i="1" s="1"/>
  <c r="AD721" i="1" s="1"/>
  <c r="V721" i="1"/>
  <c r="V661" i="1"/>
  <c r="V653" i="1"/>
  <c r="T653" i="1"/>
  <c r="T996" i="1"/>
  <c r="R995" i="1"/>
  <c r="S995" i="1" s="1"/>
  <c r="V990" i="1"/>
  <c r="V978" i="1"/>
  <c r="T978" i="1"/>
  <c r="U978" i="1" s="1"/>
  <c r="R972" i="1"/>
  <c r="S972" i="1"/>
  <c r="T965" i="1"/>
  <c r="U965" i="1"/>
  <c r="R953" i="1"/>
  <c r="S953" i="1"/>
  <c r="R937" i="1"/>
  <c r="S937" i="1"/>
  <c r="R921" i="1"/>
  <c r="S921" i="1"/>
  <c r="R889" i="1"/>
  <c r="S889" i="1"/>
  <c r="R873" i="1"/>
  <c r="S873" i="1"/>
  <c r="R857" i="1"/>
  <c r="S857" i="1"/>
  <c r="R825" i="1"/>
  <c r="S825" i="1"/>
  <c r="T774" i="1"/>
  <c r="AC774" i="1"/>
  <c r="AD774" i="1"/>
  <c r="T760" i="1"/>
  <c r="T753" i="1"/>
  <c r="AC753" i="1"/>
  <c r="AD753" i="1"/>
  <c r="T728" i="1"/>
  <c r="V728" i="1"/>
  <c r="T708" i="1"/>
  <c r="V708" i="1"/>
  <c r="T701" i="1"/>
  <c r="V701" i="1"/>
  <c r="AB687" i="1"/>
  <c r="T670" i="1"/>
  <c r="AC670" i="1" s="1"/>
  <c r="AD670" i="1" s="1"/>
  <c r="V670" i="1"/>
  <c r="V645" i="1"/>
  <c r="T645" i="1"/>
  <c r="T739" i="1"/>
  <c r="U739" i="1" s="1"/>
  <c r="AC739" i="1"/>
  <c r="AD739" i="1" s="1"/>
  <c r="T735" i="1"/>
  <c r="T726" i="1"/>
  <c r="V726" i="1"/>
  <c r="T720" i="1"/>
  <c r="U720" i="1" s="1"/>
  <c r="T719" i="1"/>
  <c r="AB719" i="1"/>
  <c r="V719" i="1"/>
  <c r="T713" i="1"/>
  <c r="AB713" i="1"/>
  <c r="T694" i="1"/>
  <c r="V694" i="1"/>
  <c r="T688" i="1"/>
  <c r="U688" i="1" s="1"/>
  <c r="T687" i="1"/>
  <c r="AC687" i="1" s="1"/>
  <c r="AD687" i="1" s="1"/>
  <c r="V687" i="1"/>
  <c r="T681" i="1"/>
  <c r="AB681" i="1"/>
  <c r="R660" i="1"/>
  <c r="S660" i="1" s="1"/>
  <c r="T658" i="1"/>
  <c r="U658" i="1"/>
  <c r="T656" i="1"/>
  <c r="AB652" i="1"/>
  <c r="R652" i="1"/>
  <c r="S652" i="1"/>
  <c r="T650" i="1"/>
  <c r="U650" i="1" s="1"/>
  <c r="T648" i="1"/>
  <c r="AB648" i="1"/>
  <c r="T642" i="1"/>
  <c r="U642" i="1"/>
  <c r="T640" i="1"/>
  <c r="AB640" i="1"/>
  <c r="R636" i="1"/>
  <c r="S636" i="1" s="1"/>
  <c r="R628" i="1"/>
  <c r="S628" i="1"/>
  <c r="T600" i="1"/>
  <c r="AC600" i="1"/>
  <c r="AD600" i="1"/>
  <c r="AF600" i="1"/>
  <c r="T599" i="1"/>
  <c r="AB599" i="1"/>
  <c r="U598" i="1"/>
  <c r="AB598" i="1"/>
  <c r="T594" i="1"/>
  <c r="U594" i="1"/>
  <c r="V594" i="1"/>
  <c r="V564" i="1"/>
  <c r="R547" i="1"/>
  <c r="S547" i="1"/>
  <c r="V541" i="1"/>
  <c r="T541" i="1"/>
  <c r="V507" i="1"/>
  <c r="R959" i="1"/>
  <c r="S959" i="1"/>
  <c r="R955" i="1"/>
  <c r="S955" i="1" s="1"/>
  <c r="R951" i="1"/>
  <c r="S951" i="1" s="1"/>
  <c r="R947" i="1"/>
  <c r="S947" i="1"/>
  <c r="R939" i="1"/>
  <c r="S939" i="1"/>
  <c r="R935" i="1"/>
  <c r="S935" i="1" s="1"/>
  <c r="R931" i="1"/>
  <c r="S931" i="1"/>
  <c r="R927" i="1"/>
  <c r="S927" i="1"/>
  <c r="S923" i="1"/>
  <c r="R919" i="1"/>
  <c r="S919" i="1" s="1"/>
  <c r="S911" i="1"/>
  <c r="R907" i="1"/>
  <c r="S907" i="1"/>
  <c r="R903" i="1"/>
  <c r="S903" i="1" s="1"/>
  <c r="R899" i="1"/>
  <c r="S899" i="1"/>
  <c r="R895" i="1"/>
  <c r="S895" i="1"/>
  <c r="R891" i="1"/>
  <c r="S891" i="1" s="1"/>
  <c r="R887" i="1"/>
  <c r="S887" i="1" s="1"/>
  <c r="R875" i="1"/>
  <c r="S875" i="1" s="1"/>
  <c r="R871" i="1"/>
  <c r="S871" i="1" s="1"/>
  <c r="R867" i="1"/>
  <c r="S867" i="1"/>
  <c r="R863" i="1"/>
  <c r="S863" i="1"/>
  <c r="R855" i="1"/>
  <c r="S855" i="1" s="1"/>
  <c r="R851" i="1"/>
  <c r="S851" i="1"/>
  <c r="R847" i="1"/>
  <c r="S847" i="1"/>
  <c r="R843" i="1"/>
  <c r="S843" i="1"/>
  <c r="R839" i="1"/>
  <c r="S839" i="1" s="1"/>
  <c r="R835" i="1"/>
  <c r="S835" i="1"/>
  <c r="R831" i="1"/>
  <c r="S831" i="1"/>
  <c r="R827" i="1"/>
  <c r="S827" i="1"/>
  <c r="T784" i="1"/>
  <c r="AC784" i="1" s="1"/>
  <c r="AD784" i="1" s="1"/>
  <c r="T780" i="1"/>
  <c r="AC780" i="1"/>
  <c r="AD780" i="1"/>
  <c r="T776" i="1"/>
  <c r="T772" i="1"/>
  <c r="AC772" i="1"/>
  <c r="AD772" i="1"/>
  <c r="AC769" i="1"/>
  <c r="AD769" i="1"/>
  <c r="T765" i="1"/>
  <c r="AB765" i="1" s="1"/>
  <c r="R763" i="1"/>
  <c r="S763" i="1"/>
  <c r="T762" i="1"/>
  <c r="AC762" i="1"/>
  <c r="AD762" i="1" s="1"/>
  <c r="T759" i="1"/>
  <c r="T755" i="1"/>
  <c r="AC755" i="1"/>
  <c r="AD755" i="1"/>
  <c r="T751" i="1"/>
  <c r="AB751" i="1" s="1"/>
  <c r="AC751" i="1"/>
  <c r="AD751" i="1" s="1"/>
  <c r="T747" i="1"/>
  <c r="V739" i="1"/>
  <c r="T737" i="1"/>
  <c r="AC737" i="1"/>
  <c r="AD737" i="1"/>
  <c r="V735" i="1"/>
  <c r="T729" i="1"/>
  <c r="AB727" i="1"/>
  <c r="V725" i="1"/>
  <c r="T710" i="1"/>
  <c r="V710" i="1"/>
  <c r="T704" i="1"/>
  <c r="AC704" i="1" s="1"/>
  <c r="T697" i="1"/>
  <c r="AB697" i="1"/>
  <c r="AB695" i="1"/>
  <c r="V693" i="1"/>
  <c r="AB689" i="1"/>
  <c r="T678" i="1"/>
  <c r="V678" i="1"/>
  <c r="T672" i="1"/>
  <c r="T671" i="1"/>
  <c r="V671" i="1"/>
  <c r="V668" i="1"/>
  <c r="AB656" i="1"/>
  <c r="V638" i="1"/>
  <c r="T638" i="1"/>
  <c r="AC638" i="1"/>
  <c r="AD638" i="1"/>
  <c r="V630" i="1"/>
  <c r="T630" i="1"/>
  <c r="AB630" i="1" s="1"/>
  <c r="U630" i="1"/>
  <c r="R629" i="1"/>
  <c r="S629" i="1"/>
  <c r="T627" i="1"/>
  <c r="AB627" i="1" s="1"/>
  <c r="T616" i="1"/>
  <c r="AB616" i="1" s="1"/>
  <c r="T615" i="1"/>
  <c r="AB615" i="1" s="1"/>
  <c r="AC615" i="1"/>
  <c r="AD615" i="1" s="1"/>
  <c r="T603" i="1"/>
  <c r="AB602" i="1"/>
  <c r="T565" i="1"/>
  <c r="T549" i="1"/>
  <c r="V538" i="1"/>
  <c r="T538" i="1"/>
  <c r="U538" i="1"/>
  <c r="R999" i="1"/>
  <c r="S999" i="1"/>
  <c r="R985" i="1"/>
  <c r="S985" i="1"/>
  <c r="R976" i="1"/>
  <c r="S976" i="1" s="1"/>
  <c r="R969" i="1"/>
  <c r="S969" i="1"/>
  <c r="R967" i="1"/>
  <c r="S967" i="1"/>
  <c r="R965" i="1"/>
  <c r="S965" i="1" s="1"/>
  <c r="R963" i="1"/>
  <c r="S963" i="1" s="1"/>
  <c r="R954" i="1"/>
  <c r="S954" i="1"/>
  <c r="R950" i="1"/>
  <c r="S950" i="1"/>
  <c r="R946" i="1"/>
  <c r="S946" i="1" s="1"/>
  <c r="R942" i="1"/>
  <c r="S942" i="1"/>
  <c r="S938" i="1"/>
  <c r="R930" i="1"/>
  <c r="S930" i="1" s="1"/>
  <c r="R922" i="1"/>
  <c r="S922" i="1"/>
  <c r="R918" i="1"/>
  <c r="S918" i="1" s="1"/>
  <c r="R914" i="1"/>
  <c r="S914" i="1" s="1"/>
  <c r="R910" i="1"/>
  <c r="S910" i="1"/>
  <c r="R906" i="1"/>
  <c r="S906" i="1"/>
  <c r="R902" i="1"/>
  <c r="S902" i="1"/>
  <c r="R898" i="1"/>
  <c r="S898" i="1" s="1"/>
  <c r="S890" i="1"/>
  <c r="R886" i="1"/>
  <c r="S886" i="1"/>
  <c r="R882" i="1"/>
  <c r="S882" i="1" s="1"/>
  <c r="R878" i="1"/>
  <c r="S878" i="1"/>
  <c r="S874" i="1"/>
  <c r="R866" i="1"/>
  <c r="S866" i="1" s="1"/>
  <c r="R862" i="1"/>
  <c r="S862" i="1"/>
  <c r="R858" i="1"/>
  <c r="S858" i="1"/>
  <c r="R854" i="1"/>
  <c r="S854" i="1" s="1"/>
  <c r="R850" i="1"/>
  <c r="S850" i="1" s="1"/>
  <c r="R846" i="1"/>
  <c r="S846" i="1"/>
  <c r="R842" i="1"/>
  <c r="S842" i="1"/>
  <c r="R838" i="1"/>
  <c r="S838" i="1"/>
  <c r="R834" i="1"/>
  <c r="S834" i="1" s="1"/>
  <c r="S826" i="1"/>
  <c r="T781" i="1"/>
  <c r="AC781" i="1"/>
  <c r="AD781" i="1"/>
  <c r="T777" i="1"/>
  <c r="AC777" i="1"/>
  <c r="AD777" i="1" s="1"/>
  <c r="T773" i="1"/>
  <c r="U773" i="1" s="1"/>
  <c r="AC773" i="1"/>
  <c r="AD773" i="1" s="1"/>
  <c r="AF773" i="1" s="1"/>
  <c r="T770" i="1"/>
  <c r="AC770" i="1"/>
  <c r="AD770" i="1" s="1"/>
  <c r="T766" i="1"/>
  <c r="AC766" i="1"/>
  <c r="AD766" i="1" s="1"/>
  <c r="T763" i="1"/>
  <c r="T756" i="1"/>
  <c r="AC756" i="1" s="1"/>
  <c r="AD756" i="1"/>
  <c r="T752" i="1"/>
  <c r="T748" i="1"/>
  <c r="AC748" i="1"/>
  <c r="AD748" i="1"/>
  <c r="AF748" i="1" s="1"/>
  <c r="T744" i="1"/>
  <c r="AC744" i="1"/>
  <c r="AD744" i="1"/>
  <c r="T741" i="1"/>
  <c r="AC741" i="1"/>
  <c r="AD741" i="1" s="1"/>
  <c r="AF741" i="1" s="1"/>
  <c r="T740" i="1"/>
  <c r="AC740" i="1"/>
  <c r="AD740" i="1" s="1"/>
  <c r="T736" i="1"/>
  <c r="AC736" i="1"/>
  <c r="AD736" i="1"/>
  <c r="T733" i="1"/>
  <c r="T732" i="1"/>
  <c r="AC732" i="1" s="1"/>
  <c r="AD732" i="1"/>
  <c r="AF732" i="1" s="1"/>
  <c r="V732" i="1"/>
  <c r="V720" i="1"/>
  <c r="T718" i="1"/>
  <c r="AC718" i="1" s="1"/>
  <c r="V718" i="1"/>
  <c r="V713" i="1"/>
  <c r="T712" i="1"/>
  <c r="AB711" i="1"/>
  <c r="V711" i="1"/>
  <c r="T705" i="1"/>
  <c r="AB705" i="1"/>
  <c r="V688" i="1"/>
  <c r="T686" i="1"/>
  <c r="V686" i="1"/>
  <c r="V681" i="1"/>
  <c r="T680" i="1"/>
  <c r="T679" i="1"/>
  <c r="AB679" i="1"/>
  <c r="V679" i="1"/>
  <c r="T673" i="1"/>
  <c r="AB673" i="1"/>
  <c r="AB671" i="1"/>
  <c r="V664" i="1"/>
  <c r="T662" i="1"/>
  <c r="U662" i="1"/>
  <c r="R661" i="1"/>
  <c r="S661" i="1" s="1"/>
  <c r="U659" i="1"/>
  <c r="AC659" i="1"/>
  <c r="AD659" i="1" s="1"/>
  <c r="V658" i="1"/>
  <c r="V656" i="1"/>
  <c r="T654" i="1"/>
  <c r="U654" i="1" s="1"/>
  <c r="R653" i="1"/>
  <c r="S653" i="1"/>
  <c r="U651" i="1"/>
  <c r="AC651" i="1"/>
  <c r="AD651" i="1"/>
  <c r="V650" i="1"/>
  <c r="V648" i="1"/>
  <c r="R645" i="1"/>
  <c r="S645" i="1" s="1"/>
  <c r="R639" i="1"/>
  <c r="S639" i="1"/>
  <c r="S635" i="1"/>
  <c r="R634" i="1"/>
  <c r="S634" i="1"/>
  <c r="R633" i="1"/>
  <c r="S633" i="1" s="1"/>
  <c r="R632" i="1"/>
  <c r="S632" i="1"/>
  <c r="T618" i="1"/>
  <c r="U618" i="1"/>
  <c r="V613" i="1"/>
  <c r="V606" i="1"/>
  <c r="T606" i="1"/>
  <c r="U606" i="1" s="1"/>
  <c r="R605" i="1"/>
  <c r="S605" i="1"/>
  <c r="T588" i="1"/>
  <c r="AC588" i="1" s="1"/>
  <c r="AB588" i="1"/>
  <c r="V588" i="1"/>
  <c r="T544" i="1"/>
  <c r="U544" i="1" s="1"/>
  <c r="V526" i="1"/>
  <c r="T734" i="1"/>
  <c r="AC734" i="1"/>
  <c r="AD734" i="1"/>
  <c r="AF734" i="1" s="1"/>
  <c r="AG734" i="1" s="1"/>
  <c r="AH734" i="1" s="1"/>
  <c r="T730" i="1"/>
  <c r="AB730" i="1" s="1"/>
  <c r="AC730" i="1"/>
  <c r="AD730" i="1" s="1"/>
  <c r="AB725" i="1"/>
  <c r="T722" i="1"/>
  <c r="T715" i="1"/>
  <c r="AB715" i="1" s="1"/>
  <c r="T714" i="1"/>
  <c r="T707" i="1"/>
  <c r="T706" i="1"/>
  <c r="T699" i="1"/>
  <c r="AB699" i="1"/>
  <c r="T698" i="1"/>
  <c r="AB693" i="1"/>
  <c r="T691" i="1"/>
  <c r="AB691" i="1"/>
  <c r="T690" i="1"/>
  <c r="AB685" i="1"/>
  <c r="T683" i="1"/>
  <c r="AB683" i="1"/>
  <c r="T682" i="1"/>
  <c r="AB677" i="1"/>
  <c r="T675" i="1"/>
  <c r="AB675" i="1"/>
  <c r="T674" i="1"/>
  <c r="U674" i="1" s="1"/>
  <c r="AB669" i="1"/>
  <c r="T667" i="1"/>
  <c r="AB667" i="1"/>
  <c r="T666" i="1"/>
  <c r="R662" i="1"/>
  <c r="S662" i="1" s="1"/>
  <c r="R654" i="1"/>
  <c r="S654" i="1"/>
  <c r="R647" i="1"/>
  <c r="S647" i="1"/>
  <c r="R644" i="1"/>
  <c r="S644" i="1" s="1"/>
  <c r="R643" i="1"/>
  <c r="S643" i="1"/>
  <c r="R642" i="1"/>
  <c r="S642" i="1"/>
  <c r="R640" i="1"/>
  <c r="S640" i="1" s="1"/>
  <c r="T636" i="1"/>
  <c r="T635" i="1"/>
  <c r="T628" i="1"/>
  <c r="AC628" i="1"/>
  <c r="AD628" i="1"/>
  <c r="R620" i="1"/>
  <c r="S620" i="1"/>
  <c r="T610" i="1"/>
  <c r="AB610" i="1" s="1"/>
  <c r="U610" i="1"/>
  <c r="T608" i="1"/>
  <c r="R604" i="1"/>
  <c r="S604" i="1"/>
  <c r="T545" i="1"/>
  <c r="V542" i="1"/>
  <c r="T542" i="1"/>
  <c r="R627" i="1"/>
  <c r="S627" i="1" s="1"/>
  <c r="R626" i="1"/>
  <c r="S626" i="1"/>
  <c r="R625" i="1"/>
  <c r="S625" i="1"/>
  <c r="R624" i="1"/>
  <c r="S624" i="1" s="1"/>
  <c r="R623" i="1"/>
  <c r="S623" i="1" s="1"/>
  <c r="T620" i="1"/>
  <c r="AC620" i="1"/>
  <c r="AD620" i="1" s="1"/>
  <c r="AF620" i="1"/>
  <c r="R619" i="1"/>
  <c r="S619" i="1"/>
  <c r="R618" i="1"/>
  <c r="S618" i="1" s="1"/>
  <c r="R617" i="1"/>
  <c r="S617" i="1"/>
  <c r="R616" i="1"/>
  <c r="S616" i="1"/>
  <c r="R615" i="1"/>
  <c r="S615" i="1" s="1"/>
  <c r="R612" i="1"/>
  <c r="S612" i="1" s="1"/>
  <c r="R611" i="1"/>
  <c r="S611" i="1"/>
  <c r="R610" i="1"/>
  <c r="S610" i="1"/>
  <c r="R609" i="1"/>
  <c r="S609" i="1"/>
  <c r="R608" i="1"/>
  <c r="S608" i="1" s="1"/>
  <c r="T604" i="1"/>
  <c r="U604" i="1"/>
  <c r="R603" i="1"/>
  <c r="S603" i="1"/>
  <c r="R602" i="1"/>
  <c r="S602" i="1"/>
  <c r="R601" i="1"/>
  <c r="S601" i="1" s="1"/>
  <c r="R600" i="1"/>
  <c r="S600" i="1"/>
  <c r="R599" i="1"/>
  <c r="S599" i="1"/>
  <c r="T595" i="1"/>
  <c r="AC595" i="1" s="1"/>
  <c r="AD595" i="1" s="1"/>
  <c r="AF595" i="1" s="1"/>
  <c r="R594" i="1"/>
  <c r="S594" i="1"/>
  <c r="R588" i="1"/>
  <c r="S588" i="1"/>
  <c r="T571" i="1"/>
  <c r="U571" i="1" s="1"/>
  <c r="S556" i="1"/>
  <c r="R554" i="1"/>
  <c r="S554" i="1" s="1"/>
  <c r="T553" i="1"/>
  <c r="T552" i="1"/>
  <c r="T546" i="1"/>
  <c r="R545" i="1"/>
  <c r="S545" i="1"/>
  <c r="V502" i="1"/>
  <c r="R597" i="1"/>
  <c r="S597" i="1" s="1"/>
  <c r="R587" i="1"/>
  <c r="S587" i="1"/>
  <c r="R583" i="1"/>
  <c r="S583" i="1" s="1"/>
  <c r="R566" i="1"/>
  <c r="S566" i="1"/>
  <c r="R560" i="1"/>
  <c r="S560" i="1" s="1"/>
  <c r="R546" i="1"/>
  <c r="S546" i="1"/>
  <c r="R538" i="1"/>
  <c r="S538" i="1"/>
  <c r="AC636" i="1"/>
  <c r="AD636" i="1" s="1"/>
  <c r="AF636" i="1" s="1"/>
  <c r="AB634" i="1"/>
  <c r="U628" i="1"/>
  <c r="U596" i="1"/>
  <c r="U647" i="1"/>
  <c r="AB647" i="1"/>
  <c r="U624" i="1"/>
  <c r="AC624" i="1"/>
  <c r="AD624" i="1"/>
  <c r="U623" i="1"/>
  <c r="AB623" i="1"/>
  <c r="AC623" i="1"/>
  <c r="AD623" i="1"/>
  <c r="AF623" i="1" s="1"/>
  <c r="U616" i="1"/>
  <c r="AC616" i="1"/>
  <c r="AD616" i="1" s="1"/>
  <c r="AF616" i="1" s="1"/>
  <c r="U615" i="1"/>
  <c r="U600" i="1"/>
  <c r="AC599" i="1"/>
  <c r="AD599" i="1" s="1"/>
  <c r="U556" i="1"/>
  <c r="AG556" i="1" s="1"/>
  <c r="AH556" i="1" s="1"/>
  <c r="AD556" i="1"/>
  <c r="AF556" i="1"/>
  <c r="U644" i="1"/>
  <c r="AC644" i="1"/>
  <c r="AD644" i="1" s="1"/>
  <c r="U639" i="1"/>
  <c r="AC639" i="1"/>
  <c r="AD639" i="1"/>
  <c r="AF639" i="1" s="1"/>
  <c r="AG639" i="1" s="1"/>
  <c r="AH639" i="1" s="1"/>
  <c r="U632" i="1"/>
  <c r="AC632" i="1"/>
  <c r="AD632" i="1" s="1"/>
  <c r="AF632" i="1" s="1"/>
  <c r="U619" i="1"/>
  <c r="AB618" i="1"/>
  <c r="U612" i="1"/>
  <c r="AG612" i="1" s="1"/>
  <c r="AH612" i="1" s="1"/>
  <c r="AB611" i="1"/>
  <c r="U603" i="1"/>
  <c r="AB644" i="1"/>
  <c r="V529" i="1"/>
  <c r="V634" i="1"/>
  <c r="AB632" i="1"/>
  <c r="V626" i="1"/>
  <c r="T607" i="1"/>
  <c r="V544" i="1"/>
  <c r="V521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 s="1"/>
  <c r="R622" i="1"/>
  <c r="S622" i="1"/>
  <c r="R614" i="1"/>
  <c r="S614" i="1"/>
  <c r="R606" i="1"/>
  <c r="S606" i="1" s="1"/>
  <c r="R598" i="1"/>
  <c r="S598" i="1" s="1"/>
  <c r="V597" i="1"/>
  <c r="T592" i="1"/>
  <c r="U592" i="1" s="1"/>
  <c r="T557" i="1"/>
  <c r="U557" i="1"/>
  <c r="V551" i="1"/>
  <c r="T550" i="1"/>
  <c r="V527" i="1"/>
  <c r="V522" i="1"/>
  <c r="R596" i="1"/>
  <c r="S596" i="1"/>
  <c r="R559" i="1"/>
  <c r="S559" i="1"/>
  <c r="R558" i="1"/>
  <c r="S558" i="1"/>
  <c r="R557" i="1"/>
  <c r="S557" i="1" s="1"/>
  <c r="R550" i="1"/>
  <c r="S550" i="1"/>
  <c r="R549" i="1"/>
  <c r="S549" i="1" s="1"/>
  <c r="T528" i="1"/>
  <c r="AC528" i="1"/>
  <c r="AD528" i="1"/>
  <c r="AF974" i="1"/>
  <c r="AG974" i="1" s="1"/>
  <c r="AH974" i="1" s="1"/>
  <c r="AC980" i="1"/>
  <c r="AD980" i="1" s="1"/>
  <c r="AC976" i="1"/>
  <c r="AD976" i="1" s="1"/>
  <c r="AC969" i="1"/>
  <c r="AD969" i="1" s="1"/>
  <c r="T818" i="1"/>
  <c r="T814" i="1"/>
  <c r="T794" i="1"/>
  <c r="AB794" i="1"/>
  <c r="AF786" i="1"/>
  <c r="AF758" i="1"/>
  <c r="AF746" i="1"/>
  <c r="AF731" i="1"/>
  <c r="AC724" i="1"/>
  <c r="AD724" i="1"/>
  <c r="U724" i="1"/>
  <c r="U708" i="1"/>
  <c r="AC700" i="1"/>
  <c r="AD700" i="1" s="1"/>
  <c r="U700" i="1"/>
  <c r="AC692" i="1"/>
  <c r="AD692" i="1"/>
  <c r="U692" i="1"/>
  <c r="AC684" i="1"/>
  <c r="AD684" i="1"/>
  <c r="U684" i="1"/>
  <c r="AC676" i="1"/>
  <c r="AD676" i="1" s="1"/>
  <c r="AC668" i="1"/>
  <c r="AD668" i="1"/>
  <c r="U668" i="1"/>
  <c r="V905" i="1"/>
  <c r="T905" i="1"/>
  <c r="AB905" i="1"/>
  <c r="V904" i="1"/>
  <c r="V901" i="1"/>
  <c r="T901" i="1"/>
  <c r="V896" i="1"/>
  <c r="T896" i="1"/>
  <c r="AB896" i="1" s="1"/>
  <c r="V890" i="1"/>
  <c r="V882" i="1"/>
  <c r="T882" i="1"/>
  <c r="V881" i="1"/>
  <c r="V878" i="1"/>
  <c r="T878" i="1"/>
  <c r="AB878" i="1"/>
  <c r="V877" i="1"/>
  <c r="T877" i="1"/>
  <c r="V876" i="1"/>
  <c r="T876" i="1"/>
  <c r="V875" i="1"/>
  <c r="T875" i="1"/>
  <c r="T874" i="1"/>
  <c r="AC874" i="1" s="1"/>
  <c r="AD874" i="1" s="1"/>
  <c r="AB874" i="1"/>
  <c r="V873" i="1"/>
  <c r="T873" i="1"/>
  <c r="V872" i="1"/>
  <c r="T872" i="1"/>
  <c r="AB872" i="1" s="1"/>
  <c r="V871" i="1"/>
  <c r="T871" i="1"/>
  <c r="V870" i="1"/>
  <c r="T870" i="1"/>
  <c r="V869" i="1"/>
  <c r="T869" i="1"/>
  <c r="V867" i="1"/>
  <c r="T867" i="1"/>
  <c r="V866" i="1"/>
  <c r="T866" i="1"/>
  <c r="AC866" i="1" s="1"/>
  <c r="AB866" i="1"/>
  <c r="V865" i="1"/>
  <c r="T865" i="1"/>
  <c r="V863" i="1"/>
  <c r="T863" i="1"/>
  <c r="AB863" i="1" s="1"/>
  <c r="V861" i="1"/>
  <c r="T861" i="1"/>
  <c r="AB861" i="1" s="1"/>
  <c r="V860" i="1"/>
  <c r="T860" i="1"/>
  <c r="T859" i="1"/>
  <c r="V858" i="1"/>
  <c r="T858" i="1"/>
  <c r="V857" i="1"/>
  <c r="T857" i="1"/>
  <c r="V856" i="1"/>
  <c r="T856" i="1"/>
  <c r="AC856" i="1" s="1"/>
  <c r="AD856" i="1" s="1"/>
  <c r="AF856" i="1" s="1"/>
  <c r="V855" i="1"/>
  <c r="T855" i="1"/>
  <c r="V854" i="1"/>
  <c r="T854" i="1"/>
  <c r="AB854" i="1"/>
  <c r="V853" i="1"/>
  <c r="T853" i="1"/>
  <c r="AB853" i="1" s="1"/>
  <c r="V852" i="1"/>
  <c r="T852" i="1"/>
  <c r="V851" i="1"/>
  <c r="T851" i="1"/>
  <c r="V850" i="1"/>
  <c r="T850" i="1"/>
  <c r="AC850" i="1" s="1"/>
  <c r="AD850" i="1" s="1"/>
  <c r="V849" i="1"/>
  <c r="T849" i="1"/>
  <c r="V848" i="1"/>
  <c r="T848" i="1"/>
  <c r="V847" i="1"/>
  <c r="T847" i="1"/>
  <c r="V846" i="1"/>
  <c r="T846" i="1"/>
  <c r="AB846" i="1"/>
  <c r="V844" i="1"/>
  <c r="T844" i="1"/>
  <c r="V843" i="1"/>
  <c r="T843" i="1"/>
  <c r="V842" i="1"/>
  <c r="T842" i="1"/>
  <c r="AB842" i="1" s="1"/>
  <c r="V841" i="1"/>
  <c r="T841" i="1"/>
  <c r="AB841" i="1" s="1"/>
  <c r="V839" i="1"/>
  <c r="T839" i="1"/>
  <c r="V837" i="1"/>
  <c r="T837" i="1"/>
  <c r="V836" i="1"/>
  <c r="T836" i="1"/>
  <c r="V835" i="1"/>
  <c r="T835" i="1"/>
  <c r="V834" i="1"/>
  <c r="V833" i="1"/>
  <c r="T833" i="1"/>
  <c r="V832" i="1"/>
  <c r="T832" i="1"/>
  <c r="V831" i="1"/>
  <c r="T831" i="1"/>
  <c r="V830" i="1"/>
  <c r="T830" i="1"/>
  <c r="AB830" i="1" s="1"/>
  <c r="V829" i="1"/>
  <c r="T829" i="1"/>
  <c r="T828" i="1"/>
  <c r="U828" i="1" s="1"/>
  <c r="V827" i="1"/>
  <c r="V826" i="1"/>
  <c r="V825" i="1"/>
  <c r="T825" i="1"/>
  <c r="V824" i="1"/>
  <c r="AB823" i="1"/>
  <c r="T823" i="1"/>
  <c r="T819" i="1"/>
  <c r="AB819" i="1" s="1"/>
  <c r="T811" i="1"/>
  <c r="T807" i="1"/>
  <c r="AB807" i="1" s="1"/>
  <c r="T799" i="1"/>
  <c r="T795" i="1"/>
  <c r="AB795" i="1" s="1"/>
  <c r="T791" i="1"/>
  <c r="AF775" i="1"/>
  <c r="AG775" i="1" s="1"/>
  <c r="AH775" i="1" s="1"/>
  <c r="AH767" i="1"/>
  <c r="AF755" i="1"/>
  <c r="AG755" i="1" s="1"/>
  <c r="AF659" i="1"/>
  <c r="AG659" i="1" s="1"/>
  <c r="AH659" i="1" s="1"/>
  <c r="AF651" i="1"/>
  <c r="AG651" i="1"/>
  <c r="AH651" i="1"/>
  <c r="AC966" i="1"/>
  <c r="AD966" i="1" s="1"/>
  <c r="AC965" i="1"/>
  <c r="AD965" i="1"/>
  <c r="AF965" i="1" s="1"/>
  <c r="T810" i="1"/>
  <c r="T806" i="1"/>
  <c r="AB806" i="1" s="1"/>
  <c r="T802" i="1"/>
  <c r="AF774" i="1"/>
  <c r="AG774" i="1" s="1"/>
  <c r="AH774" i="1" s="1"/>
  <c r="AF770" i="1"/>
  <c r="AG770" i="1" s="1"/>
  <c r="AH770" i="1" s="1"/>
  <c r="V958" i="1"/>
  <c r="V957" i="1"/>
  <c r="T957" i="1"/>
  <c r="V956" i="1"/>
  <c r="V954" i="1"/>
  <c r="T954" i="1"/>
  <c r="V953" i="1"/>
  <c r="T953" i="1"/>
  <c r="AB953" i="1"/>
  <c r="V952" i="1"/>
  <c r="V950" i="1"/>
  <c r="T950" i="1"/>
  <c r="AB950" i="1"/>
  <c r="V948" i="1"/>
  <c r="V946" i="1"/>
  <c r="T946" i="1"/>
  <c r="AB946" i="1"/>
  <c r="V939" i="1"/>
  <c r="T939" i="1"/>
  <c r="V935" i="1"/>
  <c r="T935" i="1"/>
  <c r="V934" i="1"/>
  <c r="T934" i="1"/>
  <c r="AB934" i="1"/>
  <c r="V924" i="1"/>
  <c r="T924" i="1"/>
  <c r="V921" i="1"/>
  <c r="T921" i="1"/>
  <c r="V920" i="1"/>
  <c r="V918" i="1"/>
  <c r="T918" i="1"/>
  <c r="V917" i="1"/>
  <c r="T917" i="1"/>
  <c r="V916" i="1"/>
  <c r="T916" i="1"/>
  <c r="AC916" i="1" s="1"/>
  <c r="AB916" i="1"/>
  <c r="V914" i="1"/>
  <c r="T914" i="1"/>
  <c r="V913" i="1"/>
  <c r="V910" i="1"/>
  <c r="T910" i="1"/>
  <c r="V907" i="1"/>
  <c r="T907" i="1"/>
  <c r="AB907" i="1" s="1"/>
  <c r="V906" i="1"/>
  <c r="T906" i="1"/>
  <c r="V899" i="1"/>
  <c r="T899" i="1"/>
  <c r="V895" i="1"/>
  <c r="T895" i="1"/>
  <c r="AB895" i="1" s="1"/>
  <c r="V893" i="1"/>
  <c r="T893" i="1"/>
  <c r="V892" i="1"/>
  <c r="T892" i="1"/>
  <c r="AB892" i="1"/>
  <c r="V891" i="1"/>
  <c r="V889" i="1"/>
  <c r="T889" i="1"/>
  <c r="V888" i="1"/>
  <c r="V887" i="1"/>
  <c r="T887" i="1"/>
  <c r="AB887" i="1" s="1"/>
  <c r="V880" i="1"/>
  <c r="T880" i="1"/>
  <c r="AB880" i="1"/>
  <c r="AB988" i="1"/>
  <c r="AB985" i="1"/>
  <c r="AB978" i="1"/>
  <c r="AB976" i="1"/>
  <c r="AB975" i="1"/>
  <c r="AB974" i="1"/>
  <c r="AB970" i="1"/>
  <c r="AB969" i="1"/>
  <c r="AB966" i="1"/>
  <c r="AB964" i="1"/>
  <c r="AB949" i="1"/>
  <c r="AB937" i="1"/>
  <c r="AB921" i="1"/>
  <c r="AB904" i="1"/>
  <c r="AB901" i="1"/>
  <c r="AB871" i="1"/>
  <c r="AB869" i="1"/>
  <c r="AB867" i="1"/>
  <c r="AB865" i="1"/>
  <c r="AB860" i="1"/>
  <c r="AB857" i="1"/>
  <c r="AB849" i="1"/>
  <c r="AB848" i="1"/>
  <c r="AB847" i="1"/>
  <c r="AB844" i="1"/>
  <c r="AB843" i="1"/>
  <c r="AB839" i="1"/>
  <c r="AB837" i="1"/>
  <c r="AB836" i="1"/>
  <c r="AB835" i="1"/>
  <c r="AB833" i="1"/>
  <c r="AB832" i="1"/>
  <c r="AB831" i="1"/>
  <c r="AB825" i="1"/>
  <c r="T820" i="1"/>
  <c r="AC820" i="1" s="1"/>
  <c r="AB816" i="1"/>
  <c r="T816" i="1"/>
  <c r="T808" i="1"/>
  <c r="T804" i="1"/>
  <c r="AB804" i="1" s="1"/>
  <c r="AB800" i="1"/>
  <c r="T800" i="1"/>
  <c r="T792" i="1"/>
  <c r="T788" i="1"/>
  <c r="AF784" i="1"/>
  <c r="AF772" i="1"/>
  <c r="AF768" i="1"/>
  <c r="AF756" i="1"/>
  <c r="AF744" i="1"/>
  <c r="AF737" i="1"/>
  <c r="AG737" i="1" s="1"/>
  <c r="AH737" i="1" s="1"/>
  <c r="AC720" i="1"/>
  <c r="AD720" i="1"/>
  <c r="AC712" i="1"/>
  <c r="AD712" i="1"/>
  <c r="U712" i="1"/>
  <c r="AD704" i="1"/>
  <c r="U704" i="1"/>
  <c r="AC696" i="1"/>
  <c r="AD696" i="1" s="1"/>
  <c r="U696" i="1"/>
  <c r="AC688" i="1"/>
  <c r="AD688" i="1"/>
  <c r="AF688" i="1" s="1"/>
  <c r="AC680" i="1"/>
  <c r="AD680" i="1" s="1"/>
  <c r="U680" i="1"/>
  <c r="AC672" i="1"/>
  <c r="AD672" i="1" s="1"/>
  <c r="U672" i="1"/>
  <c r="U588" i="1"/>
  <c r="AD588" i="1"/>
  <c r="AC999" i="1"/>
  <c r="AD999" i="1" s="1"/>
  <c r="AC997" i="1"/>
  <c r="AD997" i="1"/>
  <c r="AC986" i="1"/>
  <c r="AD986" i="1"/>
  <c r="AC978" i="1"/>
  <c r="AD978" i="1" s="1"/>
  <c r="T790" i="1"/>
  <c r="AF754" i="1"/>
  <c r="AG754" i="1" s="1"/>
  <c r="AH754" i="1" s="1"/>
  <c r="AF750" i="1"/>
  <c r="V960" i="1"/>
  <c r="T960" i="1"/>
  <c r="AB960" i="1"/>
  <c r="V959" i="1"/>
  <c r="T959" i="1"/>
  <c r="V949" i="1"/>
  <c r="T949" i="1"/>
  <c r="U949" i="1" s="1"/>
  <c r="V947" i="1"/>
  <c r="T947" i="1"/>
  <c r="V944" i="1"/>
  <c r="T944" i="1"/>
  <c r="V943" i="1"/>
  <c r="T943" i="1"/>
  <c r="V942" i="1"/>
  <c r="T942" i="1"/>
  <c r="V940" i="1"/>
  <c r="T940" i="1"/>
  <c r="V938" i="1"/>
  <c r="V937" i="1"/>
  <c r="T937" i="1"/>
  <c r="V936" i="1"/>
  <c r="T936" i="1"/>
  <c r="U936" i="1" s="1"/>
  <c r="V933" i="1"/>
  <c r="T933" i="1"/>
  <c r="V932" i="1"/>
  <c r="V931" i="1"/>
  <c r="T931" i="1"/>
  <c r="V930" i="1"/>
  <c r="V929" i="1"/>
  <c r="T929" i="1"/>
  <c r="AC929" i="1" s="1"/>
  <c r="V927" i="1"/>
  <c r="T927" i="1"/>
  <c r="V925" i="1"/>
  <c r="T925" i="1"/>
  <c r="V922" i="1"/>
  <c r="T922" i="1"/>
  <c r="V915" i="1"/>
  <c r="T915" i="1"/>
  <c r="V912" i="1"/>
  <c r="T912" i="1"/>
  <c r="U912" i="1" s="1"/>
  <c r="V909" i="1"/>
  <c r="T909" i="1"/>
  <c r="AB909" i="1" s="1"/>
  <c r="V908" i="1"/>
  <c r="T908" i="1"/>
  <c r="AB908" i="1"/>
  <c r="V903" i="1"/>
  <c r="T903" i="1"/>
  <c r="V900" i="1"/>
  <c r="T900" i="1"/>
  <c r="AB900" i="1"/>
  <c r="V897" i="1"/>
  <c r="T897" i="1"/>
  <c r="V894" i="1"/>
  <c r="T894" i="1"/>
  <c r="U894" i="1" s="1"/>
  <c r="AB894" i="1"/>
  <c r="V886" i="1"/>
  <c r="T886" i="1"/>
  <c r="V884" i="1"/>
  <c r="T884" i="1"/>
  <c r="AB999" i="1"/>
  <c r="AB997" i="1"/>
  <c r="AB986" i="1"/>
  <c r="T821" i="1"/>
  <c r="U821" i="1" s="1"/>
  <c r="AB821" i="1"/>
  <c r="T817" i="1"/>
  <c r="T813" i="1"/>
  <c r="T809" i="1"/>
  <c r="T805" i="1"/>
  <c r="T801" i="1"/>
  <c r="AC801" i="1" s="1"/>
  <c r="T797" i="1"/>
  <c r="AB797" i="1" s="1"/>
  <c r="T793" i="1"/>
  <c r="T789" i="1"/>
  <c r="AB789" i="1" s="1"/>
  <c r="AF781" i="1"/>
  <c r="AG781" i="1" s="1"/>
  <c r="AH781" i="1" s="1"/>
  <c r="AF777" i="1"/>
  <c r="AF761" i="1"/>
  <c r="AG761" i="1"/>
  <c r="AH761" i="1" s="1"/>
  <c r="AF757" i="1"/>
  <c r="AF745" i="1"/>
  <c r="AG745" i="1" s="1"/>
  <c r="AH745" i="1" s="1"/>
  <c r="AF736" i="1"/>
  <c r="AB728" i="1"/>
  <c r="AC727" i="1"/>
  <c r="AD727" i="1"/>
  <c r="U727" i="1"/>
  <c r="AC719" i="1"/>
  <c r="AD719" i="1" s="1"/>
  <c r="U719" i="1"/>
  <c r="AC715" i="1"/>
  <c r="AD715" i="1"/>
  <c r="U715" i="1"/>
  <c r="AB712" i="1"/>
  <c r="AC711" i="1"/>
  <c r="AD711" i="1"/>
  <c r="AF711" i="1" s="1"/>
  <c r="U711" i="1"/>
  <c r="U707" i="1"/>
  <c r="AC699" i="1"/>
  <c r="AD699" i="1"/>
  <c r="AF699" i="1" s="1"/>
  <c r="U699" i="1"/>
  <c r="AB696" i="1"/>
  <c r="AC695" i="1"/>
  <c r="AD695" i="1"/>
  <c r="U695" i="1"/>
  <c r="AB692" i="1"/>
  <c r="AC691" i="1"/>
  <c r="AD691" i="1"/>
  <c r="U691" i="1"/>
  <c r="AB688" i="1"/>
  <c r="U687" i="1"/>
  <c r="AB684" i="1"/>
  <c r="AC683" i="1"/>
  <c r="AD683" i="1"/>
  <c r="U683" i="1"/>
  <c r="AB680" i="1"/>
  <c r="AC675" i="1"/>
  <c r="AD675" i="1" s="1"/>
  <c r="U675" i="1"/>
  <c r="AB672" i="1"/>
  <c r="AC671" i="1"/>
  <c r="AD671" i="1" s="1"/>
  <c r="U671" i="1"/>
  <c r="AB668" i="1"/>
  <c r="AC667" i="1"/>
  <c r="AD667" i="1" s="1"/>
  <c r="U667" i="1"/>
  <c r="U661" i="1"/>
  <c r="AC661" i="1"/>
  <c r="AD661" i="1" s="1"/>
  <c r="U653" i="1"/>
  <c r="AC653" i="1"/>
  <c r="AD653" i="1"/>
  <c r="U645" i="1"/>
  <c r="AC645" i="1"/>
  <c r="AD645" i="1"/>
  <c r="U637" i="1"/>
  <c r="U629" i="1"/>
  <c r="AC629" i="1"/>
  <c r="AD629" i="1" s="1"/>
  <c r="U621" i="1"/>
  <c r="AC621" i="1"/>
  <c r="AD621" i="1" s="1"/>
  <c r="U613" i="1"/>
  <c r="AC613" i="1"/>
  <c r="AD613" i="1" s="1"/>
  <c r="AF613" i="1" s="1"/>
  <c r="AG613" i="1" s="1"/>
  <c r="U605" i="1"/>
  <c r="AC605" i="1"/>
  <c r="AD605" i="1" s="1"/>
  <c r="U597" i="1"/>
  <c r="AC597" i="1"/>
  <c r="AD597" i="1"/>
  <c r="V787" i="1"/>
  <c r="AB787" i="1"/>
  <c r="V786" i="1"/>
  <c r="AB786" i="1"/>
  <c r="V785" i="1"/>
  <c r="AB785" i="1"/>
  <c r="V784" i="1"/>
  <c r="AB784" i="1"/>
  <c r="V783" i="1"/>
  <c r="V782" i="1"/>
  <c r="V781" i="1"/>
  <c r="V780" i="1"/>
  <c r="AB780" i="1"/>
  <c r="V779" i="1"/>
  <c r="V778" i="1"/>
  <c r="V777" i="1"/>
  <c r="AB777" i="1"/>
  <c r="V776" i="1"/>
  <c r="V775" i="1"/>
  <c r="AB775" i="1"/>
  <c r="V774" i="1"/>
  <c r="AB774" i="1"/>
  <c r="V773" i="1"/>
  <c r="AB773" i="1"/>
  <c r="V772" i="1"/>
  <c r="AB772" i="1"/>
  <c r="V771" i="1"/>
  <c r="V770" i="1"/>
  <c r="AB770" i="1"/>
  <c r="V769" i="1"/>
  <c r="AB769" i="1"/>
  <c r="V768" i="1"/>
  <c r="AB768" i="1"/>
  <c r="V767" i="1"/>
  <c r="AB767" i="1"/>
  <c r="V766" i="1"/>
  <c r="V765" i="1"/>
  <c r="V764" i="1"/>
  <c r="V763" i="1"/>
  <c r="V762" i="1"/>
  <c r="V761" i="1"/>
  <c r="AB761" i="1"/>
  <c r="V760" i="1"/>
  <c r="V759" i="1"/>
  <c r="V758" i="1"/>
  <c r="AB758" i="1"/>
  <c r="V757" i="1"/>
  <c r="AB757" i="1"/>
  <c r="V756" i="1"/>
  <c r="AB756" i="1"/>
  <c r="V755" i="1"/>
  <c r="AB755" i="1"/>
  <c r="V754" i="1"/>
  <c r="AB754" i="1"/>
  <c r="V753" i="1"/>
  <c r="V752" i="1"/>
  <c r="V751" i="1"/>
  <c r="V750" i="1"/>
  <c r="AB750" i="1"/>
  <c r="V749" i="1"/>
  <c r="AB749" i="1"/>
  <c r="V748" i="1"/>
  <c r="AB748" i="1"/>
  <c r="V747" i="1"/>
  <c r="V746" i="1"/>
  <c r="AB746" i="1"/>
  <c r="V745" i="1"/>
  <c r="V744" i="1"/>
  <c r="V743" i="1"/>
  <c r="AB743" i="1"/>
  <c r="V742" i="1"/>
  <c r="V741" i="1"/>
  <c r="V740" i="1"/>
  <c r="AB740" i="1"/>
  <c r="AB739" i="1"/>
  <c r="AB737" i="1"/>
  <c r="AB736" i="1"/>
  <c r="AB734" i="1"/>
  <c r="AB733" i="1"/>
  <c r="AB732" i="1"/>
  <c r="AB731" i="1"/>
  <c r="AC726" i="1"/>
  <c r="AD726" i="1"/>
  <c r="U726" i="1"/>
  <c r="AC722" i="1"/>
  <c r="AD722" i="1"/>
  <c r="U722" i="1"/>
  <c r="AD718" i="1"/>
  <c r="U718" i="1"/>
  <c r="AC710" i="1"/>
  <c r="AD710" i="1"/>
  <c r="AC706" i="1"/>
  <c r="AD706" i="1" s="1"/>
  <c r="U706" i="1"/>
  <c r="AC702" i="1"/>
  <c r="AD702" i="1"/>
  <c r="AF702" i="1" s="1"/>
  <c r="U702" i="1"/>
  <c r="AC698" i="1"/>
  <c r="AD698" i="1" s="1"/>
  <c r="U698" i="1"/>
  <c r="AC694" i="1"/>
  <c r="AD694" i="1" s="1"/>
  <c r="U694" i="1"/>
  <c r="AC686" i="1"/>
  <c r="AD686" i="1"/>
  <c r="AG686" i="1" s="1"/>
  <c r="AH686" i="1" s="1"/>
  <c r="U686" i="1"/>
  <c r="AC682" i="1"/>
  <c r="AD682" i="1"/>
  <c r="AF682" i="1" s="1"/>
  <c r="AG682" i="1" s="1"/>
  <c r="AH682" i="1" s="1"/>
  <c r="U682" i="1"/>
  <c r="AC678" i="1"/>
  <c r="AD678" i="1" s="1"/>
  <c r="U678" i="1"/>
  <c r="AC674" i="1"/>
  <c r="AD674" i="1" s="1"/>
  <c r="AF674" i="1" s="1"/>
  <c r="U670" i="1"/>
  <c r="AC666" i="1"/>
  <c r="AD666" i="1" s="1"/>
  <c r="U666" i="1"/>
  <c r="AF599" i="1"/>
  <c r="T593" i="1"/>
  <c r="AB593" i="1" s="1"/>
  <c r="AC787" i="1"/>
  <c r="AD787" i="1"/>
  <c r="AF787" i="1" s="1"/>
  <c r="U786" i="1"/>
  <c r="U784" i="1"/>
  <c r="U783" i="1"/>
  <c r="U782" i="1"/>
  <c r="U781" i="1"/>
  <c r="U780" i="1"/>
  <c r="U778" i="1"/>
  <c r="U777" i="1"/>
  <c r="U775" i="1"/>
  <c r="U774" i="1"/>
  <c r="U772" i="1"/>
  <c r="U771" i="1"/>
  <c r="U770" i="1"/>
  <c r="U769" i="1"/>
  <c r="U767" i="1"/>
  <c r="U765" i="1"/>
  <c r="U763" i="1"/>
  <c r="U762" i="1"/>
  <c r="U761" i="1"/>
  <c r="U758" i="1"/>
  <c r="U757" i="1"/>
  <c r="AG757" i="1" s="1"/>
  <c r="AH757" i="1" s="1"/>
  <c r="U756" i="1"/>
  <c r="U755" i="1"/>
  <c r="U754" i="1"/>
  <c r="U753" i="1"/>
  <c r="U752" i="1"/>
  <c r="U751" i="1"/>
  <c r="U750" i="1"/>
  <c r="U748" i="1"/>
  <c r="U746" i="1"/>
  <c r="AG746" i="1" s="1"/>
  <c r="AH746" i="1" s="1"/>
  <c r="U745" i="1"/>
  <c r="U744" i="1"/>
  <c r="U743" i="1"/>
  <c r="U741" i="1"/>
  <c r="U740" i="1"/>
  <c r="U738" i="1"/>
  <c r="U737" i="1"/>
  <c r="U736" i="1"/>
  <c r="AG736" i="1"/>
  <c r="AH736" i="1"/>
  <c r="U734" i="1"/>
  <c r="U732" i="1"/>
  <c r="AG732" i="1"/>
  <c r="AH732" i="1" s="1"/>
  <c r="U731" i="1"/>
  <c r="U730" i="1"/>
  <c r="U729" i="1"/>
  <c r="AB726" i="1"/>
  <c r="AC725" i="1"/>
  <c r="AD725" i="1"/>
  <c r="U725" i="1"/>
  <c r="AB722" i="1"/>
  <c r="U721" i="1"/>
  <c r="AB718" i="1"/>
  <c r="AC717" i="1"/>
  <c r="AD717" i="1"/>
  <c r="AF717" i="1" s="1"/>
  <c r="U717" i="1"/>
  <c r="AC713" i="1"/>
  <c r="AD713" i="1"/>
  <c r="AF713" i="1" s="1"/>
  <c r="U713" i="1"/>
  <c r="AB706" i="1"/>
  <c r="AB702" i="1"/>
  <c r="AC701" i="1"/>
  <c r="AD701" i="1"/>
  <c r="U701" i="1"/>
  <c r="AB698" i="1"/>
  <c r="AC697" i="1"/>
  <c r="AD697" i="1"/>
  <c r="U697" i="1"/>
  <c r="AB694" i="1"/>
  <c r="AC693" i="1"/>
  <c r="AD693" i="1"/>
  <c r="U693" i="1"/>
  <c r="AB690" i="1"/>
  <c r="AC689" i="1"/>
  <c r="AD689" i="1"/>
  <c r="U689" i="1"/>
  <c r="AB686" i="1"/>
  <c r="AC685" i="1"/>
  <c r="AD685" i="1"/>
  <c r="U685" i="1"/>
  <c r="AB682" i="1"/>
  <c r="AC681" i="1"/>
  <c r="AD681" i="1"/>
  <c r="U681" i="1"/>
  <c r="AB678" i="1"/>
  <c r="AC677" i="1"/>
  <c r="AD677" i="1"/>
  <c r="U677" i="1"/>
  <c r="AB674" i="1"/>
  <c r="AC673" i="1"/>
  <c r="AD673" i="1"/>
  <c r="U673" i="1"/>
  <c r="AB670" i="1"/>
  <c r="AC669" i="1"/>
  <c r="AD669" i="1"/>
  <c r="AF669" i="1" s="1"/>
  <c r="U669" i="1"/>
  <c r="AB666" i="1"/>
  <c r="T665" i="1"/>
  <c r="AB665" i="1"/>
  <c r="AB661" i="1"/>
  <c r="T657" i="1"/>
  <c r="T649" i="1"/>
  <c r="AB649" i="1"/>
  <c r="AB645" i="1"/>
  <c r="T641" i="1"/>
  <c r="T633" i="1"/>
  <c r="AB633" i="1"/>
  <c r="AB629" i="1"/>
  <c r="T625" i="1"/>
  <c r="AC625" i="1" s="1"/>
  <c r="AB621" i="1"/>
  <c r="T617" i="1"/>
  <c r="AB613" i="1"/>
  <c r="T609" i="1"/>
  <c r="AB605" i="1"/>
  <c r="T601" i="1"/>
  <c r="AB601" i="1"/>
  <c r="AB597" i="1"/>
  <c r="T589" i="1"/>
  <c r="T590" i="1"/>
  <c r="T582" i="1"/>
  <c r="U582" i="1" s="1"/>
  <c r="AC662" i="1"/>
  <c r="AD662" i="1"/>
  <c r="AC658" i="1"/>
  <c r="AD658" i="1"/>
  <c r="AF658" i="1" s="1"/>
  <c r="AC654" i="1"/>
  <c r="AD654" i="1" s="1"/>
  <c r="AF654" i="1" s="1"/>
  <c r="AC634" i="1"/>
  <c r="AD634" i="1"/>
  <c r="AC622" i="1"/>
  <c r="AD622" i="1" s="1"/>
  <c r="AC618" i="1"/>
  <c r="AD618" i="1" s="1"/>
  <c r="AC610" i="1"/>
  <c r="AD610" i="1" s="1"/>
  <c r="AC606" i="1"/>
  <c r="AD606" i="1"/>
  <c r="AC602" i="1"/>
  <c r="AD602" i="1"/>
  <c r="AC598" i="1"/>
  <c r="AD598" i="1"/>
  <c r="AB592" i="1"/>
  <c r="T591" i="1"/>
  <c r="AB591" i="1"/>
  <c r="T587" i="1"/>
  <c r="AB587" i="1"/>
  <c r="T579" i="1"/>
  <c r="AA547" i="1"/>
  <c r="AB547" i="1"/>
  <c r="AA542" i="1"/>
  <c r="AA536" i="1"/>
  <c r="U528" i="1"/>
  <c r="AA525" i="1"/>
  <c r="V433" i="1"/>
  <c r="V421" i="1"/>
  <c r="AF612" i="1"/>
  <c r="AC611" i="1"/>
  <c r="AD611" i="1"/>
  <c r="AC640" i="1"/>
  <c r="AD640" i="1"/>
  <c r="AC594" i="1"/>
  <c r="AD594" i="1" s="1"/>
  <c r="AC626" i="1"/>
  <c r="AD626" i="1" s="1"/>
  <c r="AC642" i="1"/>
  <c r="AD642" i="1"/>
  <c r="AF642" i="1"/>
  <c r="U549" i="1"/>
  <c r="AB619" i="1"/>
  <c r="U608" i="1"/>
  <c r="U640" i="1"/>
  <c r="AC604" i="1"/>
  <c r="AD604" i="1" s="1"/>
  <c r="AB646" i="1"/>
  <c r="AB600" i="1"/>
  <c r="AC614" i="1"/>
  <c r="AD614" i="1"/>
  <c r="AC630" i="1"/>
  <c r="AD630" i="1"/>
  <c r="AC646" i="1"/>
  <c r="AD646" i="1"/>
  <c r="AB612" i="1"/>
  <c r="AB642" i="1"/>
  <c r="AG758" i="1"/>
  <c r="AH758" i="1" s="1"/>
  <c r="AF628" i="1"/>
  <c r="AG628" i="1" s="1"/>
  <c r="AH628" i="1" s="1"/>
  <c r="AB628" i="1"/>
  <c r="AB620" i="1"/>
  <c r="AC627" i="1"/>
  <c r="AD627" i="1" s="1"/>
  <c r="AF627" i="1"/>
  <c r="U599" i="1"/>
  <c r="AG599" i="1"/>
  <c r="AH599" i="1" s="1"/>
  <c r="U620" i="1"/>
  <c r="AG620" i="1" s="1"/>
  <c r="AH620" i="1" s="1"/>
  <c r="AB606" i="1"/>
  <c r="AB658" i="1"/>
  <c r="AB654" i="1"/>
  <c r="U962" i="1"/>
  <c r="AC962" i="1"/>
  <c r="AD962" i="1"/>
  <c r="U655" i="1"/>
  <c r="AC655" i="1"/>
  <c r="AD655" i="1"/>
  <c r="AB655" i="1"/>
  <c r="AG772" i="1"/>
  <c r="AH772" i="1" s="1"/>
  <c r="AH755" i="1"/>
  <c r="AG786" i="1"/>
  <c r="AH786" i="1"/>
  <c r="U627" i="1"/>
  <c r="U595" i="1"/>
  <c r="AG595" i="1"/>
  <c r="AH595" i="1" s="1"/>
  <c r="AB595" i="1"/>
  <c r="AB662" i="1"/>
  <c r="U648" i="1"/>
  <c r="AC648" i="1"/>
  <c r="AD648" i="1" s="1"/>
  <c r="AF648" i="1" s="1"/>
  <c r="AG648" i="1"/>
  <c r="AH648" i="1" s="1"/>
  <c r="U656" i="1"/>
  <c r="AC656" i="1"/>
  <c r="AD656" i="1"/>
  <c r="U664" i="1"/>
  <c r="AC664" i="1"/>
  <c r="AD664" i="1" s="1"/>
  <c r="AG741" i="1"/>
  <c r="AH741" i="1" s="1"/>
  <c r="AG773" i="1"/>
  <c r="AH773" i="1" s="1"/>
  <c r="AG748" i="1"/>
  <c r="AH748" i="1" s="1"/>
  <c r="AG731" i="1"/>
  <c r="AH731" i="1" s="1"/>
  <c r="U638" i="1"/>
  <c r="AG638" i="1" s="1"/>
  <c r="AH638" i="1" s="1"/>
  <c r="AB638" i="1"/>
  <c r="AB664" i="1"/>
  <c r="AG632" i="1"/>
  <c r="AH632" i="1"/>
  <c r="AG623" i="1"/>
  <c r="AH623" i="1" s="1"/>
  <c r="U550" i="1"/>
  <c r="AG550" i="1" s="1"/>
  <c r="AH550" i="1" s="1"/>
  <c r="AC592" i="1"/>
  <c r="AD592" i="1" s="1"/>
  <c r="U607" i="1"/>
  <c r="AB607" i="1"/>
  <c r="AC607" i="1"/>
  <c r="AD607" i="1"/>
  <c r="AF646" i="1"/>
  <c r="AF725" i="1"/>
  <c r="AF666" i="1"/>
  <c r="AG674" i="1"/>
  <c r="AH674" i="1"/>
  <c r="AF698" i="1"/>
  <c r="AG698" i="1" s="1"/>
  <c r="AH698" i="1" s="1"/>
  <c r="AF722" i="1"/>
  <c r="AH613" i="1"/>
  <c r="AF588" i="1"/>
  <c r="AG588" i="1"/>
  <c r="AH588" i="1" s="1"/>
  <c r="AC800" i="1"/>
  <c r="AD800" i="1"/>
  <c r="U800" i="1"/>
  <c r="AC808" i="1"/>
  <c r="AD808" i="1" s="1"/>
  <c r="AC816" i="1"/>
  <c r="AD816" i="1" s="1"/>
  <c r="U816" i="1"/>
  <c r="AC795" i="1"/>
  <c r="AD795" i="1"/>
  <c r="U795" i="1"/>
  <c r="AC811" i="1"/>
  <c r="AD811" i="1" s="1"/>
  <c r="AC819" i="1"/>
  <c r="AD819" i="1"/>
  <c r="U819" i="1"/>
  <c r="AC828" i="1"/>
  <c r="AD828" i="1" s="1"/>
  <c r="AC830" i="1"/>
  <c r="AD830" i="1"/>
  <c r="U830" i="1"/>
  <c r="AC832" i="1"/>
  <c r="AD832" i="1"/>
  <c r="U832" i="1"/>
  <c r="AC836" i="1"/>
  <c r="AD836" i="1" s="1"/>
  <c r="U836" i="1"/>
  <c r="U842" i="1"/>
  <c r="AC844" i="1"/>
  <c r="AD844" i="1" s="1"/>
  <c r="U844" i="1"/>
  <c r="AC846" i="1"/>
  <c r="AD846" i="1" s="1"/>
  <c r="U846" i="1"/>
  <c r="AC848" i="1"/>
  <c r="AD848" i="1" s="1"/>
  <c r="U848" i="1"/>
  <c r="U850" i="1"/>
  <c r="AC852" i="1"/>
  <c r="AD852" i="1"/>
  <c r="AC854" i="1"/>
  <c r="AD854" i="1"/>
  <c r="AF854" i="1" s="1"/>
  <c r="U854" i="1"/>
  <c r="U856" i="1"/>
  <c r="AC858" i="1"/>
  <c r="AD858" i="1" s="1"/>
  <c r="U858" i="1"/>
  <c r="AC860" i="1"/>
  <c r="AD860" i="1" s="1"/>
  <c r="U860" i="1"/>
  <c r="AD866" i="1"/>
  <c r="U866" i="1"/>
  <c r="AC870" i="1"/>
  <c r="AD870" i="1" s="1"/>
  <c r="AC872" i="1"/>
  <c r="AD872" i="1" s="1"/>
  <c r="U872" i="1"/>
  <c r="U874" i="1"/>
  <c r="AC876" i="1"/>
  <c r="AD876" i="1" s="1"/>
  <c r="U876" i="1"/>
  <c r="AC878" i="1"/>
  <c r="AD878" i="1" s="1"/>
  <c r="U878" i="1"/>
  <c r="U881" i="1"/>
  <c r="AC896" i="1"/>
  <c r="AD896" i="1" s="1"/>
  <c r="U896" i="1"/>
  <c r="AC901" i="1"/>
  <c r="AD901" i="1"/>
  <c r="U901" i="1"/>
  <c r="AC905" i="1"/>
  <c r="AD905" i="1" s="1"/>
  <c r="AF905" i="1" s="1"/>
  <c r="U905" i="1"/>
  <c r="AC794" i="1"/>
  <c r="AD794" i="1" s="1"/>
  <c r="AF794" i="1" s="1"/>
  <c r="U794" i="1"/>
  <c r="U814" i="1"/>
  <c r="AC822" i="1"/>
  <c r="AD822" i="1" s="1"/>
  <c r="U822" i="1"/>
  <c r="AF634" i="1"/>
  <c r="AG634" i="1" s="1"/>
  <c r="AH634" i="1" s="1"/>
  <c r="U609" i="1"/>
  <c r="AC609" i="1"/>
  <c r="AD609" i="1"/>
  <c r="U625" i="1"/>
  <c r="AD625" i="1"/>
  <c r="U657" i="1"/>
  <c r="AF673" i="1"/>
  <c r="AG673" i="1"/>
  <c r="AH673" i="1" s="1"/>
  <c r="AF689" i="1"/>
  <c r="AG689" i="1"/>
  <c r="AH689" i="1"/>
  <c r="AF605" i="1"/>
  <c r="AG605" i="1" s="1"/>
  <c r="AH605" i="1" s="1"/>
  <c r="AB625" i="1"/>
  <c r="AF671" i="1"/>
  <c r="AG671" i="1" s="1"/>
  <c r="AH671" i="1"/>
  <c r="AF687" i="1"/>
  <c r="AF719" i="1"/>
  <c r="AG719" i="1"/>
  <c r="AH719" i="1" s="1"/>
  <c r="AC793" i="1"/>
  <c r="AD793" i="1"/>
  <c r="U793" i="1"/>
  <c r="AD801" i="1"/>
  <c r="U801" i="1"/>
  <c r="AC809" i="1"/>
  <c r="AD809" i="1"/>
  <c r="U809" i="1"/>
  <c r="AC886" i="1"/>
  <c r="AD886" i="1" s="1"/>
  <c r="AF886" i="1" s="1"/>
  <c r="U886" i="1"/>
  <c r="AC897" i="1"/>
  <c r="AD897" i="1" s="1"/>
  <c r="U897" i="1"/>
  <c r="AC909" i="1"/>
  <c r="AD909" i="1" s="1"/>
  <c r="U909" i="1"/>
  <c r="AC912" i="1"/>
  <c r="AD912" i="1"/>
  <c r="AC922" i="1"/>
  <c r="AD922" i="1"/>
  <c r="U922" i="1"/>
  <c r="AC925" i="1"/>
  <c r="AD925" i="1" s="1"/>
  <c r="AC930" i="1"/>
  <c r="AD930" i="1" s="1"/>
  <c r="U930" i="1"/>
  <c r="AC932" i="1"/>
  <c r="AD932" i="1"/>
  <c r="U932" i="1"/>
  <c r="AC938" i="1"/>
  <c r="AD938" i="1" s="1"/>
  <c r="AC943" i="1"/>
  <c r="AD943" i="1"/>
  <c r="AF943" i="1" s="1"/>
  <c r="U943" i="1"/>
  <c r="AC947" i="1"/>
  <c r="AD947" i="1"/>
  <c r="U947" i="1"/>
  <c r="AF696" i="1"/>
  <c r="AF712" i="1"/>
  <c r="AG712" i="1"/>
  <c r="AH712" i="1" s="1"/>
  <c r="AB897" i="1"/>
  <c r="AD891" i="1"/>
  <c r="AF891" i="1" s="1"/>
  <c r="U891" i="1"/>
  <c r="AC893" i="1"/>
  <c r="AD893" i="1"/>
  <c r="U893" i="1"/>
  <c r="AC899" i="1"/>
  <c r="AD899" i="1" s="1"/>
  <c r="AF899" i="1" s="1"/>
  <c r="U899" i="1"/>
  <c r="AC906" i="1"/>
  <c r="AD906" i="1"/>
  <c r="AF906" i="1" s="1"/>
  <c r="U906" i="1"/>
  <c r="AC910" i="1"/>
  <c r="AD910" i="1"/>
  <c r="U910" i="1"/>
  <c r="AC917" i="1"/>
  <c r="AD917" i="1" s="1"/>
  <c r="AF917" i="1" s="1"/>
  <c r="U917" i="1"/>
  <c r="AC921" i="1"/>
  <c r="AD921" i="1"/>
  <c r="U921" i="1"/>
  <c r="AC935" i="1"/>
  <c r="AD935" i="1" s="1"/>
  <c r="U935" i="1"/>
  <c r="AC948" i="1"/>
  <c r="AD948" i="1" s="1"/>
  <c r="U948" i="1"/>
  <c r="AC953" i="1"/>
  <c r="AD953" i="1"/>
  <c r="U953" i="1"/>
  <c r="U957" i="1"/>
  <c r="AC802" i="1"/>
  <c r="AD802" i="1" s="1"/>
  <c r="U802" i="1"/>
  <c r="AC810" i="1"/>
  <c r="AD810" i="1" s="1"/>
  <c r="U810" i="1"/>
  <c r="AF966" i="1"/>
  <c r="AG966" i="1" s="1"/>
  <c r="AH966" i="1"/>
  <c r="AF692" i="1"/>
  <c r="AG692" i="1"/>
  <c r="AH692" i="1" s="1"/>
  <c r="AH724" i="1"/>
  <c r="AF606" i="1"/>
  <c r="AG606" i="1"/>
  <c r="AH606" i="1" s="1"/>
  <c r="AF638" i="1"/>
  <c r="AG654" i="1"/>
  <c r="AH654" i="1" s="1"/>
  <c r="AG669" i="1"/>
  <c r="AH669" i="1" s="1"/>
  <c r="AF701" i="1"/>
  <c r="AG717" i="1"/>
  <c r="AH717" i="1" s="1"/>
  <c r="AF670" i="1"/>
  <c r="AG670" i="1"/>
  <c r="AH670" i="1" s="1"/>
  <c r="AF686" i="1"/>
  <c r="AG702" i="1"/>
  <c r="AH702" i="1" s="1"/>
  <c r="AF718" i="1"/>
  <c r="AG718" i="1" s="1"/>
  <c r="AH718" i="1" s="1"/>
  <c r="AF661" i="1"/>
  <c r="AG661" i="1" s="1"/>
  <c r="AH661" i="1" s="1"/>
  <c r="AF667" i="1"/>
  <c r="AG667" i="1" s="1"/>
  <c r="AH667" i="1" s="1"/>
  <c r="AB793" i="1"/>
  <c r="AB801" i="1"/>
  <c r="AB809" i="1"/>
  <c r="AB817" i="1"/>
  <c r="AF997" i="1"/>
  <c r="U788" i="1"/>
  <c r="AC804" i="1"/>
  <c r="AD804" i="1"/>
  <c r="U804" i="1"/>
  <c r="AD820" i="1"/>
  <c r="U820" i="1"/>
  <c r="AB886" i="1"/>
  <c r="AB906" i="1"/>
  <c r="AB910" i="1"/>
  <c r="AB802" i="1"/>
  <c r="AB810" i="1"/>
  <c r="AC791" i="1"/>
  <c r="AD791" i="1" s="1"/>
  <c r="U791" i="1"/>
  <c r="AC807" i="1"/>
  <c r="AD807" i="1"/>
  <c r="AF807" i="1" s="1"/>
  <c r="U807" i="1"/>
  <c r="AC823" i="1"/>
  <c r="AD823" i="1"/>
  <c r="AG823" i="1" s="1"/>
  <c r="U823" i="1"/>
  <c r="AC825" i="1"/>
  <c r="AD825" i="1" s="1"/>
  <c r="U825" i="1"/>
  <c r="AC829" i="1"/>
  <c r="AD829" i="1"/>
  <c r="U829" i="1"/>
  <c r="AC831" i="1"/>
  <c r="AD831" i="1" s="1"/>
  <c r="U831" i="1"/>
  <c r="AC833" i="1"/>
  <c r="AD833" i="1" s="1"/>
  <c r="U833" i="1"/>
  <c r="AC835" i="1"/>
  <c r="AD835" i="1"/>
  <c r="U835" i="1"/>
  <c r="AC837" i="1"/>
  <c r="AD837" i="1" s="1"/>
  <c r="U837" i="1"/>
  <c r="AC839" i="1"/>
  <c r="AD839" i="1"/>
  <c r="U839" i="1"/>
  <c r="AC841" i="1"/>
  <c r="AD841" i="1" s="1"/>
  <c r="U841" i="1"/>
  <c r="AC843" i="1"/>
  <c r="AD843" i="1" s="1"/>
  <c r="AF843" i="1" s="1"/>
  <c r="U843" i="1"/>
  <c r="AC847" i="1"/>
  <c r="AD847" i="1" s="1"/>
  <c r="U847" i="1"/>
  <c r="AC849" i="1"/>
  <c r="AD849" i="1" s="1"/>
  <c r="AF849" i="1" s="1"/>
  <c r="U849" i="1"/>
  <c r="AC851" i="1"/>
  <c r="AD851" i="1" s="1"/>
  <c r="U851" i="1"/>
  <c r="AC853" i="1"/>
  <c r="AD853" i="1" s="1"/>
  <c r="U853" i="1"/>
  <c r="AC857" i="1"/>
  <c r="AD857" i="1"/>
  <c r="U857" i="1"/>
  <c r="AC859" i="1"/>
  <c r="AD859" i="1"/>
  <c r="AC861" i="1"/>
  <c r="AD861" i="1"/>
  <c r="U861" i="1"/>
  <c r="AC863" i="1"/>
  <c r="AD863" i="1"/>
  <c r="U863" i="1"/>
  <c r="AC865" i="1"/>
  <c r="AD865" i="1" s="1"/>
  <c r="U865" i="1"/>
  <c r="AC867" i="1"/>
  <c r="AD867" i="1"/>
  <c r="U867" i="1"/>
  <c r="AC869" i="1"/>
  <c r="AD869" i="1"/>
  <c r="AF869" i="1" s="1"/>
  <c r="U869" i="1"/>
  <c r="AC871" i="1"/>
  <c r="AD871" i="1"/>
  <c r="AG871" i="1" s="1"/>
  <c r="AH871" i="1" s="1"/>
  <c r="U871" i="1"/>
  <c r="AC873" i="1"/>
  <c r="AD873" i="1" s="1"/>
  <c r="AC875" i="1"/>
  <c r="AD875" i="1" s="1"/>
  <c r="U875" i="1"/>
  <c r="AC904" i="1"/>
  <c r="AD904" i="1"/>
  <c r="U904" i="1"/>
  <c r="AC798" i="1"/>
  <c r="AD798" i="1" s="1"/>
  <c r="U798" i="1"/>
  <c r="U591" i="1"/>
  <c r="AC591" i="1"/>
  <c r="AD591" i="1" s="1"/>
  <c r="AF591" i="1" s="1"/>
  <c r="AF602" i="1"/>
  <c r="AG602" i="1" s="1"/>
  <c r="AH602" i="1"/>
  <c r="U587" i="1"/>
  <c r="AC587" i="1"/>
  <c r="AD587" i="1"/>
  <c r="AF587" i="1" s="1"/>
  <c r="AF594" i="1"/>
  <c r="AG594" i="1" s="1"/>
  <c r="AH594" i="1" s="1"/>
  <c r="AF626" i="1"/>
  <c r="AG626" i="1" s="1"/>
  <c r="AH626" i="1" s="1"/>
  <c r="AG658" i="1"/>
  <c r="AH658" i="1" s="1"/>
  <c r="U601" i="1"/>
  <c r="AC601" i="1"/>
  <c r="AD601" i="1"/>
  <c r="AC617" i="1"/>
  <c r="AD617" i="1" s="1"/>
  <c r="U633" i="1"/>
  <c r="AC633" i="1"/>
  <c r="AD633" i="1"/>
  <c r="U649" i="1"/>
  <c r="AC649" i="1"/>
  <c r="AD649" i="1"/>
  <c r="U665" i="1"/>
  <c r="AC665" i="1"/>
  <c r="AD665" i="1"/>
  <c r="AF681" i="1"/>
  <c r="AG681" i="1"/>
  <c r="AH681" i="1" s="1"/>
  <c r="AF697" i="1"/>
  <c r="AG697" i="1" s="1"/>
  <c r="AH697" i="1" s="1"/>
  <c r="U593" i="1"/>
  <c r="AC593" i="1"/>
  <c r="AD593" i="1"/>
  <c r="AB609" i="1"/>
  <c r="AB641" i="1"/>
  <c r="AF695" i="1"/>
  <c r="AG695" i="1"/>
  <c r="AH695" i="1" s="1"/>
  <c r="AG711" i="1"/>
  <c r="AH711" i="1" s="1"/>
  <c r="AF727" i="1"/>
  <c r="AC789" i="1"/>
  <c r="AD789" i="1" s="1"/>
  <c r="U789" i="1"/>
  <c r="AC797" i="1"/>
  <c r="AD797" i="1" s="1"/>
  <c r="AF797" i="1" s="1"/>
  <c r="U797" i="1"/>
  <c r="AG797" i="1" s="1"/>
  <c r="AH797" i="1" s="1"/>
  <c r="U805" i="1"/>
  <c r="AC813" i="1"/>
  <c r="AD813" i="1"/>
  <c r="U813" i="1"/>
  <c r="AC821" i="1"/>
  <c r="AD821" i="1"/>
  <c r="AC894" i="1"/>
  <c r="AD894" i="1" s="1"/>
  <c r="AC900" i="1"/>
  <c r="AD900" i="1" s="1"/>
  <c r="U900" i="1"/>
  <c r="AC908" i="1"/>
  <c r="AD908" i="1" s="1"/>
  <c r="U908" i="1"/>
  <c r="AC927" i="1"/>
  <c r="AD927" i="1" s="1"/>
  <c r="AD929" i="1"/>
  <c r="U929" i="1"/>
  <c r="U933" i="1"/>
  <c r="AC937" i="1"/>
  <c r="AD937" i="1" s="1"/>
  <c r="U937" i="1"/>
  <c r="U940" i="1"/>
  <c r="AC942" i="1"/>
  <c r="AD942" i="1"/>
  <c r="AF942" i="1" s="1"/>
  <c r="U942" i="1"/>
  <c r="AC949" i="1"/>
  <c r="AD949" i="1"/>
  <c r="AC960" i="1"/>
  <c r="AD960" i="1"/>
  <c r="U960" i="1"/>
  <c r="AF986" i="1"/>
  <c r="AG688" i="1"/>
  <c r="AH688" i="1"/>
  <c r="AF704" i="1"/>
  <c r="AG704" i="1"/>
  <c r="AH704" i="1" s="1"/>
  <c r="AB891" i="1"/>
  <c r="AB899" i="1"/>
  <c r="AB903" i="1"/>
  <c r="AB935" i="1"/>
  <c r="AB943" i="1"/>
  <c r="AC880" i="1"/>
  <c r="AD880" i="1"/>
  <c r="AF880" i="1" s="1"/>
  <c r="U880" i="1"/>
  <c r="AC887" i="1"/>
  <c r="AD887" i="1"/>
  <c r="AF887" i="1" s="1"/>
  <c r="U887" i="1"/>
  <c r="AC889" i="1"/>
  <c r="AD889" i="1" s="1"/>
  <c r="U889" i="1"/>
  <c r="AC892" i="1"/>
  <c r="AD892" i="1" s="1"/>
  <c r="AF892" i="1" s="1"/>
  <c r="U892" i="1"/>
  <c r="AC895" i="1"/>
  <c r="AD895" i="1" s="1"/>
  <c r="U895" i="1"/>
  <c r="AC907" i="1"/>
  <c r="AD907" i="1" s="1"/>
  <c r="U907" i="1"/>
  <c r="AC913" i="1"/>
  <c r="AD913" i="1" s="1"/>
  <c r="U913" i="1"/>
  <c r="AD916" i="1"/>
  <c r="U916" i="1"/>
  <c r="U918" i="1"/>
  <c r="AC924" i="1"/>
  <c r="AD924" i="1" s="1"/>
  <c r="U924" i="1"/>
  <c r="AC934" i="1"/>
  <c r="AD934" i="1" s="1"/>
  <c r="AF934" i="1" s="1"/>
  <c r="U934" i="1"/>
  <c r="AG934" i="1" s="1"/>
  <c r="AH934" i="1" s="1"/>
  <c r="AC939" i="1"/>
  <c r="AD939" i="1" s="1"/>
  <c r="U939" i="1"/>
  <c r="AC946" i="1"/>
  <c r="AD946" i="1"/>
  <c r="U946" i="1"/>
  <c r="AC950" i="1"/>
  <c r="AD950" i="1" s="1"/>
  <c r="AF950" i="1" s="1"/>
  <c r="U950" i="1"/>
  <c r="AC954" i="1"/>
  <c r="AD954" i="1" s="1"/>
  <c r="AC806" i="1"/>
  <c r="AD806" i="1"/>
  <c r="AF806" i="1" s="1"/>
  <c r="U806" i="1"/>
  <c r="AF668" i="1"/>
  <c r="AG668" i="1"/>
  <c r="AH668" i="1"/>
  <c r="AF684" i="1"/>
  <c r="AF640" i="1"/>
  <c r="AH655" i="1"/>
  <c r="AF655" i="1"/>
  <c r="AG655" i="1" s="1"/>
  <c r="AF656" i="1"/>
  <c r="AG656" i="1" s="1"/>
  <c r="AH656" i="1" s="1"/>
  <c r="AG627" i="1"/>
  <c r="AH627" i="1"/>
  <c r="AF664" i="1"/>
  <c r="AF607" i="1"/>
  <c r="AG607" i="1"/>
  <c r="AH607" i="1" s="1"/>
  <c r="AG942" i="1"/>
  <c r="AH942" i="1" s="1"/>
  <c r="AF908" i="1"/>
  <c r="AG908" i="1"/>
  <c r="AH908" i="1" s="1"/>
  <c r="AF894" i="1"/>
  <c r="AG894" i="1"/>
  <c r="AH894" i="1" s="1"/>
  <c r="AF789" i="1"/>
  <c r="AG789" i="1"/>
  <c r="AH789" i="1" s="1"/>
  <c r="AF633" i="1"/>
  <c r="AG633" i="1"/>
  <c r="AH633" i="1" s="1"/>
  <c r="AG591" i="1"/>
  <c r="AH591" i="1" s="1"/>
  <c r="AF798" i="1"/>
  <c r="AG798" i="1" s="1"/>
  <c r="AH798" i="1" s="1"/>
  <c r="AF871" i="1"/>
  <c r="AF823" i="1"/>
  <c r="AH823" i="1"/>
  <c r="AG807" i="1"/>
  <c r="AH807" i="1" s="1"/>
  <c r="AG950" i="1"/>
  <c r="AH950" i="1"/>
  <c r="AG892" i="1"/>
  <c r="AH892" i="1" s="1"/>
  <c r="AG587" i="1"/>
  <c r="AH587" i="1"/>
  <c r="AF896" i="1"/>
  <c r="AF881" i="1"/>
  <c r="AG881" i="1"/>
  <c r="AH881" i="1" s="1"/>
  <c r="AF876" i="1"/>
  <c r="AG876" i="1" s="1"/>
  <c r="AH876" i="1"/>
  <c r="AF872" i="1"/>
  <c r="AF860" i="1"/>
  <c r="AG860" i="1" s="1"/>
  <c r="AH860" i="1" s="1"/>
  <c r="AG856" i="1"/>
  <c r="AH856" i="1"/>
  <c r="AF852" i="1"/>
  <c r="AF848" i="1"/>
  <c r="AF836" i="1"/>
  <c r="AF832" i="1"/>
  <c r="AG832" i="1" s="1"/>
  <c r="AH832" i="1"/>
  <c r="AF813" i="1"/>
  <c r="AG813" i="1" s="1"/>
  <c r="AH813" i="1" s="1"/>
  <c r="AF857" i="1"/>
  <c r="AG857" i="1" s="1"/>
  <c r="AH857" i="1" s="1"/>
  <c r="AF833" i="1"/>
  <c r="AG833" i="1" s="1"/>
  <c r="AH833" i="1" s="1"/>
  <c r="AG899" i="1"/>
  <c r="AH899" i="1" s="1"/>
  <c r="AF932" i="1"/>
  <c r="AG932" i="1"/>
  <c r="AH932" i="1" s="1"/>
  <c r="AF929" i="1"/>
  <c r="AG869" i="1"/>
  <c r="AH869" i="1"/>
  <c r="AG917" i="1"/>
  <c r="AH917" i="1"/>
  <c r="AG806" i="1"/>
  <c r="AH806" i="1"/>
  <c r="AF895" i="1"/>
  <c r="AF593" i="1"/>
  <c r="AG593" i="1" s="1"/>
  <c r="AH593" i="1" s="1"/>
  <c r="AF625" i="1"/>
  <c r="AG625" i="1"/>
  <c r="AH625" i="1" s="1"/>
  <c r="AF822" i="1"/>
  <c r="AG822" i="1" s="1"/>
  <c r="AH822" i="1"/>
  <c r="AG794" i="1"/>
  <c r="AH794" i="1" s="1"/>
  <c r="AF901" i="1"/>
  <c r="AG901" i="1" s="1"/>
  <c r="AH901" i="1" s="1"/>
  <c r="AF878" i="1"/>
  <c r="AG878" i="1" s="1"/>
  <c r="AH878" i="1" s="1"/>
  <c r="AF874" i="1"/>
  <c r="AG874" i="1" s="1"/>
  <c r="AH874" i="1" s="1"/>
  <c r="AF870" i="1"/>
  <c r="AF866" i="1"/>
  <c r="AG866" i="1"/>
  <c r="AH866" i="1" s="1"/>
  <c r="AG854" i="1"/>
  <c r="AH854" i="1" s="1"/>
  <c r="AF850" i="1"/>
  <c r="AG850" i="1"/>
  <c r="AH850" i="1" s="1"/>
  <c r="AF830" i="1"/>
  <c r="AG830" i="1"/>
  <c r="AH830" i="1" s="1"/>
  <c r="AF819" i="1"/>
  <c r="AG819" i="1"/>
  <c r="AH819" i="1" s="1"/>
  <c r="AF810" i="1"/>
  <c r="AF910" i="1"/>
  <c r="AG891" i="1"/>
  <c r="AH891" i="1" s="1"/>
  <c r="AF937" i="1"/>
  <c r="AF665" i="1"/>
  <c r="AG665" i="1" s="1"/>
  <c r="AH665" i="1" s="1"/>
  <c r="AH904" i="1"/>
  <c r="AF863" i="1"/>
  <c r="AF839" i="1"/>
  <c r="AG839" i="1" s="1"/>
  <c r="AH839" i="1" s="1"/>
  <c r="AF802" i="1"/>
  <c r="AG906" i="1"/>
  <c r="AH906" i="1" s="1"/>
  <c r="AF925" i="1"/>
  <c r="AF912" i="1"/>
  <c r="AG886" i="1"/>
  <c r="AH886" i="1" s="1"/>
  <c r="AF809" i="1"/>
  <c r="R509" i="1"/>
  <c r="S509" i="1"/>
  <c r="R480" i="1"/>
  <c r="S480" i="1"/>
  <c r="T465" i="1"/>
  <c r="U465" i="1"/>
  <c r="T463" i="1"/>
  <c r="T423" i="1"/>
  <c r="T466" i="1"/>
  <c r="U466" i="1" s="1"/>
  <c r="V468" i="1"/>
  <c r="V505" i="1"/>
  <c r="T507" i="1"/>
  <c r="U507" i="1" s="1"/>
  <c r="R485" i="1"/>
  <c r="S485" i="1" s="1"/>
  <c r="R488" i="1"/>
  <c r="S488" i="1"/>
  <c r="AA479" i="1"/>
  <c r="T503" i="1"/>
  <c r="T456" i="1"/>
  <c r="AC456" i="1" s="1"/>
  <c r="AD456" i="1" s="1"/>
  <c r="U456" i="1"/>
  <c r="R505" i="1"/>
  <c r="S505" i="1" s="1"/>
  <c r="T502" i="1"/>
  <c r="R534" i="1"/>
  <c r="S534" i="1"/>
  <c r="R516" i="1"/>
  <c r="S516" i="1"/>
  <c r="R508" i="1"/>
  <c r="S508" i="1" s="1"/>
  <c r="T504" i="1"/>
  <c r="AB504" i="1" s="1"/>
  <c r="R502" i="1"/>
  <c r="S502" i="1" s="1"/>
  <c r="T499" i="1"/>
  <c r="R494" i="1"/>
  <c r="S494" i="1" s="1"/>
  <c r="R487" i="1"/>
  <c r="S487" i="1"/>
  <c r="AA486" i="1"/>
  <c r="AB486" i="1" s="1"/>
  <c r="T485" i="1"/>
  <c r="U485" i="1" s="1"/>
  <c r="R484" i="1"/>
  <c r="S484" i="1"/>
  <c r="R529" i="1"/>
  <c r="S529" i="1"/>
  <c r="T518" i="1"/>
  <c r="R504" i="1"/>
  <c r="S504" i="1"/>
  <c r="R503" i="1"/>
  <c r="S503" i="1" s="1"/>
  <c r="R466" i="1"/>
  <c r="S466" i="1" s="1"/>
  <c r="R458" i="1"/>
  <c r="S458" i="1"/>
  <c r="R429" i="1"/>
  <c r="S429" i="1"/>
  <c r="T500" i="1"/>
  <c r="U500" i="1" s="1"/>
  <c r="V473" i="1"/>
  <c r="T473" i="1"/>
  <c r="T475" i="1"/>
  <c r="U475" i="1"/>
  <c r="V475" i="1"/>
  <c r="V467" i="1"/>
  <c r="T467" i="1"/>
  <c r="U467" i="1"/>
  <c r="T438" i="1"/>
  <c r="R532" i="1"/>
  <c r="S532" i="1" s="1"/>
  <c r="T529" i="1"/>
  <c r="U529" i="1"/>
  <c r="R525" i="1"/>
  <c r="S525" i="1" s="1"/>
  <c r="R515" i="1"/>
  <c r="S515" i="1" s="1"/>
  <c r="R454" i="1"/>
  <c r="S454" i="1" s="1"/>
  <c r="R453" i="1"/>
  <c r="S453" i="1"/>
  <c r="R448" i="1"/>
  <c r="S448" i="1" s="1"/>
  <c r="R535" i="1"/>
  <c r="S535" i="1"/>
  <c r="R526" i="1"/>
  <c r="S526" i="1"/>
  <c r="AA453" i="1"/>
  <c r="AA404" i="1"/>
  <c r="T530" i="1"/>
  <c r="U530" i="1" s="1"/>
  <c r="AB529" i="1"/>
  <c r="AC529" i="1"/>
  <c r="AD529" i="1"/>
  <c r="R528" i="1"/>
  <c r="S528" i="1"/>
  <c r="R527" i="1"/>
  <c r="S527" i="1" s="1"/>
  <c r="R491" i="1"/>
  <c r="S491" i="1"/>
  <c r="R490" i="1"/>
  <c r="S490" i="1" s="1"/>
  <c r="T516" i="1"/>
  <c r="T478" i="1"/>
  <c r="T457" i="1"/>
  <c r="T464" i="1"/>
  <c r="AA535" i="1"/>
  <c r="T534" i="1"/>
  <c r="T531" i="1"/>
  <c r="U531" i="1"/>
  <c r="R530" i="1"/>
  <c r="S530" i="1"/>
  <c r="R524" i="1"/>
  <c r="S524" i="1" s="1"/>
  <c r="R519" i="1"/>
  <c r="S519" i="1" s="1"/>
  <c r="R514" i="1"/>
  <c r="S514" i="1"/>
  <c r="R513" i="1"/>
  <c r="S513" i="1"/>
  <c r="R510" i="1"/>
  <c r="S510" i="1"/>
  <c r="T508" i="1"/>
  <c r="U508" i="1" s="1"/>
  <c r="R507" i="1"/>
  <c r="S507" i="1" s="1"/>
  <c r="R497" i="1"/>
  <c r="S497" i="1"/>
  <c r="AA493" i="1"/>
  <c r="R493" i="1"/>
  <c r="S493" i="1"/>
  <c r="R486" i="1"/>
  <c r="S486" i="1"/>
  <c r="T480" i="1"/>
  <c r="U480" i="1" s="1"/>
  <c r="AA478" i="1"/>
  <c r="R478" i="1"/>
  <c r="S478" i="1" s="1"/>
  <c r="R477" i="1"/>
  <c r="S477" i="1"/>
  <c r="R474" i="1"/>
  <c r="S474" i="1"/>
  <c r="R471" i="1"/>
  <c r="S471" i="1"/>
  <c r="R470" i="1"/>
  <c r="S470" i="1" s="1"/>
  <c r="R469" i="1"/>
  <c r="S469" i="1"/>
  <c r="R467" i="1"/>
  <c r="S467" i="1"/>
  <c r="R459" i="1"/>
  <c r="S459" i="1"/>
  <c r="T458" i="1"/>
  <c r="U468" i="1"/>
  <c r="V488" i="1"/>
  <c r="T488" i="1"/>
  <c r="V452" i="1"/>
  <c r="T452" i="1"/>
  <c r="U452" i="1"/>
  <c r="V535" i="1"/>
  <c r="T535" i="1"/>
  <c r="T474" i="1"/>
  <c r="U474" i="1"/>
  <c r="V486" i="1"/>
  <c r="T486" i="1"/>
  <c r="U486" i="1" s="1"/>
  <c r="R483" i="1"/>
  <c r="S483" i="1" s="1"/>
  <c r="T481" i="1"/>
  <c r="AC481" i="1" s="1"/>
  <c r="AD481" i="1" s="1"/>
  <c r="AF481" i="1" s="1"/>
  <c r="U481" i="1"/>
  <c r="AA471" i="1"/>
  <c r="AA468" i="1"/>
  <c r="AB468" i="1" s="1"/>
  <c r="AC468" i="1"/>
  <c r="AD468" i="1"/>
  <c r="AA467" i="1"/>
  <c r="AB467" i="1"/>
  <c r="AC467" i="1"/>
  <c r="AD467" i="1"/>
  <c r="R537" i="1"/>
  <c r="S537" i="1" s="1"/>
  <c r="V512" i="1"/>
  <c r="T512" i="1"/>
  <c r="U512" i="1"/>
  <c r="R492" i="1"/>
  <c r="S492" i="1"/>
  <c r="V491" i="1"/>
  <c r="T491" i="1"/>
  <c r="R456" i="1"/>
  <c r="S456" i="1"/>
  <c r="T454" i="1"/>
  <c r="AB454" i="1" s="1"/>
  <c r="T471" i="1"/>
  <c r="V511" i="1"/>
  <c r="T511" i="1"/>
  <c r="T496" i="1"/>
  <c r="U496" i="1"/>
  <c r="T509" i="1"/>
  <c r="AB509" i="1"/>
  <c r="R536" i="1"/>
  <c r="S536" i="1"/>
  <c r="V533" i="1"/>
  <c r="T533" i="1"/>
  <c r="AC533" i="1" s="1"/>
  <c r="V532" i="1"/>
  <c r="T532" i="1"/>
  <c r="U532" i="1"/>
  <c r="AA485" i="1"/>
  <c r="V446" i="1"/>
  <c r="R531" i="1"/>
  <c r="S531" i="1"/>
  <c r="R522" i="1"/>
  <c r="S522" i="1"/>
  <c r="T521" i="1"/>
  <c r="U521" i="1"/>
  <c r="R520" i="1"/>
  <c r="S520" i="1"/>
  <c r="R518" i="1"/>
  <c r="S518" i="1"/>
  <c r="R512" i="1"/>
  <c r="S512" i="1"/>
  <c r="T510" i="1"/>
  <c r="T506" i="1"/>
  <c r="T501" i="1"/>
  <c r="T492" i="1"/>
  <c r="U492" i="1" s="1"/>
  <c r="T477" i="1"/>
  <c r="AC477" i="1" s="1"/>
  <c r="AD477" i="1" s="1"/>
  <c r="AA474" i="1"/>
  <c r="AB474" i="1"/>
  <c r="AC474" i="1"/>
  <c r="AD474" i="1" s="1"/>
  <c r="AA469" i="1"/>
  <c r="AB469" i="1" s="1"/>
  <c r="AA460" i="1"/>
  <c r="AA452" i="1"/>
  <c r="AC452" i="1"/>
  <c r="AD452" i="1"/>
  <c r="T441" i="1"/>
  <c r="AC441" i="1"/>
  <c r="AD441" i="1" s="1"/>
  <c r="R533" i="1"/>
  <c r="S533" i="1"/>
  <c r="T526" i="1"/>
  <c r="U526" i="1"/>
  <c r="R501" i="1"/>
  <c r="S501" i="1"/>
  <c r="R496" i="1"/>
  <c r="S496" i="1"/>
  <c r="R495" i="1"/>
  <c r="S495" i="1"/>
  <c r="T493" i="1"/>
  <c r="U493" i="1"/>
  <c r="T483" i="1"/>
  <c r="U483" i="1"/>
  <c r="AA482" i="1"/>
  <c r="AB482" i="1" s="1"/>
  <c r="AA477" i="1"/>
  <c r="AB477" i="1" s="1"/>
  <c r="T482" i="1"/>
  <c r="U482" i="1"/>
  <c r="V495" i="1"/>
  <c r="T495" i="1"/>
  <c r="AC495" i="1" s="1"/>
  <c r="AD495" i="1" s="1"/>
  <c r="AF495" i="1" s="1"/>
  <c r="AG495" i="1" s="1"/>
  <c r="AH495" i="1" s="1"/>
  <c r="R479" i="1"/>
  <c r="S479" i="1"/>
  <c r="AA455" i="1"/>
  <c r="R455" i="1"/>
  <c r="S455" i="1" s="1"/>
  <c r="V476" i="1"/>
  <c r="T476" i="1"/>
  <c r="T487" i="1"/>
  <c r="AB487" i="1" s="1"/>
  <c r="T498" i="1"/>
  <c r="U498" i="1" s="1"/>
  <c r="T489" i="1"/>
  <c r="AB489" i="1" s="1"/>
  <c r="U489" i="1"/>
  <c r="AA496" i="1"/>
  <c r="V470" i="1"/>
  <c r="T470" i="1"/>
  <c r="U470" i="1"/>
  <c r="AG470" i="1" s="1"/>
  <c r="AH470" i="1" s="1"/>
  <c r="V460" i="1"/>
  <c r="T460" i="1"/>
  <c r="U460" i="1"/>
  <c r="AB493" i="1"/>
  <c r="T494" i="1"/>
  <c r="U494" i="1"/>
  <c r="AA461" i="1"/>
  <c r="T459" i="1"/>
  <c r="R473" i="1"/>
  <c r="S473" i="1"/>
  <c r="R465" i="1"/>
  <c r="S465" i="1" s="1"/>
  <c r="R464" i="1"/>
  <c r="S464" i="1"/>
  <c r="R461" i="1"/>
  <c r="S461" i="1"/>
  <c r="AA456" i="1"/>
  <c r="AA432" i="1"/>
  <c r="V420" i="1"/>
  <c r="R499" i="1"/>
  <c r="S499" i="1"/>
  <c r="AA475" i="1"/>
  <c r="R422" i="1"/>
  <c r="S422" i="1"/>
  <c r="AC571" i="1"/>
  <c r="AD571" i="1" s="1"/>
  <c r="AF528" i="1"/>
  <c r="AG528" i="1" s="1"/>
  <c r="AH528" i="1" s="1"/>
  <c r="U561" i="1"/>
  <c r="AG561" i="1" s="1"/>
  <c r="U546" i="1"/>
  <c r="AB546" i="1"/>
  <c r="AC546" i="1"/>
  <c r="AD546" i="1" s="1"/>
  <c r="T569" i="1"/>
  <c r="AB569" i="1"/>
  <c r="U564" i="1"/>
  <c r="AC564" i="1"/>
  <c r="AD564" i="1" s="1"/>
  <c r="AB561" i="1"/>
  <c r="V543" i="1"/>
  <c r="T543" i="1"/>
  <c r="AB541" i="1"/>
  <c r="V540" i="1"/>
  <c r="T540" i="1"/>
  <c r="T577" i="1"/>
  <c r="U577" i="1" s="1"/>
  <c r="AB562" i="1"/>
  <c r="AC565" i="1"/>
  <c r="AD565" i="1" s="1"/>
  <c r="AD555" i="1"/>
  <c r="AF555" i="1"/>
  <c r="U555" i="1"/>
  <c r="AG555" i="1" s="1"/>
  <c r="AH555" i="1" s="1"/>
  <c r="V583" i="1"/>
  <c r="T583" i="1"/>
  <c r="V581" i="1"/>
  <c r="T581" i="1"/>
  <c r="V580" i="1"/>
  <c r="T580" i="1"/>
  <c r="V572" i="1"/>
  <c r="T572" i="1"/>
  <c r="T525" i="1"/>
  <c r="AC525" i="1" s="1"/>
  <c r="AD525" i="1" s="1"/>
  <c r="AF525" i="1" s="1"/>
  <c r="AC493" i="1"/>
  <c r="AD493" i="1" s="1"/>
  <c r="AF493" i="1"/>
  <c r="AG493" i="1" s="1"/>
  <c r="AH493" i="1" s="1"/>
  <c r="V453" i="1"/>
  <c r="T453" i="1"/>
  <c r="U453" i="1" s="1"/>
  <c r="V449" i="1"/>
  <c r="T432" i="1"/>
  <c r="U432" i="1" s="1"/>
  <c r="T430" i="1"/>
  <c r="U430" i="1"/>
  <c r="U541" i="1"/>
  <c r="AC541" i="1"/>
  <c r="AD541" i="1" s="1"/>
  <c r="AF541" i="1"/>
  <c r="V574" i="1"/>
  <c r="T574" i="1"/>
  <c r="AB518" i="1"/>
  <c r="AB542" i="1"/>
  <c r="T586" i="1"/>
  <c r="AB586" i="1"/>
  <c r="T536" i="1"/>
  <c r="AC536" i="1" s="1"/>
  <c r="AD536" i="1" s="1"/>
  <c r="V568" i="1"/>
  <c r="AB556" i="1"/>
  <c r="V563" i="1"/>
  <c r="R586" i="1"/>
  <c r="S586" i="1" s="1"/>
  <c r="T570" i="1"/>
  <c r="AA545" i="1"/>
  <c r="AB545" i="1" s="1"/>
  <c r="AA528" i="1"/>
  <c r="AB528" i="1" s="1"/>
  <c r="AA489" i="1"/>
  <c r="AB571" i="1"/>
  <c r="AB564" i="1"/>
  <c r="V556" i="1"/>
  <c r="R585" i="1"/>
  <c r="S585" i="1"/>
  <c r="R584" i="1"/>
  <c r="S584" i="1" s="1"/>
  <c r="R582" i="1"/>
  <c r="S582" i="1" s="1"/>
  <c r="R577" i="1"/>
  <c r="S577" i="1" s="1"/>
  <c r="AB576" i="1"/>
  <c r="R567" i="1"/>
  <c r="S567" i="1" s="1"/>
  <c r="AA524" i="1"/>
  <c r="R541" i="1"/>
  <c r="S541" i="1"/>
  <c r="AB538" i="1"/>
  <c r="AC538" i="1"/>
  <c r="AD538" i="1"/>
  <c r="AA527" i="1"/>
  <c r="R523" i="1"/>
  <c r="S523" i="1" s="1"/>
  <c r="T517" i="1"/>
  <c r="AB517" i="1" s="1"/>
  <c r="R506" i="1"/>
  <c r="S506" i="1"/>
  <c r="R489" i="1"/>
  <c r="S489" i="1" s="1"/>
  <c r="AA457" i="1"/>
  <c r="R574" i="1"/>
  <c r="S574" i="1" s="1"/>
  <c r="R573" i="1"/>
  <c r="S573" i="1" s="1"/>
  <c r="R571" i="1"/>
  <c r="S571" i="1" s="1"/>
  <c r="R555" i="1"/>
  <c r="S555" i="1" s="1"/>
  <c r="T527" i="1"/>
  <c r="T522" i="1"/>
  <c r="R517" i="1"/>
  <c r="S517" i="1" s="1"/>
  <c r="T514" i="1"/>
  <c r="R511" i="1"/>
  <c r="S511" i="1" s="1"/>
  <c r="AA500" i="1"/>
  <c r="AB500" i="1"/>
  <c r="AC500" i="1"/>
  <c r="AD500" i="1" s="1"/>
  <c r="AA480" i="1"/>
  <c r="AB480" i="1" s="1"/>
  <c r="T479" i="1"/>
  <c r="U479" i="1"/>
  <c r="R462" i="1"/>
  <c r="S462" i="1" s="1"/>
  <c r="R457" i="1"/>
  <c r="S457" i="1"/>
  <c r="R424" i="1"/>
  <c r="S424" i="1" s="1"/>
  <c r="AA511" i="1"/>
  <c r="R468" i="1"/>
  <c r="S468" i="1" s="1"/>
  <c r="T455" i="1"/>
  <c r="U455" i="1"/>
  <c r="T451" i="1"/>
  <c r="AB451" i="1" s="1"/>
  <c r="AE473" i="1"/>
  <c r="AA473" i="1"/>
  <c r="V462" i="1"/>
  <c r="T462" i="1"/>
  <c r="V461" i="1"/>
  <c r="T461" i="1"/>
  <c r="AB516" i="1"/>
  <c r="AC516" i="1"/>
  <c r="AD516" i="1"/>
  <c r="AF516" i="1" s="1"/>
  <c r="U516" i="1"/>
  <c r="U504" i="1"/>
  <c r="AC504" i="1"/>
  <c r="AD504" i="1"/>
  <c r="AB544" i="1"/>
  <c r="AC544" i="1"/>
  <c r="AD544" i="1" s="1"/>
  <c r="AF544" i="1" s="1"/>
  <c r="AC549" i="1"/>
  <c r="AD549" i="1" s="1"/>
  <c r="AB549" i="1"/>
  <c r="T578" i="1"/>
  <c r="V578" i="1"/>
  <c r="V573" i="1"/>
  <c r="T573" i="1"/>
  <c r="U563" i="1"/>
  <c r="AB563" i="1"/>
  <c r="V472" i="1"/>
  <c r="T472" i="1"/>
  <c r="U520" i="1"/>
  <c r="AB520" i="1"/>
  <c r="AC520" i="1"/>
  <c r="AD520" i="1" s="1"/>
  <c r="U505" i="1"/>
  <c r="AB505" i="1"/>
  <c r="AC505" i="1"/>
  <c r="AD505" i="1"/>
  <c r="AF505" i="1" s="1"/>
  <c r="AG505" i="1" s="1"/>
  <c r="AH505" i="1" s="1"/>
  <c r="AF565" i="1"/>
  <c r="AC554" i="1"/>
  <c r="AD554" i="1"/>
  <c r="U554" i="1"/>
  <c r="AB554" i="1"/>
  <c r="T523" i="1"/>
  <c r="AF562" i="1"/>
  <c r="AG562" i="1" s="1"/>
  <c r="AH562" i="1" s="1"/>
  <c r="AB552" i="1"/>
  <c r="AC552" i="1"/>
  <c r="AD552" i="1" s="1"/>
  <c r="AF552" i="1" s="1"/>
  <c r="U552" i="1"/>
  <c r="AA487" i="1"/>
  <c r="AB582" i="1"/>
  <c r="AC582" i="1"/>
  <c r="AD582" i="1"/>
  <c r="AB557" i="1"/>
  <c r="AC557" i="1"/>
  <c r="AD557" i="1"/>
  <c r="AC563" i="1"/>
  <c r="AD563" i="1"/>
  <c r="U545" i="1"/>
  <c r="AC545" i="1"/>
  <c r="AD545" i="1"/>
  <c r="AG545" i="1" s="1"/>
  <c r="AH545" i="1" s="1"/>
  <c r="T560" i="1"/>
  <c r="V559" i="1"/>
  <c r="T559" i="1"/>
  <c r="AH561" i="1"/>
  <c r="V584" i="1"/>
  <c r="AA551" i="1"/>
  <c r="AB551" i="1"/>
  <c r="AC551" i="1"/>
  <c r="AD551" i="1" s="1"/>
  <c r="R548" i="1"/>
  <c r="S548" i="1" s="1"/>
  <c r="AB540" i="1"/>
  <c r="V539" i="1"/>
  <c r="T539" i="1"/>
  <c r="AA523" i="1"/>
  <c r="AA515" i="1"/>
  <c r="AC526" i="1"/>
  <c r="AD526" i="1"/>
  <c r="AF526" i="1" s="1"/>
  <c r="AC584" i="1"/>
  <c r="AD584" i="1" s="1"/>
  <c r="AF584" i="1" s="1"/>
  <c r="U576" i="1"/>
  <c r="AC576" i="1"/>
  <c r="AD576" i="1" s="1"/>
  <c r="U551" i="1"/>
  <c r="AA550" i="1"/>
  <c r="AB550" i="1" s="1"/>
  <c r="AC550" i="1"/>
  <c r="AD550" i="1"/>
  <c r="U547" i="1"/>
  <c r="AC547" i="1"/>
  <c r="AD547" i="1" s="1"/>
  <c r="AF547" i="1" s="1"/>
  <c r="T537" i="1"/>
  <c r="V537" i="1"/>
  <c r="T524" i="1"/>
  <c r="AB524" i="1" s="1"/>
  <c r="V519" i="1"/>
  <c r="T519" i="1"/>
  <c r="V497" i="1"/>
  <c r="T497" i="1"/>
  <c r="AA465" i="1"/>
  <c r="AB465" i="1" s="1"/>
  <c r="AC465" i="1"/>
  <c r="AD465" i="1" s="1"/>
  <c r="AF465" i="1" s="1"/>
  <c r="AA464" i="1"/>
  <c r="AA463" i="1"/>
  <c r="AB531" i="1"/>
  <c r="AC531" i="1"/>
  <c r="AD531" i="1" s="1"/>
  <c r="AB532" i="1"/>
  <c r="AC532" i="1"/>
  <c r="AD532" i="1" s="1"/>
  <c r="AB555" i="1"/>
  <c r="V575" i="1"/>
  <c r="T575" i="1"/>
  <c r="AC575" i="1" s="1"/>
  <c r="AD575" i="1" s="1"/>
  <c r="AF575" i="1" s="1"/>
  <c r="R564" i="1"/>
  <c r="S564" i="1"/>
  <c r="AA470" i="1"/>
  <c r="AB470" i="1"/>
  <c r="AC470" i="1"/>
  <c r="AD470" i="1" s="1"/>
  <c r="T567" i="1"/>
  <c r="T558" i="1"/>
  <c r="T515" i="1"/>
  <c r="T513" i="1"/>
  <c r="T490" i="1"/>
  <c r="V490" i="1"/>
  <c r="AA483" i="1"/>
  <c r="AA466" i="1"/>
  <c r="AB466" i="1"/>
  <c r="AC466" i="1"/>
  <c r="AD466" i="1"/>
  <c r="AA459" i="1"/>
  <c r="AA435" i="1"/>
  <c r="AB435" i="1" s="1"/>
  <c r="R476" i="1"/>
  <c r="S476" i="1"/>
  <c r="AA472" i="1"/>
  <c r="V463" i="1"/>
  <c r="AA462" i="1"/>
  <c r="AA458" i="1"/>
  <c r="R539" i="1"/>
  <c r="S539" i="1"/>
  <c r="AA481" i="1"/>
  <c r="R500" i="1"/>
  <c r="S500" i="1" s="1"/>
  <c r="R498" i="1"/>
  <c r="S498" i="1"/>
  <c r="R482" i="1"/>
  <c r="S482" i="1"/>
  <c r="R475" i="1"/>
  <c r="S475" i="1"/>
  <c r="T469" i="1"/>
  <c r="AA454" i="1"/>
  <c r="T484" i="1"/>
  <c r="AC484" i="1" s="1"/>
  <c r="AD484" i="1" s="1"/>
  <c r="R463" i="1"/>
  <c r="S463" i="1" s="1"/>
  <c r="R460" i="1"/>
  <c r="S460" i="1" s="1"/>
  <c r="V402" i="1"/>
  <c r="V380" i="1"/>
  <c r="U495" i="1"/>
  <c r="AC503" i="1"/>
  <c r="AD503" i="1" s="1"/>
  <c r="AF503" i="1" s="1"/>
  <c r="AB464" i="1"/>
  <c r="AB473" i="1"/>
  <c r="AC489" i="1"/>
  <c r="AD489" i="1"/>
  <c r="AF489" i="1"/>
  <c r="AB485" i="1"/>
  <c r="AC485" i="1"/>
  <c r="AD485" i="1" s="1"/>
  <c r="AC498" i="1"/>
  <c r="AD498" i="1" s="1"/>
  <c r="AB508" i="1"/>
  <c r="AB456" i="1"/>
  <c r="AC457" i="1"/>
  <c r="AD457" i="1"/>
  <c r="AF457" i="1" s="1"/>
  <c r="AF477" i="1"/>
  <c r="AC508" i="1"/>
  <c r="AD508" i="1"/>
  <c r="AF508" i="1" s="1"/>
  <c r="AG508" i="1" s="1"/>
  <c r="AH508" i="1" s="1"/>
  <c r="AC487" i="1"/>
  <c r="AD487" i="1"/>
  <c r="AF487" i="1" s="1"/>
  <c r="AC494" i="1"/>
  <c r="AD494" i="1"/>
  <c r="AF494" i="1" s="1"/>
  <c r="AB495" i="1"/>
  <c r="AC534" i="1"/>
  <c r="AD534" i="1" s="1"/>
  <c r="AB475" i="1"/>
  <c r="AC475" i="1"/>
  <c r="AD475" i="1" s="1"/>
  <c r="AB533" i="1"/>
  <c r="AD533" i="1"/>
  <c r="AB526" i="1"/>
  <c r="AB496" i="1"/>
  <c r="AC496" i="1"/>
  <c r="AD496" i="1" s="1"/>
  <c r="AB530" i="1"/>
  <c r="AC530" i="1"/>
  <c r="AD530" i="1"/>
  <c r="AF468" i="1"/>
  <c r="U488" i="1"/>
  <c r="AB488" i="1"/>
  <c r="AC488" i="1"/>
  <c r="AD488" i="1"/>
  <c r="AC454" i="1"/>
  <c r="AD454" i="1" s="1"/>
  <c r="AB483" i="1"/>
  <c r="AC483" i="1"/>
  <c r="AD483" i="1"/>
  <c r="AB498" i="1"/>
  <c r="U510" i="1"/>
  <c r="AB510" i="1"/>
  <c r="AC510" i="1"/>
  <c r="AD510" i="1" s="1"/>
  <c r="AC492" i="1"/>
  <c r="AD492" i="1"/>
  <c r="AF492" i="1"/>
  <c r="U509" i="1"/>
  <c r="AC509" i="1"/>
  <c r="AD509" i="1"/>
  <c r="AB492" i="1"/>
  <c r="AB481" i="1"/>
  <c r="AB521" i="1"/>
  <c r="AC521" i="1"/>
  <c r="AD521" i="1"/>
  <c r="AF521" i="1"/>
  <c r="AG521" i="1" s="1"/>
  <c r="AH521" i="1" s="1"/>
  <c r="AC433" i="1"/>
  <c r="AD433" i="1" s="1"/>
  <c r="AF433" i="1" s="1"/>
  <c r="AB494" i="1"/>
  <c r="AC486" i="1"/>
  <c r="AD486" i="1"/>
  <c r="AF486" i="1" s="1"/>
  <c r="AG486" i="1"/>
  <c r="AH486" i="1" s="1"/>
  <c r="AB512" i="1"/>
  <c r="AC512" i="1"/>
  <c r="AD512" i="1" s="1"/>
  <c r="AF512" i="1" s="1"/>
  <c r="AB460" i="1"/>
  <c r="AC460" i="1"/>
  <c r="AD460" i="1" s="1"/>
  <c r="AF460" i="1"/>
  <c r="AG460" i="1"/>
  <c r="AH460" i="1"/>
  <c r="AC482" i="1"/>
  <c r="AD482" i="1" s="1"/>
  <c r="U476" i="1"/>
  <c r="AB476" i="1"/>
  <c r="AC476" i="1"/>
  <c r="AD476" i="1" s="1"/>
  <c r="AC514" i="1"/>
  <c r="AD514" i="1"/>
  <c r="U514" i="1"/>
  <c r="AG514" i="1" s="1"/>
  <c r="AH514" i="1" s="1"/>
  <c r="AB453" i="1"/>
  <c r="AB574" i="1"/>
  <c r="U525" i="1"/>
  <c r="AC580" i="1"/>
  <c r="AD580" i="1" s="1"/>
  <c r="AB580" i="1"/>
  <c r="U580" i="1"/>
  <c r="U583" i="1"/>
  <c r="U569" i="1"/>
  <c r="AC569" i="1"/>
  <c r="AD569" i="1" s="1"/>
  <c r="AB479" i="1"/>
  <c r="AC479" i="1"/>
  <c r="AD479" i="1" s="1"/>
  <c r="AF479" i="1"/>
  <c r="U517" i="1"/>
  <c r="AC517" i="1"/>
  <c r="AD517" i="1" s="1"/>
  <c r="AF538" i="1"/>
  <c r="AB455" i="1"/>
  <c r="AC455" i="1"/>
  <c r="AD455" i="1"/>
  <c r="AB514" i="1"/>
  <c r="U586" i="1"/>
  <c r="AC586" i="1"/>
  <c r="AD586" i="1" s="1"/>
  <c r="AG541" i="1"/>
  <c r="AH541" i="1" s="1"/>
  <c r="U581" i="1"/>
  <c r="AG465" i="1"/>
  <c r="AH465" i="1"/>
  <c r="AF545" i="1"/>
  <c r="AF557" i="1"/>
  <c r="AG481" i="1"/>
  <c r="AH481" i="1"/>
  <c r="AB484" i="1"/>
  <c r="U484" i="1"/>
  <c r="U469" i="1"/>
  <c r="AC469" i="1"/>
  <c r="AD469" i="1" s="1"/>
  <c r="AC558" i="1"/>
  <c r="AD558" i="1" s="1"/>
  <c r="U575" i="1"/>
  <c r="AB575" i="1"/>
  <c r="AC497" i="1"/>
  <c r="AD497" i="1" s="1"/>
  <c r="AG547" i="1"/>
  <c r="AH547" i="1" s="1"/>
  <c r="AB559" i="1"/>
  <c r="U559" i="1"/>
  <c r="AC559" i="1"/>
  <c r="AD559" i="1" s="1"/>
  <c r="AF582" i="1"/>
  <c r="AF520" i="1"/>
  <c r="AG520" i="1"/>
  <c r="AH520" i="1" s="1"/>
  <c r="U472" i="1"/>
  <c r="U567" i="1"/>
  <c r="AC567" i="1"/>
  <c r="AD567" i="1" s="1"/>
  <c r="AB567" i="1"/>
  <c r="U524" i="1"/>
  <c r="AC524" i="1"/>
  <c r="AD524" i="1" s="1"/>
  <c r="AG526" i="1"/>
  <c r="AH526" i="1"/>
  <c r="AG552" i="1"/>
  <c r="AH552" i="1" s="1"/>
  <c r="AF549" i="1"/>
  <c r="AG549" i="1" s="1"/>
  <c r="AH549" i="1" s="1"/>
  <c r="AB513" i="1"/>
  <c r="U513" i="1"/>
  <c r="AC513" i="1"/>
  <c r="AD513" i="1" s="1"/>
  <c r="AF470" i="1"/>
  <c r="AB519" i="1"/>
  <c r="U519" i="1"/>
  <c r="AC519" i="1"/>
  <c r="AD519" i="1"/>
  <c r="AF550" i="1"/>
  <c r="U539" i="1"/>
  <c r="U523" i="1"/>
  <c r="AC523" i="1"/>
  <c r="AD523" i="1" s="1"/>
  <c r="AF523" i="1" s="1"/>
  <c r="AF554" i="1"/>
  <c r="AC573" i="1"/>
  <c r="AD573" i="1" s="1"/>
  <c r="AB573" i="1"/>
  <c r="U573" i="1"/>
  <c r="AG544" i="1"/>
  <c r="AH544" i="1" s="1"/>
  <c r="U537" i="1"/>
  <c r="AB537" i="1"/>
  <c r="AC537" i="1"/>
  <c r="AD537" i="1"/>
  <c r="AB523" i="1"/>
  <c r="AB461" i="1"/>
  <c r="AC461" i="1"/>
  <c r="AD461" i="1" s="1"/>
  <c r="U461" i="1"/>
  <c r="AG512" i="1"/>
  <c r="AH512" i="1"/>
  <c r="AG492" i="1"/>
  <c r="AH492" i="1" s="1"/>
  <c r="AF514" i="1"/>
  <c r="AG525" i="1"/>
  <c r="AH525" i="1" s="1"/>
  <c r="AF559" i="1"/>
  <c r="AG575" i="1"/>
  <c r="AH575" i="1" s="1"/>
  <c r="AG523" i="1"/>
  <c r="AH523" i="1" s="1"/>
  <c r="AF573" i="1"/>
  <c r="AF519" i="1"/>
  <c r="AB432" i="1"/>
  <c r="AC432" i="1"/>
  <c r="AD432" i="1"/>
  <c r="V349" i="1"/>
  <c r="V338" i="1"/>
  <c r="V393" i="1"/>
  <c r="V391" i="1"/>
  <c r="U423" i="1"/>
  <c r="T446" i="1"/>
  <c r="T445" i="1"/>
  <c r="V445" i="1"/>
  <c r="V450" i="1"/>
  <c r="T450" i="1"/>
  <c r="T431" i="1"/>
  <c r="U431" i="1" s="1"/>
  <c r="V431" i="1"/>
  <c r="T434" i="1"/>
  <c r="AB434" i="1" s="1"/>
  <c r="V434" i="1"/>
  <c r="V419" i="1"/>
  <c r="T419" i="1"/>
  <c r="U419" i="1"/>
  <c r="V368" i="1"/>
  <c r="V442" i="1"/>
  <c r="T442" i="1"/>
  <c r="U442" i="1" s="1"/>
  <c r="T440" i="1"/>
  <c r="AC440" i="1" s="1"/>
  <c r="AD440" i="1" s="1"/>
  <c r="AF440" i="1" s="1"/>
  <c r="R428" i="1"/>
  <c r="S428" i="1"/>
  <c r="V425" i="1"/>
  <c r="U446" i="1"/>
  <c r="AC431" i="1"/>
  <c r="AD431" i="1" s="1"/>
  <c r="AB442" i="1"/>
  <c r="T397" i="1"/>
  <c r="U397" i="1"/>
  <c r="T368" i="1"/>
  <c r="T359" i="1"/>
  <c r="V198" i="1"/>
  <c r="AA311" i="1"/>
  <c r="T66" i="1"/>
  <c r="R398" i="1"/>
  <c r="S398" i="1"/>
  <c r="T393" i="1"/>
  <c r="AC393" i="1" s="1"/>
  <c r="AD393" i="1" s="1"/>
  <c r="AF393" i="1" s="1"/>
  <c r="U393" i="1"/>
  <c r="AG393" i="1" s="1"/>
  <c r="AH393" i="1" s="1"/>
  <c r="R355" i="1"/>
  <c r="S355" i="1"/>
  <c r="T414" i="1"/>
  <c r="AC414" i="1"/>
  <c r="AA369" i="1"/>
  <c r="R351" i="1"/>
  <c r="S351" i="1"/>
  <c r="T349" i="1"/>
  <c r="AC419" i="1"/>
  <c r="AD419" i="1" s="1"/>
  <c r="AF419" i="1" s="1"/>
  <c r="V370" i="1"/>
  <c r="T370" i="1"/>
  <c r="AC370" i="1" s="1"/>
  <c r="U370" i="1"/>
  <c r="V348" i="1"/>
  <c r="T348" i="1"/>
  <c r="T395" i="1"/>
  <c r="T404" i="1"/>
  <c r="AC404" i="1" s="1"/>
  <c r="AD404" i="1" s="1"/>
  <c r="AF404" i="1" s="1"/>
  <c r="AA285" i="1"/>
  <c r="T340" i="1"/>
  <c r="U340" i="1" s="1"/>
  <c r="AB419" i="1"/>
  <c r="V416" i="1"/>
  <c r="T416" i="1"/>
  <c r="AC416" i="1" s="1"/>
  <c r="R411" i="1"/>
  <c r="S411" i="1"/>
  <c r="AA344" i="1"/>
  <c r="T341" i="1"/>
  <c r="AB341" i="1" s="1"/>
  <c r="U337" i="1"/>
  <c r="T329" i="1"/>
  <c r="U329" i="1"/>
  <c r="AG329" i="1" s="1"/>
  <c r="AH329" i="1" s="1"/>
  <c r="AA88" i="1"/>
  <c r="AB88" i="1" s="1"/>
  <c r="AC88" i="1" s="1"/>
  <c r="AD88" i="1" s="1"/>
  <c r="V52" i="1"/>
  <c r="R416" i="1"/>
  <c r="S416" i="1" s="1"/>
  <c r="AA375" i="1"/>
  <c r="AA367" i="1"/>
  <c r="AB367" i="1" s="1"/>
  <c r="R353" i="1"/>
  <c r="S353" i="1"/>
  <c r="R329" i="1"/>
  <c r="S329" i="1" s="1"/>
  <c r="V312" i="1"/>
  <c r="V135" i="1"/>
  <c r="V128" i="1"/>
  <c r="R121" i="1"/>
  <c r="S121" i="1"/>
  <c r="V346" i="1"/>
  <c r="T346" i="1"/>
  <c r="U346" i="1" s="1"/>
  <c r="V20" i="1"/>
  <c r="V36" i="1"/>
  <c r="T372" i="1"/>
  <c r="R370" i="1"/>
  <c r="S370" i="1"/>
  <c r="R349" i="1"/>
  <c r="S349" i="1" s="1"/>
  <c r="T76" i="1"/>
  <c r="R417" i="1"/>
  <c r="S417" i="1"/>
  <c r="R410" i="1"/>
  <c r="S410" i="1" s="1"/>
  <c r="R408" i="1"/>
  <c r="S408" i="1" s="1"/>
  <c r="R405" i="1"/>
  <c r="S405" i="1" s="1"/>
  <c r="T396" i="1"/>
  <c r="U396" i="1"/>
  <c r="AA38" i="1"/>
  <c r="T39" i="1"/>
  <c r="T366" i="1"/>
  <c r="T353" i="1"/>
  <c r="V31" i="1"/>
  <c r="V99" i="1"/>
  <c r="R393" i="1"/>
  <c r="S393" i="1"/>
  <c r="R375" i="1"/>
  <c r="S375" i="1" s="1"/>
  <c r="R371" i="1"/>
  <c r="S371" i="1" s="1"/>
  <c r="T27" i="1"/>
  <c r="U27" i="1"/>
  <c r="S404" i="1"/>
  <c r="T335" i="1"/>
  <c r="R326" i="1"/>
  <c r="S326" i="1"/>
  <c r="AA307" i="1"/>
  <c r="R29" i="1"/>
  <c r="S29" i="1"/>
  <c r="R392" i="1"/>
  <c r="S392" i="1"/>
  <c r="AA366" i="1"/>
  <c r="AA348" i="1"/>
  <c r="R338" i="1"/>
  <c r="S338" i="1" s="1"/>
  <c r="T336" i="1"/>
  <c r="U336" i="1" s="1"/>
  <c r="R335" i="1"/>
  <c r="S335" i="1" s="1"/>
  <c r="R332" i="1"/>
  <c r="S332" i="1" s="1"/>
  <c r="R331" i="1"/>
  <c r="S331" i="1" s="1"/>
  <c r="R328" i="1"/>
  <c r="S328" i="1" s="1"/>
  <c r="R199" i="1"/>
  <c r="S199" i="1"/>
  <c r="R344" i="1"/>
  <c r="S344" i="1" s="1"/>
  <c r="T54" i="1"/>
  <c r="AA34" i="1"/>
  <c r="T342" i="1"/>
  <c r="AC342" i="1" s="1"/>
  <c r="AD342" i="1" s="1"/>
  <c r="T374" i="1"/>
  <c r="V51" i="1"/>
  <c r="T35" i="1"/>
  <c r="AC35" i="1" s="1"/>
  <c r="AD35" i="1" s="1"/>
  <c r="V357" i="1"/>
  <c r="T357" i="1"/>
  <c r="AA343" i="1"/>
  <c r="AA331" i="1"/>
  <c r="R360" i="1"/>
  <c r="S360" i="1"/>
  <c r="T358" i="1"/>
  <c r="U358" i="1"/>
  <c r="R357" i="1"/>
  <c r="S357" i="1" s="1"/>
  <c r="R347" i="1"/>
  <c r="S347" i="1" s="1"/>
  <c r="R345" i="1"/>
  <c r="S345" i="1" s="1"/>
  <c r="R341" i="1"/>
  <c r="S341" i="1"/>
  <c r="AA368" i="1"/>
  <c r="R325" i="1"/>
  <c r="S325" i="1"/>
  <c r="T320" i="1"/>
  <c r="U320" i="1" s="1"/>
  <c r="T175" i="1"/>
  <c r="R73" i="1"/>
  <c r="S73" i="1"/>
  <c r="AA333" i="1"/>
  <c r="AA328" i="1"/>
  <c r="AB328" i="1" s="1"/>
  <c r="T362" i="1"/>
  <c r="U362" i="1"/>
  <c r="U381" i="1"/>
  <c r="R374" i="1"/>
  <c r="S374" i="1" s="1"/>
  <c r="R366" i="1"/>
  <c r="S366" i="1" s="1"/>
  <c r="R365" i="1"/>
  <c r="S365" i="1" s="1"/>
  <c r="T345" i="1"/>
  <c r="U345" i="1"/>
  <c r="T330" i="1"/>
  <c r="AC330" i="1" s="1"/>
  <c r="AD330" i="1" s="1"/>
  <c r="U330" i="1"/>
  <c r="AA30" i="1"/>
  <c r="R389" i="1"/>
  <c r="S389" i="1"/>
  <c r="T386" i="1"/>
  <c r="AB386" i="1"/>
  <c r="U386" i="1"/>
  <c r="R377" i="1"/>
  <c r="S377" i="1"/>
  <c r="R364" i="1"/>
  <c r="S364" i="1" s="1"/>
  <c r="R359" i="1"/>
  <c r="S359" i="1" s="1"/>
  <c r="T338" i="1"/>
  <c r="U338" i="1"/>
  <c r="R327" i="1"/>
  <c r="S327" i="1"/>
  <c r="AD416" i="1"/>
  <c r="V323" i="1"/>
  <c r="V381" i="1"/>
  <c r="R394" i="1"/>
  <c r="S394" i="1"/>
  <c r="V347" i="1"/>
  <c r="T347" i="1"/>
  <c r="AC347" i="1" s="1"/>
  <c r="AD347" i="1" s="1"/>
  <c r="U347" i="1"/>
  <c r="V344" i="1"/>
  <c r="T344" i="1"/>
  <c r="U344" i="1" s="1"/>
  <c r="AA317" i="1"/>
  <c r="V313" i="1"/>
  <c r="T405" i="1"/>
  <c r="AB405" i="1" s="1"/>
  <c r="U405" i="1"/>
  <c r="T113" i="1"/>
  <c r="AA334" i="1"/>
  <c r="T332" i="1"/>
  <c r="U332" i="1" s="1"/>
  <c r="T409" i="1"/>
  <c r="AC409" i="1" s="1"/>
  <c r="AD409" i="1" s="1"/>
  <c r="U409" i="1"/>
  <c r="R418" i="1"/>
  <c r="S418" i="1" s="1"/>
  <c r="R415" i="1"/>
  <c r="S415" i="1" s="1"/>
  <c r="AA314" i="1"/>
  <c r="T417" i="1"/>
  <c r="U417" i="1" s="1"/>
  <c r="R407" i="1"/>
  <c r="S407" i="1"/>
  <c r="AA401" i="1"/>
  <c r="AB401" i="1" s="1"/>
  <c r="R386" i="1"/>
  <c r="S386" i="1" s="1"/>
  <c r="T379" i="1"/>
  <c r="U379" i="1"/>
  <c r="R379" i="1"/>
  <c r="S379" i="1" s="1"/>
  <c r="AA365" i="1"/>
  <c r="R350" i="1"/>
  <c r="S350" i="1"/>
  <c r="R403" i="1"/>
  <c r="S403" i="1"/>
  <c r="R400" i="1"/>
  <c r="S400" i="1" s="1"/>
  <c r="R399" i="1"/>
  <c r="S399" i="1"/>
  <c r="R396" i="1"/>
  <c r="S396" i="1"/>
  <c r="T391" i="1"/>
  <c r="U391" i="1"/>
  <c r="T376" i="1"/>
  <c r="AA373" i="1"/>
  <c r="R385" i="1"/>
  <c r="S385" i="1"/>
  <c r="T382" i="1"/>
  <c r="U382" i="1" s="1"/>
  <c r="R382" i="1"/>
  <c r="S382" i="1" s="1"/>
  <c r="R381" i="1"/>
  <c r="S381" i="1" s="1"/>
  <c r="R378" i="1"/>
  <c r="S378" i="1"/>
  <c r="R289" i="1"/>
  <c r="S289" i="1" s="1"/>
  <c r="R230" i="1"/>
  <c r="S230" i="1"/>
  <c r="R133" i="1"/>
  <c r="S133" i="1" s="1"/>
  <c r="S105" i="1"/>
  <c r="AE383" i="1"/>
  <c r="AA383" i="1"/>
  <c r="AB441" i="1"/>
  <c r="T394" i="1"/>
  <c r="U394" i="1"/>
  <c r="T413" i="1"/>
  <c r="U413" i="1" s="1"/>
  <c r="V413" i="1"/>
  <c r="V411" i="1"/>
  <c r="AC411" i="1"/>
  <c r="AD411" i="1" s="1"/>
  <c r="AA387" i="1"/>
  <c r="V360" i="1"/>
  <c r="T360" i="1"/>
  <c r="V284" i="1"/>
  <c r="U441" i="1"/>
  <c r="T363" i="1"/>
  <c r="AA382" i="1"/>
  <c r="AA358" i="1"/>
  <c r="AA381" i="1"/>
  <c r="AB381" i="1"/>
  <c r="AA324" i="1"/>
  <c r="T439" i="1"/>
  <c r="U439" i="1"/>
  <c r="V439" i="1"/>
  <c r="AC415" i="1"/>
  <c r="AD415" i="1"/>
  <c r="AF415" i="1" s="1"/>
  <c r="V415" i="1"/>
  <c r="T400" i="1"/>
  <c r="AB400" i="1"/>
  <c r="V400" i="1"/>
  <c r="AA378" i="1"/>
  <c r="AB378" i="1" s="1"/>
  <c r="T317" i="1"/>
  <c r="U317" i="1" s="1"/>
  <c r="V317" i="1"/>
  <c r="R450" i="1"/>
  <c r="S450" i="1"/>
  <c r="R441" i="1"/>
  <c r="S441" i="1"/>
  <c r="R434" i="1"/>
  <c r="S434" i="1" s="1"/>
  <c r="R432" i="1"/>
  <c r="S432" i="1" s="1"/>
  <c r="T425" i="1"/>
  <c r="U425" i="1" s="1"/>
  <c r="T422" i="1"/>
  <c r="U422" i="1"/>
  <c r="AA422" i="1"/>
  <c r="AB422" i="1"/>
  <c r="AC422" i="1"/>
  <c r="AD422" i="1" s="1"/>
  <c r="AF422" i="1" s="1"/>
  <c r="R421" i="1"/>
  <c r="S421" i="1" s="1"/>
  <c r="R409" i="1"/>
  <c r="S409" i="1"/>
  <c r="R387" i="1"/>
  <c r="S387" i="1"/>
  <c r="T384" i="1"/>
  <c r="R383" i="1"/>
  <c r="S383" i="1" s="1"/>
  <c r="T377" i="1"/>
  <c r="U377" i="1" s="1"/>
  <c r="S369" i="1"/>
  <c r="T364" i="1"/>
  <c r="AC364" i="1" s="1"/>
  <c r="AD364" i="1" s="1"/>
  <c r="AA362" i="1"/>
  <c r="R362" i="1"/>
  <c r="S362" i="1"/>
  <c r="R361" i="1"/>
  <c r="S361" i="1" s="1"/>
  <c r="R352" i="1"/>
  <c r="S352" i="1"/>
  <c r="T350" i="1"/>
  <c r="AB350" i="1" s="1"/>
  <c r="AC350" i="1"/>
  <c r="AD350" i="1" s="1"/>
  <c r="S348" i="1"/>
  <c r="R343" i="1"/>
  <c r="S343" i="1" s="1"/>
  <c r="R339" i="1"/>
  <c r="S339" i="1" s="1"/>
  <c r="R336" i="1"/>
  <c r="S336" i="1"/>
  <c r="R333" i="1"/>
  <c r="S333" i="1" s="1"/>
  <c r="T311" i="1"/>
  <c r="AB311" i="1" s="1"/>
  <c r="U311" i="1"/>
  <c r="T448" i="1"/>
  <c r="R430" i="1"/>
  <c r="S430" i="1"/>
  <c r="R420" i="1"/>
  <c r="S420" i="1" s="1"/>
  <c r="S402" i="1"/>
  <c r="T398" i="1"/>
  <c r="R397" i="1"/>
  <c r="S397" i="1" s="1"/>
  <c r="AA389" i="1"/>
  <c r="AA352" i="1"/>
  <c r="AA350" i="1"/>
  <c r="AA345" i="1"/>
  <c r="T339" i="1"/>
  <c r="AC339" i="1" s="1"/>
  <c r="U339" i="1"/>
  <c r="AA338" i="1"/>
  <c r="AB338" i="1" s="1"/>
  <c r="AA336" i="1"/>
  <c r="AA330" i="1"/>
  <c r="AB330" i="1" s="1"/>
  <c r="AA329" i="1"/>
  <c r="V258" i="1"/>
  <c r="T436" i="1"/>
  <c r="AC436" i="1" s="1"/>
  <c r="R433" i="1"/>
  <c r="S433" i="1"/>
  <c r="AB431" i="1"/>
  <c r="T410" i="1"/>
  <c r="AB410" i="1" s="1"/>
  <c r="U410" i="1"/>
  <c r="R406" i="1"/>
  <c r="S406" i="1" s="1"/>
  <c r="R395" i="1"/>
  <c r="S395" i="1" s="1"/>
  <c r="R391" i="1"/>
  <c r="S391" i="1"/>
  <c r="T387" i="1"/>
  <c r="AC387" i="1" s="1"/>
  <c r="AD387" i="1" s="1"/>
  <c r="U387" i="1"/>
  <c r="T371" i="1"/>
  <c r="AC371" i="1" s="1"/>
  <c r="AD371" i="1" s="1"/>
  <c r="AF371" i="1" s="1"/>
  <c r="AA359" i="1"/>
  <c r="AA357" i="1"/>
  <c r="AB357" i="1"/>
  <c r="T343" i="1"/>
  <c r="U343" i="1"/>
  <c r="R342" i="1"/>
  <c r="S342" i="1"/>
  <c r="AA339" i="1"/>
  <c r="AA337" i="1"/>
  <c r="AA335" i="1"/>
  <c r="R334" i="1"/>
  <c r="S334" i="1"/>
  <c r="R324" i="1"/>
  <c r="S324" i="1"/>
  <c r="R297" i="1"/>
  <c r="S297" i="1"/>
  <c r="AA288" i="1"/>
  <c r="AB414" i="1"/>
  <c r="AD414" i="1"/>
  <c r="AF414" i="1"/>
  <c r="U414" i="1"/>
  <c r="U440" i="1"/>
  <c r="AC450" i="1"/>
  <c r="AD450" i="1" s="1"/>
  <c r="U445" i="1"/>
  <c r="AB425" i="1"/>
  <c r="AC425" i="1"/>
  <c r="AD425" i="1" s="1"/>
  <c r="AG419" i="1"/>
  <c r="AH419" i="1"/>
  <c r="AC442" i="1"/>
  <c r="AD442" i="1"/>
  <c r="AC434" i="1"/>
  <c r="AD434" i="1" s="1"/>
  <c r="U434" i="1"/>
  <c r="AC446" i="1"/>
  <c r="AD446" i="1" s="1"/>
  <c r="AB446" i="1"/>
  <c r="U448" i="1"/>
  <c r="AF452" i="1"/>
  <c r="AG452" i="1"/>
  <c r="AH452" i="1" s="1"/>
  <c r="V443" i="1"/>
  <c r="T443" i="1"/>
  <c r="U435" i="1"/>
  <c r="AC435" i="1"/>
  <c r="AD435" i="1"/>
  <c r="AA427" i="1"/>
  <c r="AB427" i="1" s="1"/>
  <c r="U420" i="1"/>
  <c r="AA418" i="1"/>
  <c r="AB418" i="1" s="1"/>
  <c r="V388" i="1"/>
  <c r="T388" i="1"/>
  <c r="AC388" i="1" s="1"/>
  <c r="T378" i="1"/>
  <c r="AA376" i="1"/>
  <c r="AA374" i="1"/>
  <c r="AB374" i="1" s="1"/>
  <c r="V373" i="1"/>
  <c r="T373" i="1"/>
  <c r="AA372" i="1"/>
  <c r="V328" i="1"/>
  <c r="T328" i="1"/>
  <c r="U342" i="1"/>
  <c r="T412" i="1"/>
  <c r="AC439" i="1"/>
  <c r="AD439" i="1"/>
  <c r="AC451" i="1"/>
  <c r="AD451" i="1" s="1"/>
  <c r="U451" i="1"/>
  <c r="V435" i="1"/>
  <c r="T437" i="1"/>
  <c r="AB433" i="1"/>
  <c r="U433" i="1"/>
  <c r="AG433" i="1" s="1"/>
  <c r="AH433" i="1" s="1"/>
  <c r="V427" i="1"/>
  <c r="T427" i="1"/>
  <c r="AA426" i="1"/>
  <c r="AA399" i="1"/>
  <c r="AB399" i="1"/>
  <c r="AA394" i="1"/>
  <c r="AA392" i="1"/>
  <c r="T383" i="1"/>
  <c r="AB383" i="1" s="1"/>
  <c r="V288" i="1"/>
  <c r="T287" i="1"/>
  <c r="AC287" i="1"/>
  <c r="AD287" i="1"/>
  <c r="AF287" i="1"/>
  <c r="V240" i="1"/>
  <c r="AB452" i="1"/>
  <c r="T449" i="1"/>
  <c r="U449" i="1" s="1"/>
  <c r="AB449" i="1"/>
  <c r="V447" i="1"/>
  <c r="T447" i="1"/>
  <c r="V444" i="1"/>
  <c r="T444" i="1"/>
  <c r="V407" i="1"/>
  <c r="V389" i="1"/>
  <c r="T389" i="1"/>
  <c r="U389" i="1" s="1"/>
  <c r="AE356" i="1"/>
  <c r="AA356" i="1"/>
  <c r="AA347" i="1"/>
  <c r="AB420" i="1"/>
  <c r="AC420" i="1"/>
  <c r="AD420" i="1"/>
  <c r="AC430" i="1"/>
  <c r="AD430" i="1" s="1"/>
  <c r="AB430" i="1"/>
  <c r="T140" i="1"/>
  <c r="T428" i="1"/>
  <c r="U428" i="1" s="1"/>
  <c r="V428" i="1"/>
  <c r="V426" i="1"/>
  <c r="T426" i="1"/>
  <c r="AB426" i="1" s="1"/>
  <c r="AA424" i="1"/>
  <c r="T385" i="1"/>
  <c r="T351" i="1"/>
  <c r="AA349" i="1"/>
  <c r="R451" i="1"/>
  <c r="S451" i="1"/>
  <c r="AA417" i="1"/>
  <c r="AA412" i="1"/>
  <c r="AA408" i="1"/>
  <c r="AA402" i="1"/>
  <c r="AA396" i="1"/>
  <c r="AB396" i="1" s="1"/>
  <c r="V392" i="1"/>
  <c r="T392" i="1"/>
  <c r="AC392" i="1" s="1"/>
  <c r="AB392" i="1"/>
  <c r="AA386" i="1"/>
  <c r="AC386" i="1"/>
  <c r="AD386" i="1"/>
  <c r="AF386" i="1" s="1"/>
  <c r="AG386" i="1" s="1"/>
  <c r="AH386" i="1" s="1"/>
  <c r="AA384" i="1"/>
  <c r="AA380" i="1"/>
  <c r="AB380" i="1"/>
  <c r="AA377" i="1"/>
  <c r="AB377" i="1"/>
  <c r="AA371" i="1"/>
  <c r="V365" i="1"/>
  <c r="V334" i="1"/>
  <c r="T334" i="1"/>
  <c r="T331" i="1"/>
  <c r="V331" i="1"/>
  <c r="V104" i="1"/>
  <c r="R443" i="1"/>
  <c r="S443" i="1" s="1"/>
  <c r="AA423" i="1"/>
  <c r="AB423" i="1"/>
  <c r="AC423" i="1"/>
  <c r="AD423" i="1" s="1"/>
  <c r="V418" i="1"/>
  <c r="T418" i="1"/>
  <c r="AA410" i="1"/>
  <c r="T402" i="1"/>
  <c r="U402" i="1"/>
  <c r="V399" i="1"/>
  <c r="T399" i="1"/>
  <c r="AC399" i="1" s="1"/>
  <c r="AA370" i="1"/>
  <c r="AB370" i="1"/>
  <c r="AD370" i="1"/>
  <c r="AG370" i="1" s="1"/>
  <c r="AH370" i="1" s="1"/>
  <c r="V333" i="1"/>
  <c r="T333" i="1"/>
  <c r="AB333" i="1" s="1"/>
  <c r="AC333" i="1"/>
  <c r="AD333" i="1" s="1"/>
  <c r="AA332" i="1"/>
  <c r="AB332" i="1" s="1"/>
  <c r="V265" i="1"/>
  <c r="R413" i="1"/>
  <c r="S413" i="1"/>
  <c r="R412" i="1"/>
  <c r="S412" i="1"/>
  <c r="T408" i="1"/>
  <c r="AB408" i="1"/>
  <c r="T390" i="1"/>
  <c r="U390" i="1" s="1"/>
  <c r="V390" i="1"/>
  <c r="R390" i="1"/>
  <c r="S390" i="1" s="1"/>
  <c r="R363" i="1"/>
  <c r="S363" i="1"/>
  <c r="T361" i="1"/>
  <c r="AB361" i="1" s="1"/>
  <c r="AA360" i="1"/>
  <c r="AA354" i="1"/>
  <c r="AA146" i="1"/>
  <c r="R445" i="1"/>
  <c r="S445" i="1"/>
  <c r="T429" i="1"/>
  <c r="T421" i="1"/>
  <c r="T406" i="1"/>
  <c r="R388" i="1"/>
  <c r="S388" i="1" s="1"/>
  <c r="AA379" i="1"/>
  <c r="R373" i="1"/>
  <c r="S373" i="1"/>
  <c r="V369" i="1"/>
  <c r="T369" i="1"/>
  <c r="AB369" i="1" s="1"/>
  <c r="R368" i="1"/>
  <c r="S368" i="1"/>
  <c r="AA361" i="1"/>
  <c r="R358" i="1"/>
  <c r="S358" i="1"/>
  <c r="AA353" i="1"/>
  <c r="AB353" i="1"/>
  <c r="R330" i="1"/>
  <c r="S330" i="1" s="1"/>
  <c r="T235" i="1"/>
  <c r="U235" i="1" s="1"/>
  <c r="R384" i="1"/>
  <c r="S384" i="1" s="1"/>
  <c r="R380" i="1"/>
  <c r="S380" i="1"/>
  <c r="R372" i="1"/>
  <c r="S372" i="1"/>
  <c r="R340" i="1"/>
  <c r="S340" i="1"/>
  <c r="V64" i="1"/>
  <c r="U341" i="1"/>
  <c r="AB397" i="1"/>
  <c r="AC397" i="1"/>
  <c r="AD397" i="1"/>
  <c r="AB404" i="1"/>
  <c r="U404" i="1"/>
  <c r="AB337" i="1"/>
  <c r="AC337" i="1"/>
  <c r="AD337" i="1"/>
  <c r="AB346" i="1"/>
  <c r="AC346" i="1"/>
  <c r="AD346" i="1" s="1"/>
  <c r="AB329" i="1"/>
  <c r="AC329" i="1"/>
  <c r="AD329" i="1" s="1"/>
  <c r="AF329" i="1" s="1"/>
  <c r="AC396" i="1"/>
  <c r="AD396" i="1"/>
  <c r="AB376" i="1"/>
  <c r="AC343" i="1"/>
  <c r="AD343" i="1" s="1"/>
  <c r="AB340" i="1"/>
  <c r="AC340" i="1"/>
  <c r="AD340" i="1"/>
  <c r="AF340" i="1"/>
  <c r="AC374" i="1"/>
  <c r="AD374" i="1" s="1"/>
  <c r="AF374" i="1"/>
  <c r="AC338" i="1"/>
  <c r="AD338" i="1"/>
  <c r="AF338" i="1"/>
  <c r="AC381" i="1"/>
  <c r="AD381" i="1" s="1"/>
  <c r="AB362" i="1"/>
  <c r="AC362" i="1"/>
  <c r="AD362" i="1" s="1"/>
  <c r="AF362" i="1" s="1"/>
  <c r="AF364" i="1"/>
  <c r="AC367" i="1"/>
  <c r="AD367" i="1"/>
  <c r="AB347" i="1"/>
  <c r="AC405" i="1"/>
  <c r="AD405" i="1"/>
  <c r="AC357" i="1"/>
  <c r="AD357" i="1" s="1"/>
  <c r="AB382" i="1"/>
  <c r="AC382" i="1"/>
  <c r="AD382" i="1" s="1"/>
  <c r="AF382" i="1" s="1"/>
  <c r="U357" i="1"/>
  <c r="AB358" i="1"/>
  <c r="AC358" i="1"/>
  <c r="AD358" i="1" s="1"/>
  <c r="AC332" i="1"/>
  <c r="AD332" i="1" s="1"/>
  <c r="AB417" i="1"/>
  <c r="AC391" i="1"/>
  <c r="AD391" i="1"/>
  <c r="AB339" i="1"/>
  <c r="AD339" i="1"/>
  <c r="AB391" i="1"/>
  <c r="AB409" i="1"/>
  <c r="AB344" i="1"/>
  <c r="AC344" i="1"/>
  <c r="AD344" i="1"/>
  <c r="U350" i="1"/>
  <c r="AB413" i="1"/>
  <c r="AB436" i="1"/>
  <c r="U436" i="1"/>
  <c r="AD436" i="1"/>
  <c r="U398" i="1"/>
  <c r="AB398" i="1"/>
  <c r="AC398" i="1"/>
  <c r="AD398" i="1"/>
  <c r="U411" i="1"/>
  <c r="AB411" i="1"/>
  <c r="AB439" i="1"/>
  <c r="AB415" i="1"/>
  <c r="U415" i="1"/>
  <c r="AC377" i="1"/>
  <c r="AD377" i="1"/>
  <c r="AF420" i="1"/>
  <c r="AG420" i="1" s="1"/>
  <c r="AH420" i="1" s="1"/>
  <c r="AC427" i="1"/>
  <c r="AD427" i="1"/>
  <c r="U427" i="1"/>
  <c r="AG415" i="1"/>
  <c r="AH415" i="1"/>
  <c r="U328" i="1"/>
  <c r="AC328" i="1"/>
  <c r="AD328" i="1"/>
  <c r="AC443" i="1"/>
  <c r="AD443" i="1"/>
  <c r="AG443" i="1" s="1"/>
  <c r="AH443" i="1" s="1"/>
  <c r="U443" i="1"/>
  <c r="AB443" i="1"/>
  <c r="U331" i="1"/>
  <c r="AF397" i="1"/>
  <c r="AG397" i="1" s="1"/>
  <c r="AH397" i="1" s="1"/>
  <c r="U351" i="1"/>
  <c r="AG351" i="1" s="1"/>
  <c r="AH351" i="1" s="1"/>
  <c r="U365" i="1"/>
  <c r="AB365" i="1"/>
  <c r="AC365" i="1"/>
  <c r="AD365" i="1"/>
  <c r="AF365" i="1" s="1"/>
  <c r="AF451" i="1"/>
  <c r="AG451" i="1" s="1"/>
  <c r="AH451" i="1" s="1"/>
  <c r="U378" i="1"/>
  <c r="AC378" i="1"/>
  <c r="AD378" i="1" s="1"/>
  <c r="AF378" i="1" s="1"/>
  <c r="AG422" i="1"/>
  <c r="AH422" i="1" s="1"/>
  <c r="U406" i="1"/>
  <c r="AG406" i="1" s="1"/>
  <c r="AH406" i="1" s="1"/>
  <c r="AB406" i="1"/>
  <c r="AC406" i="1"/>
  <c r="AD406" i="1"/>
  <c r="AF406" i="1"/>
  <c r="AC390" i="1"/>
  <c r="AD390" i="1" s="1"/>
  <c r="AB389" i="1"/>
  <c r="U408" i="1"/>
  <c r="AC408" i="1"/>
  <c r="AD408" i="1" s="1"/>
  <c r="AF408" i="1" s="1"/>
  <c r="U333" i="1"/>
  <c r="AD399" i="1"/>
  <c r="U418" i="1"/>
  <c r="AC418" i="1"/>
  <c r="AD418" i="1" s="1"/>
  <c r="AC444" i="1"/>
  <c r="AD444" i="1"/>
  <c r="U444" i="1"/>
  <c r="AB444" i="1"/>
  <c r="AC383" i="1"/>
  <c r="AD383" i="1"/>
  <c r="AC401" i="1"/>
  <c r="AD401" i="1"/>
  <c r="U401" i="1"/>
  <c r="U392" i="1"/>
  <c r="AD392" i="1"/>
  <c r="AF392" i="1" s="1"/>
  <c r="AB351" i="1"/>
  <c r="AC351" i="1"/>
  <c r="AD351" i="1"/>
  <c r="AF351" i="1" s="1"/>
  <c r="AB428" i="1"/>
  <c r="AC428" i="1"/>
  <c r="AD428" i="1"/>
  <c r="AF370" i="1"/>
  <c r="AC402" i="1"/>
  <c r="AD402" i="1" s="1"/>
  <c r="U426" i="1"/>
  <c r="AC407" i="1"/>
  <c r="AD407" i="1"/>
  <c r="U407" i="1"/>
  <c r="AB407" i="1"/>
  <c r="U388" i="1"/>
  <c r="AG388" i="1" s="1"/>
  <c r="AH388" i="1" s="1"/>
  <c r="AB388" i="1"/>
  <c r="AD388" i="1"/>
  <c r="AF388" i="1"/>
  <c r="AB402" i="1"/>
  <c r="AG404" i="1"/>
  <c r="AH404" i="1" s="1"/>
  <c r="AF350" i="1"/>
  <c r="AF436" i="1"/>
  <c r="AG436" i="1" s="1"/>
  <c r="AH436" i="1" s="1"/>
  <c r="AG378" i="1"/>
  <c r="AH378" i="1" s="1"/>
  <c r="AF443" i="1"/>
  <c r="AF328" i="1"/>
  <c r="AF333" i="1"/>
  <c r="AG333" i="1"/>
  <c r="AH333" i="1"/>
  <c r="AF444" i="1"/>
  <c r="AF401" i="1"/>
  <c r="AG401" i="1"/>
  <c r="AH401" i="1" s="1"/>
  <c r="T89" i="1"/>
  <c r="U89" i="1" s="1"/>
  <c r="T141" i="1"/>
  <c r="T133" i="1"/>
  <c r="U133" i="1"/>
  <c r="AA50" i="1"/>
  <c r="T149" i="1"/>
  <c r="AC149" i="1" s="1"/>
  <c r="AD149" i="1" s="1"/>
  <c r="AF149" i="1" s="1"/>
  <c r="R192" i="1"/>
  <c r="S192" i="1" s="1"/>
  <c r="R112" i="1"/>
  <c r="S112" i="1"/>
  <c r="T86" i="1"/>
  <c r="R84" i="1"/>
  <c r="S84" i="1"/>
  <c r="R68" i="1"/>
  <c r="S68" i="1"/>
  <c r="R60" i="1"/>
  <c r="S60" i="1" s="1"/>
  <c r="R56" i="1"/>
  <c r="S56" i="1" s="1"/>
  <c r="R159" i="1"/>
  <c r="S159" i="1"/>
  <c r="T137" i="1"/>
  <c r="U137" i="1" s="1"/>
  <c r="T41" i="1"/>
  <c r="U41" i="1" s="1"/>
  <c r="T213" i="1"/>
  <c r="R214" i="1"/>
  <c r="S214" i="1" s="1"/>
  <c r="R210" i="1"/>
  <c r="S210" i="1"/>
  <c r="R146" i="1"/>
  <c r="S146" i="1"/>
  <c r="AA132" i="1"/>
  <c r="AB132" i="1"/>
  <c r="AC132" i="1" s="1"/>
  <c r="AD132" i="1" s="1"/>
  <c r="AA157" i="1"/>
  <c r="AE40" i="1"/>
  <c r="AA40" i="1"/>
  <c r="T153" i="1"/>
  <c r="R185" i="1"/>
  <c r="S185" i="1"/>
  <c r="R184" i="1"/>
  <c r="S184" i="1" s="1"/>
  <c r="R179" i="1"/>
  <c r="S179" i="1" s="1"/>
  <c r="R156" i="1"/>
  <c r="S156" i="1"/>
  <c r="AA137" i="1"/>
  <c r="AA133" i="1"/>
  <c r="T128" i="1"/>
  <c r="U128" i="1"/>
  <c r="R124" i="1"/>
  <c r="S124" i="1"/>
  <c r="R103" i="1"/>
  <c r="S103" i="1" s="1"/>
  <c r="T101" i="1"/>
  <c r="U101" i="1" s="1"/>
  <c r="T97" i="1"/>
  <c r="R94" i="1"/>
  <c r="S94" i="1"/>
  <c r="T92" i="1"/>
  <c r="U92" i="1" s="1"/>
  <c r="AA90" i="1"/>
  <c r="R89" i="1"/>
  <c r="S89" i="1" s="1"/>
  <c r="T87" i="1"/>
  <c r="U87" i="1"/>
  <c r="R86" i="1"/>
  <c r="S86" i="1"/>
  <c r="R81" i="1"/>
  <c r="S81" i="1" s="1"/>
  <c r="R79" i="1"/>
  <c r="S79" i="1" s="1"/>
  <c r="R72" i="1"/>
  <c r="S72" i="1"/>
  <c r="R69" i="1"/>
  <c r="S69" i="1"/>
  <c r="T67" i="1"/>
  <c r="AB67" i="1" s="1"/>
  <c r="AA66" i="1"/>
  <c r="T63" i="1"/>
  <c r="U63" i="1" s="1"/>
  <c r="R62" i="1"/>
  <c r="S62" i="1"/>
  <c r="T59" i="1"/>
  <c r="AA58" i="1"/>
  <c r="R58" i="1"/>
  <c r="S58" i="1" s="1"/>
  <c r="T55" i="1"/>
  <c r="U55" i="1" s="1"/>
  <c r="AA54" i="1"/>
  <c r="R53" i="1"/>
  <c r="S53" i="1" s="1"/>
  <c r="AA52" i="1"/>
  <c r="AA51" i="1"/>
  <c r="T50" i="1"/>
  <c r="AA49" i="1"/>
  <c r="AA48" i="1"/>
  <c r="AB48" i="1" s="1"/>
  <c r="AC48" i="1" s="1"/>
  <c r="R48" i="1"/>
  <c r="S48" i="1" s="1"/>
  <c r="R47" i="1"/>
  <c r="S47" i="1"/>
  <c r="T45" i="1"/>
  <c r="U45" i="1" s="1"/>
  <c r="AA44" i="1"/>
  <c r="AA43" i="1"/>
  <c r="R43" i="1"/>
  <c r="S43" i="1"/>
  <c r="AA42" i="1"/>
  <c r="AA41" i="1"/>
  <c r="AA36" i="1"/>
  <c r="AA32" i="1"/>
  <c r="R20" i="1"/>
  <c r="S20" i="1"/>
  <c r="R19" i="1"/>
  <c r="S19" i="1"/>
  <c r="T291" i="1"/>
  <c r="U291" i="1" s="1"/>
  <c r="R308" i="1"/>
  <c r="S308" i="1" s="1"/>
  <c r="R304" i="1"/>
  <c r="S304" i="1"/>
  <c r="T289" i="1"/>
  <c r="U289" i="1" s="1"/>
  <c r="S255" i="1"/>
  <c r="R243" i="1"/>
  <c r="S243" i="1" s="1"/>
  <c r="R239" i="1"/>
  <c r="S239" i="1" s="1"/>
  <c r="AA235" i="1"/>
  <c r="S231" i="1"/>
  <c r="R182" i="1"/>
  <c r="S182" i="1" s="1"/>
  <c r="S177" i="1"/>
  <c r="R164" i="1"/>
  <c r="S164" i="1" s="1"/>
  <c r="AA101" i="1"/>
  <c r="R92" i="1"/>
  <c r="S92" i="1" s="1"/>
  <c r="AA87" i="1"/>
  <c r="AB87" i="1" s="1"/>
  <c r="AC87" i="1" s="1"/>
  <c r="AD87" i="1" s="1"/>
  <c r="T69" i="1"/>
  <c r="AA63" i="1"/>
  <c r="R59" i="1"/>
  <c r="S59" i="1"/>
  <c r="AA55" i="1"/>
  <c r="AA45" i="1"/>
  <c r="AA33" i="1"/>
  <c r="R260" i="1"/>
  <c r="S260" i="1" s="1"/>
  <c r="R248" i="1"/>
  <c r="S248" i="1"/>
  <c r="R232" i="1"/>
  <c r="S232" i="1"/>
  <c r="R209" i="1"/>
  <c r="S209" i="1"/>
  <c r="S205" i="1"/>
  <c r="R201" i="1"/>
  <c r="S201" i="1"/>
  <c r="R170" i="1"/>
  <c r="S170" i="1"/>
  <c r="R155" i="1"/>
  <c r="S155" i="1" s="1"/>
  <c r="T96" i="1"/>
  <c r="T52" i="1"/>
  <c r="T51" i="1"/>
  <c r="U51" i="1"/>
  <c r="T42" i="1"/>
  <c r="U42" i="1"/>
  <c r="T16" i="1"/>
  <c r="AC16" i="1" s="1"/>
  <c r="AD16" i="1"/>
  <c r="R14" i="1"/>
  <c r="S14" i="1"/>
  <c r="V237" i="1"/>
  <c r="T237" i="1"/>
  <c r="U237" i="1" s="1"/>
  <c r="V225" i="1"/>
  <c r="T225" i="1"/>
  <c r="U225" i="1" s="1"/>
  <c r="AA64" i="1"/>
  <c r="V60" i="1"/>
  <c r="T60" i="1"/>
  <c r="V234" i="1"/>
  <c r="AA215" i="1"/>
  <c r="T85" i="1"/>
  <c r="AB85" i="1" s="1"/>
  <c r="U85" i="1"/>
  <c r="V65" i="1"/>
  <c r="AA47" i="1"/>
  <c r="AD278" i="1"/>
  <c r="T138" i="1"/>
  <c r="U138" i="1"/>
  <c r="T211" i="1"/>
  <c r="U211" i="1"/>
  <c r="T118" i="1"/>
  <c r="AB118" i="1" s="1"/>
  <c r="AC118" i="1" s="1"/>
  <c r="AD118" i="1" s="1"/>
  <c r="V262" i="1"/>
  <c r="T242" i="1"/>
  <c r="AB242" i="1" s="1"/>
  <c r="V289" i="1"/>
  <c r="R218" i="1"/>
  <c r="S218" i="1"/>
  <c r="V200" i="1"/>
  <c r="V261" i="1"/>
  <c r="V245" i="1"/>
  <c r="T245" i="1"/>
  <c r="AB245" i="1" s="1"/>
  <c r="V224" i="1"/>
  <c r="V179" i="1"/>
  <c r="T179" i="1"/>
  <c r="T158" i="1"/>
  <c r="U158" i="1"/>
  <c r="T250" i="1"/>
  <c r="U250" i="1" s="1"/>
  <c r="V250" i="1"/>
  <c r="V226" i="1"/>
  <c r="T226" i="1"/>
  <c r="U226" i="1" s="1"/>
  <c r="V195" i="1"/>
  <c r="V168" i="1"/>
  <c r="T168" i="1"/>
  <c r="V107" i="1"/>
  <c r="T107" i="1"/>
  <c r="V79" i="1"/>
  <c r="T22" i="1"/>
  <c r="AC22" i="1" s="1"/>
  <c r="AD22" i="1" s="1"/>
  <c r="U22" i="1"/>
  <c r="T130" i="1"/>
  <c r="U130" i="1" s="1"/>
  <c r="T156" i="1"/>
  <c r="T47" i="1"/>
  <c r="U47" i="1" s="1"/>
  <c r="T150" i="1"/>
  <c r="AB150" i="1" s="1"/>
  <c r="AC150" i="1"/>
  <c r="AD150" i="1" s="1"/>
  <c r="R219" i="1"/>
  <c r="S219" i="1" s="1"/>
  <c r="T129" i="1"/>
  <c r="AA129" i="1"/>
  <c r="AB129" i="1"/>
  <c r="AC129" i="1"/>
  <c r="AD129" i="1"/>
  <c r="AF129" i="1" s="1"/>
  <c r="T121" i="1"/>
  <c r="R119" i="1"/>
  <c r="S119" i="1" s="1"/>
  <c r="V16" i="1"/>
  <c r="R13" i="1"/>
  <c r="S13" i="1"/>
  <c r="R305" i="1"/>
  <c r="S305" i="1"/>
  <c r="R301" i="1"/>
  <c r="S301" i="1" s="1"/>
  <c r="R296" i="1"/>
  <c r="S296" i="1"/>
  <c r="R266" i="1"/>
  <c r="S266" i="1"/>
  <c r="T255" i="1"/>
  <c r="T251" i="1"/>
  <c r="AC251" i="1" s="1"/>
  <c r="AD251" i="1" s="1"/>
  <c r="T247" i="1"/>
  <c r="AB247" i="1" s="1"/>
  <c r="R229" i="1"/>
  <c r="S229" i="1"/>
  <c r="T227" i="1"/>
  <c r="U227" i="1"/>
  <c r="R226" i="1"/>
  <c r="S226" i="1"/>
  <c r="S224" i="1"/>
  <c r="R223" i="1"/>
  <c r="S223" i="1" s="1"/>
  <c r="T220" i="1"/>
  <c r="R216" i="1"/>
  <c r="S216" i="1"/>
  <c r="T209" i="1"/>
  <c r="U209" i="1"/>
  <c r="T205" i="1"/>
  <c r="R203" i="1"/>
  <c r="S203" i="1"/>
  <c r="R191" i="1"/>
  <c r="S191" i="1"/>
  <c r="T182" i="1"/>
  <c r="T164" i="1"/>
  <c r="T145" i="1"/>
  <c r="U145" i="1" s="1"/>
  <c r="T144" i="1"/>
  <c r="T135" i="1"/>
  <c r="U135" i="1"/>
  <c r="V56" i="1"/>
  <c r="T56" i="1"/>
  <c r="AA46" i="1"/>
  <c r="T88" i="1"/>
  <c r="U129" i="1"/>
  <c r="V121" i="1"/>
  <c r="T84" i="1"/>
  <c r="V260" i="1"/>
  <c r="T260" i="1"/>
  <c r="AC260" i="1"/>
  <c r="AD260" i="1"/>
  <c r="U260" i="1"/>
  <c r="V189" i="1"/>
  <c r="V170" i="1"/>
  <c r="T170" i="1"/>
  <c r="V70" i="1"/>
  <c r="T70" i="1"/>
  <c r="AA70" i="1"/>
  <c r="AB63" i="1"/>
  <c r="T252" i="1"/>
  <c r="U252" i="1" s="1"/>
  <c r="T15" i="1"/>
  <c r="AC15" i="1" s="1"/>
  <c r="AD15" i="1" s="1"/>
  <c r="V134" i="1"/>
  <c r="T134" i="1"/>
  <c r="T307" i="1"/>
  <c r="T303" i="1"/>
  <c r="AB303" i="1" s="1"/>
  <c r="U303" i="1"/>
  <c r="AA210" i="1"/>
  <c r="R188" i="1"/>
  <c r="S188" i="1"/>
  <c r="AA174" i="1"/>
  <c r="R148" i="1"/>
  <c r="S148" i="1" s="1"/>
  <c r="S128" i="1"/>
  <c r="AA37" i="1"/>
  <c r="R257" i="1"/>
  <c r="S257" i="1"/>
  <c r="R241" i="1"/>
  <c r="S241" i="1"/>
  <c r="T218" i="1"/>
  <c r="U218" i="1" s="1"/>
  <c r="T217" i="1"/>
  <c r="R193" i="1"/>
  <c r="S193" i="1"/>
  <c r="T176" i="1"/>
  <c r="U176" i="1"/>
  <c r="R161" i="1"/>
  <c r="S161" i="1" s="1"/>
  <c r="T152" i="1"/>
  <c r="R150" i="1"/>
  <c r="S150" i="1"/>
  <c r="T58" i="1"/>
  <c r="U58" i="1" s="1"/>
  <c r="T19" i="1"/>
  <c r="T297" i="1"/>
  <c r="AC297" i="1" s="1"/>
  <c r="AD297" i="1" s="1"/>
  <c r="AB297" i="1"/>
  <c r="T256" i="1"/>
  <c r="AC256" i="1" s="1"/>
  <c r="AD256" i="1" s="1"/>
  <c r="R172" i="1"/>
  <c r="S172" i="1" s="1"/>
  <c r="R147" i="1"/>
  <c r="S147" i="1" s="1"/>
  <c r="R143" i="1"/>
  <c r="S143" i="1"/>
  <c r="R126" i="1"/>
  <c r="S126" i="1"/>
  <c r="AA124" i="1"/>
  <c r="AB124" i="1" s="1"/>
  <c r="AC124" i="1" s="1"/>
  <c r="AD124" i="1" s="1"/>
  <c r="T106" i="1"/>
  <c r="R104" i="1"/>
  <c r="S104" i="1" s="1"/>
  <c r="R101" i="1"/>
  <c r="S101" i="1"/>
  <c r="R100" i="1"/>
  <c r="S100" i="1"/>
  <c r="T98" i="1"/>
  <c r="U98" i="1"/>
  <c r="AA94" i="1"/>
  <c r="T64" i="1"/>
  <c r="R52" i="1"/>
  <c r="S52" i="1"/>
  <c r="R51" i="1"/>
  <c r="S51" i="1"/>
  <c r="T46" i="1"/>
  <c r="U46" i="1" s="1"/>
  <c r="R44" i="1"/>
  <c r="S44" i="1"/>
  <c r="R42" i="1"/>
  <c r="S42" i="1"/>
  <c r="R35" i="1"/>
  <c r="S35" i="1"/>
  <c r="R32" i="1"/>
  <c r="S32" i="1" s="1"/>
  <c r="R28" i="1"/>
  <c r="S28" i="1"/>
  <c r="R27" i="1"/>
  <c r="S27" i="1"/>
  <c r="AB317" i="1"/>
  <c r="V203" i="1"/>
  <c r="T279" i="1"/>
  <c r="AB279" i="1" s="1"/>
  <c r="V123" i="1"/>
  <c r="T123" i="1"/>
  <c r="T125" i="1"/>
  <c r="U125" i="1"/>
  <c r="T124" i="1"/>
  <c r="T26" i="1"/>
  <c r="T185" i="1"/>
  <c r="U185" i="1"/>
  <c r="AC309" i="1"/>
  <c r="AD309" i="1" s="1"/>
  <c r="AC250" i="1"/>
  <c r="AD250" i="1"/>
  <c r="AG250" i="1" s="1"/>
  <c r="AH250" i="1" s="1"/>
  <c r="AF250" i="1"/>
  <c r="T162" i="1"/>
  <c r="AC135" i="1"/>
  <c r="AD135" i="1" s="1"/>
  <c r="T295" i="1"/>
  <c r="AC295" i="1"/>
  <c r="AD295" i="1" s="1"/>
  <c r="R294" i="1"/>
  <c r="S294" i="1"/>
  <c r="R293" i="1"/>
  <c r="S293" i="1"/>
  <c r="R290" i="1"/>
  <c r="S290" i="1" s="1"/>
  <c r="R283" i="1"/>
  <c r="S283" i="1" s="1"/>
  <c r="R268" i="1"/>
  <c r="S268" i="1"/>
  <c r="T325" i="1"/>
  <c r="AC325" i="1" s="1"/>
  <c r="AD325" i="1" s="1"/>
  <c r="U325" i="1"/>
  <c r="R322" i="1"/>
  <c r="S322" i="1" s="1"/>
  <c r="R275" i="1"/>
  <c r="S275" i="1" s="1"/>
  <c r="V272" i="1"/>
  <c r="T272" i="1"/>
  <c r="AB272" i="1" s="1"/>
  <c r="U272" i="1"/>
  <c r="AA193" i="1"/>
  <c r="AB193" i="1"/>
  <c r="T74" i="1"/>
  <c r="V74" i="1"/>
  <c r="V68" i="1"/>
  <c r="T68" i="1"/>
  <c r="R222" i="1"/>
  <c r="S222" i="1"/>
  <c r="R221" i="1"/>
  <c r="S221" i="1"/>
  <c r="T216" i="1"/>
  <c r="R213" i="1"/>
  <c r="S213" i="1" s="1"/>
  <c r="S211" i="1"/>
  <c r="AA208" i="1"/>
  <c r="R204" i="1"/>
  <c r="S204" i="1"/>
  <c r="T192" i="1"/>
  <c r="AB192" i="1" s="1"/>
  <c r="U192" i="1"/>
  <c r="R190" i="1"/>
  <c r="S190" i="1" s="1"/>
  <c r="R168" i="1"/>
  <c r="S168" i="1"/>
  <c r="R163" i="1"/>
  <c r="S163" i="1"/>
  <c r="AA149" i="1"/>
  <c r="AB149" i="1" s="1"/>
  <c r="AA144" i="1"/>
  <c r="R144" i="1"/>
  <c r="S144" i="1"/>
  <c r="AA107" i="1"/>
  <c r="AA105" i="1"/>
  <c r="T25" i="1"/>
  <c r="R15" i="1"/>
  <c r="S15" i="1"/>
  <c r="R96" i="1"/>
  <c r="S96" i="1" s="1"/>
  <c r="R54" i="1"/>
  <c r="S54" i="1"/>
  <c r="R50" i="1"/>
  <c r="S50" i="1" s="1"/>
  <c r="R40" i="1"/>
  <c r="S40" i="1"/>
  <c r="R22" i="1"/>
  <c r="S22" i="1" s="1"/>
  <c r="T322" i="1"/>
  <c r="AC322" i="1"/>
  <c r="AD322" i="1"/>
  <c r="AF322" i="1"/>
  <c r="R319" i="1"/>
  <c r="S319" i="1"/>
  <c r="R292" i="1"/>
  <c r="S292" i="1" s="1"/>
  <c r="R288" i="1"/>
  <c r="S288" i="1"/>
  <c r="T257" i="1"/>
  <c r="U257" i="1" s="1"/>
  <c r="AG257" i="1" s="1"/>
  <c r="AH257" i="1" s="1"/>
  <c r="T198" i="1"/>
  <c r="AA141" i="1"/>
  <c r="R140" i="1"/>
  <c r="S140" i="1"/>
  <c r="S138" i="1"/>
  <c r="T105" i="1"/>
  <c r="R99" i="1"/>
  <c r="S99" i="1" s="1"/>
  <c r="R87" i="1"/>
  <c r="S87" i="1" s="1"/>
  <c r="T83" i="1"/>
  <c r="U83" i="1"/>
  <c r="AA82" i="1"/>
  <c r="R80" i="1"/>
  <c r="S80" i="1"/>
  <c r="R76" i="1"/>
  <c r="S76" i="1" s="1"/>
  <c r="R75" i="1"/>
  <c r="S75" i="1" s="1"/>
  <c r="AA74" i="1"/>
  <c r="T71" i="1"/>
  <c r="U71" i="1"/>
  <c r="R70" i="1"/>
  <c r="S70" i="1"/>
  <c r="R67" i="1"/>
  <c r="S67" i="1" s="1"/>
  <c r="R66" i="1"/>
  <c r="S66" i="1"/>
  <c r="R64" i="1"/>
  <c r="S64" i="1"/>
  <c r="R63" i="1"/>
  <c r="S63" i="1"/>
  <c r="AA59" i="1"/>
  <c r="R23" i="1"/>
  <c r="S23" i="1" s="1"/>
  <c r="U152" i="1"/>
  <c r="V206" i="1"/>
  <c r="T206" i="1"/>
  <c r="AB206" i="1" s="1"/>
  <c r="U206" i="1"/>
  <c r="V161" i="1"/>
  <c r="T161" i="1"/>
  <c r="V147" i="1"/>
  <c r="T147" i="1"/>
  <c r="V103" i="1"/>
  <c r="T103" i="1"/>
  <c r="AA103" i="1"/>
  <c r="AB288" i="1"/>
  <c r="U287" i="1"/>
  <c r="AG287" i="1"/>
  <c r="AH287" i="1" s="1"/>
  <c r="T160" i="1"/>
  <c r="T326" i="1"/>
  <c r="T146" i="1"/>
  <c r="AB146" i="1" s="1"/>
  <c r="T183" i="1"/>
  <c r="U307" i="1"/>
  <c r="AC307" i="1"/>
  <c r="AD307" i="1"/>
  <c r="AF307" i="1"/>
  <c r="T171" i="1"/>
  <c r="V325" i="1"/>
  <c r="T165" i="1"/>
  <c r="V292" i="1"/>
  <c r="T292" i="1"/>
  <c r="U292" i="1" s="1"/>
  <c r="V271" i="1"/>
  <c r="V246" i="1"/>
  <c r="T246" i="1"/>
  <c r="V232" i="1"/>
  <c r="T232" i="1"/>
  <c r="V221" i="1"/>
  <c r="V207" i="1"/>
  <c r="T207" i="1"/>
  <c r="U207" i="1"/>
  <c r="T184" i="1"/>
  <c r="V184" i="1"/>
  <c r="V167" i="1"/>
  <c r="T167" i="1"/>
  <c r="R149" i="1"/>
  <c r="S149" i="1" s="1"/>
  <c r="V108" i="1"/>
  <c r="T108" i="1"/>
  <c r="U108" i="1"/>
  <c r="T324" i="1"/>
  <c r="AC324" i="1"/>
  <c r="AD324" i="1" s="1"/>
  <c r="T142" i="1"/>
  <c r="AA100" i="1"/>
  <c r="V95" i="1"/>
  <c r="V53" i="1"/>
  <c r="T53" i="1"/>
  <c r="AB53" i="1" s="1"/>
  <c r="U53" i="1"/>
  <c r="V49" i="1"/>
  <c r="T49" i="1"/>
  <c r="T48" i="1"/>
  <c r="V48" i="1"/>
  <c r="V44" i="1"/>
  <c r="T44" i="1"/>
  <c r="U44" i="1" s="1"/>
  <c r="AB44" i="1"/>
  <c r="AC44" i="1"/>
  <c r="AD44" i="1" s="1"/>
  <c r="AF44" i="1" s="1"/>
  <c r="T296" i="1"/>
  <c r="T327" i="1"/>
  <c r="U327" i="1" s="1"/>
  <c r="T202" i="1"/>
  <c r="U202" i="1"/>
  <c r="T43" i="1"/>
  <c r="T102" i="1"/>
  <c r="U102" i="1"/>
  <c r="AB152" i="1"/>
  <c r="AC152" i="1"/>
  <c r="AD152" i="1"/>
  <c r="AF152" i="1"/>
  <c r="AG152" i="1"/>
  <c r="AH152" i="1" s="1"/>
  <c r="V96" i="1"/>
  <c r="V192" i="1"/>
  <c r="V136" i="1"/>
  <c r="T136" i="1"/>
  <c r="AA85" i="1"/>
  <c r="AA84" i="1"/>
  <c r="V78" i="1"/>
  <c r="T78" i="1"/>
  <c r="AB78" i="1"/>
  <c r="AC78" i="1" s="1"/>
  <c r="AD78" i="1" s="1"/>
  <c r="U78" i="1"/>
  <c r="AA78" i="1"/>
  <c r="V61" i="1"/>
  <c r="T61" i="1"/>
  <c r="U61" i="1" s="1"/>
  <c r="AA56" i="1"/>
  <c r="AB325" i="1"/>
  <c r="R300" i="1"/>
  <c r="S300" i="1"/>
  <c r="T267" i="1"/>
  <c r="U267" i="1" s="1"/>
  <c r="R244" i="1"/>
  <c r="S244" i="1" s="1"/>
  <c r="AA233" i="1"/>
  <c r="AB233" i="1"/>
  <c r="R196" i="1"/>
  <c r="S196" i="1"/>
  <c r="V114" i="1"/>
  <c r="T114" i="1"/>
  <c r="V90" i="1"/>
  <c r="T90" i="1"/>
  <c r="AB90" i="1"/>
  <c r="U90" i="1"/>
  <c r="V73" i="1"/>
  <c r="T73" i="1"/>
  <c r="U73" i="1"/>
  <c r="AA65" i="1"/>
  <c r="V62" i="1"/>
  <c r="T62" i="1"/>
  <c r="R39" i="1"/>
  <c r="S39" i="1"/>
  <c r="T33" i="1"/>
  <c r="AB33" i="1" s="1"/>
  <c r="R31" i="1"/>
  <c r="S31" i="1"/>
  <c r="V25" i="1"/>
  <c r="R24" i="1"/>
  <c r="S24" i="1"/>
  <c r="T308" i="1"/>
  <c r="U308" i="1"/>
  <c r="V201" i="1"/>
  <c r="T201" i="1"/>
  <c r="AB201" i="1" s="1"/>
  <c r="U201" i="1"/>
  <c r="AA102" i="1"/>
  <c r="R55" i="1"/>
  <c r="S55" i="1"/>
  <c r="R41" i="1"/>
  <c r="S41" i="1" s="1"/>
  <c r="R323" i="1"/>
  <c r="S323" i="1"/>
  <c r="R314" i="1"/>
  <c r="S314" i="1"/>
  <c r="R313" i="1"/>
  <c r="S313" i="1" s="1"/>
  <c r="T293" i="1"/>
  <c r="AB293" i="1" s="1"/>
  <c r="R291" i="1"/>
  <c r="S291" i="1"/>
  <c r="R287" i="1"/>
  <c r="S287" i="1"/>
  <c r="AA286" i="1"/>
  <c r="AB286" i="1" s="1"/>
  <c r="R256" i="1"/>
  <c r="S256" i="1" s="1"/>
  <c r="T243" i="1"/>
  <c r="U243" i="1" s="1"/>
  <c r="T233" i="1"/>
  <c r="U233" i="1"/>
  <c r="AA99" i="1"/>
  <c r="AB99" i="1" s="1"/>
  <c r="AC99" i="1" s="1"/>
  <c r="AD99" i="1" s="1"/>
  <c r="T94" i="1"/>
  <c r="U94" i="1"/>
  <c r="AA91" i="1"/>
  <c r="R82" i="1"/>
  <c r="S82" i="1"/>
  <c r="R71" i="1"/>
  <c r="S71" i="1"/>
  <c r="T57" i="1"/>
  <c r="R46" i="1"/>
  <c r="S46" i="1" s="1"/>
  <c r="T40" i="1"/>
  <c r="AB40" i="1" s="1"/>
  <c r="T38" i="1"/>
  <c r="U38" i="1"/>
  <c r="R37" i="1"/>
  <c r="S37" i="1"/>
  <c r="R36" i="1"/>
  <c r="S36" i="1"/>
  <c r="T34" i="1"/>
  <c r="AB34" i="1" s="1"/>
  <c r="T30" i="1"/>
  <c r="AC30" i="1"/>
  <c r="AD30" i="1"/>
  <c r="AF30" i="1"/>
  <c r="AB30" i="1"/>
  <c r="T28" i="1"/>
  <c r="U28" i="1" s="1"/>
  <c r="AB28" i="1"/>
  <c r="T23" i="1"/>
  <c r="U23" i="1" s="1"/>
  <c r="R16" i="1"/>
  <c r="S16" i="1"/>
  <c r="R320" i="1"/>
  <c r="S320" i="1" s="1"/>
  <c r="R317" i="1"/>
  <c r="S317" i="1"/>
  <c r="R316" i="1"/>
  <c r="S316" i="1"/>
  <c r="R315" i="1"/>
  <c r="S315" i="1"/>
  <c r="T312" i="1"/>
  <c r="R309" i="1"/>
  <c r="S309" i="1"/>
  <c r="R302" i="1"/>
  <c r="S302" i="1"/>
  <c r="T300" i="1"/>
  <c r="T294" i="1"/>
  <c r="T290" i="1"/>
  <c r="AC290" i="1"/>
  <c r="AD290" i="1"/>
  <c r="R282" i="1"/>
  <c r="S282" i="1"/>
  <c r="R280" i="1"/>
  <c r="S280" i="1" s="1"/>
  <c r="AC272" i="1"/>
  <c r="AD272" i="1"/>
  <c r="R272" i="1"/>
  <c r="S272" i="1"/>
  <c r="R271" i="1"/>
  <c r="S271" i="1"/>
  <c r="R267" i="1"/>
  <c r="S267" i="1" s="1"/>
  <c r="AA247" i="1"/>
  <c r="R247" i="1"/>
  <c r="S247" i="1" s="1"/>
  <c r="AA243" i="1"/>
  <c r="T240" i="1"/>
  <c r="R200" i="1"/>
  <c r="S200" i="1" s="1"/>
  <c r="R198" i="1"/>
  <c r="S198" i="1"/>
  <c r="T197" i="1"/>
  <c r="R171" i="1"/>
  <c r="S171" i="1" s="1"/>
  <c r="R145" i="1"/>
  <c r="S145" i="1" s="1"/>
  <c r="R137" i="1"/>
  <c r="S137" i="1"/>
  <c r="R135" i="1"/>
  <c r="S135" i="1"/>
  <c r="R65" i="1"/>
  <c r="S65" i="1" s="1"/>
  <c r="R61" i="1"/>
  <c r="S61" i="1" s="1"/>
  <c r="R25" i="1"/>
  <c r="S25" i="1"/>
  <c r="T323" i="1"/>
  <c r="AB323" i="1"/>
  <c r="AB22" i="1"/>
  <c r="T319" i="1"/>
  <c r="AC319" i="1" s="1"/>
  <c r="AD319" i="1" s="1"/>
  <c r="AB289" i="1"/>
  <c r="AC303" i="1"/>
  <c r="AD303" i="1" s="1"/>
  <c r="AF303" i="1" s="1"/>
  <c r="T100" i="1"/>
  <c r="AB100" i="1" s="1"/>
  <c r="AC100" i="1" s="1"/>
  <c r="AD100" i="1" s="1"/>
  <c r="U100" i="1"/>
  <c r="AA95" i="1"/>
  <c r="AB320" i="1"/>
  <c r="T321" i="1"/>
  <c r="AB321" i="1"/>
  <c r="V315" i="1"/>
  <c r="T315" i="1"/>
  <c r="U312" i="1"/>
  <c r="T310" i="1"/>
  <c r="AC310" i="1" s="1"/>
  <c r="AD310" i="1" s="1"/>
  <c r="V302" i="1"/>
  <c r="T302" i="1"/>
  <c r="U302" i="1" s="1"/>
  <c r="V301" i="1"/>
  <c r="T301" i="1"/>
  <c r="U301" i="1" s="1"/>
  <c r="AB301" i="1"/>
  <c r="V280" i="1"/>
  <c r="T280" i="1"/>
  <c r="U280" i="1" s="1"/>
  <c r="T270" i="1"/>
  <c r="AB270" i="1" s="1"/>
  <c r="T269" i="1"/>
  <c r="U269" i="1" s="1"/>
  <c r="V21" i="1"/>
  <c r="U288" i="1"/>
  <c r="AG288" i="1"/>
  <c r="AH288" i="1" s="1"/>
  <c r="U297" i="1"/>
  <c r="AB307" i="1"/>
  <c r="T37" i="1"/>
  <c r="AB37" i="1" s="1"/>
  <c r="AC37" i="1"/>
  <c r="AD37" i="1"/>
  <c r="T81" i="1"/>
  <c r="T299" i="1"/>
  <c r="AB299" i="1" s="1"/>
  <c r="AA273" i="1"/>
  <c r="V263" i="1"/>
  <c r="V259" i="1"/>
  <c r="T259" i="1"/>
  <c r="AA252" i="1"/>
  <c r="V181" i="1"/>
  <c r="T181" i="1"/>
  <c r="U181" i="1" s="1"/>
  <c r="AA145" i="1"/>
  <c r="AB145" i="1"/>
  <c r="AC145" i="1"/>
  <c r="AD145" i="1"/>
  <c r="V82" i="1"/>
  <c r="V80" i="1"/>
  <c r="T80" i="1"/>
  <c r="U80" i="1"/>
  <c r="AC311" i="1"/>
  <c r="AD311" i="1"/>
  <c r="T29" i="1"/>
  <c r="AA274" i="1"/>
  <c r="AA263" i="1"/>
  <c r="AA260" i="1"/>
  <c r="AB260" i="1"/>
  <c r="AA255" i="1"/>
  <c r="AC255" i="1"/>
  <c r="AD255" i="1" s="1"/>
  <c r="AA249" i="1"/>
  <c r="V169" i="1"/>
  <c r="T169" i="1"/>
  <c r="U169" i="1"/>
  <c r="T316" i="1"/>
  <c r="T313" i="1"/>
  <c r="AB313" i="1"/>
  <c r="R269" i="1"/>
  <c r="S269" i="1" s="1"/>
  <c r="S265" i="1"/>
  <c r="AB51" i="1"/>
  <c r="AC51" i="1"/>
  <c r="AD51" i="1"/>
  <c r="AF51" i="1"/>
  <c r="T306" i="1"/>
  <c r="AC306" i="1" s="1"/>
  <c r="AD306" i="1" s="1"/>
  <c r="T304" i="1"/>
  <c r="U304" i="1"/>
  <c r="R299" i="1"/>
  <c r="S299" i="1" s="1"/>
  <c r="R295" i="1"/>
  <c r="S295" i="1"/>
  <c r="R279" i="1"/>
  <c r="S279" i="1" s="1"/>
  <c r="R252" i="1"/>
  <c r="S252" i="1"/>
  <c r="R250" i="1"/>
  <c r="S250" i="1" s="1"/>
  <c r="R242" i="1"/>
  <c r="S242" i="1"/>
  <c r="S228" i="1"/>
  <c r="AA180" i="1"/>
  <c r="R93" i="1"/>
  <c r="S93" i="1" s="1"/>
  <c r="R49" i="1"/>
  <c r="S49" i="1"/>
  <c r="AA228" i="1"/>
  <c r="R225" i="1"/>
  <c r="S225" i="1" s="1"/>
  <c r="R215" i="1"/>
  <c r="S215" i="1" s="1"/>
  <c r="AA214" i="1"/>
  <c r="AA139" i="1"/>
  <c r="R131" i="1"/>
  <c r="S131" i="1"/>
  <c r="AA120" i="1"/>
  <c r="T119" i="1"/>
  <c r="R114" i="1"/>
  <c r="S114" i="1" s="1"/>
  <c r="AA113" i="1"/>
  <c r="R107" i="1"/>
  <c r="S107" i="1"/>
  <c r="R97" i="1"/>
  <c r="S97" i="1"/>
  <c r="R83" i="1"/>
  <c r="S83" i="1"/>
  <c r="V298" i="1"/>
  <c r="T298" i="1"/>
  <c r="V244" i="1"/>
  <c r="V241" i="1"/>
  <c r="T241" i="1"/>
  <c r="AA218" i="1"/>
  <c r="AB218" i="1"/>
  <c r="AC218" i="1"/>
  <c r="AD218" i="1" s="1"/>
  <c r="AA138" i="1"/>
  <c r="AB138" i="1"/>
  <c r="AC138" i="1" s="1"/>
  <c r="AD138" i="1" s="1"/>
  <c r="AF138" i="1" s="1"/>
  <c r="V116" i="1"/>
  <c r="T116" i="1"/>
  <c r="U116" i="1" s="1"/>
  <c r="AA115" i="1"/>
  <c r="V18" i="1"/>
  <c r="T18" i="1"/>
  <c r="V13" i="1"/>
  <c r="T13" i="1"/>
  <c r="AB13" i="1" s="1"/>
  <c r="U88" i="1"/>
  <c r="U131" i="1"/>
  <c r="U155" i="1"/>
  <c r="U182" i="1"/>
  <c r="T314" i="1"/>
  <c r="V314" i="1"/>
  <c r="U313" i="1"/>
  <c r="AC313" i="1"/>
  <c r="AD313" i="1" s="1"/>
  <c r="V275" i="1"/>
  <c r="U69" i="1"/>
  <c r="V254" i="1"/>
  <c r="AA253" i="1"/>
  <c r="V257" i="1"/>
  <c r="AC294" i="1"/>
  <c r="AD294" i="1" s="1"/>
  <c r="T318" i="1"/>
  <c r="AC318" i="1" s="1"/>
  <c r="AD318" i="1" s="1"/>
  <c r="AB318" i="1"/>
  <c r="AB287" i="1"/>
  <c r="AB309" i="1"/>
  <c r="AA276" i="1"/>
  <c r="AA258" i="1"/>
  <c r="AB258" i="1" s="1"/>
  <c r="AF258" i="1"/>
  <c r="AE236" i="1"/>
  <c r="T222" i="1"/>
  <c r="V222" i="1"/>
  <c r="V194" i="1"/>
  <c r="T194" i="1"/>
  <c r="V174" i="1"/>
  <c r="T174" i="1"/>
  <c r="U148" i="1"/>
  <c r="V282" i="1"/>
  <c r="T282" i="1"/>
  <c r="U282" i="1" s="1"/>
  <c r="AA248" i="1"/>
  <c r="AA204" i="1"/>
  <c r="AA140" i="1"/>
  <c r="T196" i="1"/>
  <c r="U196" i="1" s="1"/>
  <c r="R187" i="1"/>
  <c r="S187" i="1"/>
  <c r="R183" i="1"/>
  <c r="S183" i="1" s="1"/>
  <c r="R174" i="1"/>
  <c r="S174" i="1" s="1"/>
  <c r="R173" i="1"/>
  <c r="S173" i="1" s="1"/>
  <c r="R160" i="1"/>
  <c r="S160" i="1"/>
  <c r="T159" i="1"/>
  <c r="U159" i="1" s="1"/>
  <c r="R154" i="1"/>
  <c r="S154" i="1" s="1"/>
  <c r="R141" i="1"/>
  <c r="S141" i="1" s="1"/>
  <c r="R139" i="1"/>
  <c r="S139" i="1"/>
  <c r="AA69" i="1"/>
  <c r="AB69" i="1"/>
  <c r="AA106" i="1"/>
  <c r="AA57" i="1"/>
  <c r="R113" i="1"/>
  <c r="S113" i="1" s="1"/>
  <c r="R109" i="1"/>
  <c r="S109" i="1"/>
  <c r="R90" i="1"/>
  <c r="S90" i="1"/>
  <c r="R85" i="1"/>
  <c r="S85" i="1"/>
  <c r="AA77" i="1"/>
  <c r="R77" i="1"/>
  <c r="S77" i="1" s="1"/>
  <c r="R33" i="1"/>
  <c r="S33" i="1"/>
  <c r="AA97" i="1"/>
  <c r="AA68" i="1"/>
  <c r="AB61" i="1"/>
  <c r="AC61" i="1"/>
  <c r="AD61" i="1" s="1"/>
  <c r="AF61" i="1" s="1"/>
  <c r="AA53" i="1"/>
  <c r="AC53" i="1"/>
  <c r="AD53" i="1" s="1"/>
  <c r="T99" i="1"/>
  <c r="U99" i="1" s="1"/>
  <c r="R57" i="1"/>
  <c r="S57" i="1" s="1"/>
  <c r="R45" i="1"/>
  <c r="S45" i="1"/>
  <c r="AF402" i="1"/>
  <c r="AG402" i="1"/>
  <c r="AH402" i="1" s="1"/>
  <c r="AF396" i="1"/>
  <c r="AG396" i="1"/>
  <c r="AH396" i="1"/>
  <c r="AF381" i="1"/>
  <c r="U334" i="1"/>
  <c r="AB334" i="1"/>
  <c r="AC334" i="1"/>
  <c r="AD334" i="1" s="1"/>
  <c r="AG334" i="1" s="1"/>
  <c r="AH334" i="1" s="1"/>
  <c r="U385" i="1"/>
  <c r="AC385" i="1"/>
  <c r="AD385" i="1"/>
  <c r="AB385" i="1"/>
  <c r="AG408" i="1"/>
  <c r="AH408" i="1" s="1"/>
  <c r="AF377" i="1"/>
  <c r="AG377" i="1"/>
  <c r="AH377" i="1" s="1"/>
  <c r="AF357" i="1"/>
  <c r="U278" i="1"/>
  <c r="AG362" i="1"/>
  <c r="AH362" i="1" s="1"/>
  <c r="AB304" i="1"/>
  <c r="AG340" i="1"/>
  <c r="AH340" i="1"/>
  <c r="U371" i="1"/>
  <c r="U217" i="1"/>
  <c r="V375" i="1"/>
  <c r="T375" i="1"/>
  <c r="V355" i="1"/>
  <c r="T355" i="1"/>
  <c r="AB355" i="1" s="1"/>
  <c r="T352" i="1"/>
  <c r="AC352" i="1" s="1"/>
  <c r="AD352" i="1" s="1"/>
  <c r="V352" i="1"/>
  <c r="V273" i="1"/>
  <c r="T264" i="1"/>
  <c r="AB264" i="1" s="1"/>
  <c r="AE259" i="1"/>
  <c r="V253" i="1"/>
  <c r="T253" i="1"/>
  <c r="U253" i="1" s="1"/>
  <c r="V191" i="1"/>
  <c r="T191" i="1"/>
  <c r="AE187" i="1"/>
  <c r="V186" i="1"/>
  <c r="AE184" i="1"/>
  <c r="T173" i="1"/>
  <c r="T157" i="1"/>
  <c r="V157" i="1"/>
  <c r="AA142" i="1"/>
  <c r="V139" i="1"/>
  <c r="T139" i="1"/>
  <c r="AE122" i="1"/>
  <c r="V109" i="1"/>
  <c r="T109" i="1"/>
  <c r="AB364" i="1"/>
  <c r="U364" i="1"/>
  <c r="AG364" i="1"/>
  <c r="AH364" i="1"/>
  <c r="U374" i="1"/>
  <c r="AB319" i="1"/>
  <c r="U380" i="1"/>
  <c r="AC380" i="1"/>
  <c r="AD380" i="1" s="1"/>
  <c r="AB342" i="1"/>
  <c r="AB322" i="1"/>
  <c r="U322" i="1"/>
  <c r="AG322" i="1"/>
  <c r="AH322" i="1"/>
  <c r="AB20" i="1"/>
  <c r="U20" i="1"/>
  <c r="T403" i="1"/>
  <c r="V403" i="1"/>
  <c r="AA195" i="1"/>
  <c r="T180" i="1"/>
  <c r="U180" i="1" s="1"/>
  <c r="AA89" i="1"/>
  <c r="AB89" i="1" s="1"/>
  <c r="V32" i="1"/>
  <c r="T32" i="1"/>
  <c r="AC32" i="1" s="1"/>
  <c r="AD32" i="1" s="1"/>
  <c r="T31" i="1"/>
  <c r="AC31" i="1" s="1"/>
  <c r="AD31" i="1" s="1"/>
  <c r="R30" i="1"/>
  <c r="S30" i="1" s="1"/>
  <c r="V14" i="1"/>
  <c r="T14" i="1"/>
  <c r="AB42" i="1"/>
  <c r="AC42" i="1" s="1"/>
  <c r="AD42" i="1" s="1"/>
  <c r="AB52" i="1"/>
  <c r="AC261" i="1"/>
  <c r="AD261" i="1"/>
  <c r="U290" i="1"/>
  <c r="AB295" i="1"/>
  <c r="AC245" i="1"/>
  <c r="AD245" i="1"/>
  <c r="AF245" i="1" s="1"/>
  <c r="AB308" i="1"/>
  <c r="AB290" i="1"/>
  <c r="AC301" i="1"/>
  <c r="AD301" i="1" s="1"/>
  <c r="U295" i="1"/>
  <c r="AC291" i="1"/>
  <c r="AD291" i="1"/>
  <c r="AF291" i="1"/>
  <c r="AB291" i="1"/>
  <c r="AC304" i="1"/>
  <c r="AD304" i="1"/>
  <c r="AF304" i="1" s="1"/>
  <c r="AG304" i="1" s="1"/>
  <c r="AB46" i="1"/>
  <c r="AC46" i="1"/>
  <c r="AD46" i="1" s="1"/>
  <c r="AF46" i="1" s="1"/>
  <c r="AG46" i="1" s="1"/>
  <c r="AH46" i="1" s="1"/>
  <c r="U144" i="1"/>
  <c r="AC279" i="1"/>
  <c r="AD279" i="1"/>
  <c r="U40" i="1"/>
  <c r="AF260" i="1"/>
  <c r="AG260" i="1" s="1"/>
  <c r="AH260" i="1" s="1"/>
  <c r="AC257" i="1"/>
  <c r="AD257" i="1" s="1"/>
  <c r="AF257" i="1" s="1"/>
  <c r="AB259" i="1"/>
  <c r="AC34" i="1"/>
  <c r="AD34" i="1"/>
  <c r="AG307" i="1"/>
  <c r="AH307" i="1" s="1"/>
  <c r="U167" i="1"/>
  <c r="AF325" i="1"/>
  <c r="U300" i="1"/>
  <c r="AC233" i="1"/>
  <c r="AD233" i="1" s="1"/>
  <c r="AC308" i="1"/>
  <c r="AD308" i="1" s="1"/>
  <c r="AB285" i="1"/>
  <c r="U293" i="1"/>
  <c r="AC293" i="1"/>
  <c r="AD293" i="1" s="1"/>
  <c r="U136" i="1"/>
  <c r="AB136" i="1"/>
  <c r="AC136" i="1"/>
  <c r="AD136" i="1"/>
  <c r="AF136" i="1"/>
  <c r="AG136" i="1" s="1"/>
  <c r="AH136" i="1" s="1"/>
  <c r="AF311" i="1"/>
  <c r="AG311" i="1" s="1"/>
  <c r="AH311" i="1" s="1"/>
  <c r="U34" i="1"/>
  <c r="U33" i="1"/>
  <c r="AC327" i="1"/>
  <c r="AD327" i="1"/>
  <c r="AF327" i="1" s="1"/>
  <c r="AB327" i="1"/>
  <c r="U48" i="1"/>
  <c r="U165" i="1"/>
  <c r="AB38" i="1"/>
  <c r="AC38" i="1"/>
  <c r="AD38" i="1"/>
  <c r="AB230" i="1"/>
  <c r="AC230" i="1"/>
  <c r="AD230" i="1"/>
  <c r="U183" i="1"/>
  <c r="AC33" i="1"/>
  <c r="AD33" i="1"/>
  <c r="AG33" i="1" s="1"/>
  <c r="AH33" i="1" s="1"/>
  <c r="AF33" i="1"/>
  <c r="U294" i="1"/>
  <c r="AB294" i="1"/>
  <c r="AC296" i="1"/>
  <c r="AD296" i="1"/>
  <c r="U296" i="1"/>
  <c r="AB296" i="1"/>
  <c r="U221" i="1"/>
  <c r="AB151" i="1"/>
  <c r="U37" i="1"/>
  <c r="AB280" i="1"/>
  <c r="AC280" i="1"/>
  <c r="AD280" i="1" s="1"/>
  <c r="AB302" i="1"/>
  <c r="U316" i="1"/>
  <c r="AC316" i="1"/>
  <c r="AD316" i="1"/>
  <c r="AF316" i="1"/>
  <c r="AB316" i="1"/>
  <c r="U299" i="1"/>
  <c r="AG299" i="1" s="1"/>
  <c r="AH299" i="1" s="1"/>
  <c r="AC299" i="1"/>
  <c r="AD299" i="1"/>
  <c r="U321" i="1"/>
  <c r="AC321" i="1"/>
  <c r="AD321" i="1"/>
  <c r="AF321" i="1" s="1"/>
  <c r="AG51" i="1"/>
  <c r="AH51" i="1"/>
  <c r="U315" i="1"/>
  <c r="AC315" i="1"/>
  <c r="AD315" i="1"/>
  <c r="AB315" i="1"/>
  <c r="U323" i="1"/>
  <c r="AC323" i="1"/>
  <c r="AD323" i="1" s="1"/>
  <c r="AF323" i="1" s="1"/>
  <c r="AF294" i="1"/>
  <c r="AB254" i="1"/>
  <c r="AC254" i="1"/>
  <c r="AD254" i="1" s="1"/>
  <c r="AF297" i="1"/>
  <c r="AG297" i="1" s="1"/>
  <c r="AH297" i="1" s="1"/>
  <c r="U241" i="1"/>
  <c r="U298" i="1"/>
  <c r="AC298" i="1"/>
  <c r="AD298" i="1"/>
  <c r="AB298" i="1"/>
  <c r="U222" i="1"/>
  <c r="AB282" i="1"/>
  <c r="AC282" i="1"/>
  <c r="AD282" i="1"/>
  <c r="AF282" i="1"/>
  <c r="AG282" i="1"/>
  <c r="AH282" i="1"/>
  <c r="U13" i="1"/>
  <c r="U264" i="1"/>
  <c r="AC403" i="1"/>
  <c r="AD403" i="1"/>
  <c r="AF403" i="1" s="1"/>
  <c r="U403" i="1"/>
  <c r="AB403" i="1"/>
  <c r="U157" i="1"/>
  <c r="AB157" i="1"/>
  <c r="AF385" i="1"/>
  <c r="AG385" i="1"/>
  <c r="AH385" i="1"/>
  <c r="AF334" i="1"/>
  <c r="AB375" i="1"/>
  <c r="U375" i="1"/>
  <c r="AC375" i="1"/>
  <c r="AD375" i="1"/>
  <c r="AF375" i="1" s="1"/>
  <c r="AF290" i="1"/>
  <c r="AG290" i="1" s="1"/>
  <c r="AH290" i="1" s="1"/>
  <c r="U173" i="1"/>
  <c r="AH304" i="1"/>
  <c r="AF31" i="1"/>
  <c r="AF380" i="1"/>
  <c r="AG380" i="1"/>
  <c r="AH380" i="1"/>
  <c r="U109" i="1"/>
  <c r="AB109" i="1"/>
  <c r="AC109" i="1"/>
  <c r="AD109" i="1" s="1"/>
  <c r="U186" i="1"/>
  <c r="AC264" i="1"/>
  <c r="AD264" i="1" s="1"/>
  <c r="AF264" i="1"/>
  <c r="U273" i="1"/>
  <c r="AF278" i="1"/>
  <c r="AG278" i="1"/>
  <c r="AH278" i="1" s="1"/>
  <c r="AG294" i="1"/>
  <c r="AH294" i="1" s="1"/>
  <c r="AG316" i="1"/>
  <c r="AH316" i="1" s="1"/>
  <c r="AF296" i="1"/>
  <c r="AG296" i="1"/>
  <c r="AH296" i="1"/>
  <c r="AF299" i="1"/>
  <c r="AF315" i="1"/>
  <c r="AG315" i="1"/>
  <c r="AH315" i="1"/>
  <c r="AF306" i="1"/>
  <c r="AG323" i="1"/>
  <c r="AH323" i="1" s="1"/>
  <c r="AF318" i="1"/>
  <c r="AG403" i="1"/>
  <c r="AH403" i="1" s="1"/>
  <c r="U19" i="1"/>
  <c r="AB19" i="1"/>
  <c r="U164" i="1"/>
  <c r="AE169" i="1"/>
  <c r="AA169" i="1"/>
  <c r="AB169" i="1"/>
  <c r="AA167" i="1"/>
  <c r="AB167" i="1" s="1"/>
  <c r="AC167" i="1" s="1"/>
  <c r="AD167" i="1" s="1"/>
  <c r="AA164" i="1"/>
  <c r="AB164" i="1" s="1"/>
  <c r="AC164" i="1" s="1"/>
  <c r="AD164" i="1" s="1"/>
  <c r="AE108" i="1"/>
  <c r="AA108" i="1"/>
  <c r="AB108" i="1"/>
  <c r="AC108" i="1"/>
  <c r="AD108" i="1" s="1"/>
  <c r="U147" i="1"/>
  <c r="AB147" i="1"/>
  <c r="AC147" i="1"/>
  <c r="AD147" i="1"/>
  <c r="AF147" i="1" s="1"/>
  <c r="AG147" i="1" s="1"/>
  <c r="U162" i="1"/>
  <c r="T178" i="1"/>
  <c r="AC243" i="1"/>
  <c r="AD243" i="1"/>
  <c r="U240" i="1"/>
  <c r="AC90" i="1"/>
  <c r="AD90" i="1" s="1"/>
  <c r="AF90" i="1" s="1"/>
  <c r="AC267" i="1"/>
  <c r="AD267" i="1" s="1"/>
  <c r="AB267" i="1"/>
  <c r="U205" i="1"/>
  <c r="U220" i="1"/>
  <c r="U156" i="1"/>
  <c r="AG156" i="1" s="1"/>
  <c r="AH156" i="1" s="1"/>
  <c r="U35" i="1"/>
  <c r="AB35" i="1"/>
  <c r="V283" i="1"/>
  <c r="T283" i="1"/>
  <c r="U283" i="1" s="1"/>
  <c r="T263" i="1"/>
  <c r="U263" i="1" s="1"/>
  <c r="AB263" i="1"/>
  <c r="AC169" i="1"/>
  <c r="AD169" i="1"/>
  <c r="U30" i="1"/>
  <c r="T166" i="1"/>
  <c r="U166" i="1" s="1"/>
  <c r="AA73" i="1"/>
  <c r="AB73" i="1"/>
  <c r="AC73" i="1"/>
  <c r="AD73" i="1" s="1"/>
  <c r="T21" i="1"/>
  <c r="AA176" i="1"/>
  <c r="AB176" i="1" s="1"/>
  <c r="AC19" i="1"/>
  <c r="AD19" i="1"/>
  <c r="AF19" i="1" s="1"/>
  <c r="U153" i="1"/>
  <c r="U198" i="1"/>
  <c r="U175" i="1"/>
  <c r="AB283" i="1"/>
  <c r="T274" i="1"/>
  <c r="AB274" i="1" s="1"/>
  <c r="V274" i="1"/>
  <c r="AD48" i="1"/>
  <c r="U160" i="1"/>
  <c r="U103" i="1"/>
  <c r="U25" i="1"/>
  <c r="AC25" i="1"/>
  <c r="AD25" i="1"/>
  <c r="AF25" i="1"/>
  <c r="U123" i="1"/>
  <c r="U150" i="1"/>
  <c r="U107" i="1"/>
  <c r="U149" i="1"/>
  <c r="AA198" i="1"/>
  <c r="AB198" i="1" s="1"/>
  <c r="AC198" i="1" s="1"/>
  <c r="AD198" i="1" s="1"/>
  <c r="AE117" i="1"/>
  <c r="T115" i="1"/>
  <c r="V115" i="1"/>
  <c r="U270" i="1"/>
  <c r="AC270" i="1"/>
  <c r="AD270" i="1" s="1"/>
  <c r="AC151" i="1"/>
  <c r="AD151" i="1" s="1"/>
  <c r="U43" i="1"/>
  <c r="AB43" i="1"/>
  <c r="AB142" i="1"/>
  <c r="U146" i="1"/>
  <c r="AC146" i="1"/>
  <c r="AD146" i="1" s="1"/>
  <c r="U216" i="1"/>
  <c r="U255" i="1"/>
  <c r="U141" i="1"/>
  <c r="AC141" i="1"/>
  <c r="AD141" i="1"/>
  <c r="V229" i="1"/>
  <c r="T229" i="1"/>
  <c r="AA229" i="1"/>
  <c r="AB229" i="1" s="1"/>
  <c r="AC229" i="1" s="1"/>
  <c r="AD229" i="1" s="1"/>
  <c r="AE213" i="1"/>
  <c r="AA213" i="1"/>
  <c r="T212" i="1"/>
  <c r="AB212" i="1"/>
  <c r="U224" i="1"/>
  <c r="V239" i="1"/>
  <c r="T239" i="1"/>
  <c r="AE234" i="1"/>
  <c r="AA234" i="1"/>
  <c r="AB234" i="1"/>
  <c r="AC234" i="1" s="1"/>
  <c r="AD234" i="1" s="1"/>
  <c r="AF234" i="1" s="1"/>
  <c r="V190" i="1"/>
  <c r="T190" i="1"/>
  <c r="AA190" i="1"/>
  <c r="AE134" i="1"/>
  <c r="AA134" i="1"/>
  <c r="AB134" i="1" s="1"/>
  <c r="AC134" i="1" s="1"/>
  <c r="AD134" i="1" s="1"/>
  <c r="T268" i="1"/>
  <c r="V268" i="1"/>
  <c r="T195" i="1"/>
  <c r="AB195" i="1" s="1"/>
  <c r="AC195" i="1" s="1"/>
  <c r="AD195" i="1" s="1"/>
  <c r="U195" i="1"/>
  <c r="AA183" i="1"/>
  <c r="AB183" i="1"/>
  <c r="AC183" i="1" s="1"/>
  <c r="AD183" i="1" s="1"/>
  <c r="U86" i="1"/>
  <c r="R249" i="1"/>
  <c r="S249" i="1"/>
  <c r="T200" i="1"/>
  <c r="U200" i="1" s="1"/>
  <c r="R180" i="1"/>
  <c r="S180" i="1" s="1"/>
  <c r="AB168" i="1"/>
  <c r="V163" i="1"/>
  <c r="T163" i="1"/>
  <c r="U163" i="1"/>
  <c r="V148" i="1"/>
  <c r="AA131" i="1"/>
  <c r="AB131" i="1" s="1"/>
  <c r="AC131" i="1" s="1"/>
  <c r="AD131" i="1" s="1"/>
  <c r="V75" i="1"/>
  <c r="T75" i="1"/>
  <c r="U75" i="1" s="1"/>
  <c r="R277" i="1"/>
  <c r="S277" i="1"/>
  <c r="AA224" i="1"/>
  <c r="AB224" i="1" s="1"/>
  <c r="AC224" i="1"/>
  <c r="AD224" i="1" s="1"/>
  <c r="AA175" i="1"/>
  <c r="AB175" i="1"/>
  <c r="AC175" i="1" s="1"/>
  <c r="AD175" i="1" s="1"/>
  <c r="AA156" i="1"/>
  <c r="AB156" i="1" s="1"/>
  <c r="AC156" i="1" s="1"/>
  <c r="AD156" i="1" s="1"/>
  <c r="AF156" i="1" s="1"/>
  <c r="V110" i="1"/>
  <c r="T110" i="1"/>
  <c r="U110" i="1" s="1"/>
  <c r="AA104" i="1"/>
  <c r="AB104" i="1" s="1"/>
  <c r="AC104" i="1" s="1"/>
  <c r="AD104" i="1" s="1"/>
  <c r="V219" i="1"/>
  <c r="AA159" i="1"/>
  <c r="AB159" i="1"/>
  <c r="AC159" i="1" s="1"/>
  <c r="AD159" i="1" s="1"/>
  <c r="R74" i="1"/>
  <c r="S74" i="1"/>
  <c r="V127" i="1"/>
  <c r="T127" i="1"/>
  <c r="AB127" i="1" s="1"/>
  <c r="R122" i="1"/>
  <c r="S122" i="1"/>
  <c r="R110" i="1"/>
  <c r="S110" i="1" s="1"/>
  <c r="AF20" i="1"/>
  <c r="AG20" i="1"/>
  <c r="AH20" i="1" s="1"/>
  <c r="T36" i="1"/>
  <c r="R34" i="1"/>
  <c r="S34" i="1"/>
  <c r="U229" i="1"/>
  <c r="AC274" i="1"/>
  <c r="AD274" i="1"/>
  <c r="AF274" i="1"/>
  <c r="U274" i="1"/>
  <c r="AF243" i="1"/>
  <c r="AG243" i="1"/>
  <c r="AH243" i="1" s="1"/>
  <c r="AB75" i="1"/>
  <c r="AC75" i="1" s="1"/>
  <c r="AD75" i="1" s="1"/>
  <c r="AF75" i="1" s="1"/>
  <c r="AC263" i="1"/>
  <c r="AD263" i="1" s="1"/>
  <c r="AC283" i="1"/>
  <c r="AD283" i="1"/>
  <c r="AF263" i="1"/>
  <c r="AF109" i="1"/>
  <c r="AG109" i="1"/>
  <c r="AH109" i="1" s="1"/>
  <c r="AF73" i="1"/>
  <c r="AF108" i="1"/>
  <c r="AF175" i="1"/>
  <c r="AB268" i="1"/>
  <c r="U268" i="1"/>
  <c r="AF32" i="1"/>
  <c r="AC253" i="1"/>
  <c r="AD253" i="1" s="1"/>
  <c r="AB171" i="1"/>
  <c r="AC171" i="1"/>
  <c r="AD171" i="1"/>
  <c r="AG129" i="1"/>
  <c r="AH129" i="1" s="1"/>
  <c r="AB66" i="1"/>
  <c r="AC66" i="1" s="1"/>
  <c r="AD66" i="1" s="1"/>
  <c r="AF66" i="1" s="1"/>
  <c r="U66" i="1"/>
  <c r="V154" i="1"/>
  <c r="T154" i="1"/>
  <c r="AB154" i="1" s="1"/>
  <c r="T91" i="1"/>
  <c r="AB91" i="1"/>
  <c r="AH147" i="1"/>
  <c r="AE162" i="1"/>
  <c r="U232" i="1"/>
  <c r="AB107" i="1"/>
  <c r="AC107" i="1" s="1"/>
  <c r="AD107" i="1" s="1"/>
  <c r="AB284" i="1"/>
  <c r="AC284" i="1"/>
  <c r="AD284" i="1" s="1"/>
  <c r="U284" i="1"/>
  <c r="T236" i="1"/>
  <c r="AA158" i="1"/>
  <c r="AB158" i="1" s="1"/>
  <c r="AC158" i="1" s="1"/>
  <c r="AD158" i="1" s="1"/>
  <c r="U171" i="1"/>
  <c r="AC222" i="1"/>
  <c r="AD222" i="1"/>
  <c r="AG222" i="1" s="1"/>
  <c r="AH222" i="1" s="1"/>
  <c r="U81" i="1"/>
  <c r="U134" i="1"/>
  <c r="U60" i="1"/>
  <c r="AB41" i="1"/>
  <c r="AC41" i="1"/>
  <c r="AD41" i="1"/>
  <c r="AF41" i="1" s="1"/>
  <c r="AB273" i="1"/>
  <c r="AC273" i="1"/>
  <c r="AD273" i="1"/>
  <c r="AA241" i="1"/>
  <c r="AA240" i="1"/>
  <c r="AB240" i="1"/>
  <c r="AC240" i="1" s="1"/>
  <c r="AD240" i="1" s="1"/>
  <c r="AA237" i="1"/>
  <c r="AB237" i="1" s="1"/>
  <c r="AC237" i="1" s="1"/>
  <c r="AD237" i="1" s="1"/>
  <c r="V204" i="1"/>
  <c r="T204" i="1"/>
  <c r="AC204" i="1" s="1"/>
  <c r="AD204" i="1" s="1"/>
  <c r="AA123" i="1"/>
  <c r="AB123" i="1"/>
  <c r="AC123" i="1" s="1"/>
  <c r="AD123" i="1" s="1"/>
  <c r="U115" i="1"/>
  <c r="AB115" i="1"/>
  <c r="AF230" i="1"/>
  <c r="AG230" i="1"/>
  <c r="AH230" i="1"/>
  <c r="U68" i="1"/>
  <c r="AB68" i="1"/>
  <c r="AC68" i="1"/>
  <c r="AD68" i="1"/>
  <c r="AF68" i="1" s="1"/>
  <c r="AG68" i="1" s="1"/>
  <c r="AB251" i="1"/>
  <c r="U251" i="1"/>
  <c r="AB113" i="1"/>
  <c r="AC113" i="1"/>
  <c r="AD113" i="1"/>
  <c r="AF113" i="1" s="1"/>
  <c r="AG113" i="1" s="1"/>
  <c r="AH113" i="1" s="1"/>
  <c r="U113" i="1"/>
  <c r="AE217" i="1"/>
  <c r="AA217" i="1"/>
  <c r="AB217" i="1"/>
  <c r="AC217" i="1"/>
  <c r="AD217" i="1"/>
  <c r="T215" i="1"/>
  <c r="AB215" i="1" s="1"/>
  <c r="AC268" i="1"/>
  <c r="AD268" i="1" s="1"/>
  <c r="AF267" i="1"/>
  <c r="U32" i="1"/>
  <c r="AB32" i="1"/>
  <c r="AC157" i="1"/>
  <c r="AD157" i="1" s="1"/>
  <c r="U184" i="1"/>
  <c r="AB252" i="1"/>
  <c r="AC252" i="1"/>
  <c r="AD252" i="1" s="1"/>
  <c r="U122" i="1"/>
  <c r="AB122" i="1"/>
  <c r="AC122" i="1"/>
  <c r="AD122" i="1"/>
  <c r="AC115" i="1"/>
  <c r="AD115" i="1" s="1"/>
  <c r="AG138" i="1"/>
  <c r="AH138" i="1" s="1"/>
  <c r="U62" i="1"/>
  <c r="AC43" i="1"/>
  <c r="AD43" i="1"/>
  <c r="U124" i="1"/>
  <c r="U118" i="1"/>
  <c r="AB97" i="1"/>
  <c r="AC97" i="1" s="1"/>
  <c r="AD97" i="1" s="1"/>
  <c r="AF97" i="1" s="1"/>
  <c r="AG97" i="1" s="1"/>
  <c r="AH97" i="1" s="1"/>
  <c r="U97" i="1"/>
  <c r="AC285" i="1"/>
  <c r="AD285" i="1"/>
  <c r="U285" i="1"/>
  <c r="U277" i="1"/>
  <c r="AC277" i="1"/>
  <c r="AD277" i="1" s="1"/>
  <c r="T275" i="1"/>
  <c r="AB275" i="1"/>
  <c r="T214" i="1"/>
  <c r="U214" i="1" s="1"/>
  <c r="AB214" i="1"/>
  <c r="V188" i="1"/>
  <c r="T188" i="1"/>
  <c r="AC40" i="1"/>
  <c r="AD40" i="1"/>
  <c r="AB277" i="1"/>
  <c r="AB257" i="1"/>
  <c r="AA220" i="1"/>
  <c r="AB220" i="1"/>
  <c r="AC220" i="1"/>
  <c r="AD220" i="1" s="1"/>
  <c r="AF220" i="1" s="1"/>
  <c r="AE148" i="1"/>
  <c r="AA148" i="1"/>
  <c r="AB148" i="1" s="1"/>
  <c r="AC148" i="1" s="1"/>
  <c r="AD148" i="1" s="1"/>
  <c r="V143" i="1"/>
  <c r="T143" i="1"/>
  <c r="U143" i="1" s="1"/>
  <c r="AA98" i="1"/>
  <c r="AB98" i="1"/>
  <c r="V93" i="1"/>
  <c r="T93" i="1"/>
  <c r="AA93" i="1"/>
  <c r="AB93" i="1" s="1"/>
  <c r="AA92" i="1"/>
  <c r="AB92" i="1" s="1"/>
  <c r="AC92" i="1" s="1"/>
  <c r="AD92" i="1" s="1"/>
  <c r="V77" i="1"/>
  <c r="T77" i="1"/>
  <c r="AA72" i="1"/>
  <c r="AB72" i="1" s="1"/>
  <c r="AC72" i="1" s="1"/>
  <c r="AD72" i="1" s="1"/>
  <c r="AF72" i="1" s="1"/>
  <c r="V17" i="1"/>
  <c r="T17" i="1"/>
  <c r="T276" i="1"/>
  <c r="AB82" i="1"/>
  <c r="AC82" i="1"/>
  <c r="AD82" i="1"/>
  <c r="AF82" i="1" s="1"/>
  <c r="AC269" i="1"/>
  <c r="AD269" i="1"/>
  <c r="AF269" i="1" s="1"/>
  <c r="AC29" i="1"/>
  <c r="AD29" i="1" s="1"/>
  <c r="AB140" i="1"/>
  <c r="AA125" i="1"/>
  <c r="AB125" i="1"/>
  <c r="AC125" i="1"/>
  <c r="AD125" i="1"/>
  <c r="AF272" i="1"/>
  <c r="AG272" i="1" s="1"/>
  <c r="AH272" i="1" s="1"/>
  <c r="U49" i="1"/>
  <c r="AB49" i="1"/>
  <c r="AC49" i="1"/>
  <c r="AD49" i="1"/>
  <c r="AB95" i="1"/>
  <c r="AC95" i="1" s="1"/>
  <c r="AD95" i="1" s="1"/>
  <c r="AB25" i="1"/>
  <c r="V193" i="1"/>
  <c r="U106" i="1"/>
  <c r="U70" i="1"/>
  <c r="AB70" i="1"/>
  <c r="AC70" i="1"/>
  <c r="AD70" i="1"/>
  <c r="U258" i="1"/>
  <c r="AG258" i="1"/>
  <c r="AH258" i="1"/>
  <c r="AC69" i="1"/>
  <c r="AD69" i="1" s="1"/>
  <c r="AB27" i="1"/>
  <c r="AC27" i="1"/>
  <c r="AD27" i="1"/>
  <c r="U39" i="1"/>
  <c r="V281" i="1"/>
  <c r="T281" i="1"/>
  <c r="AB281" i="1" s="1"/>
  <c r="V238" i="1"/>
  <c r="T238" i="1"/>
  <c r="AA232" i="1"/>
  <c r="V210" i="1"/>
  <c r="T210" i="1"/>
  <c r="AB210" i="1" s="1"/>
  <c r="AA209" i="1"/>
  <c r="AB209" i="1"/>
  <c r="AC209" i="1"/>
  <c r="AD209" i="1"/>
  <c r="AF209" i="1" s="1"/>
  <c r="AG209" i="1" s="1"/>
  <c r="AH209" i="1" s="1"/>
  <c r="T199" i="1"/>
  <c r="V199" i="1"/>
  <c r="AA192" i="1"/>
  <c r="V177" i="1"/>
  <c r="T177" i="1"/>
  <c r="U177" i="1" s="1"/>
  <c r="AE127" i="1"/>
  <c r="AA127" i="1"/>
  <c r="V126" i="1"/>
  <c r="T126" i="1"/>
  <c r="U126" i="1" s="1"/>
  <c r="AB103" i="1"/>
  <c r="AC103" i="1"/>
  <c r="AD103" i="1"/>
  <c r="AB50" i="1"/>
  <c r="U59" i="1"/>
  <c r="T266" i="1"/>
  <c r="V266" i="1"/>
  <c r="AA221" i="1"/>
  <c r="AB221" i="1" s="1"/>
  <c r="AC221" i="1" s="1"/>
  <c r="AD221" i="1" s="1"/>
  <c r="AF221" i="1" s="1"/>
  <c r="AA207" i="1"/>
  <c r="AB207" i="1"/>
  <c r="AC207" i="1" s="1"/>
  <c r="AD207" i="1"/>
  <c r="AF207" i="1" s="1"/>
  <c r="AA203" i="1"/>
  <c r="AB203" i="1"/>
  <c r="AC203" i="1" s="1"/>
  <c r="AD203" i="1" s="1"/>
  <c r="AA202" i="1"/>
  <c r="AB202" i="1"/>
  <c r="AC202" i="1" s="1"/>
  <c r="AD202" i="1"/>
  <c r="AF202" i="1" s="1"/>
  <c r="AA189" i="1"/>
  <c r="AB189" i="1" s="1"/>
  <c r="AC189" i="1" s="1"/>
  <c r="AD189" i="1" s="1"/>
  <c r="AB188" i="1"/>
  <c r="AC188" i="1" s="1"/>
  <c r="AD188" i="1" s="1"/>
  <c r="AA153" i="1"/>
  <c r="AB153" i="1" s="1"/>
  <c r="AC153" i="1" s="1"/>
  <c r="AD153" i="1" s="1"/>
  <c r="AG153" i="1" s="1"/>
  <c r="AH153" i="1" s="1"/>
  <c r="AA96" i="1"/>
  <c r="AB79" i="1"/>
  <c r="AC79" i="1" s="1"/>
  <c r="AD79" i="1" s="1"/>
  <c r="U79" i="1"/>
  <c r="AA79" i="1"/>
  <c r="U95" i="1"/>
  <c r="AA166" i="1"/>
  <c r="AB166" i="1"/>
  <c r="AC166" i="1"/>
  <c r="AD166" i="1" s="1"/>
  <c r="AF166" i="1" s="1"/>
  <c r="AB269" i="1"/>
  <c r="AC193" i="1"/>
  <c r="AD193" i="1"/>
  <c r="AF193" i="1" s="1"/>
  <c r="U67" i="1"/>
  <c r="AB26" i="1"/>
  <c r="AC26" i="1"/>
  <c r="AD26" i="1"/>
  <c r="U26" i="1"/>
  <c r="U279" i="1"/>
  <c r="AC63" i="1"/>
  <c r="AD63" i="1" s="1"/>
  <c r="AB144" i="1"/>
  <c r="AC144" i="1"/>
  <c r="AD144" i="1"/>
  <c r="AA130" i="1"/>
  <c r="AB130" i="1"/>
  <c r="AC130" i="1" s="1"/>
  <c r="AD130" i="1" s="1"/>
  <c r="AF130" i="1" s="1"/>
  <c r="U286" i="1"/>
  <c r="AC286" i="1"/>
  <c r="AD286" i="1" s="1"/>
  <c r="R264" i="1"/>
  <c r="S264" i="1"/>
  <c r="V228" i="1"/>
  <c r="T228" i="1"/>
  <c r="U228" i="1" s="1"/>
  <c r="AA227" i="1"/>
  <c r="AB227" i="1" s="1"/>
  <c r="AC227" i="1"/>
  <c r="AD227" i="1"/>
  <c r="V223" i="1"/>
  <c r="T223" i="1"/>
  <c r="AA222" i="1"/>
  <c r="AB222" i="1"/>
  <c r="AA201" i="1"/>
  <c r="AC201" i="1"/>
  <c r="AD201" i="1"/>
  <c r="AA196" i="1"/>
  <c r="AB196" i="1" s="1"/>
  <c r="AC196" i="1" s="1"/>
  <c r="AD196" i="1" s="1"/>
  <c r="AA194" i="1"/>
  <c r="AA170" i="1"/>
  <c r="AB170" i="1"/>
  <c r="AB135" i="1"/>
  <c r="T111" i="1"/>
  <c r="V111" i="1"/>
  <c r="AA110" i="1"/>
  <c r="AB110" i="1"/>
  <c r="AC110" i="1"/>
  <c r="AD110" i="1" s="1"/>
  <c r="AF110" i="1" s="1"/>
  <c r="AB65" i="1"/>
  <c r="U65" i="1"/>
  <c r="AC65" i="1"/>
  <c r="AD65" i="1"/>
  <c r="AA62" i="1"/>
  <c r="AB62" i="1"/>
  <c r="AC62" i="1"/>
  <c r="AD62" i="1" s="1"/>
  <c r="AF62" i="1" s="1"/>
  <c r="T189" i="1"/>
  <c r="AA188" i="1"/>
  <c r="AA186" i="1"/>
  <c r="AB186" i="1"/>
  <c r="AC186" i="1"/>
  <c r="AD186" i="1"/>
  <c r="AA173" i="1"/>
  <c r="AB173" i="1" s="1"/>
  <c r="AC173" i="1" s="1"/>
  <c r="AD173" i="1" s="1"/>
  <c r="AF173" i="1" s="1"/>
  <c r="R136" i="1"/>
  <c r="S136" i="1"/>
  <c r="AB128" i="1"/>
  <c r="AC128" i="1" s="1"/>
  <c r="AD128" i="1" s="1"/>
  <c r="R270" i="1"/>
  <c r="S270" i="1"/>
  <c r="T265" i="1"/>
  <c r="AB265" i="1" s="1"/>
  <c r="T262" i="1"/>
  <c r="AC262" i="1" s="1"/>
  <c r="AD262" i="1" s="1"/>
  <c r="R251" i="1"/>
  <c r="S251" i="1"/>
  <c r="AA223" i="1"/>
  <c r="AA179" i="1"/>
  <c r="AA177" i="1"/>
  <c r="T120" i="1"/>
  <c r="U120" i="1" s="1"/>
  <c r="V120" i="1"/>
  <c r="AA119" i="1"/>
  <c r="AA111" i="1"/>
  <c r="V24" i="1"/>
  <c r="T24" i="1"/>
  <c r="AC24" i="1" s="1"/>
  <c r="AD24" i="1" s="1"/>
  <c r="AA172" i="1"/>
  <c r="AA165" i="1"/>
  <c r="AB165" i="1"/>
  <c r="AC165" i="1"/>
  <c r="AD165" i="1"/>
  <c r="AF165" i="1" s="1"/>
  <c r="R165" i="1"/>
  <c r="S165" i="1"/>
  <c r="AA154" i="1"/>
  <c r="R116" i="1"/>
  <c r="S116" i="1" s="1"/>
  <c r="R186" i="1"/>
  <c r="S186" i="1"/>
  <c r="AA160" i="1"/>
  <c r="AB160" i="1"/>
  <c r="AC160" i="1" s="1"/>
  <c r="AD160" i="1"/>
  <c r="AF160" i="1" s="1"/>
  <c r="AG160" i="1" s="1"/>
  <c r="AH160" i="1" s="1"/>
  <c r="AA155" i="1"/>
  <c r="AB155" i="1" s="1"/>
  <c r="AC155" i="1" s="1"/>
  <c r="AD155" i="1" s="1"/>
  <c r="AA126" i="1"/>
  <c r="AA112" i="1"/>
  <c r="AB112" i="1" s="1"/>
  <c r="AC112" i="1"/>
  <c r="AD112" i="1"/>
  <c r="R98" i="1"/>
  <c r="S98" i="1" s="1"/>
  <c r="AA86" i="1"/>
  <c r="AB86" i="1"/>
  <c r="AC86" i="1"/>
  <c r="AD86" i="1" s="1"/>
  <c r="R78" i="1"/>
  <c r="S78" i="1"/>
  <c r="AA39" i="1"/>
  <c r="AB39" i="1"/>
  <c r="AC39" i="1" s="1"/>
  <c r="AD39" i="1" s="1"/>
  <c r="AB23" i="1"/>
  <c r="AF217" i="1"/>
  <c r="AG217" i="1"/>
  <c r="AH217" i="1"/>
  <c r="AG62" i="1"/>
  <c r="AH62" i="1" s="1"/>
  <c r="AF39" i="1"/>
  <c r="AC266" i="1"/>
  <c r="AD266" i="1"/>
  <c r="U266" i="1"/>
  <c r="AB266" i="1"/>
  <c r="AF222" i="1"/>
  <c r="AF284" i="1"/>
  <c r="AG284" i="1" s="1"/>
  <c r="AH284" i="1" s="1"/>
  <c r="U210" i="1"/>
  <c r="AC210" i="1"/>
  <c r="AD210" i="1"/>
  <c r="AF210" i="1" s="1"/>
  <c r="AG210" i="1" s="1"/>
  <c r="U17" i="1"/>
  <c r="AB17" i="1"/>
  <c r="AC17" i="1"/>
  <c r="AD17" i="1" s="1"/>
  <c r="AF115" i="1"/>
  <c r="AG115" i="1"/>
  <c r="AH115" i="1"/>
  <c r="U204" i="1"/>
  <c r="AF65" i="1"/>
  <c r="AG65" i="1"/>
  <c r="AH65" i="1"/>
  <c r="AF63" i="1"/>
  <c r="AG221" i="1"/>
  <c r="AH221" i="1" s="1"/>
  <c r="AF27" i="1"/>
  <c r="AG27" i="1"/>
  <c r="AH27" i="1"/>
  <c r="AF237" i="1"/>
  <c r="AG237" i="1"/>
  <c r="AH237" i="1" s="1"/>
  <c r="AF125" i="1"/>
  <c r="U188" i="1"/>
  <c r="AH68" i="1"/>
  <c r="AF273" i="1"/>
  <c r="AG273" i="1" s="1"/>
  <c r="AH273" i="1" s="1"/>
  <c r="U91" i="1"/>
  <c r="AC91" i="1"/>
  <c r="AD91" i="1"/>
  <c r="AG91" i="1" s="1"/>
  <c r="AH91" i="1" s="1"/>
  <c r="AG66" i="1"/>
  <c r="AH66" i="1"/>
  <c r="AG173" i="1"/>
  <c r="AH173" i="1"/>
  <c r="AB223" i="1"/>
  <c r="AC223" i="1" s="1"/>
  <c r="AD223" i="1" s="1"/>
  <c r="U223" i="1"/>
  <c r="U238" i="1"/>
  <c r="AF69" i="1"/>
  <c r="AB276" i="1"/>
  <c r="U276" i="1"/>
  <c r="AC276" i="1"/>
  <c r="AD276" i="1" s="1"/>
  <c r="AF276" i="1" s="1"/>
  <c r="AC93" i="1"/>
  <c r="AD93" i="1"/>
  <c r="U93" i="1"/>
  <c r="AF277" i="1"/>
  <c r="AG277" i="1"/>
  <c r="AH277" i="1" s="1"/>
  <c r="U215" i="1"/>
  <c r="AC215" i="1"/>
  <c r="AD215" i="1" s="1"/>
  <c r="AG41" i="1"/>
  <c r="AH41" i="1"/>
  <c r="AF86" i="1"/>
  <c r="AG86" i="1"/>
  <c r="AH86" i="1"/>
  <c r="U265" i="1"/>
  <c r="U189" i="1"/>
  <c r="U111" i="1"/>
  <c r="AB111" i="1"/>
  <c r="AC111" i="1" s="1"/>
  <c r="AD111" i="1" s="1"/>
  <c r="AB228" i="1"/>
  <c r="AC228" i="1"/>
  <c r="AD228" i="1" s="1"/>
  <c r="AF144" i="1"/>
  <c r="AG144" i="1"/>
  <c r="AH144" i="1"/>
  <c r="AF153" i="1"/>
  <c r="AF103" i="1"/>
  <c r="AB177" i="1"/>
  <c r="U199" i="1"/>
  <c r="AB199" i="1"/>
  <c r="AC199" i="1"/>
  <c r="AD199" i="1"/>
  <c r="AF199" i="1" s="1"/>
  <c r="AC275" i="1"/>
  <c r="AD275" i="1"/>
  <c r="U275" i="1"/>
  <c r="AG275" i="1" s="1"/>
  <c r="AH275" i="1" s="1"/>
  <c r="AF285" i="1"/>
  <c r="AG285" i="1" s="1"/>
  <c r="AH285" i="1" s="1"/>
  <c r="AG199" i="1"/>
  <c r="AH199" i="1" s="1"/>
  <c r="AF275" i="1"/>
  <c r="AF111" i="1"/>
  <c r="AG111" i="1"/>
  <c r="AH111" i="1" s="1"/>
  <c r="AG276" i="1"/>
  <c r="AH276" i="1" s="1"/>
  <c r="AF91" i="1"/>
  <c r="AH210" i="1"/>
  <c r="AF93" i="1"/>
  <c r="AG93" i="1"/>
  <c r="AH93" i="1"/>
  <c r="AF262" i="1"/>
  <c r="AF266" i="1"/>
  <c r="AG266" i="1"/>
  <c r="AH266" i="1"/>
  <c r="AF195" i="1" l="1"/>
  <c r="AG195" i="1"/>
  <c r="AH195" i="1" s="1"/>
  <c r="AF134" i="1"/>
  <c r="AG134" i="1" s="1"/>
  <c r="AH134" i="1" s="1"/>
  <c r="AF293" i="1"/>
  <c r="AG293" i="1" s="1"/>
  <c r="AH293" i="1" s="1"/>
  <c r="AF255" i="1"/>
  <c r="AG255" i="1" s="1"/>
  <c r="AH255" i="1" s="1"/>
  <c r="AF256" i="1"/>
  <c r="AF118" i="1"/>
  <c r="AG118" i="1" s="1"/>
  <c r="AH118" i="1" s="1"/>
  <c r="AF131" i="1"/>
  <c r="AG131" i="1" s="1"/>
  <c r="AH131" i="1" s="1"/>
  <c r="AF352" i="1"/>
  <c r="AG352" i="1" s="1"/>
  <c r="AH352" i="1" s="1"/>
  <c r="AF123" i="1"/>
  <c r="AG123" i="1"/>
  <c r="AH123" i="1" s="1"/>
  <c r="AF107" i="1"/>
  <c r="AG107" i="1" s="1"/>
  <c r="AH107" i="1" s="1"/>
  <c r="AF189" i="1"/>
  <c r="AG189" i="1" s="1"/>
  <c r="AH189" i="1" s="1"/>
  <c r="AG159" i="1"/>
  <c r="AH159" i="1" s="1"/>
  <c r="AF159" i="1"/>
  <c r="AF268" i="1"/>
  <c r="AG268" i="1"/>
  <c r="AH268" i="1" s="1"/>
  <c r="AB14" i="1"/>
  <c r="U14" i="1"/>
  <c r="AC14" i="1"/>
  <c r="AD14" i="1" s="1"/>
  <c r="AC84" i="1"/>
  <c r="AD84" i="1" s="1"/>
  <c r="U84" i="1"/>
  <c r="AB84" i="1"/>
  <c r="AF407" i="1"/>
  <c r="AG407" i="1"/>
  <c r="AH407" i="1" s="1"/>
  <c r="AG269" i="1"/>
  <c r="AH269" i="1" s="1"/>
  <c r="AG224" i="1"/>
  <c r="AH224" i="1" s="1"/>
  <c r="AF224" i="1"/>
  <c r="AF279" i="1"/>
  <c r="AG279" i="1"/>
  <c r="AH279" i="1" s="1"/>
  <c r="AF79" i="1"/>
  <c r="AG79" i="1"/>
  <c r="AH79" i="1" s="1"/>
  <c r="AF283" i="1"/>
  <c r="AG283" i="1"/>
  <c r="AH283" i="1" s="1"/>
  <c r="U239" i="1"/>
  <c r="AF169" i="1"/>
  <c r="AG169" i="1"/>
  <c r="AH169" i="1" s="1"/>
  <c r="AF308" i="1"/>
  <c r="AG308" i="1" s="1"/>
  <c r="AH308" i="1" s="1"/>
  <c r="AG32" i="1"/>
  <c r="AH32" i="1" s="1"/>
  <c r="AF280" i="1"/>
  <c r="AG280" i="1" s="1"/>
  <c r="AH280" i="1" s="1"/>
  <c r="AF405" i="1"/>
  <c r="AG405" i="1"/>
  <c r="AH405" i="1" s="1"/>
  <c r="AF387" i="1"/>
  <c r="AG387" i="1"/>
  <c r="AH387" i="1" s="1"/>
  <c r="U368" i="1"/>
  <c r="AC368" i="1"/>
  <c r="AD368" i="1" s="1"/>
  <c r="AB368" i="1"/>
  <c r="AG537" i="1"/>
  <c r="AH537" i="1" s="1"/>
  <c r="AF537" i="1"/>
  <c r="AF441" i="1"/>
  <c r="AG441" i="1"/>
  <c r="AH441" i="1" s="1"/>
  <c r="AF188" i="1"/>
  <c r="AG188" i="1"/>
  <c r="AH188" i="1" s="1"/>
  <c r="AG103" i="1"/>
  <c r="AH103" i="1" s="1"/>
  <c r="AF29" i="1"/>
  <c r="AG29" i="1" s="1"/>
  <c r="AH29" i="1" s="1"/>
  <c r="AF43" i="1"/>
  <c r="AG43" i="1"/>
  <c r="AH43" i="1" s="1"/>
  <c r="AG175" i="1"/>
  <c r="AH175" i="1" s="1"/>
  <c r="AF270" i="1"/>
  <c r="AG270" i="1"/>
  <c r="AH270" i="1" s="1"/>
  <c r="AF48" i="1"/>
  <c r="AG48" i="1" s="1"/>
  <c r="AH48" i="1" s="1"/>
  <c r="AF167" i="1"/>
  <c r="AG167" i="1" s="1"/>
  <c r="AH167" i="1" s="1"/>
  <c r="AF42" i="1"/>
  <c r="AG42" i="1" s="1"/>
  <c r="AH42" i="1" s="1"/>
  <c r="U139" i="1"/>
  <c r="AC139" i="1"/>
  <c r="AD139" i="1" s="1"/>
  <c r="AB139" i="1"/>
  <c r="AF53" i="1"/>
  <c r="AG53" i="1" s="1"/>
  <c r="AH53" i="1" s="1"/>
  <c r="AF218" i="1"/>
  <c r="AG218" i="1" s="1"/>
  <c r="AH218" i="1" s="1"/>
  <c r="AC119" i="1"/>
  <c r="AD119" i="1" s="1"/>
  <c r="U119" i="1"/>
  <c r="AB119" i="1"/>
  <c r="AF135" i="1"/>
  <c r="AG135" i="1" s="1"/>
  <c r="AH135" i="1" s="1"/>
  <c r="AB96" i="1"/>
  <c r="AC96" i="1"/>
  <c r="AD96" i="1" s="1"/>
  <c r="U96" i="1"/>
  <c r="AG398" i="1"/>
  <c r="AH398" i="1" s="1"/>
  <c r="AF398" i="1"/>
  <c r="AG339" i="1"/>
  <c r="AH339" i="1" s="1"/>
  <c r="AG425" i="1"/>
  <c r="AH425" i="1" s="1"/>
  <c r="AF425" i="1"/>
  <c r="U363" i="1"/>
  <c r="AC363" i="1"/>
  <c r="AD363" i="1" s="1"/>
  <c r="AB363" i="1"/>
  <c r="AF469" i="1"/>
  <c r="AG469" i="1"/>
  <c r="AH469" i="1" s="1"/>
  <c r="AF597" i="1"/>
  <c r="AG597" i="1" s="1"/>
  <c r="AH597" i="1" s="1"/>
  <c r="AC314" i="1"/>
  <c r="AD314" i="1" s="1"/>
  <c r="AB314" i="1"/>
  <c r="U314" i="1"/>
  <c r="AF324" i="1"/>
  <c r="AG324" i="1" s="1"/>
  <c r="AH324" i="1" s="1"/>
  <c r="AB246" i="1"/>
  <c r="U246" i="1"/>
  <c r="AC246" i="1"/>
  <c r="AD246" i="1" s="1"/>
  <c r="AB226" i="1"/>
  <c r="AC226" i="1"/>
  <c r="AD226" i="1" s="1"/>
  <c r="AG374" i="1"/>
  <c r="AH374" i="1" s="1"/>
  <c r="AB54" i="1"/>
  <c r="AC54" i="1" s="1"/>
  <c r="AD54" i="1" s="1"/>
  <c r="U54" i="1"/>
  <c r="AF947" i="1"/>
  <c r="AG947" i="1" s="1"/>
  <c r="AH947" i="1" s="1"/>
  <c r="AF980" i="1"/>
  <c r="AF15" i="1"/>
  <c r="AG22" i="1"/>
  <c r="AH22" i="1" s="1"/>
  <c r="AF22" i="1"/>
  <c r="AG357" i="1"/>
  <c r="AH357" i="1" s="1"/>
  <c r="AF423" i="1"/>
  <c r="AG423" i="1"/>
  <c r="AH423" i="1" s="1"/>
  <c r="AG434" i="1"/>
  <c r="AH434" i="1" s="1"/>
  <c r="AF434" i="1"/>
  <c r="AF450" i="1"/>
  <c r="AF533" i="1"/>
  <c r="AG533" i="1" s="1"/>
  <c r="AH533" i="1" s="1"/>
  <c r="AF700" i="1"/>
  <c r="AG700" i="1" s="1"/>
  <c r="AH700" i="1" s="1"/>
  <c r="AF34" i="1"/>
  <c r="AG34" i="1" s="1"/>
  <c r="AH34" i="1" s="1"/>
  <c r="AF251" i="1"/>
  <c r="AG251" i="1" s="1"/>
  <c r="AH251" i="1" s="1"/>
  <c r="V883" i="1"/>
  <c r="T883" i="1"/>
  <c r="AF24" i="1"/>
  <c r="AF157" i="1"/>
  <c r="AG157" i="1" s="1"/>
  <c r="AH157" i="1" s="1"/>
  <c r="AG253" i="1"/>
  <c r="AH253" i="1" s="1"/>
  <c r="AF253" i="1"/>
  <c r="AG19" i="1"/>
  <c r="AH19" i="1" s="1"/>
  <c r="AF254" i="1"/>
  <c r="AG254" i="1"/>
  <c r="AH254" i="1" s="1"/>
  <c r="AF286" i="1"/>
  <c r="AG286" i="1" s="1"/>
  <c r="AH286" i="1" s="1"/>
  <c r="AG125" i="1"/>
  <c r="AH125" i="1" s="1"/>
  <c r="AG25" i="1"/>
  <c r="AH25" i="1" s="1"/>
  <c r="AG108" i="1"/>
  <c r="AH108" i="1" s="1"/>
  <c r="AG193" i="1"/>
  <c r="AH193" i="1" s="1"/>
  <c r="AF233" i="1"/>
  <c r="AG233" i="1"/>
  <c r="AH233" i="1" s="1"/>
  <c r="AF497" i="1"/>
  <c r="AF223" i="1"/>
  <c r="AG223" i="1" s="1"/>
  <c r="AH223" i="1" s="1"/>
  <c r="AG201" i="1"/>
  <c r="AH201" i="1" s="1"/>
  <c r="AF201" i="1"/>
  <c r="AF141" i="1"/>
  <c r="AG141" i="1"/>
  <c r="AH141" i="1" s="1"/>
  <c r="AF198" i="1"/>
  <c r="AG198" i="1" s="1"/>
  <c r="AH198" i="1" s="1"/>
  <c r="U21" i="1"/>
  <c r="AC21" i="1"/>
  <c r="AD21" i="1" s="1"/>
  <c r="AB21" i="1"/>
  <c r="U178" i="1"/>
  <c r="AF261" i="1"/>
  <c r="AG261" i="1"/>
  <c r="AH261" i="1" s="1"/>
  <c r="AB194" i="1"/>
  <c r="AC194" i="1" s="1"/>
  <c r="AD194" i="1" s="1"/>
  <c r="U194" i="1"/>
  <c r="U259" i="1"/>
  <c r="AC259" i="1"/>
  <c r="AD259" i="1" s="1"/>
  <c r="AF100" i="1"/>
  <c r="AG100" i="1" s="1"/>
  <c r="AH100" i="1" s="1"/>
  <c r="AG124" i="1"/>
  <c r="AH124" i="1" s="1"/>
  <c r="AF124" i="1"/>
  <c r="AF150" i="1"/>
  <c r="AG150" i="1"/>
  <c r="AH150" i="1" s="1"/>
  <c r="AG87" i="1"/>
  <c r="AH87" i="1" s="1"/>
  <c r="AF87" i="1"/>
  <c r="AG392" i="1"/>
  <c r="AH392" i="1" s="1"/>
  <c r="AF35" i="1"/>
  <c r="AG35" i="1"/>
  <c r="AH35" i="1" s="1"/>
  <c r="AF580" i="1"/>
  <c r="AG580" i="1" s="1"/>
  <c r="AH580" i="1" s="1"/>
  <c r="AG530" i="1"/>
  <c r="AH530" i="1" s="1"/>
  <c r="AF530" i="1"/>
  <c r="AF128" i="1"/>
  <c r="AG128" i="1"/>
  <c r="AH128" i="1" s="1"/>
  <c r="U170" i="1"/>
  <c r="AC170" i="1"/>
  <c r="AD170" i="1" s="1"/>
  <c r="AF16" i="1"/>
  <c r="AG16" i="1" s="1"/>
  <c r="AH16" i="1" s="1"/>
  <c r="AF229" i="1"/>
  <c r="AG229" i="1" s="1"/>
  <c r="AH229" i="1" s="1"/>
  <c r="AG110" i="1"/>
  <c r="AH110" i="1" s="1"/>
  <c r="AF204" i="1"/>
  <c r="AG204" i="1" s="1"/>
  <c r="AH204" i="1" s="1"/>
  <c r="AG291" i="1"/>
  <c r="AH291" i="1" s="1"/>
  <c r="AF37" i="1"/>
  <c r="AG37" i="1" s="1"/>
  <c r="AH37" i="1" s="1"/>
  <c r="AG220" i="1"/>
  <c r="AH220" i="1" s="1"/>
  <c r="AF227" i="1"/>
  <c r="AG227" i="1"/>
  <c r="AH227" i="1" s="1"/>
  <c r="AF104" i="1"/>
  <c r="AG104" i="1" s="1"/>
  <c r="AH104" i="1" s="1"/>
  <c r="AG31" i="1"/>
  <c r="AH31" i="1" s="1"/>
  <c r="AF17" i="1"/>
  <c r="AG17" i="1" s="1"/>
  <c r="AH17" i="1" s="1"/>
  <c r="AF203" i="1"/>
  <c r="AG203" i="1"/>
  <c r="AH203" i="1" s="1"/>
  <c r="AG69" i="1"/>
  <c r="AH69" i="1" s="1"/>
  <c r="AG263" i="1"/>
  <c r="AH263" i="1" s="1"/>
  <c r="AF240" i="1"/>
  <c r="AG240" i="1" s="1"/>
  <c r="AH240" i="1" s="1"/>
  <c r="AG90" i="1"/>
  <c r="AH90" i="1" s="1"/>
  <c r="AG73" i="1"/>
  <c r="AH73" i="1" s="1"/>
  <c r="AF38" i="1"/>
  <c r="AG38" i="1" s="1"/>
  <c r="AH38" i="1" s="1"/>
  <c r="AF301" i="1"/>
  <c r="AG301" i="1" s="1"/>
  <c r="AH301" i="1" s="1"/>
  <c r="AF145" i="1"/>
  <c r="AG145" i="1" s="1"/>
  <c r="AH145" i="1" s="1"/>
  <c r="U197" i="1"/>
  <c r="AF295" i="1"/>
  <c r="AG295" i="1"/>
  <c r="AH295" i="1" s="1"/>
  <c r="AC98" i="1"/>
  <c r="AD98" i="1" s="1"/>
  <c r="AC176" i="1"/>
  <c r="AD176" i="1" s="1"/>
  <c r="AB56" i="1"/>
  <c r="U56" i="1"/>
  <c r="AC56" i="1"/>
  <c r="AD56" i="1" s="1"/>
  <c r="U121" i="1"/>
  <c r="U213" i="1"/>
  <c r="AB213" i="1"/>
  <c r="AC213" i="1" s="1"/>
  <c r="AD213" i="1" s="1"/>
  <c r="AF428" i="1"/>
  <c r="AG428" i="1" s="1"/>
  <c r="AH428" i="1" s="1"/>
  <c r="AG358" i="1"/>
  <c r="AH358" i="1" s="1"/>
  <c r="AF358" i="1"/>
  <c r="AC373" i="1"/>
  <c r="AD373" i="1" s="1"/>
  <c r="U373" i="1"/>
  <c r="AB373" i="1"/>
  <c r="AF411" i="1"/>
  <c r="AG411" i="1" s="1"/>
  <c r="AH411" i="1" s="1"/>
  <c r="AG330" i="1"/>
  <c r="AH330" i="1" s="1"/>
  <c r="AF330" i="1"/>
  <c r="AC177" i="1"/>
  <c r="AD177" i="1" s="1"/>
  <c r="U352" i="1"/>
  <c r="AB352" i="1"/>
  <c r="AB18" i="1"/>
  <c r="U18" i="1"/>
  <c r="AC18" i="1"/>
  <c r="AD18" i="1" s="1"/>
  <c r="AF158" i="1"/>
  <c r="AG158" i="1" s="1"/>
  <c r="AH158" i="1" s="1"/>
  <c r="AF146" i="1"/>
  <c r="AG146" i="1"/>
  <c r="AH146" i="1" s="1"/>
  <c r="AF298" i="1"/>
  <c r="AG298" i="1" s="1"/>
  <c r="AH298" i="1" s="1"/>
  <c r="AG63" i="1"/>
  <c r="AH63" i="1" s="1"/>
  <c r="AF122" i="1"/>
  <c r="AG122" i="1" s="1"/>
  <c r="AH122" i="1" s="1"/>
  <c r="AF196" i="1"/>
  <c r="AG196" i="1"/>
  <c r="AH196" i="1" s="1"/>
  <c r="U191" i="1"/>
  <c r="AG310" i="1"/>
  <c r="AH310" i="1" s="1"/>
  <c r="AF310" i="1"/>
  <c r="AF99" i="1"/>
  <c r="AG99" i="1" s="1"/>
  <c r="AH99" i="1" s="1"/>
  <c r="AB74" i="1"/>
  <c r="U74" i="1"/>
  <c r="AC74" i="1"/>
  <c r="AD74" i="1" s="1"/>
  <c r="U256" i="1"/>
  <c r="AG256" i="1" s="1"/>
  <c r="AH256" i="1" s="1"/>
  <c r="AB256" i="1"/>
  <c r="AF442" i="1"/>
  <c r="AG442" i="1" s="1"/>
  <c r="AH442" i="1" s="1"/>
  <c r="U349" i="1"/>
  <c r="AC349" i="1"/>
  <c r="AD349" i="1" s="1"/>
  <c r="AB349" i="1"/>
  <c r="AC511" i="1"/>
  <c r="AD511" i="1" s="1"/>
  <c r="U511" i="1"/>
  <c r="AB511" i="1"/>
  <c r="AF228" i="1"/>
  <c r="AG228" i="1" s="1"/>
  <c r="AH228" i="1" s="1"/>
  <c r="AF215" i="1"/>
  <c r="AG215" i="1" s="1"/>
  <c r="AH215" i="1" s="1"/>
  <c r="AF95" i="1"/>
  <c r="AG95" i="1"/>
  <c r="AH95" i="1" s="1"/>
  <c r="AB77" i="1"/>
  <c r="AC77" i="1"/>
  <c r="AD77" i="1" s="1"/>
  <c r="U77" i="1"/>
  <c r="AF183" i="1"/>
  <c r="AG183" i="1" s="1"/>
  <c r="AH183" i="1" s="1"/>
  <c r="AC154" i="1"/>
  <c r="AD154" i="1" s="1"/>
  <c r="AG72" i="1"/>
  <c r="AH72" i="1" s="1"/>
  <c r="AG130" i="1"/>
  <c r="AH130" i="1" s="1"/>
  <c r="AG39" i="1"/>
  <c r="AH39" i="1" s="1"/>
  <c r="AF112" i="1"/>
  <c r="AG112" i="1" s="1"/>
  <c r="AH112" i="1" s="1"/>
  <c r="AF186" i="1"/>
  <c r="AG186" i="1" s="1"/>
  <c r="AH186" i="1" s="1"/>
  <c r="AF49" i="1"/>
  <c r="AG49" i="1" s="1"/>
  <c r="AH49" i="1" s="1"/>
  <c r="AF40" i="1"/>
  <c r="AG40" i="1" s="1"/>
  <c r="AH40" i="1" s="1"/>
  <c r="AG234" i="1"/>
  <c r="AH234" i="1" s="1"/>
  <c r="U154" i="1"/>
  <c r="AF155" i="1"/>
  <c r="AG155" i="1" s="1"/>
  <c r="AH155" i="1" s="1"/>
  <c r="AG166" i="1"/>
  <c r="AH166" i="1" s="1"/>
  <c r="AF92" i="1"/>
  <c r="AG92" i="1"/>
  <c r="AH92" i="1" s="1"/>
  <c r="AF148" i="1"/>
  <c r="AG148" i="1" s="1"/>
  <c r="AH148" i="1" s="1"/>
  <c r="AG252" i="1"/>
  <c r="AH252" i="1" s="1"/>
  <c r="AF252" i="1"/>
  <c r="AG75" i="1"/>
  <c r="AH75" i="1" s="1"/>
  <c r="AF171" i="1"/>
  <c r="AG171" i="1" s="1"/>
  <c r="AH171" i="1" s="1"/>
  <c r="AG274" i="1"/>
  <c r="AH274" i="1" s="1"/>
  <c r="AF151" i="1"/>
  <c r="AG151" i="1" s="1"/>
  <c r="AH151" i="1" s="1"/>
  <c r="AG267" i="1"/>
  <c r="AH267" i="1" s="1"/>
  <c r="AF164" i="1"/>
  <c r="AG164" i="1" s="1"/>
  <c r="AH164" i="1" s="1"/>
  <c r="AG327" i="1"/>
  <c r="AH327" i="1" s="1"/>
  <c r="AF339" i="1"/>
  <c r="U29" i="1"/>
  <c r="AB29" i="1"/>
  <c r="U114" i="1"/>
  <c r="AF78" i="1"/>
  <c r="AG78" i="1" s="1"/>
  <c r="AH78" i="1" s="1"/>
  <c r="AB105" i="1"/>
  <c r="U105" i="1"/>
  <c r="AC105" i="1"/>
  <c r="AD105" i="1" s="1"/>
  <c r="AF132" i="1"/>
  <c r="AG132" i="1"/>
  <c r="AH132" i="1" s="1"/>
  <c r="AF430" i="1"/>
  <c r="AG430" i="1" s="1"/>
  <c r="AH430" i="1" s="1"/>
  <c r="AF343" i="1"/>
  <c r="AG343" i="1" s="1"/>
  <c r="AH343" i="1" s="1"/>
  <c r="AF439" i="1"/>
  <c r="AG439" i="1" s="1"/>
  <c r="AH439" i="1" s="1"/>
  <c r="AF88" i="1"/>
  <c r="AG88" i="1"/>
  <c r="AH88" i="1" s="1"/>
  <c r="AF513" i="1"/>
  <c r="AG513" i="1" s="1"/>
  <c r="AH513" i="1" s="1"/>
  <c r="AB490" i="1"/>
  <c r="AC490" i="1"/>
  <c r="AD490" i="1" s="1"/>
  <c r="U490" i="1"/>
  <c r="U462" i="1"/>
  <c r="AB462" i="1"/>
  <c r="AC462" i="1"/>
  <c r="AD462" i="1" s="1"/>
  <c r="AF500" i="1"/>
  <c r="AG500" i="1" s="1"/>
  <c r="AH500" i="1" s="1"/>
  <c r="AF954" i="1"/>
  <c r="AG954" i="1" s="1"/>
  <c r="AH954" i="1" s="1"/>
  <c r="AG621" i="1"/>
  <c r="AH621" i="1" s="1"/>
  <c r="AF621" i="1"/>
  <c r="AF653" i="1"/>
  <c r="AG653" i="1"/>
  <c r="AH653" i="1" s="1"/>
  <c r="AB120" i="1"/>
  <c r="AC120" i="1" s="1"/>
  <c r="AD120" i="1" s="1"/>
  <c r="AB126" i="1"/>
  <c r="AC126" i="1" s="1"/>
  <c r="AD126" i="1" s="1"/>
  <c r="AF26" i="1"/>
  <c r="AG26" i="1" s="1"/>
  <c r="AH26" i="1" s="1"/>
  <c r="AC265" i="1"/>
  <c r="AD265" i="1" s="1"/>
  <c r="AB24" i="1"/>
  <c r="U281" i="1"/>
  <c r="AB204" i="1"/>
  <c r="AB55" i="1"/>
  <c r="U127" i="1"/>
  <c r="AG149" i="1"/>
  <c r="AH149" i="1" s="1"/>
  <c r="U247" i="1"/>
  <c r="AG264" i="1"/>
  <c r="AH264" i="1" s="1"/>
  <c r="AB31" i="1"/>
  <c r="AG371" i="1"/>
  <c r="AH371" i="1" s="1"/>
  <c r="U318" i="1"/>
  <c r="AG318" i="1" s="1"/>
  <c r="AH318" i="1" s="1"/>
  <c r="U310" i="1"/>
  <c r="AG44" i="1"/>
  <c r="AH44" i="1" s="1"/>
  <c r="AB180" i="1"/>
  <c r="AC180" i="1" s="1"/>
  <c r="AD180" i="1" s="1"/>
  <c r="AF319" i="1"/>
  <c r="AG319" i="1" s="1"/>
  <c r="AH319" i="1" s="1"/>
  <c r="AB300" i="1"/>
  <c r="AC300" i="1"/>
  <c r="AD300" i="1" s="1"/>
  <c r="AB94" i="1"/>
  <c r="AC94" i="1" s="1"/>
  <c r="AD94" i="1" s="1"/>
  <c r="AC326" i="1"/>
  <c r="AD326" i="1" s="1"/>
  <c r="U326" i="1"/>
  <c r="AB216" i="1"/>
  <c r="AC216" i="1" s="1"/>
  <c r="AD216" i="1" s="1"/>
  <c r="AB106" i="1"/>
  <c r="AC106" i="1" s="1"/>
  <c r="AD106" i="1" s="1"/>
  <c r="AB179" i="1"/>
  <c r="AC179" i="1" s="1"/>
  <c r="AD179" i="1" s="1"/>
  <c r="AC52" i="1"/>
  <c r="AD52" i="1" s="1"/>
  <c r="U52" i="1"/>
  <c r="AF399" i="1"/>
  <c r="AG399" i="1" s="1"/>
  <c r="AH399" i="1" s="1"/>
  <c r="AC389" i="1"/>
  <c r="AD389" i="1" s="1"/>
  <c r="AC449" i="1"/>
  <c r="AD449" i="1" s="1"/>
  <c r="U369" i="1"/>
  <c r="U140" i="1"/>
  <c r="AC140" i="1"/>
  <c r="AD140" i="1" s="1"/>
  <c r="U376" i="1"/>
  <c r="AC376" i="1"/>
  <c r="AD376" i="1" s="1"/>
  <c r="U335" i="1"/>
  <c r="AC335" i="1"/>
  <c r="AD335" i="1" s="1"/>
  <c r="AB335" i="1"/>
  <c r="AC359" i="1"/>
  <c r="AD359" i="1" s="1"/>
  <c r="U359" i="1"/>
  <c r="AB359" i="1"/>
  <c r="AB445" i="1"/>
  <c r="AC445" i="1"/>
  <c r="AD445" i="1" s="1"/>
  <c r="AF432" i="1"/>
  <c r="AG432" i="1" s="1"/>
  <c r="AH432" i="1" s="1"/>
  <c r="AG573" i="1"/>
  <c r="AH573" i="1" s="1"/>
  <c r="AF531" i="1"/>
  <c r="AG531" i="1"/>
  <c r="AH531" i="1" s="1"/>
  <c r="AF504" i="1"/>
  <c r="AG504" i="1" s="1"/>
  <c r="AH504" i="1" s="1"/>
  <c r="U527" i="1"/>
  <c r="AC527" i="1"/>
  <c r="AD527" i="1" s="1"/>
  <c r="AB527" i="1"/>
  <c r="AF474" i="1"/>
  <c r="AG474" i="1" s="1"/>
  <c r="AH474" i="1" s="1"/>
  <c r="AC458" i="1"/>
  <c r="AD458" i="1" s="1"/>
  <c r="AB458" i="1"/>
  <c r="AF609" i="1"/>
  <c r="AG609" i="1" s="1"/>
  <c r="AH609" i="1" s="1"/>
  <c r="AG836" i="1"/>
  <c r="AH836" i="1" s="1"/>
  <c r="AG592" i="1"/>
  <c r="AH592" i="1" s="1"/>
  <c r="AF592" i="1"/>
  <c r="AF683" i="1"/>
  <c r="AG683" i="1" s="1"/>
  <c r="AH683" i="1" s="1"/>
  <c r="AC915" i="1"/>
  <c r="AD915" i="1" s="1"/>
  <c r="U915" i="1"/>
  <c r="AB915" i="1"/>
  <c r="AC747" i="1"/>
  <c r="AD747" i="1" s="1"/>
  <c r="AB747" i="1"/>
  <c r="U747" i="1"/>
  <c r="AC57" i="1"/>
  <c r="AD57" i="1" s="1"/>
  <c r="AB57" i="1"/>
  <c r="U324" i="1"/>
  <c r="AB324" i="1"/>
  <c r="U161" i="1"/>
  <c r="AG390" i="1"/>
  <c r="AH390" i="1" s="1"/>
  <c r="AF390" i="1"/>
  <c r="AG365" i="1"/>
  <c r="AH365" i="1" s="1"/>
  <c r="AB421" i="1"/>
  <c r="AC421" i="1"/>
  <c r="AD421" i="1" s="1"/>
  <c r="U384" i="1"/>
  <c r="AB384" i="1"/>
  <c r="AC384" i="1"/>
  <c r="AD384" i="1" s="1"/>
  <c r="AF409" i="1"/>
  <c r="AG409" i="1" s="1"/>
  <c r="AH409" i="1" s="1"/>
  <c r="AB372" i="1"/>
  <c r="AC372" i="1"/>
  <c r="AD372" i="1" s="1"/>
  <c r="U372" i="1"/>
  <c r="U395" i="1"/>
  <c r="AB395" i="1"/>
  <c r="AG479" i="1"/>
  <c r="AH479" i="1" s="1"/>
  <c r="AF454" i="1"/>
  <c r="AC572" i="1"/>
  <c r="AD572" i="1" s="1"/>
  <c r="U572" i="1"/>
  <c r="AB572" i="1"/>
  <c r="AF546" i="1"/>
  <c r="AG546" i="1" s="1"/>
  <c r="AH546" i="1" s="1"/>
  <c r="AF916" i="1"/>
  <c r="AG916" i="1" s="1"/>
  <c r="AH916" i="1" s="1"/>
  <c r="AF837" i="1"/>
  <c r="AG837" i="1" s="1"/>
  <c r="AH837" i="1" s="1"/>
  <c r="AF808" i="1"/>
  <c r="AG808" i="1" s="1"/>
  <c r="AH808" i="1" s="1"/>
  <c r="AF614" i="1"/>
  <c r="AG614" i="1" s="1"/>
  <c r="AH614" i="1" s="1"/>
  <c r="AG610" i="1"/>
  <c r="AH610" i="1" s="1"/>
  <c r="AF610" i="1"/>
  <c r="AF662" i="1"/>
  <c r="AG662" i="1" s="1"/>
  <c r="AH662" i="1" s="1"/>
  <c r="AB16" i="1"/>
  <c r="U16" i="1"/>
  <c r="AF383" i="1"/>
  <c r="AG383" i="1" s="1"/>
  <c r="AH383" i="1" s="1"/>
  <c r="AF391" i="1"/>
  <c r="AG391" i="1" s="1"/>
  <c r="AH391" i="1" s="1"/>
  <c r="AB429" i="1"/>
  <c r="U429" i="1"/>
  <c r="U412" i="1"/>
  <c r="AB412" i="1"/>
  <c r="AC448" i="1"/>
  <c r="AD448" i="1" s="1"/>
  <c r="AB448" i="1"/>
  <c r="AF416" i="1"/>
  <c r="AG416" i="1"/>
  <c r="AH416" i="1" s="1"/>
  <c r="U348" i="1"/>
  <c r="AC348" i="1"/>
  <c r="AD348" i="1" s="1"/>
  <c r="AG524" i="1"/>
  <c r="AH524" i="1" s="1"/>
  <c r="AF524" i="1"/>
  <c r="AF510" i="1"/>
  <c r="AG510" i="1" s="1"/>
  <c r="AH510" i="1" s="1"/>
  <c r="AF488" i="1"/>
  <c r="AG488" i="1"/>
  <c r="AH488" i="1" s="1"/>
  <c r="AF475" i="1"/>
  <c r="AG475" i="1" s="1"/>
  <c r="AH475" i="1" s="1"/>
  <c r="AG498" i="1"/>
  <c r="AH498" i="1" s="1"/>
  <c r="AF498" i="1"/>
  <c r="AB578" i="1"/>
  <c r="AC578" i="1"/>
  <c r="AD578" i="1" s="1"/>
  <c r="U543" i="1"/>
  <c r="AC543" i="1"/>
  <c r="AD543" i="1" s="1"/>
  <c r="AB543" i="1"/>
  <c r="AF939" i="1"/>
  <c r="AG939" i="1" s="1"/>
  <c r="AH939" i="1" s="1"/>
  <c r="AF873" i="1"/>
  <c r="AG873" i="1" s="1"/>
  <c r="AH873" i="1" s="1"/>
  <c r="AF867" i="1"/>
  <c r="AG867" i="1" s="1"/>
  <c r="AH867" i="1" s="1"/>
  <c r="AF861" i="1"/>
  <c r="AG861" i="1" s="1"/>
  <c r="AH861" i="1" s="1"/>
  <c r="AF829" i="1"/>
  <c r="AG829" i="1" s="1"/>
  <c r="AH829" i="1" s="1"/>
  <c r="AF909" i="1"/>
  <c r="AG909" i="1" s="1"/>
  <c r="AH909" i="1" s="1"/>
  <c r="AG618" i="1"/>
  <c r="AH618" i="1" s="1"/>
  <c r="AF618" i="1"/>
  <c r="AB982" i="1"/>
  <c r="U972" i="1"/>
  <c r="AB972" i="1"/>
  <c r="AC972" i="1"/>
  <c r="AD972" i="1" s="1"/>
  <c r="T923" i="1"/>
  <c r="V923" i="1"/>
  <c r="V838" i="1"/>
  <c r="T838" i="1"/>
  <c r="AB834" i="1"/>
  <c r="T834" i="1"/>
  <c r="AG843" i="1"/>
  <c r="AH843" i="1" s="1"/>
  <c r="AF801" i="1"/>
  <c r="AG801" i="1" s="1"/>
  <c r="AH801" i="1" s="1"/>
  <c r="AF800" i="1"/>
  <c r="AG800" i="1" s="1"/>
  <c r="AH800" i="1" s="1"/>
  <c r="AG598" i="1"/>
  <c r="AH598" i="1" s="1"/>
  <c r="AF598" i="1"/>
  <c r="AF622" i="1"/>
  <c r="AG622" i="1" s="1"/>
  <c r="AH622" i="1" s="1"/>
  <c r="AF783" i="1"/>
  <c r="AG783" i="1"/>
  <c r="AH783" i="1" s="1"/>
  <c r="AF782" i="1"/>
  <c r="AG782" i="1" s="1"/>
  <c r="AH782" i="1" s="1"/>
  <c r="AB190" i="1"/>
  <c r="AC190" i="1" s="1"/>
  <c r="AD190" i="1" s="1"/>
  <c r="AF367" i="1"/>
  <c r="AG367" i="1" s="1"/>
  <c r="AH367" i="1" s="1"/>
  <c r="U416" i="1"/>
  <c r="AB366" i="1"/>
  <c r="U366" i="1"/>
  <c r="AC366" i="1"/>
  <c r="AD366" i="1" s="1"/>
  <c r="AB478" i="1"/>
  <c r="AC478" i="1"/>
  <c r="AD478" i="1" s="1"/>
  <c r="U478" i="1"/>
  <c r="AC143" i="1"/>
  <c r="AD143" i="1" s="1"/>
  <c r="AB262" i="1"/>
  <c r="U236" i="1"/>
  <c r="AG165" i="1"/>
  <c r="AH165" i="1" s="1"/>
  <c r="AC235" i="1"/>
  <c r="AD235" i="1" s="1"/>
  <c r="AC67" i="1"/>
  <c r="AD67" i="1" s="1"/>
  <c r="AC192" i="1"/>
  <c r="AD192" i="1" s="1"/>
  <c r="U212" i="1"/>
  <c r="AC212" i="1"/>
  <c r="AD212" i="1" s="1"/>
  <c r="AB15" i="1"/>
  <c r="AG321" i="1"/>
  <c r="AH321" i="1" s="1"/>
  <c r="AC355" i="1"/>
  <c r="AD355" i="1" s="1"/>
  <c r="AG303" i="1"/>
  <c r="AH303" i="1" s="1"/>
  <c r="AC28" i="1"/>
  <c r="AD28" i="1" s="1"/>
  <c r="AB241" i="1"/>
  <c r="AC241" i="1" s="1"/>
  <c r="AD241" i="1" s="1"/>
  <c r="AC320" i="1"/>
  <c r="AD320" i="1" s="1"/>
  <c r="AB312" i="1"/>
  <c r="AC312" i="1"/>
  <c r="AD312" i="1" s="1"/>
  <c r="AG30" i="1"/>
  <c r="AH30" i="1" s="1"/>
  <c r="AB255" i="1"/>
  <c r="U50" i="1"/>
  <c r="AC50" i="1"/>
  <c r="AD50" i="1" s="1"/>
  <c r="AB59" i="1"/>
  <c r="AC59" i="1" s="1"/>
  <c r="AD59" i="1" s="1"/>
  <c r="AB137" i="1"/>
  <c r="AB133" i="1"/>
  <c r="AC133" i="1"/>
  <c r="AD133" i="1" s="1"/>
  <c r="AG440" i="1"/>
  <c r="AH440" i="1" s="1"/>
  <c r="AC426" i="1"/>
  <c r="AD426" i="1" s="1"/>
  <c r="AG418" i="1"/>
  <c r="AH418" i="1" s="1"/>
  <c r="AF418" i="1"/>
  <c r="U361" i="1"/>
  <c r="AG381" i="1"/>
  <c r="AH381" i="1" s="1"/>
  <c r="AB437" i="1"/>
  <c r="U437" i="1"/>
  <c r="AC437" i="1"/>
  <c r="AD437" i="1" s="1"/>
  <c r="AF446" i="1"/>
  <c r="AG446" i="1" s="1"/>
  <c r="AH446" i="1" s="1"/>
  <c r="AG350" i="1"/>
  <c r="AH350" i="1" s="1"/>
  <c r="AC394" i="1"/>
  <c r="AD394" i="1" s="1"/>
  <c r="AB394" i="1"/>
  <c r="AF347" i="1"/>
  <c r="AG347" i="1" s="1"/>
  <c r="AH347" i="1" s="1"/>
  <c r="AF431" i="1"/>
  <c r="AG431" i="1" s="1"/>
  <c r="AH431" i="1" s="1"/>
  <c r="AB450" i="1"/>
  <c r="U450" i="1"/>
  <c r="AG450" i="1" s="1"/>
  <c r="AH450" i="1" s="1"/>
  <c r="AG509" i="1"/>
  <c r="AH509" i="1" s="1"/>
  <c r="AF509" i="1"/>
  <c r="AF534" i="1"/>
  <c r="AC507" i="1"/>
  <c r="AD507" i="1" s="1"/>
  <c r="AF927" i="1"/>
  <c r="AG927" i="1" s="1"/>
  <c r="AH927" i="1" s="1"/>
  <c r="AF859" i="1"/>
  <c r="AG859" i="1"/>
  <c r="AH859" i="1" s="1"/>
  <c r="AF851" i="1"/>
  <c r="AG851" i="1"/>
  <c r="AH851" i="1" s="1"/>
  <c r="AF841" i="1"/>
  <c r="AG841" i="1" s="1"/>
  <c r="AH841" i="1" s="1"/>
  <c r="AG810" i="1"/>
  <c r="AH810" i="1" s="1"/>
  <c r="AC855" i="1"/>
  <c r="AD855" i="1" s="1"/>
  <c r="AB855" i="1"/>
  <c r="U855" i="1"/>
  <c r="U859" i="1"/>
  <c r="AB859" i="1"/>
  <c r="AB707" i="1"/>
  <c r="AC707" i="1"/>
  <c r="AD707" i="1" s="1"/>
  <c r="AF766" i="1"/>
  <c r="AG766" i="1" s="1"/>
  <c r="AH766" i="1" s="1"/>
  <c r="V993" i="1"/>
  <c r="T993" i="1"/>
  <c r="U979" i="1"/>
  <c r="AB979" i="1"/>
  <c r="AC979" i="1"/>
  <c r="AD979" i="1" s="1"/>
  <c r="AG82" i="1"/>
  <c r="AH82" i="1" s="1"/>
  <c r="U57" i="1"/>
  <c r="AG325" i="1"/>
  <c r="AH325" i="1" s="1"/>
  <c r="AC36" i="1"/>
  <c r="AD36" i="1" s="1"/>
  <c r="U36" i="1"/>
  <c r="AG375" i="1"/>
  <c r="AH375" i="1" s="1"/>
  <c r="AB102" i="1"/>
  <c r="AC102" i="1" s="1"/>
  <c r="AD102" i="1" s="1"/>
  <c r="AC137" i="1"/>
  <c r="AD137" i="1" s="1"/>
  <c r="AC361" i="1"/>
  <c r="AD361" i="1" s="1"/>
  <c r="AF346" i="1"/>
  <c r="AG346" i="1" s="1"/>
  <c r="AH346" i="1" s="1"/>
  <c r="AB393" i="1"/>
  <c r="AF461" i="1"/>
  <c r="AG461" i="1" s="1"/>
  <c r="AH461" i="1" s="1"/>
  <c r="AF485" i="1"/>
  <c r="AG485" i="1" s="1"/>
  <c r="AH485" i="1" s="1"/>
  <c r="AF576" i="1"/>
  <c r="AG576" i="1" s="1"/>
  <c r="AH576" i="1" s="1"/>
  <c r="AF536" i="1"/>
  <c r="AG536" i="1" s="1"/>
  <c r="AH536" i="1" s="1"/>
  <c r="AF529" i="1"/>
  <c r="AG529" i="1" s="1"/>
  <c r="AH529" i="1" s="1"/>
  <c r="AF889" i="1"/>
  <c r="AG889" i="1" s="1"/>
  <c r="AH889" i="1" s="1"/>
  <c r="AF835" i="1"/>
  <c r="AG835" i="1"/>
  <c r="AH835" i="1" s="1"/>
  <c r="U24" i="1"/>
  <c r="AG24" i="1" s="1"/>
  <c r="AH24" i="1" s="1"/>
  <c r="AG207" i="1"/>
  <c r="AH207" i="1" s="1"/>
  <c r="U262" i="1"/>
  <c r="AG262" i="1" s="1"/>
  <c r="AH262" i="1" s="1"/>
  <c r="AC214" i="1"/>
  <c r="AD214" i="1" s="1"/>
  <c r="U15" i="1"/>
  <c r="AG15" i="1" s="1"/>
  <c r="AH15" i="1" s="1"/>
  <c r="U355" i="1"/>
  <c r="AB371" i="1"/>
  <c r="U174" i="1"/>
  <c r="AB174" i="1"/>
  <c r="AC174" i="1" s="1"/>
  <c r="AD174" i="1" s="1"/>
  <c r="AG313" i="1"/>
  <c r="AH313" i="1" s="1"/>
  <c r="AF309" i="1"/>
  <c r="AG309" i="1" s="1"/>
  <c r="AH309" i="1" s="1"/>
  <c r="AC168" i="1"/>
  <c r="AD168" i="1" s="1"/>
  <c r="U168" i="1"/>
  <c r="AB141" i="1"/>
  <c r="AC412" i="1"/>
  <c r="AD412" i="1" s="1"/>
  <c r="AC369" i="1"/>
  <c r="AD369" i="1" s="1"/>
  <c r="AG427" i="1"/>
  <c r="AH427" i="1" s="1"/>
  <c r="AG382" i="1"/>
  <c r="AH382" i="1" s="1"/>
  <c r="AF344" i="1"/>
  <c r="AG344" i="1" s="1"/>
  <c r="AH344" i="1" s="1"/>
  <c r="AC410" i="1"/>
  <c r="AD410" i="1" s="1"/>
  <c r="AB387" i="1"/>
  <c r="AF337" i="1"/>
  <c r="AG337" i="1" s="1"/>
  <c r="AH337" i="1" s="1"/>
  <c r="AB331" i="1"/>
  <c r="AC331" i="1"/>
  <c r="AD331" i="1" s="1"/>
  <c r="AC395" i="1"/>
  <c r="AD395" i="1" s="1"/>
  <c r="AB343" i="1"/>
  <c r="AB345" i="1"/>
  <c r="AC345" i="1"/>
  <c r="AD345" i="1" s="1"/>
  <c r="AB348" i="1"/>
  <c r="AB76" i="1"/>
  <c r="AC76" i="1"/>
  <c r="AD76" i="1" s="1"/>
  <c r="U76" i="1"/>
  <c r="AF567" i="1"/>
  <c r="AG567" i="1" s="1"/>
  <c r="AH567" i="1" s="1"/>
  <c r="AF558" i="1"/>
  <c r="AF484" i="1"/>
  <c r="AG484" i="1" s="1"/>
  <c r="AH484" i="1" s="1"/>
  <c r="AF532" i="1"/>
  <c r="AG532" i="1"/>
  <c r="AH532" i="1" s="1"/>
  <c r="U497" i="1"/>
  <c r="AG497" i="1" s="1"/>
  <c r="AH497" i="1" s="1"/>
  <c r="AB497" i="1"/>
  <c r="U560" i="1"/>
  <c r="AC560" i="1"/>
  <c r="AD560" i="1" s="1"/>
  <c r="AB560" i="1"/>
  <c r="AB507" i="1"/>
  <c r="AB506" i="1"/>
  <c r="AC506" i="1"/>
  <c r="AD506" i="1" s="1"/>
  <c r="U506" i="1"/>
  <c r="AC473" i="1"/>
  <c r="AD473" i="1" s="1"/>
  <c r="U473" i="1"/>
  <c r="AF456" i="1"/>
  <c r="AG456" i="1" s="1"/>
  <c r="AH456" i="1" s="1"/>
  <c r="AF865" i="1"/>
  <c r="AG865" i="1"/>
  <c r="AH865" i="1" s="1"/>
  <c r="AF948" i="1"/>
  <c r="AG948" i="1" s="1"/>
  <c r="AH948" i="1" s="1"/>
  <c r="AG694" i="1"/>
  <c r="AH694" i="1" s="1"/>
  <c r="AF694" i="1"/>
  <c r="AF710" i="1"/>
  <c r="AG710" i="1" s="1"/>
  <c r="AH710" i="1" s="1"/>
  <c r="AF726" i="1"/>
  <c r="AG726" i="1" s="1"/>
  <c r="AH726" i="1" s="1"/>
  <c r="AF720" i="1"/>
  <c r="AG720" i="1" s="1"/>
  <c r="AH720" i="1" s="1"/>
  <c r="AF647" i="1"/>
  <c r="AG647" i="1" s="1"/>
  <c r="AH647" i="1" s="1"/>
  <c r="U190" i="1"/>
  <c r="AC429" i="1"/>
  <c r="AD429" i="1" s="1"/>
  <c r="U421" i="1"/>
  <c r="AG202" i="1"/>
  <c r="AH202" i="1" s="1"/>
  <c r="AB143" i="1"/>
  <c r="AB235" i="1"/>
  <c r="AC127" i="1"/>
  <c r="AD127" i="1" s="1"/>
  <c r="AB253" i="1"/>
  <c r="AC281" i="1"/>
  <c r="AD281" i="1" s="1"/>
  <c r="AF70" i="1"/>
  <c r="AG70" i="1" s="1"/>
  <c r="AH70" i="1" s="1"/>
  <c r="AC55" i="1"/>
  <c r="AD55" i="1" s="1"/>
  <c r="AB36" i="1"/>
  <c r="AC206" i="1"/>
  <c r="AD206" i="1" s="1"/>
  <c r="AC247" i="1"/>
  <c r="AD247" i="1" s="1"/>
  <c r="U31" i="1"/>
  <c r="AC13" i="1"/>
  <c r="AD13" i="1" s="1"/>
  <c r="AF313" i="1"/>
  <c r="AB310" i="1"/>
  <c r="U306" i="1"/>
  <c r="AG306" i="1" s="1"/>
  <c r="AH306" i="1" s="1"/>
  <c r="AG61" i="1"/>
  <c r="AH61" i="1" s="1"/>
  <c r="AF332" i="1"/>
  <c r="AG332" i="1" s="1"/>
  <c r="AH332" i="1" s="1"/>
  <c r="AB306" i="1"/>
  <c r="AC289" i="1"/>
  <c r="AD289" i="1" s="1"/>
  <c r="AC85" i="1"/>
  <c r="AD85" i="1" s="1"/>
  <c r="U142" i="1"/>
  <c r="AC142" i="1"/>
  <c r="AD142" i="1" s="1"/>
  <c r="AB232" i="1"/>
  <c r="AC232" i="1" s="1"/>
  <c r="AD232" i="1" s="1"/>
  <c r="AB326" i="1"/>
  <c r="AB64" i="1"/>
  <c r="AC64" i="1" s="1"/>
  <c r="AD64" i="1" s="1"/>
  <c r="AB58" i="1"/>
  <c r="AC58" i="1" s="1"/>
  <c r="AD58" i="1" s="1"/>
  <c r="U179" i="1"/>
  <c r="AF427" i="1"/>
  <c r="U399" i="1"/>
  <c r="AF435" i="1"/>
  <c r="AG435" i="1" s="1"/>
  <c r="AH435" i="1" s="1"/>
  <c r="AG338" i="1"/>
  <c r="AH338" i="1" s="1"/>
  <c r="AB390" i="1"/>
  <c r="AC447" i="1"/>
  <c r="AD447" i="1" s="1"/>
  <c r="U447" i="1"/>
  <c r="AB447" i="1"/>
  <c r="AG414" i="1"/>
  <c r="AH414" i="1" s="1"/>
  <c r="AB416" i="1"/>
  <c r="AC317" i="1"/>
  <c r="AD317" i="1" s="1"/>
  <c r="AB379" i="1"/>
  <c r="AC379" i="1"/>
  <c r="AD379" i="1" s="1"/>
  <c r="AG342" i="1"/>
  <c r="AH342" i="1" s="1"/>
  <c r="AF342" i="1"/>
  <c r="U578" i="1"/>
  <c r="AF586" i="1"/>
  <c r="AG586" i="1" s="1"/>
  <c r="AH586" i="1" s="1"/>
  <c r="AC453" i="1"/>
  <c r="AD453" i="1" s="1"/>
  <c r="AF482" i="1"/>
  <c r="AG482" i="1" s="1"/>
  <c r="AH482" i="1" s="1"/>
  <c r="AF551" i="1"/>
  <c r="AG551" i="1" s="1"/>
  <c r="AH551" i="1" s="1"/>
  <c r="U522" i="1"/>
  <c r="AC522" i="1"/>
  <c r="AD522" i="1" s="1"/>
  <c r="AB522" i="1"/>
  <c r="AC570" i="1"/>
  <c r="AD570" i="1" s="1"/>
  <c r="AB570" i="1"/>
  <c r="U570" i="1"/>
  <c r="U491" i="1"/>
  <c r="AB491" i="1"/>
  <c r="AC491" i="1"/>
  <c r="AD491" i="1" s="1"/>
  <c r="AF467" i="1"/>
  <c r="AG467" i="1" s="1"/>
  <c r="AH467" i="1" s="1"/>
  <c r="U535" i="1"/>
  <c r="AC535" i="1"/>
  <c r="AD535" i="1" s="1"/>
  <c r="AB535" i="1"/>
  <c r="U458" i="1"/>
  <c r="AB438" i="1"/>
  <c r="AC438" i="1"/>
  <c r="AD438" i="1" s="1"/>
  <c r="U438" i="1"/>
  <c r="AF858" i="1"/>
  <c r="AG858" i="1"/>
  <c r="AH858" i="1" s="1"/>
  <c r="AF828" i="1"/>
  <c r="AG828" i="1" s="1"/>
  <c r="AH828" i="1" s="1"/>
  <c r="AG715" i="1"/>
  <c r="AH715" i="1" s="1"/>
  <c r="AF715" i="1"/>
  <c r="T824" i="1"/>
  <c r="AB824" i="1" s="1"/>
  <c r="AF676" i="1"/>
  <c r="AG676" i="1" s="1"/>
  <c r="AH676" i="1" s="1"/>
  <c r="AB47" i="1"/>
  <c r="AC47" i="1" s="1"/>
  <c r="AD47" i="1" s="1"/>
  <c r="AB360" i="1"/>
  <c r="U353" i="1"/>
  <c r="AC353" i="1"/>
  <c r="AD353" i="1" s="1"/>
  <c r="AF455" i="1"/>
  <c r="AG455" i="1" s="1"/>
  <c r="AH455" i="1" s="1"/>
  <c r="AC539" i="1"/>
  <c r="AD539" i="1" s="1"/>
  <c r="AB539" i="1"/>
  <c r="AB459" i="1"/>
  <c r="AC459" i="1"/>
  <c r="AD459" i="1" s="1"/>
  <c r="U501" i="1"/>
  <c r="AB501" i="1"/>
  <c r="AC501" i="1"/>
  <c r="AD501" i="1" s="1"/>
  <c r="AC499" i="1"/>
  <c r="AD499" i="1" s="1"/>
  <c r="AB499" i="1"/>
  <c r="U499" i="1"/>
  <c r="AB502" i="1"/>
  <c r="U502" i="1"/>
  <c r="AC502" i="1"/>
  <c r="AD502" i="1" s="1"/>
  <c r="AG960" i="1"/>
  <c r="AH960" i="1" s="1"/>
  <c r="AF960" i="1"/>
  <c r="AF831" i="1"/>
  <c r="AG831" i="1" s="1"/>
  <c r="AH831" i="1" s="1"/>
  <c r="AF804" i="1"/>
  <c r="AG804" i="1"/>
  <c r="AH804" i="1" s="1"/>
  <c r="AF953" i="1"/>
  <c r="AG953" i="1"/>
  <c r="AH953" i="1" s="1"/>
  <c r="AF921" i="1"/>
  <c r="AG921" i="1" s="1"/>
  <c r="AH921" i="1" s="1"/>
  <c r="AG912" i="1"/>
  <c r="AH912" i="1" s="1"/>
  <c r="AG816" i="1"/>
  <c r="AH816" i="1" s="1"/>
  <c r="AF675" i="1"/>
  <c r="AG675" i="1"/>
  <c r="AH675" i="1" s="1"/>
  <c r="U817" i="1"/>
  <c r="AC817" i="1"/>
  <c r="AD817" i="1" s="1"/>
  <c r="AC914" i="1"/>
  <c r="AD914" i="1" s="1"/>
  <c r="U914" i="1"/>
  <c r="AB914" i="1"/>
  <c r="AB954" i="1"/>
  <c r="U954" i="1"/>
  <c r="U818" i="1"/>
  <c r="AB818" i="1"/>
  <c r="AC818" i="1"/>
  <c r="AD818" i="1" s="1"/>
  <c r="AB990" i="1"/>
  <c r="T990" i="1"/>
  <c r="V987" i="1"/>
  <c r="T987" i="1"/>
  <c r="V951" i="1"/>
  <c r="T951" i="1"/>
  <c r="T815" i="1"/>
  <c r="AB815" i="1" s="1"/>
  <c r="AC764" i="1"/>
  <c r="AD764" i="1" s="1"/>
  <c r="AB764" i="1"/>
  <c r="U764" i="1"/>
  <c r="T742" i="1"/>
  <c r="AB742" i="1"/>
  <c r="AC71" i="1"/>
  <c r="AD71" i="1" s="1"/>
  <c r="AG328" i="1"/>
  <c r="AH328" i="1" s="1"/>
  <c r="AF517" i="1"/>
  <c r="AG517" i="1" s="1"/>
  <c r="AH517" i="1" s="1"/>
  <c r="AF496" i="1"/>
  <c r="AG496" i="1" s="1"/>
  <c r="AH496" i="1" s="1"/>
  <c r="AB472" i="1"/>
  <c r="AC472" i="1"/>
  <c r="AD472" i="1" s="1"/>
  <c r="AB581" i="1"/>
  <c r="AC581" i="1"/>
  <c r="AD581" i="1" s="1"/>
  <c r="AF907" i="1"/>
  <c r="AG907" i="1"/>
  <c r="AH907" i="1" s="1"/>
  <c r="AG887" i="1"/>
  <c r="AH887" i="1" s="1"/>
  <c r="AF897" i="1"/>
  <c r="AG897" i="1" s="1"/>
  <c r="AH897" i="1" s="1"/>
  <c r="AG795" i="1"/>
  <c r="AH795" i="1" s="1"/>
  <c r="AF795" i="1"/>
  <c r="AG646" i="1"/>
  <c r="AH646" i="1" s="1"/>
  <c r="AG604" i="1"/>
  <c r="AH604" i="1" s="1"/>
  <c r="AF604" i="1"/>
  <c r="AC589" i="1"/>
  <c r="AD589" i="1" s="1"/>
  <c r="AB589" i="1"/>
  <c r="U589" i="1"/>
  <c r="AC805" i="1"/>
  <c r="AD805" i="1" s="1"/>
  <c r="AB805" i="1"/>
  <c r="U959" i="1"/>
  <c r="AC959" i="1"/>
  <c r="AD959" i="1" s="1"/>
  <c r="AB959" i="1"/>
  <c r="AF978" i="1"/>
  <c r="AG978" i="1"/>
  <c r="AH978" i="1" s="1"/>
  <c r="AG696" i="1"/>
  <c r="AH696" i="1" s="1"/>
  <c r="U799" i="1"/>
  <c r="AB799" i="1"/>
  <c r="AC799" i="1"/>
  <c r="AD799" i="1" s="1"/>
  <c r="U882" i="1"/>
  <c r="AC882" i="1"/>
  <c r="AD882" i="1" s="1"/>
  <c r="AB882" i="1"/>
  <c r="AB565" i="1"/>
  <c r="U565" i="1"/>
  <c r="AG565" i="1" s="1"/>
  <c r="AH565" i="1" s="1"/>
  <c r="AG687" i="1"/>
  <c r="AH687" i="1" s="1"/>
  <c r="AF771" i="1"/>
  <c r="AG771" i="1" s="1"/>
  <c r="AH771" i="1" s="1"/>
  <c r="V845" i="1"/>
  <c r="T845" i="1"/>
  <c r="AC23" i="1"/>
  <c r="AD23" i="1" s="1"/>
  <c r="AB185" i="1"/>
  <c r="AC185" i="1" s="1"/>
  <c r="AD185" i="1" s="1"/>
  <c r="U64" i="1"/>
  <c r="AB101" i="1"/>
  <c r="AC101" i="1" s="1"/>
  <c r="AD101" i="1" s="1"/>
  <c r="AG444" i="1"/>
  <c r="AH444" i="1" s="1"/>
  <c r="AC336" i="1"/>
  <c r="AD336" i="1" s="1"/>
  <c r="AB440" i="1"/>
  <c r="AG516" i="1"/>
  <c r="AH516" i="1" s="1"/>
  <c r="AG489" i="1"/>
  <c r="AH489" i="1" s="1"/>
  <c r="AF466" i="1"/>
  <c r="AG466" i="1" s="1"/>
  <c r="AH466" i="1" s="1"/>
  <c r="AC515" i="1"/>
  <c r="AD515" i="1" s="1"/>
  <c r="AB515" i="1"/>
  <c r="U515" i="1"/>
  <c r="AG554" i="1"/>
  <c r="AH554" i="1" s="1"/>
  <c r="AF564" i="1"/>
  <c r="AG564" i="1"/>
  <c r="AH564" i="1" s="1"/>
  <c r="U471" i="1"/>
  <c r="AC471" i="1"/>
  <c r="AD471" i="1" s="1"/>
  <c r="AB471" i="1"/>
  <c r="AC464" i="1"/>
  <c r="AD464" i="1" s="1"/>
  <c r="U464" i="1"/>
  <c r="U518" i="1"/>
  <c r="AC518" i="1"/>
  <c r="AD518" i="1" s="1"/>
  <c r="U463" i="1"/>
  <c r="AB463" i="1"/>
  <c r="AC463" i="1"/>
  <c r="AD463" i="1" s="1"/>
  <c r="AF825" i="1"/>
  <c r="AG825" i="1" s="1"/>
  <c r="AH825" i="1" s="1"/>
  <c r="AF924" i="1"/>
  <c r="AG924" i="1" s="1"/>
  <c r="AH924" i="1" s="1"/>
  <c r="AF617" i="1"/>
  <c r="AG617" i="1" s="1"/>
  <c r="AH617" i="1" s="1"/>
  <c r="AF820" i="1"/>
  <c r="AG820" i="1"/>
  <c r="AH820" i="1" s="1"/>
  <c r="AF935" i="1"/>
  <c r="AG935" i="1"/>
  <c r="AH935" i="1" s="1"/>
  <c r="AF793" i="1"/>
  <c r="AG793" i="1"/>
  <c r="AH793" i="1" s="1"/>
  <c r="AF846" i="1"/>
  <c r="AG846" i="1"/>
  <c r="AH846" i="1" s="1"/>
  <c r="AB884" i="1"/>
  <c r="AC884" i="1"/>
  <c r="AD884" i="1" s="1"/>
  <c r="U884" i="1"/>
  <c r="AC776" i="1"/>
  <c r="AD776" i="1" s="1"/>
  <c r="U776" i="1"/>
  <c r="AB776" i="1"/>
  <c r="AG600" i="1"/>
  <c r="AH600" i="1" s="1"/>
  <c r="AC728" i="1"/>
  <c r="AD728" i="1" s="1"/>
  <c r="U728" i="1"/>
  <c r="AF988" i="1"/>
  <c r="AG988" i="1"/>
  <c r="AH988" i="1" s="1"/>
  <c r="AC663" i="1"/>
  <c r="AD663" i="1" s="1"/>
  <c r="AB663" i="1"/>
  <c r="U663" i="1"/>
  <c r="T1000" i="1"/>
  <c r="AB1000" i="1"/>
  <c r="T995" i="1"/>
  <c r="V995" i="1"/>
  <c r="AF970" i="1"/>
  <c r="AG970" i="1" s="1"/>
  <c r="AH970" i="1" s="1"/>
  <c r="AB243" i="1"/>
  <c r="AC302" i="1"/>
  <c r="AD302" i="1" s="1"/>
  <c r="AB292" i="1"/>
  <c r="AC292" i="1"/>
  <c r="AD292" i="1" s="1"/>
  <c r="AC242" i="1"/>
  <c r="AD242" i="1" s="1"/>
  <c r="AC89" i="1"/>
  <c r="AD89" i="1" s="1"/>
  <c r="U319" i="1"/>
  <c r="AB45" i="1"/>
  <c r="AC45" i="1" s="1"/>
  <c r="AD45" i="1" s="1"/>
  <c r="U245" i="1"/>
  <c r="AG245" i="1" s="1"/>
  <c r="AH245" i="1" s="1"/>
  <c r="U242" i="1"/>
  <c r="U383" i="1"/>
  <c r="AC360" i="1"/>
  <c r="AD360" i="1" s="1"/>
  <c r="AC417" i="1"/>
  <c r="AD417" i="1" s="1"/>
  <c r="AB336" i="1"/>
  <c r="U400" i="1"/>
  <c r="AC400" i="1"/>
  <c r="AD400" i="1" s="1"/>
  <c r="U360" i="1"/>
  <c r="AC413" i="1"/>
  <c r="AD413" i="1" s="1"/>
  <c r="AC341" i="1"/>
  <c r="AD341" i="1" s="1"/>
  <c r="AF569" i="1"/>
  <c r="AG569" i="1" s="1"/>
  <c r="AH569" i="1" s="1"/>
  <c r="AG559" i="1"/>
  <c r="AH559" i="1" s="1"/>
  <c r="AC577" i="1"/>
  <c r="AD577" i="1" s="1"/>
  <c r="AF476" i="1"/>
  <c r="AG476" i="1" s="1"/>
  <c r="AH476" i="1" s="1"/>
  <c r="AG483" i="1"/>
  <c r="AH483" i="1" s="1"/>
  <c r="AF483" i="1"/>
  <c r="AB558" i="1"/>
  <c r="U558" i="1"/>
  <c r="AG558" i="1" s="1"/>
  <c r="AH558" i="1" s="1"/>
  <c r="AF563" i="1"/>
  <c r="AG563" i="1"/>
  <c r="AH563" i="1" s="1"/>
  <c r="AC574" i="1"/>
  <c r="AD574" i="1" s="1"/>
  <c r="U574" i="1"/>
  <c r="AB525" i="1"/>
  <c r="AC583" i="1"/>
  <c r="AD583" i="1" s="1"/>
  <c r="AB583" i="1"/>
  <c r="AB577" i="1"/>
  <c r="AF571" i="1"/>
  <c r="AG571" i="1"/>
  <c r="AH571" i="1" s="1"/>
  <c r="U459" i="1"/>
  <c r="U487" i="1"/>
  <c r="AG487" i="1" s="1"/>
  <c r="AH487" i="1" s="1"/>
  <c r="U454" i="1"/>
  <c r="AG454" i="1" s="1"/>
  <c r="AH454" i="1" s="1"/>
  <c r="AF938" i="1"/>
  <c r="AF946" i="1"/>
  <c r="AG946" i="1" s="1"/>
  <c r="AH946" i="1" s="1"/>
  <c r="AG895" i="1"/>
  <c r="AH895" i="1" s="1"/>
  <c r="AB931" i="1"/>
  <c r="AC931" i="1"/>
  <c r="AD931" i="1" s="1"/>
  <c r="U931" i="1"/>
  <c r="AB944" i="1"/>
  <c r="AC944" i="1"/>
  <c r="AD944" i="1" s="1"/>
  <c r="U944" i="1"/>
  <c r="AF672" i="1"/>
  <c r="AG672" i="1"/>
  <c r="AH672" i="1" s="1"/>
  <c r="AG777" i="1"/>
  <c r="AH777" i="1" s="1"/>
  <c r="AC765" i="1"/>
  <c r="AD765" i="1" s="1"/>
  <c r="AF780" i="1"/>
  <c r="AG780" i="1" s="1"/>
  <c r="AH780" i="1" s="1"/>
  <c r="AG582" i="1"/>
  <c r="AH582" i="1" s="1"/>
  <c r="AG538" i="1"/>
  <c r="AH538" i="1" s="1"/>
  <c r="AF853" i="1"/>
  <c r="AG853" i="1"/>
  <c r="AH853" i="1" s="1"/>
  <c r="AF791" i="1"/>
  <c r="AG791" i="1"/>
  <c r="AH791" i="1" s="1"/>
  <c r="AG910" i="1"/>
  <c r="AH910" i="1" s="1"/>
  <c r="AF893" i="1"/>
  <c r="AG893" i="1" s="1"/>
  <c r="AH893" i="1" s="1"/>
  <c r="AG848" i="1"/>
  <c r="AH848" i="1" s="1"/>
  <c r="AF811" i="1"/>
  <c r="AG811" i="1"/>
  <c r="AH811" i="1" s="1"/>
  <c r="AG664" i="1"/>
  <c r="AH664" i="1" s="1"/>
  <c r="AF611" i="1"/>
  <c r="AG611" i="1"/>
  <c r="AH611" i="1" s="1"/>
  <c r="AF645" i="1"/>
  <c r="AG645" i="1" s="1"/>
  <c r="AH645" i="1" s="1"/>
  <c r="AF691" i="1"/>
  <c r="AG691" i="1" s="1"/>
  <c r="AH691" i="1" s="1"/>
  <c r="AC790" i="1"/>
  <c r="AD790" i="1" s="1"/>
  <c r="AB790" i="1"/>
  <c r="AB788" i="1"/>
  <c r="AC788" i="1"/>
  <c r="AD788" i="1" s="1"/>
  <c r="AB918" i="1"/>
  <c r="AC918" i="1"/>
  <c r="AD918" i="1" s="1"/>
  <c r="AG969" i="1"/>
  <c r="AH969" i="1" s="1"/>
  <c r="AF730" i="1"/>
  <c r="AG730" i="1"/>
  <c r="AH730" i="1" s="1"/>
  <c r="AC996" i="1"/>
  <c r="AD996" i="1" s="1"/>
  <c r="U996" i="1"/>
  <c r="T998" i="1"/>
  <c r="AB998" i="1" s="1"/>
  <c r="AC985" i="1"/>
  <c r="AD985" i="1" s="1"/>
  <c r="U985" i="1"/>
  <c r="U980" i="1"/>
  <c r="AG980" i="1" s="1"/>
  <c r="AH980" i="1" s="1"/>
  <c r="AB980" i="1"/>
  <c r="T968" i="1"/>
  <c r="V968" i="1"/>
  <c r="V919" i="1"/>
  <c r="T919" i="1"/>
  <c r="T911" i="1"/>
  <c r="V911" i="1"/>
  <c r="AB828" i="1"/>
  <c r="AB820" i="1"/>
  <c r="U584" i="1"/>
  <c r="AG584" i="1" s="1"/>
  <c r="AH584" i="1" s="1"/>
  <c r="AB584" i="1"/>
  <c r="U536" i="1"/>
  <c r="U477" i="1"/>
  <c r="AG477" i="1" s="1"/>
  <c r="AH477" i="1" s="1"/>
  <c r="U533" i="1"/>
  <c r="AB534" i="1"/>
  <c r="U534" i="1"/>
  <c r="AG534" i="1" s="1"/>
  <c r="AH534" i="1" s="1"/>
  <c r="AG684" i="1"/>
  <c r="AH684" i="1" s="1"/>
  <c r="AF949" i="1"/>
  <c r="AG949" i="1"/>
  <c r="AH949" i="1" s="1"/>
  <c r="AG937" i="1"/>
  <c r="AH937" i="1" s="1"/>
  <c r="AF601" i="1"/>
  <c r="AG601" i="1"/>
  <c r="AH601" i="1" s="1"/>
  <c r="AG802" i="1"/>
  <c r="AH802" i="1" s="1"/>
  <c r="AF930" i="1"/>
  <c r="AG930" i="1" s="1"/>
  <c r="AH930" i="1" s="1"/>
  <c r="AG896" i="1"/>
  <c r="AH896" i="1" s="1"/>
  <c r="AG852" i="1"/>
  <c r="AH852" i="1" s="1"/>
  <c r="AG962" i="1"/>
  <c r="AH962" i="1" s="1"/>
  <c r="AF962" i="1"/>
  <c r="AF630" i="1"/>
  <c r="AG630" i="1" s="1"/>
  <c r="AH630" i="1" s="1"/>
  <c r="U641" i="1"/>
  <c r="AC641" i="1"/>
  <c r="AD641" i="1" s="1"/>
  <c r="AG722" i="1"/>
  <c r="AH722" i="1" s="1"/>
  <c r="AB925" i="1"/>
  <c r="U925" i="1"/>
  <c r="AG925" i="1" s="1"/>
  <c r="AH925" i="1" s="1"/>
  <c r="AC957" i="1"/>
  <c r="AD957" i="1" s="1"/>
  <c r="AB957" i="1"/>
  <c r="AF624" i="1"/>
  <c r="AG624" i="1" s="1"/>
  <c r="AH624" i="1" s="1"/>
  <c r="AB714" i="1"/>
  <c r="AC714" i="1"/>
  <c r="AD714" i="1" s="1"/>
  <c r="U714" i="1"/>
  <c r="AB766" i="1"/>
  <c r="U766" i="1"/>
  <c r="U956" i="1"/>
  <c r="AB956" i="1"/>
  <c r="AC956" i="1"/>
  <c r="AD956" i="1" s="1"/>
  <c r="V898" i="1"/>
  <c r="T898" i="1"/>
  <c r="T885" i="1"/>
  <c r="AB885" i="1" s="1"/>
  <c r="V879" i="1"/>
  <c r="T879" i="1"/>
  <c r="V862" i="1"/>
  <c r="T862" i="1"/>
  <c r="AG519" i="1"/>
  <c r="AH519" i="1" s="1"/>
  <c r="AG494" i="1"/>
  <c r="AH494" i="1" s="1"/>
  <c r="AG557" i="1"/>
  <c r="AH557" i="1" s="1"/>
  <c r="U540" i="1"/>
  <c r="AC540" i="1"/>
  <c r="AD540" i="1" s="1"/>
  <c r="U503" i="1"/>
  <c r="AG503" i="1" s="1"/>
  <c r="AH503" i="1" s="1"/>
  <c r="AB503" i="1"/>
  <c r="AF913" i="1"/>
  <c r="AG913" i="1"/>
  <c r="AH913" i="1" s="1"/>
  <c r="AF821" i="1"/>
  <c r="AG821" i="1" s="1"/>
  <c r="AH821" i="1" s="1"/>
  <c r="AF649" i="1"/>
  <c r="AG649" i="1" s="1"/>
  <c r="AH649" i="1" s="1"/>
  <c r="AG875" i="1"/>
  <c r="AH875" i="1" s="1"/>
  <c r="AG872" i="1"/>
  <c r="AH872" i="1" s="1"/>
  <c r="AG725" i="1"/>
  <c r="AH725" i="1" s="1"/>
  <c r="AC903" i="1"/>
  <c r="AD903" i="1" s="1"/>
  <c r="U903" i="1"/>
  <c r="AB940" i="1"/>
  <c r="AC940" i="1"/>
  <c r="AD940" i="1" s="1"/>
  <c r="AG997" i="1"/>
  <c r="AH997" i="1" s="1"/>
  <c r="AF680" i="1"/>
  <c r="AG680" i="1" s="1"/>
  <c r="AH680" i="1" s="1"/>
  <c r="U873" i="1"/>
  <c r="AB873" i="1"/>
  <c r="AB877" i="1"/>
  <c r="AC877" i="1"/>
  <c r="AD877" i="1" s="1"/>
  <c r="U877" i="1"/>
  <c r="AF644" i="1"/>
  <c r="AG644" i="1"/>
  <c r="AH644" i="1" s="1"/>
  <c r="U542" i="1"/>
  <c r="AC542" i="1"/>
  <c r="AD542" i="1" s="1"/>
  <c r="AF740" i="1"/>
  <c r="AG740" i="1"/>
  <c r="AH740" i="1" s="1"/>
  <c r="AB759" i="1"/>
  <c r="U759" i="1"/>
  <c r="AC759" i="1"/>
  <c r="AD759" i="1" s="1"/>
  <c r="AG721" i="1"/>
  <c r="AH721" i="1" s="1"/>
  <c r="AF721" i="1"/>
  <c r="V945" i="1"/>
  <c r="T945" i="1"/>
  <c r="AB898" i="1"/>
  <c r="AB812" i="1"/>
  <c r="AB536" i="1"/>
  <c r="AC480" i="1"/>
  <c r="AD480" i="1" s="1"/>
  <c r="AG468" i="1"/>
  <c r="AH468" i="1" s="1"/>
  <c r="AG849" i="1"/>
  <c r="AH849" i="1" s="1"/>
  <c r="AG943" i="1"/>
  <c r="AH943" i="1" s="1"/>
  <c r="AF847" i="1"/>
  <c r="AG847" i="1"/>
  <c r="AH847" i="1" s="1"/>
  <c r="AG699" i="1"/>
  <c r="AH699" i="1" s="1"/>
  <c r="U790" i="1"/>
  <c r="AC842" i="1"/>
  <c r="AD842" i="1" s="1"/>
  <c r="AG965" i="1"/>
  <c r="AH965" i="1" s="1"/>
  <c r="AG640" i="1"/>
  <c r="AH640" i="1" s="1"/>
  <c r="AB617" i="1"/>
  <c r="U617" i="1"/>
  <c r="AF677" i="1"/>
  <c r="AG677" i="1"/>
  <c r="AH677" i="1" s="1"/>
  <c r="AF685" i="1"/>
  <c r="AG685" i="1" s="1"/>
  <c r="AH685" i="1" s="1"/>
  <c r="AF693" i="1"/>
  <c r="AG693" i="1" s="1"/>
  <c r="AH693" i="1" s="1"/>
  <c r="AG701" i="1"/>
  <c r="AH701" i="1" s="1"/>
  <c r="U927" i="1"/>
  <c r="AB927" i="1"/>
  <c r="AB933" i="1"/>
  <c r="AC933" i="1"/>
  <c r="AD933" i="1" s="1"/>
  <c r="AC705" i="1"/>
  <c r="AD705" i="1" s="1"/>
  <c r="U705" i="1"/>
  <c r="AB721" i="1"/>
  <c r="AF762" i="1"/>
  <c r="AG762" i="1" s="1"/>
  <c r="AH762" i="1" s="1"/>
  <c r="AF739" i="1"/>
  <c r="AG739" i="1"/>
  <c r="AH739" i="1" s="1"/>
  <c r="AC760" i="1"/>
  <c r="AD760" i="1" s="1"/>
  <c r="AB760" i="1"/>
  <c r="U760" i="1"/>
  <c r="AB996" i="1"/>
  <c r="T994" i="1"/>
  <c r="AB994" i="1"/>
  <c r="T952" i="1"/>
  <c r="V941" i="1"/>
  <c r="T941" i="1"/>
  <c r="U938" i="1"/>
  <c r="AG938" i="1" s="1"/>
  <c r="AH938" i="1" s="1"/>
  <c r="AB938" i="1"/>
  <c r="T928" i="1"/>
  <c r="V928" i="1"/>
  <c r="T888" i="1"/>
  <c r="U457" i="1"/>
  <c r="AG457" i="1" s="1"/>
  <c r="AH457" i="1" s="1"/>
  <c r="AB457" i="1"/>
  <c r="AG905" i="1"/>
  <c r="AH905" i="1" s="1"/>
  <c r="AG642" i="1"/>
  <c r="AH642" i="1" s="1"/>
  <c r="AG713" i="1"/>
  <c r="AH713" i="1" s="1"/>
  <c r="AF678" i="1"/>
  <c r="AG678" i="1" s="1"/>
  <c r="AH678" i="1" s="1"/>
  <c r="AF706" i="1"/>
  <c r="AG706" i="1"/>
  <c r="AH706" i="1" s="1"/>
  <c r="AG727" i="1"/>
  <c r="AH727" i="1" s="1"/>
  <c r="AC792" i="1"/>
  <c r="AD792" i="1" s="1"/>
  <c r="U792" i="1"/>
  <c r="AB792" i="1"/>
  <c r="AB856" i="1"/>
  <c r="AB929" i="1"/>
  <c r="AG616" i="1"/>
  <c r="AH616" i="1" s="1"/>
  <c r="AB791" i="1"/>
  <c r="AB829" i="1"/>
  <c r="AG976" i="1"/>
  <c r="AH976" i="1" s="1"/>
  <c r="U710" i="1"/>
  <c r="AB710" i="1"/>
  <c r="AF769" i="1"/>
  <c r="AG769" i="1" s="1"/>
  <c r="AH769" i="1" s="1"/>
  <c r="AB993" i="1"/>
  <c r="AF989" i="1"/>
  <c r="AG989" i="1" s="1"/>
  <c r="AH989" i="1" s="1"/>
  <c r="V902" i="1"/>
  <c r="T902" i="1"/>
  <c r="AC631" i="1"/>
  <c r="AD631" i="1" s="1"/>
  <c r="U631" i="1"/>
  <c r="AB631" i="1"/>
  <c r="AF900" i="1"/>
  <c r="AG900" i="1" s="1"/>
  <c r="AH900" i="1" s="1"/>
  <c r="U579" i="1"/>
  <c r="AB579" i="1"/>
  <c r="AC579" i="1"/>
  <c r="AD579" i="1" s="1"/>
  <c r="AB657" i="1"/>
  <c r="AC657" i="1"/>
  <c r="AD657" i="1" s="1"/>
  <c r="AB922" i="1"/>
  <c r="AG986" i="1"/>
  <c r="AH986" i="1" s="1"/>
  <c r="AB852" i="1"/>
  <c r="U852" i="1"/>
  <c r="U870" i="1"/>
  <c r="AB870" i="1"/>
  <c r="AC679" i="1"/>
  <c r="AD679" i="1" s="1"/>
  <c r="U679" i="1"/>
  <c r="AF751" i="1"/>
  <c r="AG751" i="1" s="1"/>
  <c r="AH751" i="1" s="1"/>
  <c r="AF753" i="1"/>
  <c r="AG753" i="1"/>
  <c r="AH753" i="1" s="1"/>
  <c r="AC637" i="1"/>
  <c r="AD637" i="1" s="1"/>
  <c r="AB637" i="1"/>
  <c r="AB643" i="1"/>
  <c r="U643" i="1"/>
  <c r="AC643" i="1"/>
  <c r="AD643" i="1" s="1"/>
  <c r="AB981" i="1"/>
  <c r="AC981" i="1"/>
  <c r="AD981" i="1" s="1"/>
  <c r="U981" i="1"/>
  <c r="V973" i="1"/>
  <c r="T973" i="1"/>
  <c r="V971" i="1"/>
  <c r="T971" i="1"/>
  <c r="U961" i="1"/>
  <c r="AC961" i="1"/>
  <c r="AD961" i="1" s="1"/>
  <c r="AB961" i="1"/>
  <c r="T827" i="1"/>
  <c r="AB827" i="1"/>
  <c r="V798" i="1"/>
  <c r="U785" i="1"/>
  <c r="AC785" i="1"/>
  <c r="AD785" i="1" s="1"/>
  <c r="AG880" i="1"/>
  <c r="AH880" i="1" s="1"/>
  <c r="AG863" i="1"/>
  <c r="AH863" i="1" s="1"/>
  <c r="AG922" i="1"/>
  <c r="AH922" i="1" s="1"/>
  <c r="AG809" i="1"/>
  <c r="AH809" i="1" s="1"/>
  <c r="AG666" i="1"/>
  <c r="AH666" i="1" s="1"/>
  <c r="AB590" i="1"/>
  <c r="U590" i="1"/>
  <c r="AC590" i="1"/>
  <c r="AD590" i="1" s="1"/>
  <c r="AF629" i="1"/>
  <c r="AG629" i="1" s="1"/>
  <c r="AH629" i="1" s="1"/>
  <c r="AC936" i="1"/>
  <c r="AD936" i="1" s="1"/>
  <c r="AB936" i="1"/>
  <c r="U808" i="1"/>
  <c r="AB808" i="1"/>
  <c r="AB814" i="1"/>
  <c r="AC814" i="1"/>
  <c r="AD814" i="1" s="1"/>
  <c r="AB752" i="1"/>
  <c r="AC752" i="1"/>
  <c r="AD752" i="1" s="1"/>
  <c r="AC603" i="1"/>
  <c r="AD603" i="1" s="1"/>
  <c r="AB603" i="1"/>
  <c r="AC729" i="1"/>
  <c r="AD729" i="1" s="1"/>
  <c r="AB729" i="1"/>
  <c r="AF967" i="1"/>
  <c r="AG967" i="1" s="1"/>
  <c r="AH967" i="1" s="1"/>
  <c r="AB596" i="1"/>
  <c r="AC596" i="1"/>
  <c r="AD596" i="1" s="1"/>
  <c r="T983" i="1"/>
  <c r="V983" i="1"/>
  <c r="AC975" i="1"/>
  <c r="AD975" i="1" s="1"/>
  <c r="U975" i="1"/>
  <c r="AB963" i="1"/>
  <c r="AB932" i="1"/>
  <c r="AB924" i="1"/>
  <c r="V840" i="1"/>
  <c r="T840" i="1"/>
  <c r="T716" i="1"/>
  <c r="AB716" i="1"/>
  <c r="AB703" i="1"/>
  <c r="AG929" i="1"/>
  <c r="AH929" i="1" s="1"/>
  <c r="AG870" i="1"/>
  <c r="AH870" i="1" s="1"/>
  <c r="AG750" i="1"/>
  <c r="AH750" i="1" s="1"/>
  <c r="U811" i="1"/>
  <c r="AB811" i="1"/>
  <c r="AB636" i="1"/>
  <c r="U636" i="1"/>
  <c r="AG636" i="1" s="1"/>
  <c r="AH636" i="1" s="1"/>
  <c r="AC690" i="1"/>
  <c r="AD690" i="1" s="1"/>
  <c r="U690" i="1"/>
  <c r="AC733" i="1"/>
  <c r="AD733" i="1" s="1"/>
  <c r="U733" i="1"/>
  <c r="AG744" i="1"/>
  <c r="AH744" i="1" s="1"/>
  <c r="AF615" i="1"/>
  <c r="AG615" i="1"/>
  <c r="AH615" i="1" s="1"/>
  <c r="AC650" i="1"/>
  <c r="AD650" i="1" s="1"/>
  <c r="AB650" i="1"/>
  <c r="AC735" i="1"/>
  <c r="AD735" i="1" s="1"/>
  <c r="AB735" i="1"/>
  <c r="U735" i="1"/>
  <c r="U676" i="1"/>
  <c r="AB676" i="1"/>
  <c r="AF749" i="1"/>
  <c r="AG749" i="1" s="1"/>
  <c r="AH749" i="1" s="1"/>
  <c r="AB614" i="1"/>
  <c r="U614" i="1"/>
  <c r="T991" i="1"/>
  <c r="AB991" i="1" s="1"/>
  <c r="V991" i="1"/>
  <c r="V982" i="1"/>
  <c r="T982" i="1"/>
  <c r="V868" i="1"/>
  <c r="T868" i="1"/>
  <c r="V812" i="1"/>
  <c r="T812" i="1"/>
  <c r="R968" i="1"/>
  <c r="S968" i="1" s="1"/>
  <c r="R943" i="1"/>
  <c r="S943" i="1" s="1"/>
  <c r="T920" i="1"/>
  <c r="AB920" i="1"/>
  <c r="R901" i="1"/>
  <c r="S901" i="1" s="1"/>
  <c r="T890" i="1"/>
  <c r="AB890" i="1"/>
  <c r="AB862" i="1"/>
  <c r="V803" i="1"/>
  <c r="T803" i="1"/>
  <c r="R792" i="1"/>
  <c r="S792" i="1" s="1"/>
  <c r="AB783" i="1"/>
  <c r="AC779" i="1"/>
  <c r="AD779" i="1" s="1"/>
  <c r="AB779" i="1"/>
  <c r="U779" i="1"/>
  <c r="T660" i="1"/>
  <c r="AB660" i="1" s="1"/>
  <c r="AB803" i="1"/>
  <c r="AB635" i="1"/>
  <c r="AB608" i="1"/>
  <c r="AC608" i="1"/>
  <c r="AD608" i="1" s="1"/>
  <c r="AG756" i="1"/>
  <c r="AH756" i="1" s="1"/>
  <c r="AG784" i="1"/>
  <c r="AH784" i="1" s="1"/>
  <c r="AC738" i="1"/>
  <c r="AD738" i="1" s="1"/>
  <c r="AB738" i="1"/>
  <c r="AG977" i="1"/>
  <c r="AH977" i="1" s="1"/>
  <c r="AB883" i="1"/>
  <c r="T826" i="1"/>
  <c r="AB826" i="1"/>
  <c r="AG787" i="1"/>
  <c r="AH787" i="1" s="1"/>
  <c r="T796" i="1"/>
  <c r="U553" i="1"/>
  <c r="AC553" i="1"/>
  <c r="AD553" i="1" s="1"/>
  <c r="AB708" i="1"/>
  <c r="AC708" i="1"/>
  <c r="AD708" i="1" s="1"/>
  <c r="T963" i="1"/>
  <c r="V955" i="1"/>
  <c r="T955" i="1"/>
  <c r="V926" i="1"/>
  <c r="T926" i="1"/>
  <c r="AB913" i="1"/>
  <c r="V864" i="1"/>
  <c r="T864" i="1"/>
  <c r="U768" i="1"/>
  <c r="AG768" i="1" s="1"/>
  <c r="AH768" i="1" s="1"/>
  <c r="AB704" i="1"/>
  <c r="AC964" i="1"/>
  <c r="AD964" i="1" s="1"/>
  <c r="U635" i="1"/>
  <c r="AC635" i="1"/>
  <c r="AD635" i="1" s="1"/>
  <c r="T723" i="1"/>
  <c r="AB723" i="1" s="1"/>
  <c r="AC763" i="1"/>
  <c r="AD763" i="1" s="1"/>
  <c r="AB763" i="1"/>
  <c r="T992" i="1"/>
  <c r="V984" i="1"/>
  <c r="T984" i="1"/>
  <c r="T958" i="1"/>
  <c r="R929" i="1"/>
  <c r="S929" i="1" s="1"/>
  <c r="R830" i="1"/>
  <c r="S830" i="1" s="1"/>
  <c r="AF778" i="1"/>
  <c r="AG778" i="1" s="1"/>
  <c r="AH778" i="1" s="1"/>
  <c r="T703" i="1"/>
  <c r="V703" i="1"/>
  <c r="AB850" i="1"/>
  <c r="U652" i="1"/>
  <c r="AC652" i="1"/>
  <c r="AD652" i="1" s="1"/>
  <c r="R936" i="1"/>
  <c r="S936" i="1" s="1"/>
  <c r="R865" i="1"/>
  <c r="S865" i="1" s="1"/>
  <c r="R788" i="1"/>
  <c r="S788" i="1" s="1"/>
  <c r="AB651" i="1"/>
  <c r="R752" i="1"/>
  <c r="S752" i="1" s="1"/>
  <c r="R739" i="1"/>
  <c r="S739" i="1" s="1"/>
  <c r="T709" i="1"/>
  <c r="T585" i="1"/>
  <c r="V585" i="1"/>
  <c r="R720" i="1"/>
  <c r="S720" i="1" s="1"/>
  <c r="R707" i="1"/>
  <c r="S707" i="1" s="1"/>
  <c r="R686" i="1"/>
  <c r="S686" i="1" s="1"/>
  <c r="AB659" i="1"/>
  <c r="V566" i="1"/>
  <c r="T566" i="1"/>
  <c r="T548" i="1"/>
  <c r="AB548" i="1" s="1"/>
  <c r="R681" i="1"/>
  <c r="S681" i="1" s="1"/>
  <c r="AB553" i="1"/>
  <c r="R666" i="1"/>
  <c r="S666" i="1" s="1"/>
  <c r="R607" i="1"/>
  <c r="S607" i="1" s="1"/>
  <c r="T568" i="1"/>
  <c r="AB568" i="1"/>
  <c r="V172" i="1"/>
  <c r="T172" i="1"/>
  <c r="R423" i="1"/>
  <c r="S423" i="1" s="1"/>
  <c r="T356" i="1"/>
  <c r="V356" i="1"/>
  <c r="R435" i="1"/>
  <c r="S435" i="1" s="1"/>
  <c r="T249" i="1"/>
  <c r="V249" i="1"/>
  <c r="AA205" i="1"/>
  <c r="AB205" i="1" s="1"/>
  <c r="AC205" i="1" s="1"/>
  <c r="AD205" i="1" s="1"/>
  <c r="T424" i="1"/>
  <c r="R237" i="1"/>
  <c r="S237" i="1" s="1"/>
  <c r="T208" i="1"/>
  <c r="V208" i="1"/>
  <c r="T248" i="1"/>
  <c r="V248" i="1"/>
  <c r="AA219" i="1"/>
  <c r="AB219" i="1" s="1"/>
  <c r="AC219" i="1" s="1"/>
  <c r="AD219" i="1" s="1"/>
  <c r="AA187" i="1"/>
  <c r="R376" i="1"/>
  <c r="S376" i="1" s="1"/>
  <c r="AE161" i="1"/>
  <c r="AA161" i="1"/>
  <c r="AB161" i="1" s="1"/>
  <c r="AC161" i="1" s="1"/>
  <c r="AD161" i="1" s="1"/>
  <c r="T354" i="1"/>
  <c r="V354" i="1"/>
  <c r="AA197" i="1"/>
  <c r="AB197" i="1" s="1"/>
  <c r="AC197" i="1" s="1"/>
  <c r="AD197" i="1" s="1"/>
  <c r="AA191" i="1"/>
  <c r="T305" i="1"/>
  <c r="V305" i="1"/>
  <c r="T244" i="1"/>
  <c r="AB244" i="1" s="1"/>
  <c r="R236" i="1"/>
  <c r="S236" i="1" s="1"/>
  <c r="R298" i="1"/>
  <c r="S298" i="1" s="1"/>
  <c r="T271" i="1"/>
  <c r="AB271" i="1"/>
  <c r="AA236" i="1"/>
  <c r="AB236" i="1" s="1"/>
  <c r="AC236" i="1" s="1"/>
  <c r="AD236" i="1" s="1"/>
  <c r="T231" i="1"/>
  <c r="AA211" i="1"/>
  <c r="AB211" i="1" s="1"/>
  <c r="AC211" i="1" s="1"/>
  <c r="AD211" i="1" s="1"/>
  <c r="AA200" i="1"/>
  <c r="AB200" i="1" s="1"/>
  <c r="AC200" i="1" s="1"/>
  <c r="AD200" i="1" s="1"/>
  <c r="AA185" i="1"/>
  <c r="R262" i="1"/>
  <c r="S262" i="1" s="1"/>
  <c r="AA184" i="1"/>
  <c r="AB184" i="1" s="1"/>
  <c r="AC184" i="1" s="1"/>
  <c r="AD184" i="1" s="1"/>
  <c r="AA121" i="1"/>
  <c r="AB121" i="1" s="1"/>
  <c r="AC121" i="1" s="1"/>
  <c r="AD121" i="1" s="1"/>
  <c r="AA239" i="1"/>
  <c r="AB239" i="1" s="1"/>
  <c r="AC239" i="1" s="1"/>
  <c r="AD239" i="1" s="1"/>
  <c r="AB182" i="1"/>
  <c r="AC182" i="1" s="1"/>
  <c r="AD182" i="1" s="1"/>
  <c r="R175" i="1"/>
  <c r="S175" i="1" s="1"/>
  <c r="V122" i="1"/>
  <c r="R88" i="1"/>
  <c r="S88" i="1" s="1"/>
  <c r="AB250" i="1"/>
  <c r="AA225" i="1"/>
  <c r="AB225" i="1" s="1"/>
  <c r="AC225" i="1" s="1"/>
  <c r="AD225" i="1" s="1"/>
  <c r="R194" i="1"/>
  <c r="S194" i="1" s="1"/>
  <c r="AA116" i="1"/>
  <c r="AB116" i="1" s="1"/>
  <c r="AC116" i="1" s="1"/>
  <c r="AD116" i="1" s="1"/>
  <c r="AA238" i="1"/>
  <c r="AB238" i="1" s="1"/>
  <c r="AC238" i="1" s="1"/>
  <c r="AD238" i="1" s="1"/>
  <c r="AB191" i="1"/>
  <c r="AC191" i="1" s="1"/>
  <c r="AD191" i="1" s="1"/>
  <c r="AA182" i="1"/>
  <c r="AE60" i="1"/>
  <c r="AA60" i="1"/>
  <c r="AB60" i="1" s="1"/>
  <c r="AC60" i="1" s="1"/>
  <c r="AD60" i="1" s="1"/>
  <c r="R234" i="1"/>
  <c r="S234" i="1" s="1"/>
  <c r="AA181" i="1"/>
  <c r="AB181" i="1" s="1"/>
  <c r="AC181" i="1" s="1"/>
  <c r="AD181" i="1" s="1"/>
  <c r="R178" i="1"/>
  <c r="S178" i="1" s="1"/>
  <c r="AA163" i="1"/>
  <c r="AB163" i="1" s="1"/>
  <c r="AC163" i="1" s="1"/>
  <c r="AD163" i="1" s="1"/>
  <c r="AC117" i="1"/>
  <c r="AD117" i="1" s="1"/>
  <c r="U117" i="1"/>
  <c r="AA178" i="1"/>
  <c r="AB178" i="1" s="1"/>
  <c r="AC178" i="1" s="1"/>
  <c r="AD178" i="1" s="1"/>
  <c r="AB162" i="1"/>
  <c r="AC162" i="1" s="1"/>
  <c r="AD162" i="1" s="1"/>
  <c r="AB117" i="1"/>
  <c r="AA81" i="1"/>
  <c r="AB81" i="1" s="1"/>
  <c r="AC81" i="1" s="1"/>
  <c r="AD81" i="1" s="1"/>
  <c r="R189" i="1"/>
  <c r="S189" i="1" s="1"/>
  <c r="T187" i="1"/>
  <c r="R129" i="1"/>
  <c r="S129" i="1" s="1"/>
  <c r="AA114" i="1"/>
  <c r="AB114" i="1" s="1"/>
  <c r="AC114" i="1" s="1"/>
  <c r="AD114" i="1" s="1"/>
  <c r="AA80" i="1"/>
  <c r="AB80" i="1" s="1"/>
  <c r="AC80" i="1" s="1"/>
  <c r="AD80" i="1" s="1"/>
  <c r="AA71" i="1"/>
  <c r="AB71" i="1"/>
  <c r="R18" i="1"/>
  <c r="S18" i="1" s="1"/>
  <c r="AA83" i="1"/>
  <c r="AB83" i="1" s="1"/>
  <c r="AC83" i="1" s="1"/>
  <c r="AD83" i="1" s="1"/>
  <c r="AF216" i="1" l="1"/>
  <c r="AG216" i="1"/>
  <c r="AH216" i="1" s="1"/>
  <c r="AF205" i="1"/>
  <c r="AG205" i="1" s="1"/>
  <c r="AH205" i="1" s="1"/>
  <c r="AF239" i="1"/>
  <c r="AG239" i="1"/>
  <c r="AH239" i="1" s="1"/>
  <c r="AG114" i="1"/>
  <c r="AH114" i="1" s="1"/>
  <c r="AF114" i="1"/>
  <c r="AF200" i="1"/>
  <c r="AG200" i="1"/>
  <c r="AH200" i="1" s="1"/>
  <c r="AF191" i="1"/>
  <c r="AG191" i="1" s="1"/>
  <c r="AH191" i="1" s="1"/>
  <c r="AF194" i="1"/>
  <c r="AG194" i="1"/>
  <c r="AH194" i="1" s="1"/>
  <c r="AF94" i="1"/>
  <c r="AG94" i="1" s="1"/>
  <c r="AH94" i="1" s="1"/>
  <c r="AF213" i="1"/>
  <c r="AG213" i="1" s="1"/>
  <c r="AH213" i="1" s="1"/>
  <c r="AF182" i="1"/>
  <c r="AG182" i="1"/>
  <c r="AH182" i="1" s="1"/>
  <c r="AF225" i="1"/>
  <c r="AG225" i="1" s="1"/>
  <c r="AH225" i="1" s="1"/>
  <c r="AG102" i="1"/>
  <c r="AH102" i="1" s="1"/>
  <c r="AF102" i="1"/>
  <c r="AF236" i="1"/>
  <c r="AG236" i="1"/>
  <c r="AH236" i="1" s="1"/>
  <c r="AF121" i="1"/>
  <c r="AG121" i="1"/>
  <c r="AH121" i="1" s="1"/>
  <c r="AF162" i="1"/>
  <c r="AG162" i="1" s="1"/>
  <c r="AH162" i="1" s="1"/>
  <c r="AG163" i="1"/>
  <c r="AH163" i="1" s="1"/>
  <c r="AF163" i="1"/>
  <c r="AF197" i="1"/>
  <c r="AG197" i="1"/>
  <c r="AH197" i="1" s="1"/>
  <c r="AF178" i="1"/>
  <c r="AG178" i="1"/>
  <c r="AH178" i="1" s="1"/>
  <c r="AF161" i="1"/>
  <c r="AG161" i="1"/>
  <c r="AH161" i="1" s="1"/>
  <c r="AF190" i="1"/>
  <c r="AG190" i="1" s="1"/>
  <c r="AH190" i="1" s="1"/>
  <c r="AF180" i="1"/>
  <c r="AG180" i="1"/>
  <c r="AH180" i="1" s="1"/>
  <c r="AF126" i="1"/>
  <c r="AG126" i="1"/>
  <c r="AH126" i="1" s="1"/>
  <c r="AF54" i="1"/>
  <c r="AG54" i="1" s="1"/>
  <c r="AH54" i="1" s="1"/>
  <c r="AF211" i="1"/>
  <c r="AG211" i="1" s="1"/>
  <c r="AH211" i="1" s="1"/>
  <c r="AF733" i="1"/>
  <c r="AG733" i="1"/>
  <c r="AH733" i="1" s="1"/>
  <c r="AF590" i="1"/>
  <c r="AG590" i="1"/>
  <c r="AH590" i="1" s="1"/>
  <c r="AC952" i="1"/>
  <c r="AD952" i="1" s="1"/>
  <c r="U952" i="1"/>
  <c r="AF788" i="1"/>
  <c r="AG788" i="1" s="1"/>
  <c r="AH788" i="1" s="1"/>
  <c r="AF805" i="1"/>
  <c r="AG805" i="1" s="1"/>
  <c r="AH805" i="1" s="1"/>
  <c r="U812" i="1"/>
  <c r="AC812" i="1"/>
  <c r="AD812" i="1" s="1"/>
  <c r="AF690" i="1"/>
  <c r="AG690" i="1" s="1"/>
  <c r="AH690" i="1" s="1"/>
  <c r="AC951" i="1"/>
  <c r="AD951" i="1" s="1"/>
  <c r="U951" i="1"/>
  <c r="AF142" i="1"/>
  <c r="AG142" i="1" s="1"/>
  <c r="AH142" i="1" s="1"/>
  <c r="AF331" i="1"/>
  <c r="AG331" i="1"/>
  <c r="AH331" i="1" s="1"/>
  <c r="AB566" i="1"/>
  <c r="U566" i="1"/>
  <c r="AC566" i="1"/>
  <c r="AD566" i="1" s="1"/>
  <c r="AF650" i="1"/>
  <c r="AG650" i="1" s="1"/>
  <c r="AH650" i="1" s="1"/>
  <c r="AG579" i="1"/>
  <c r="AH579" i="1" s="1"/>
  <c r="AF579" i="1"/>
  <c r="AB951" i="1"/>
  <c r="AF728" i="1"/>
  <c r="AG728" i="1"/>
  <c r="AH728" i="1" s="1"/>
  <c r="AF23" i="1"/>
  <c r="AG23" i="1" s="1"/>
  <c r="AH23" i="1" s="1"/>
  <c r="AF47" i="1"/>
  <c r="AG47" i="1"/>
  <c r="AH47" i="1" s="1"/>
  <c r="AF312" i="1"/>
  <c r="AG312" i="1"/>
  <c r="AH312" i="1" s="1"/>
  <c r="AF80" i="1"/>
  <c r="AG80" i="1"/>
  <c r="AH80" i="1" s="1"/>
  <c r="U568" i="1"/>
  <c r="AC568" i="1"/>
  <c r="AD568" i="1" s="1"/>
  <c r="U187" i="1"/>
  <c r="AB187" i="1"/>
  <c r="AC187" i="1" s="1"/>
  <c r="AD187" i="1" s="1"/>
  <c r="AB208" i="1"/>
  <c r="U208" i="1"/>
  <c r="AC208" i="1"/>
  <c r="AD208" i="1" s="1"/>
  <c r="U356" i="1"/>
  <c r="AC356" i="1"/>
  <c r="AD356" i="1" s="1"/>
  <c r="AB356" i="1"/>
  <c r="AF763" i="1"/>
  <c r="AG763" i="1" s="1"/>
  <c r="AH763" i="1" s="1"/>
  <c r="AC803" i="1"/>
  <c r="AD803" i="1" s="1"/>
  <c r="U803" i="1"/>
  <c r="AF961" i="1"/>
  <c r="AG961" i="1"/>
  <c r="AH961" i="1" s="1"/>
  <c r="U888" i="1"/>
  <c r="AC888" i="1"/>
  <c r="AD888" i="1" s="1"/>
  <c r="AB952" i="1"/>
  <c r="AF760" i="1"/>
  <c r="AG760" i="1" s="1"/>
  <c r="AH760" i="1" s="1"/>
  <c r="AF933" i="1"/>
  <c r="AG933" i="1"/>
  <c r="AH933" i="1" s="1"/>
  <c r="AG940" i="1"/>
  <c r="AH940" i="1" s="1"/>
  <c r="AF940" i="1"/>
  <c r="AF957" i="1"/>
  <c r="AG957" i="1"/>
  <c r="AH957" i="1" s="1"/>
  <c r="AF400" i="1"/>
  <c r="AG400" i="1"/>
  <c r="AH400" i="1" s="1"/>
  <c r="AF45" i="1"/>
  <c r="AG45" i="1"/>
  <c r="AH45" i="1" s="1"/>
  <c r="AG663" i="1"/>
  <c r="AH663" i="1" s="1"/>
  <c r="AF663" i="1"/>
  <c r="AF776" i="1"/>
  <c r="AG776" i="1" s="1"/>
  <c r="AH776" i="1" s="1"/>
  <c r="AF464" i="1"/>
  <c r="AG464" i="1"/>
  <c r="AH464" i="1" s="1"/>
  <c r="AF581" i="1"/>
  <c r="AG581" i="1"/>
  <c r="AH581" i="1" s="1"/>
  <c r="AF764" i="1"/>
  <c r="AG764" i="1" s="1"/>
  <c r="AH764" i="1" s="1"/>
  <c r="AF914" i="1"/>
  <c r="AG914" i="1"/>
  <c r="AH914" i="1" s="1"/>
  <c r="AF447" i="1"/>
  <c r="AG447" i="1"/>
  <c r="AH447" i="1" s="1"/>
  <c r="AF64" i="1"/>
  <c r="AG64" i="1" s="1"/>
  <c r="AH64" i="1" s="1"/>
  <c r="AF247" i="1"/>
  <c r="AG247" i="1" s="1"/>
  <c r="AH247" i="1" s="1"/>
  <c r="AF410" i="1"/>
  <c r="AG410" i="1" s="1"/>
  <c r="AH410" i="1" s="1"/>
  <c r="AF137" i="1"/>
  <c r="AG137" i="1" s="1"/>
  <c r="AH137" i="1" s="1"/>
  <c r="AF855" i="1"/>
  <c r="AG855" i="1"/>
  <c r="AH855" i="1" s="1"/>
  <c r="AF28" i="1"/>
  <c r="AG28" i="1" s="1"/>
  <c r="AH28" i="1" s="1"/>
  <c r="AB923" i="1"/>
  <c r="U923" i="1"/>
  <c r="AC923" i="1"/>
  <c r="AD923" i="1" s="1"/>
  <c r="AF384" i="1"/>
  <c r="AG384" i="1" s="1"/>
  <c r="AH384" i="1" s="1"/>
  <c r="AF359" i="1"/>
  <c r="AG359" i="1"/>
  <c r="AH359" i="1" s="1"/>
  <c r="AF154" i="1"/>
  <c r="AG154" i="1" s="1"/>
  <c r="AH154" i="1" s="1"/>
  <c r="AF349" i="1"/>
  <c r="AG349" i="1" s="1"/>
  <c r="AH349" i="1" s="1"/>
  <c r="AF56" i="1"/>
  <c r="AG56" i="1" s="1"/>
  <c r="AH56" i="1" s="1"/>
  <c r="AF84" i="1"/>
  <c r="AG84" i="1"/>
  <c r="AH84" i="1" s="1"/>
  <c r="AF515" i="1"/>
  <c r="AG515" i="1" s="1"/>
  <c r="AH515" i="1" s="1"/>
  <c r="AC815" i="1"/>
  <c r="AD815" i="1" s="1"/>
  <c r="U815" i="1"/>
  <c r="AF818" i="1"/>
  <c r="AG818" i="1"/>
  <c r="AH818" i="1" s="1"/>
  <c r="AF817" i="1"/>
  <c r="AG817" i="1"/>
  <c r="AH817" i="1" s="1"/>
  <c r="AF502" i="1"/>
  <c r="AG502" i="1" s="1"/>
  <c r="AH502" i="1" s="1"/>
  <c r="AF353" i="1"/>
  <c r="AG353" i="1" s="1"/>
  <c r="AH353" i="1" s="1"/>
  <c r="AF379" i="1"/>
  <c r="AG379" i="1"/>
  <c r="AH379" i="1" s="1"/>
  <c r="AF206" i="1"/>
  <c r="AG206" i="1"/>
  <c r="AH206" i="1" s="1"/>
  <c r="AF127" i="1"/>
  <c r="AG127" i="1" s="1"/>
  <c r="AH127" i="1" s="1"/>
  <c r="AG473" i="1"/>
  <c r="AH473" i="1" s="1"/>
  <c r="AF473" i="1"/>
  <c r="AF168" i="1"/>
  <c r="AG168" i="1" s="1"/>
  <c r="AH168" i="1" s="1"/>
  <c r="AF426" i="1"/>
  <c r="AG426" i="1"/>
  <c r="AH426" i="1" s="1"/>
  <c r="AF143" i="1"/>
  <c r="AG143" i="1" s="1"/>
  <c r="AH143" i="1" s="1"/>
  <c r="AF972" i="1"/>
  <c r="AG972" i="1" s="1"/>
  <c r="AH972" i="1" s="1"/>
  <c r="AF747" i="1"/>
  <c r="AG747" i="1"/>
  <c r="AH747" i="1" s="1"/>
  <c r="AF449" i="1"/>
  <c r="AG449" i="1"/>
  <c r="AH449" i="1" s="1"/>
  <c r="AF106" i="1"/>
  <c r="AG106" i="1" s="1"/>
  <c r="AH106" i="1" s="1"/>
  <c r="AG18" i="1"/>
  <c r="AH18" i="1" s="1"/>
  <c r="AF18" i="1"/>
  <c r="AF21" i="1"/>
  <c r="AG21" i="1" s="1"/>
  <c r="AH21" i="1" s="1"/>
  <c r="AF71" i="1"/>
  <c r="AG71" i="1"/>
  <c r="AH71" i="1" s="1"/>
  <c r="AG232" i="1"/>
  <c r="AH232" i="1" s="1"/>
  <c r="AF232" i="1"/>
  <c r="AG395" i="1"/>
  <c r="AH395" i="1" s="1"/>
  <c r="AF395" i="1"/>
  <c r="AF214" i="1"/>
  <c r="AG214" i="1" s="1"/>
  <c r="AH214" i="1" s="1"/>
  <c r="AF979" i="1"/>
  <c r="AG979" i="1" s="1"/>
  <c r="AH979" i="1" s="1"/>
  <c r="AG707" i="1"/>
  <c r="AH707" i="1" s="1"/>
  <c r="AF707" i="1"/>
  <c r="AG507" i="1"/>
  <c r="AH507" i="1" s="1"/>
  <c r="AF507" i="1"/>
  <c r="AF437" i="1"/>
  <c r="AG437" i="1"/>
  <c r="AH437" i="1" s="1"/>
  <c r="AF355" i="1"/>
  <c r="AG355" i="1"/>
  <c r="AH355" i="1" s="1"/>
  <c r="AF348" i="1"/>
  <c r="AG348" i="1" s="1"/>
  <c r="AH348" i="1" s="1"/>
  <c r="AF527" i="1"/>
  <c r="AG527" i="1" s="1"/>
  <c r="AH527" i="1" s="1"/>
  <c r="AF335" i="1"/>
  <c r="AG335" i="1" s="1"/>
  <c r="AH335" i="1" s="1"/>
  <c r="AF389" i="1"/>
  <c r="AG389" i="1" s="1"/>
  <c r="AH389" i="1" s="1"/>
  <c r="AF265" i="1"/>
  <c r="AG265" i="1" s="1"/>
  <c r="AH265" i="1" s="1"/>
  <c r="AF490" i="1"/>
  <c r="AG490" i="1" s="1"/>
  <c r="AH490" i="1" s="1"/>
  <c r="AF139" i="1"/>
  <c r="AG139" i="1"/>
  <c r="AH139" i="1" s="1"/>
  <c r="AF368" i="1"/>
  <c r="AG368" i="1" s="1"/>
  <c r="AH368" i="1" s="1"/>
  <c r="AF14" i="1"/>
  <c r="AG14" i="1" s="1"/>
  <c r="AH14" i="1" s="1"/>
  <c r="AG714" i="1"/>
  <c r="AH714" i="1" s="1"/>
  <c r="AF714" i="1"/>
  <c r="AF133" i="1"/>
  <c r="AG133" i="1" s="1"/>
  <c r="AH133" i="1" s="1"/>
  <c r="AF192" i="1"/>
  <c r="AG192" i="1"/>
  <c r="AH192" i="1" s="1"/>
  <c r="AG478" i="1"/>
  <c r="AH478" i="1" s="1"/>
  <c r="AF478" i="1"/>
  <c r="AC834" i="1"/>
  <c r="AD834" i="1" s="1"/>
  <c r="U834" i="1"/>
  <c r="AF421" i="1"/>
  <c r="AG421" i="1"/>
  <c r="AH421" i="1" s="1"/>
  <c r="AF176" i="1"/>
  <c r="AG176" i="1" s="1"/>
  <c r="AH176" i="1" s="1"/>
  <c r="AG543" i="1"/>
  <c r="AH543" i="1" s="1"/>
  <c r="AF543" i="1"/>
  <c r="AF915" i="1"/>
  <c r="AG915" i="1" s="1"/>
  <c r="AH915" i="1" s="1"/>
  <c r="AF445" i="1"/>
  <c r="AG445" i="1"/>
  <c r="AH445" i="1" s="1"/>
  <c r="AF376" i="1"/>
  <c r="AG376" i="1"/>
  <c r="AH376" i="1" s="1"/>
  <c r="AG77" i="1"/>
  <c r="AH77" i="1" s="1"/>
  <c r="AF77" i="1"/>
  <c r="AG98" i="1"/>
  <c r="AH98" i="1" s="1"/>
  <c r="AF98" i="1"/>
  <c r="AF170" i="1"/>
  <c r="AG170" i="1"/>
  <c r="AH170" i="1" s="1"/>
  <c r="AF119" i="1"/>
  <c r="AG119" i="1"/>
  <c r="AH119" i="1" s="1"/>
  <c r="AG83" i="1"/>
  <c r="AH83" i="1" s="1"/>
  <c r="AF83" i="1"/>
  <c r="AF814" i="1"/>
  <c r="AG814" i="1" s="1"/>
  <c r="AH814" i="1" s="1"/>
  <c r="AF238" i="1"/>
  <c r="AG238" i="1" s="1"/>
  <c r="AH238" i="1" s="1"/>
  <c r="U231" i="1"/>
  <c r="AB231" i="1"/>
  <c r="AC231" i="1"/>
  <c r="AD231" i="1" s="1"/>
  <c r="AC424" i="1"/>
  <c r="AD424" i="1" s="1"/>
  <c r="U424" i="1"/>
  <c r="AB424" i="1"/>
  <c r="AB926" i="1"/>
  <c r="AC926" i="1"/>
  <c r="AD926" i="1" s="1"/>
  <c r="U926" i="1"/>
  <c r="U660" i="1"/>
  <c r="AC660" i="1"/>
  <c r="AD660" i="1" s="1"/>
  <c r="AF931" i="1"/>
  <c r="AG931" i="1"/>
  <c r="AH931" i="1" s="1"/>
  <c r="AF577" i="1"/>
  <c r="AG577" i="1" s="1"/>
  <c r="AH577" i="1" s="1"/>
  <c r="AF884" i="1"/>
  <c r="AG884" i="1"/>
  <c r="AH884" i="1" s="1"/>
  <c r="AF459" i="1"/>
  <c r="AG459" i="1" s="1"/>
  <c r="AH459" i="1" s="1"/>
  <c r="U305" i="1"/>
  <c r="AC305" i="1"/>
  <c r="AD305" i="1" s="1"/>
  <c r="AB305" i="1"/>
  <c r="U958" i="1"/>
  <c r="AC958" i="1"/>
  <c r="AD958" i="1" s="1"/>
  <c r="U945" i="1"/>
  <c r="AC945" i="1"/>
  <c r="AD945" i="1" s="1"/>
  <c r="AG242" i="1"/>
  <c r="AH242" i="1" s="1"/>
  <c r="AF242" i="1"/>
  <c r="AF317" i="1"/>
  <c r="AG317" i="1" s="1"/>
  <c r="AH317" i="1" s="1"/>
  <c r="AF506" i="1"/>
  <c r="AG506" i="1" s="1"/>
  <c r="AH506" i="1" s="1"/>
  <c r="AF181" i="1"/>
  <c r="AG181" i="1"/>
  <c r="AH181" i="1" s="1"/>
  <c r="U984" i="1"/>
  <c r="AC984" i="1"/>
  <c r="AD984" i="1" s="1"/>
  <c r="U955" i="1"/>
  <c r="AC955" i="1"/>
  <c r="AD955" i="1" s="1"/>
  <c r="AB955" i="1"/>
  <c r="AC890" i="1"/>
  <c r="AD890" i="1" s="1"/>
  <c r="U890" i="1"/>
  <c r="AC994" i="1"/>
  <c r="AD994" i="1" s="1"/>
  <c r="U994" i="1"/>
  <c r="AF542" i="1"/>
  <c r="AG542" i="1" s="1"/>
  <c r="AH542" i="1" s="1"/>
  <c r="AF76" i="1"/>
  <c r="AG76" i="1" s="1"/>
  <c r="AH76" i="1" s="1"/>
  <c r="AF372" i="1"/>
  <c r="AG372" i="1"/>
  <c r="AH372" i="1" s="1"/>
  <c r="AC271" i="1"/>
  <c r="AD271" i="1" s="1"/>
  <c r="U271" i="1"/>
  <c r="AF608" i="1"/>
  <c r="AG608" i="1" s="1"/>
  <c r="AH608" i="1" s="1"/>
  <c r="AF779" i="1"/>
  <c r="AG779" i="1" s="1"/>
  <c r="AH779" i="1" s="1"/>
  <c r="U716" i="1"/>
  <c r="AC716" i="1"/>
  <c r="AD716" i="1" s="1"/>
  <c r="U827" i="1"/>
  <c r="AC827" i="1"/>
  <c r="AD827" i="1" s="1"/>
  <c r="AF637" i="1"/>
  <c r="AG637" i="1" s="1"/>
  <c r="AH637" i="1" s="1"/>
  <c r="U941" i="1"/>
  <c r="AC941" i="1"/>
  <c r="AD941" i="1" s="1"/>
  <c r="AB941" i="1"/>
  <c r="AF956" i="1"/>
  <c r="AG956" i="1"/>
  <c r="AH956" i="1" s="1"/>
  <c r="AF341" i="1"/>
  <c r="AG341" i="1" s="1"/>
  <c r="AH341" i="1" s="1"/>
  <c r="U1000" i="1"/>
  <c r="AC1000" i="1"/>
  <c r="AD1000" i="1" s="1"/>
  <c r="AF518" i="1"/>
  <c r="AG518" i="1"/>
  <c r="AH518" i="1" s="1"/>
  <c r="AC845" i="1"/>
  <c r="AD845" i="1" s="1"/>
  <c r="AB845" i="1"/>
  <c r="U845" i="1"/>
  <c r="AF882" i="1"/>
  <c r="AG882" i="1" s="1"/>
  <c r="AH882" i="1" s="1"/>
  <c r="AC742" i="1"/>
  <c r="AD742" i="1" s="1"/>
  <c r="U742" i="1"/>
  <c r="AC987" i="1"/>
  <c r="AD987" i="1" s="1"/>
  <c r="U987" i="1"/>
  <c r="AB987" i="1"/>
  <c r="AG539" i="1"/>
  <c r="AH539" i="1" s="1"/>
  <c r="AF539" i="1"/>
  <c r="AF522" i="1"/>
  <c r="AG522" i="1" s="1"/>
  <c r="AH522" i="1" s="1"/>
  <c r="AF85" i="1"/>
  <c r="AG85" i="1" s="1"/>
  <c r="AH85" i="1" s="1"/>
  <c r="AF281" i="1"/>
  <c r="AG281" i="1" s="1"/>
  <c r="AH281" i="1" s="1"/>
  <c r="AF369" i="1"/>
  <c r="AG369" i="1" s="1"/>
  <c r="AH369" i="1" s="1"/>
  <c r="AG174" i="1"/>
  <c r="AH174" i="1" s="1"/>
  <c r="AF174" i="1"/>
  <c r="AF36" i="1"/>
  <c r="AG36" i="1"/>
  <c r="AH36" i="1" s="1"/>
  <c r="AB984" i="1"/>
  <c r="AG212" i="1"/>
  <c r="AH212" i="1" s="1"/>
  <c r="AF212" i="1"/>
  <c r="AF235" i="1"/>
  <c r="AG235" i="1"/>
  <c r="AH235" i="1" s="1"/>
  <c r="AF366" i="1"/>
  <c r="AG366" i="1" s="1"/>
  <c r="AH366" i="1" s="1"/>
  <c r="U838" i="1"/>
  <c r="AC838" i="1"/>
  <c r="AD838" i="1" s="1"/>
  <c r="AB838" i="1"/>
  <c r="AF572" i="1"/>
  <c r="AG572" i="1" s="1"/>
  <c r="AH572" i="1" s="1"/>
  <c r="AG458" i="1"/>
  <c r="AH458" i="1" s="1"/>
  <c r="AF458" i="1"/>
  <c r="AF326" i="1"/>
  <c r="AG326" i="1"/>
  <c r="AH326" i="1" s="1"/>
  <c r="AF120" i="1"/>
  <c r="AG120" i="1"/>
  <c r="AH120" i="1" s="1"/>
  <c r="AF226" i="1"/>
  <c r="AG226" i="1" s="1"/>
  <c r="AH226" i="1" s="1"/>
  <c r="AF363" i="1"/>
  <c r="AG363" i="1" s="1"/>
  <c r="AH363" i="1" s="1"/>
  <c r="AF117" i="1"/>
  <c r="AG117" i="1"/>
  <c r="AH117" i="1" s="1"/>
  <c r="U244" i="1"/>
  <c r="AC244" i="1"/>
  <c r="AD244" i="1" s="1"/>
  <c r="AG553" i="1"/>
  <c r="AH553" i="1" s="1"/>
  <c r="AF553" i="1"/>
  <c r="AF643" i="1"/>
  <c r="AG643" i="1" s="1"/>
  <c r="AH643" i="1" s="1"/>
  <c r="U998" i="1"/>
  <c r="AC998" i="1"/>
  <c r="AD998" i="1" s="1"/>
  <c r="AF101" i="1"/>
  <c r="AG101" i="1"/>
  <c r="AH101" i="1" s="1"/>
  <c r="AG81" i="1"/>
  <c r="AH81" i="1" s="1"/>
  <c r="AF81" i="1"/>
  <c r="AC548" i="1"/>
  <c r="AD548" i="1" s="1"/>
  <c r="U548" i="1"/>
  <c r="AF635" i="1"/>
  <c r="AG635" i="1"/>
  <c r="AH635" i="1" s="1"/>
  <c r="AC971" i="1"/>
  <c r="AD971" i="1" s="1"/>
  <c r="AB971" i="1"/>
  <c r="U971" i="1"/>
  <c r="AF631" i="1"/>
  <c r="AG631" i="1" s="1"/>
  <c r="AH631" i="1" s="1"/>
  <c r="AB928" i="1"/>
  <c r="U928" i="1"/>
  <c r="AC928" i="1"/>
  <c r="AD928" i="1" s="1"/>
  <c r="AC898" i="1"/>
  <c r="AD898" i="1" s="1"/>
  <c r="U898" i="1"/>
  <c r="U968" i="1"/>
  <c r="AB968" i="1"/>
  <c r="AC968" i="1"/>
  <c r="AD968" i="1" s="1"/>
  <c r="AF89" i="1"/>
  <c r="AG89" i="1"/>
  <c r="AH89" i="1" s="1"/>
  <c r="AF463" i="1"/>
  <c r="AG463" i="1" s="1"/>
  <c r="AH463" i="1" s="1"/>
  <c r="AF652" i="1"/>
  <c r="AG652" i="1" s="1"/>
  <c r="AH652" i="1" s="1"/>
  <c r="AB796" i="1"/>
  <c r="AC796" i="1"/>
  <c r="AD796" i="1" s="1"/>
  <c r="U796" i="1"/>
  <c r="AF679" i="1"/>
  <c r="AG679" i="1"/>
  <c r="AH679" i="1" s="1"/>
  <c r="AF417" i="1"/>
  <c r="AG417" i="1"/>
  <c r="AH417" i="1" s="1"/>
  <c r="AC995" i="1"/>
  <c r="AD995" i="1" s="1"/>
  <c r="U995" i="1"/>
  <c r="AB995" i="1"/>
  <c r="AF535" i="1"/>
  <c r="AG535" i="1" s="1"/>
  <c r="AH535" i="1" s="1"/>
  <c r="AF453" i="1"/>
  <c r="AG453" i="1" s="1"/>
  <c r="AH453" i="1" s="1"/>
  <c r="AG219" i="1"/>
  <c r="AH219" i="1" s="1"/>
  <c r="AF219" i="1"/>
  <c r="AC709" i="1"/>
  <c r="AD709" i="1" s="1"/>
  <c r="AB709" i="1"/>
  <c r="U709" i="1"/>
  <c r="AF729" i="1"/>
  <c r="AG729" i="1" s="1"/>
  <c r="AH729" i="1" s="1"/>
  <c r="AB973" i="1"/>
  <c r="AC973" i="1"/>
  <c r="AD973" i="1" s="1"/>
  <c r="U973" i="1"/>
  <c r="AF792" i="1"/>
  <c r="AG792" i="1"/>
  <c r="AH792" i="1" s="1"/>
  <c r="AF641" i="1"/>
  <c r="AG641" i="1" s="1"/>
  <c r="AH641" i="1" s="1"/>
  <c r="AF292" i="1"/>
  <c r="AG292" i="1" s="1"/>
  <c r="AH292" i="1" s="1"/>
  <c r="U249" i="1"/>
  <c r="AB249" i="1"/>
  <c r="AC249" i="1"/>
  <c r="AD249" i="1" s="1"/>
  <c r="AG60" i="1"/>
  <c r="AH60" i="1" s="1"/>
  <c r="AF60" i="1"/>
  <c r="AC983" i="1"/>
  <c r="AD983" i="1" s="1"/>
  <c r="AB983" i="1"/>
  <c r="U983" i="1"/>
  <c r="U879" i="1"/>
  <c r="AB879" i="1"/>
  <c r="AC879" i="1"/>
  <c r="AD879" i="1" s="1"/>
  <c r="AG985" i="1"/>
  <c r="AH985" i="1" s="1"/>
  <c r="AF985" i="1"/>
  <c r="AF413" i="1"/>
  <c r="AG413" i="1"/>
  <c r="AH413" i="1" s="1"/>
  <c r="AF302" i="1"/>
  <c r="AG302" i="1"/>
  <c r="AH302" i="1" s="1"/>
  <c r="AG959" i="1"/>
  <c r="AH959" i="1" s="1"/>
  <c r="AF959" i="1"/>
  <c r="AF499" i="1"/>
  <c r="AG499" i="1" s="1"/>
  <c r="AH499" i="1" s="1"/>
  <c r="AF491" i="1"/>
  <c r="AG491" i="1"/>
  <c r="AH491" i="1" s="1"/>
  <c r="AF289" i="1"/>
  <c r="AG289" i="1" s="1"/>
  <c r="AH289" i="1" s="1"/>
  <c r="AG13" i="1"/>
  <c r="AH13" i="1" s="1"/>
  <c r="AF13" i="1"/>
  <c r="AG429" i="1"/>
  <c r="AH429" i="1" s="1"/>
  <c r="AF429" i="1"/>
  <c r="AF412" i="1"/>
  <c r="AG412" i="1" s="1"/>
  <c r="AH412" i="1" s="1"/>
  <c r="AC993" i="1"/>
  <c r="AD993" i="1" s="1"/>
  <c r="U993" i="1"/>
  <c r="AG394" i="1"/>
  <c r="AH394" i="1" s="1"/>
  <c r="AF394" i="1"/>
  <c r="AF59" i="1"/>
  <c r="AG59" i="1" s="1"/>
  <c r="AH59" i="1" s="1"/>
  <c r="AF320" i="1"/>
  <c r="AG320" i="1" s="1"/>
  <c r="AH320" i="1" s="1"/>
  <c r="AF578" i="1"/>
  <c r="AG578" i="1" s="1"/>
  <c r="AH578" i="1" s="1"/>
  <c r="AG57" i="1"/>
  <c r="AH57" i="1" s="1"/>
  <c r="AF57" i="1"/>
  <c r="AF140" i="1"/>
  <c r="AG140" i="1" s="1"/>
  <c r="AH140" i="1" s="1"/>
  <c r="AF52" i="1"/>
  <c r="AG52" i="1" s="1"/>
  <c r="AH52" i="1" s="1"/>
  <c r="AF462" i="1"/>
  <c r="AG462" i="1"/>
  <c r="AH462" i="1" s="1"/>
  <c r="AG105" i="1"/>
  <c r="AH105" i="1" s="1"/>
  <c r="AF105" i="1"/>
  <c r="AF511" i="1"/>
  <c r="AG511" i="1" s="1"/>
  <c r="AH511" i="1" s="1"/>
  <c r="AF74" i="1"/>
  <c r="AG74" i="1"/>
  <c r="AH74" i="1" s="1"/>
  <c r="AF373" i="1"/>
  <c r="AG373" i="1"/>
  <c r="AH373" i="1" s="1"/>
  <c r="AC883" i="1"/>
  <c r="AD883" i="1" s="1"/>
  <c r="U883" i="1"/>
  <c r="AG96" i="1"/>
  <c r="AH96" i="1" s="1"/>
  <c r="AF96" i="1"/>
  <c r="U723" i="1"/>
  <c r="AC723" i="1"/>
  <c r="AD723" i="1" s="1"/>
  <c r="AC991" i="1"/>
  <c r="AD991" i="1" s="1"/>
  <c r="U991" i="1"/>
  <c r="AF785" i="1"/>
  <c r="AG785" i="1" s="1"/>
  <c r="AH785" i="1" s="1"/>
  <c r="AF877" i="1"/>
  <c r="AG877" i="1" s="1"/>
  <c r="AH877" i="1" s="1"/>
  <c r="U885" i="1"/>
  <c r="AC885" i="1"/>
  <c r="AD885" i="1" s="1"/>
  <c r="U172" i="1"/>
  <c r="AC172" i="1"/>
  <c r="AD172" i="1" s="1"/>
  <c r="AB172" i="1"/>
  <c r="AF738" i="1"/>
  <c r="AG738" i="1"/>
  <c r="AH738" i="1" s="1"/>
  <c r="AF735" i="1"/>
  <c r="AG735" i="1"/>
  <c r="AH735" i="1" s="1"/>
  <c r="AF657" i="1"/>
  <c r="AG657" i="1"/>
  <c r="AH657" i="1" s="1"/>
  <c r="AF765" i="1"/>
  <c r="AG765" i="1" s="1"/>
  <c r="AH765" i="1" s="1"/>
  <c r="AF574" i="1"/>
  <c r="AG574" i="1"/>
  <c r="AH574" i="1" s="1"/>
  <c r="AF471" i="1"/>
  <c r="AG471" i="1" s="1"/>
  <c r="AH471" i="1" s="1"/>
  <c r="AF472" i="1"/>
  <c r="AG472" i="1"/>
  <c r="AH472" i="1" s="1"/>
  <c r="AF116" i="1"/>
  <c r="AG116" i="1" s="1"/>
  <c r="AH116" i="1" s="1"/>
  <c r="AB585" i="1"/>
  <c r="U585" i="1"/>
  <c r="AC585" i="1"/>
  <c r="AD585" i="1" s="1"/>
  <c r="U902" i="1"/>
  <c r="AC902" i="1"/>
  <c r="AD902" i="1" s="1"/>
  <c r="AB902" i="1"/>
  <c r="AF903" i="1"/>
  <c r="AG903" i="1" s="1"/>
  <c r="AH903" i="1" s="1"/>
  <c r="AF996" i="1"/>
  <c r="AG996" i="1" s="1"/>
  <c r="AH996" i="1" s="1"/>
  <c r="AF185" i="1"/>
  <c r="AG185" i="1" s="1"/>
  <c r="AH185" i="1" s="1"/>
  <c r="AF570" i="1"/>
  <c r="AG570" i="1" s="1"/>
  <c r="AH570" i="1" s="1"/>
  <c r="AG55" i="1"/>
  <c r="AH55" i="1" s="1"/>
  <c r="AF55" i="1"/>
  <c r="AF964" i="1"/>
  <c r="AG964" i="1" s="1"/>
  <c r="AH964" i="1" s="1"/>
  <c r="AC868" i="1"/>
  <c r="AD868" i="1" s="1"/>
  <c r="AB868" i="1"/>
  <c r="U868" i="1"/>
  <c r="AF975" i="1"/>
  <c r="AG975" i="1"/>
  <c r="AH975" i="1" s="1"/>
  <c r="AC862" i="1"/>
  <c r="AD862" i="1" s="1"/>
  <c r="U862" i="1"/>
  <c r="AF790" i="1"/>
  <c r="AG790" i="1" s="1"/>
  <c r="AH790" i="1" s="1"/>
  <c r="AF360" i="1"/>
  <c r="AG360" i="1" s="1"/>
  <c r="AH360" i="1" s="1"/>
  <c r="AF589" i="1"/>
  <c r="AG589" i="1" s="1"/>
  <c r="AH589" i="1" s="1"/>
  <c r="AF67" i="1"/>
  <c r="AG67" i="1" s="1"/>
  <c r="AH67" i="1" s="1"/>
  <c r="AF184" i="1"/>
  <c r="AG184" i="1" s="1"/>
  <c r="AH184" i="1" s="1"/>
  <c r="AC248" i="1"/>
  <c r="AD248" i="1" s="1"/>
  <c r="U248" i="1"/>
  <c r="AB248" i="1"/>
  <c r="U992" i="1"/>
  <c r="AC992" i="1"/>
  <c r="AD992" i="1" s="1"/>
  <c r="AC963" i="1"/>
  <c r="AD963" i="1" s="1"/>
  <c r="U963" i="1"/>
  <c r="AC826" i="1"/>
  <c r="AD826" i="1" s="1"/>
  <c r="U826" i="1"/>
  <c r="U982" i="1"/>
  <c r="AC982" i="1"/>
  <c r="AD982" i="1" s="1"/>
  <c r="AB840" i="1"/>
  <c r="U840" i="1"/>
  <c r="AC840" i="1"/>
  <c r="AD840" i="1" s="1"/>
  <c r="AF603" i="1"/>
  <c r="AG603" i="1" s="1"/>
  <c r="AH603" i="1" s="1"/>
  <c r="AF936" i="1"/>
  <c r="AG936" i="1"/>
  <c r="AH936" i="1" s="1"/>
  <c r="AB958" i="1"/>
  <c r="U911" i="1"/>
  <c r="AB911" i="1"/>
  <c r="AC911" i="1"/>
  <c r="AD911" i="1" s="1"/>
  <c r="U354" i="1"/>
  <c r="AB354" i="1"/>
  <c r="AC354" i="1"/>
  <c r="AD354" i="1" s="1"/>
  <c r="AC703" i="1"/>
  <c r="AD703" i="1" s="1"/>
  <c r="U703" i="1"/>
  <c r="AB864" i="1"/>
  <c r="AC864" i="1"/>
  <c r="AD864" i="1" s="1"/>
  <c r="U864" i="1"/>
  <c r="AF708" i="1"/>
  <c r="AG708" i="1" s="1"/>
  <c r="AH708" i="1" s="1"/>
  <c r="U920" i="1"/>
  <c r="AC920" i="1"/>
  <c r="AD920" i="1" s="1"/>
  <c r="AF596" i="1"/>
  <c r="AG596" i="1"/>
  <c r="AH596" i="1" s="1"/>
  <c r="AG752" i="1"/>
  <c r="AH752" i="1" s="1"/>
  <c r="AF752" i="1"/>
  <c r="AF981" i="1"/>
  <c r="AG981" i="1" s="1"/>
  <c r="AH981" i="1" s="1"/>
  <c r="AB888" i="1"/>
  <c r="AB945" i="1"/>
  <c r="AF705" i="1"/>
  <c r="AG705" i="1" s="1"/>
  <c r="AH705" i="1" s="1"/>
  <c r="AF842" i="1"/>
  <c r="AG842" i="1" s="1"/>
  <c r="AH842" i="1" s="1"/>
  <c r="AF480" i="1"/>
  <c r="AG480" i="1"/>
  <c r="AH480" i="1" s="1"/>
  <c r="AF759" i="1"/>
  <c r="AG759" i="1"/>
  <c r="AH759" i="1" s="1"/>
  <c r="AF540" i="1"/>
  <c r="AG540" i="1" s="1"/>
  <c r="AH540" i="1" s="1"/>
  <c r="U919" i="1"/>
  <c r="AC919" i="1"/>
  <c r="AD919" i="1" s="1"/>
  <c r="AB919" i="1"/>
  <c r="AB992" i="1"/>
  <c r="AF918" i="1"/>
  <c r="AG918" i="1"/>
  <c r="AH918" i="1" s="1"/>
  <c r="AF944" i="1"/>
  <c r="AG944" i="1"/>
  <c r="AH944" i="1" s="1"/>
  <c r="AF583" i="1"/>
  <c r="AG583" i="1" s="1"/>
  <c r="AH583" i="1" s="1"/>
  <c r="AF336" i="1"/>
  <c r="AG336" i="1"/>
  <c r="AH336" i="1" s="1"/>
  <c r="AF799" i="1"/>
  <c r="AG799" i="1"/>
  <c r="AH799" i="1" s="1"/>
  <c r="U990" i="1"/>
  <c r="AC990" i="1"/>
  <c r="AD990" i="1" s="1"/>
  <c r="AF501" i="1"/>
  <c r="AG501" i="1" s="1"/>
  <c r="AH501" i="1" s="1"/>
  <c r="U824" i="1"/>
  <c r="AC824" i="1"/>
  <c r="AD824" i="1" s="1"/>
  <c r="AF438" i="1"/>
  <c r="AG438" i="1" s="1"/>
  <c r="AH438" i="1" s="1"/>
  <c r="AF58" i="1"/>
  <c r="AG58" i="1" s="1"/>
  <c r="AH58" i="1" s="1"/>
  <c r="AG560" i="1"/>
  <c r="AH560" i="1" s="1"/>
  <c r="AF560" i="1"/>
  <c r="AF345" i="1"/>
  <c r="AG345" i="1"/>
  <c r="AH345" i="1" s="1"/>
  <c r="AF361" i="1"/>
  <c r="AG361" i="1"/>
  <c r="AH361" i="1" s="1"/>
  <c r="AF50" i="1"/>
  <c r="AG50" i="1"/>
  <c r="AH50" i="1" s="1"/>
  <c r="AF241" i="1"/>
  <c r="AG241" i="1" s="1"/>
  <c r="AH241" i="1" s="1"/>
  <c r="AF448" i="1"/>
  <c r="AG448" i="1" s="1"/>
  <c r="AH448" i="1" s="1"/>
  <c r="AF179" i="1"/>
  <c r="AG179" i="1" s="1"/>
  <c r="AH179" i="1" s="1"/>
  <c r="AF300" i="1"/>
  <c r="AG300" i="1"/>
  <c r="AH300" i="1" s="1"/>
  <c r="AF177" i="1"/>
  <c r="AG177" i="1" s="1"/>
  <c r="AH177" i="1" s="1"/>
  <c r="AF259" i="1"/>
  <c r="AG259" i="1"/>
  <c r="AH259" i="1" s="1"/>
  <c r="AF246" i="1"/>
  <c r="AG246" i="1" s="1"/>
  <c r="AH246" i="1" s="1"/>
  <c r="AF314" i="1"/>
  <c r="AG314" i="1"/>
  <c r="AH314" i="1" s="1"/>
  <c r="AF187" i="1" l="1"/>
  <c r="AG187" i="1"/>
  <c r="AH187" i="1" s="1"/>
  <c r="AF990" i="1"/>
  <c r="AG990" i="1"/>
  <c r="AH990" i="1" s="1"/>
  <c r="AF973" i="1"/>
  <c r="AG973" i="1" s="1"/>
  <c r="AH973" i="1" s="1"/>
  <c r="AG945" i="1"/>
  <c r="AH945" i="1" s="1"/>
  <c r="AF945" i="1"/>
  <c r="AF566" i="1"/>
  <c r="AG566" i="1" s="1"/>
  <c r="AH566" i="1" s="1"/>
  <c r="AF991" i="1"/>
  <c r="AG991" i="1" s="1"/>
  <c r="AH991" i="1" s="1"/>
  <c r="AF993" i="1"/>
  <c r="AG993" i="1"/>
  <c r="AH993" i="1" s="1"/>
  <c r="AF716" i="1"/>
  <c r="AG716" i="1" s="1"/>
  <c r="AH716" i="1" s="1"/>
  <c r="AF987" i="1"/>
  <c r="AG987" i="1"/>
  <c r="AH987" i="1" s="1"/>
  <c r="AF983" i="1"/>
  <c r="AG983" i="1"/>
  <c r="AH983" i="1" s="1"/>
  <c r="AF864" i="1"/>
  <c r="AG864" i="1" s="1"/>
  <c r="AH864" i="1" s="1"/>
  <c r="AG992" i="1"/>
  <c r="AH992" i="1" s="1"/>
  <c r="AF992" i="1"/>
  <c r="AF862" i="1"/>
  <c r="AG862" i="1"/>
  <c r="AH862" i="1" s="1"/>
  <c r="AF883" i="1"/>
  <c r="AG883" i="1"/>
  <c r="AH883" i="1" s="1"/>
  <c r="AF995" i="1"/>
  <c r="AG995" i="1" s="1"/>
  <c r="AH995" i="1" s="1"/>
  <c r="AF827" i="1"/>
  <c r="AG827" i="1" s="1"/>
  <c r="AH827" i="1" s="1"/>
  <c r="AF660" i="1"/>
  <c r="AG660" i="1"/>
  <c r="AH660" i="1" s="1"/>
  <c r="AF231" i="1"/>
  <c r="AG231" i="1" s="1"/>
  <c r="AH231" i="1" s="1"/>
  <c r="AF356" i="1"/>
  <c r="AG356" i="1"/>
  <c r="AH356" i="1" s="1"/>
  <c r="AG568" i="1"/>
  <c r="AH568" i="1" s="1"/>
  <c r="AF568" i="1"/>
  <c r="AF971" i="1"/>
  <c r="AG971" i="1"/>
  <c r="AH971" i="1" s="1"/>
  <c r="AF920" i="1"/>
  <c r="AG920" i="1"/>
  <c r="AH920" i="1" s="1"/>
  <c r="AF723" i="1"/>
  <c r="AG723" i="1"/>
  <c r="AH723" i="1" s="1"/>
  <c r="AF928" i="1"/>
  <c r="AG928" i="1" s="1"/>
  <c r="AH928" i="1" s="1"/>
  <c r="AF998" i="1"/>
  <c r="AG998" i="1" s="1"/>
  <c r="AH998" i="1" s="1"/>
  <c r="AF952" i="1"/>
  <c r="AG952" i="1" s="1"/>
  <c r="AH952" i="1" s="1"/>
  <c r="AF941" i="1"/>
  <c r="AG941" i="1"/>
  <c r="AH941" i="1" s="1"/>
  <c r="AG803" i="1"/>
  <c r="AH803" i="1" s="1"/>
  <c r="AF803" i="1"/>
  <c r="AF824" i="1"/>
  <c r="AG824" i="1"/>
  <c r="AH824" i="1" s="1"/>
  <c r="AF826" i="1"/>
  <c r="AG826" i="1"/>
  <c r="AH826" i="1" s="1"/>
  <c r="AF868" i="1"/>
  <c r="AG868" i="1" s="1"/>
  <c r="AH868" i="1" s="1"/>
  <c r="AG585" i="1"/>
  <c r="AH585" i="1" s="1"/>
  <c r="AF585" i="1"/>
  <c r="AF742" i="1"/>
  <c r="AG742" i="1"/>
  <c r="AH742" i="1" s="1"/>
  <c r="AF1000" i="1"/>
  <c r="AG1000" i="1"/>
  <c r="AH1000" i="1" s="1"/>
  <c r="AF955" i="1"/>
  <c r="AG955" i="1"/>
  <c r="AH955" i="1" s="1"/>
  <c r="AF923" i="1"/>
  <c r="AG923" i="1" s="1"/>
  <c r="AH923" i="1" s="1"/>
  <c r="AF172" i="1"/>
  <c r="AG172" i="1" s="1"/>
  <c r="AH172" i="1" s="1"/>
  <c r="AF244" i="1"/>
  <c r="AG244" i="1"/>
  <c r="AH244" i="1" s="1"/>
  <c r="AF271" i="1"/>
  <c r="AG271" i="1"/>
  <c r="AH271" i="1" s="1"/>
  <c r="AF951" i="1"/>
  <c r="AG951" i="1" s="1"/>
  <c r="AH951" i="1" s="1"/>
  <c r="AF982" i="1"/>
  <c r="AG982" i="1" s="1"/>
  <c r="AH982" i="1" s="1"/>
  <c r="AF838" i="1"/>
  <c r="AG838" i="1" s="1"/>
  <c r="AH838" i="1" s="1"/>
  <c r="AF845" i="1"/>
  <c r="AG845" i="1"/>
  <c r="AH845" i="1" s="1"/>
  <c r="AG208" i="1"/>
  <c r="AH208" i="1" s="1"/>
  <c r="AF208" i="1"/>
  <c r="AF703" i="1"/>
  <c r="AG703" i="1"/>
  <c r="AH703" i="1" s="1"/>
  <c r="AF958" i="1"/>
  <c r="AG958" i="1"/>
  <c r="AH958" i="1" s="1"/>
  <c r="AF248" i="1"/>
  <c r="AG248" i="1" s="1"/>
  <c r="AH248" i="1" s="1"/>
  <c r="AG812" i="1"/>
  <c r="AH812" i="1" s="1"/>
  <c r="AF812" i="1"/>
  <c r="AF796" i="1"/>
  <c r="AG796" i="1"/>
  <c r="AH796" i="1" s="1"/>
  <c r="AF548" i="1"/>
  <c r="AG548" i="1" s="1"/>
  <c r="AH548" i="1" s="1"/>
  <c r="AF305" i="1"/>
  <c r="AG305" i="1" s="1"/>
  <c r="AH305" i="1" s="1"/>
  <c r="AF834" i="1"/>
  <c r="AG834" i="1" s="1"/>
  <c r="AH834" i="1" s="1"/>
  <c r="AF815" i="1"/>
  <c r="AG815" i="1" s="1"/>
  <c r="AH815" i="1" s="1"/>
  <c r="AF994" i="1"/>
  <c r="AG994" i="1" s="1"/>
  <c r="AH994" i="1" s="1"/>
  <c r="AF898" i="1"/>
  <c r="AG898" i="1"/>
  <c r="AH898" i="1" s="1"/>
  <c r="AF902" i="1"/>
  <c r="AG902" i="1" s="1"/>
  <c r="AH902" i="1" s="1"/>
  <c r="AF885" i="1"/>
  <c r="AG885" i="1"/>
  <c r="AH885" i="1" s="1"/>
  <c r="AF890" i="1"/>
  <c r="AG890" i="1"/>
  <c r="AH890" i="1" s="1"/>
  <c r="AF926" i="1"/>
  <c r="AG926" i="1"/>
  <c r="AH926" i="1" s="1"/>
  <c r="AF354" i="1"/>
  <c r="AG354" i="1" s="1"/>
  <c r="AH354" i="1" s="1"/>
  <c r="AF968" i="1"/>
  <c r="AG968" i="1"/>
  <c r="AH968" i="1" s="1"/>
  <c r="AF919" i="1"/>
  <c r="AG919" i="1"/>
  <c r="AH919" i="1" s="1"/>
  <c r="AF911" i="1"/>
  <c r="AG911" i="1"/>
  <c r="AH911" i="1" s="1"/>
  <c r="AG840" i="1"/>
  <c r="AH840" i="1" s="1"/>
  <c r="AF840" i="1"/>
  <c r="AF963" i="1"/>
  <c r="AG963" i="1"/>
  <c r="AH963" i="1" s="1"/>
  <c r="AF879" i="1"/>
  <c r="AG879" i="1"/>
  <c r="AH879" i="1" s="1"/>
  <c r="AF249" i="1"/>
  <c r="AG249" i="1"/>
  <c r="AH249" i="1" s="1"/>
  <c r="AG709" i="1"/>
  <c r="AH709" i="1" s="1"/>
  <c r="AF709" i="1"/>
  <c r="AF984" i="1"/>
  <c r="AG984" i="1"/>
  <c r="AH984" i="1" s="1"/>
  <c r="AF424" i="1"/>
  <c r="AG424" i="1"/>
  <c r="AH424" i="1" s="1"/>
  <c r="AF888" i="1"/>
  <c r="AG888" i="1"/>
  <c r="AH888" i="1" s="1"/>
</calcChain>
</file>

<file path=xl/sharedStrings.xml><?xml version="1.0" encoding="utf-8"?>
<sst xmlns="http://schemas.openxmlformats.org/spreadsheetml/2006/main" count="146" uniqueCount="108">
  <si>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</si>
  <si>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</si>
  <si>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</si>
  <si>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</si>
  <si>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</si>
  <si>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</si>
  <si>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</si>
  <si>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</si>
  <si>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</si>
  <si>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</si>
  <si>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</si>
  <si>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</si>
  <si>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</si>
  <si>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</si>
  <si>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</si>
  <si>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</si>
  <si>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</si>
  <si>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</si>
  <si>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</si>
  <si>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</si>
  <si>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</si>
  <si>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</si>
  <si>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</si>
  <si>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</si>
  <si>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</si>
  <si>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</si>
  <si>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</si>
  <si>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</si>
  <si>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</si>
  <si>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</si>
  <si>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</si>
  <si>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</si>
  <si>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</si>
  <si>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</si>
  <si>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</si>
  <si>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</si>
  <si>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</si>
  <si>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</si>
  <si>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</si>
  <si>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</si>
  <si>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</si>
  <si>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</si>
  <si>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</si>
  <si>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</si>
  <si>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</si>
  <si>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</si>
  <si>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</si>
  <si>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</si>
  <si>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</si>
  <si>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</si>
  <si>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</si>
  <si>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</si>
  <si>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</si>
  <si>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</si>
  <si>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</si>
  <si>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</si>
  <si>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</si>
  <si>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</si>
  <si>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</si>
  <si>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</si>
  <si>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</si>
  <si>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</si>
  <si>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</si>
  <si>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</si>
  <si>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</si>
  <si>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</si>
  <si>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</si>
  <si>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</si>
  <si>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</si>
  <si>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</si>
  <si>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</si>
  <si>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</si>
  <si>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</si>
  <si>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</si>
  <si>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</si>
  <si>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</si>
  <si>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</si>
  <si>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</si>
  <si>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</si>
  <si>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</si>
  <si>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</si>
  <si>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</si>
  <si>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</si>
  <si>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</si>
  <si>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</si>
  <si>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</si>
  <si>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</si>
  <si>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</si>
  <si>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</si>
  <si>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</si>
  <si>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</si>
  <si>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</si>
  <si>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</si>
  <si>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</si>
  <si>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</si>
  <si>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</si>
  <si>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</si>
  <si>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</si>
  <si>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</si>
  <si>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</si>
  <si>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UnitNo:22</t>
  </si>
  <si>
    <t>K2</t>
    <phoneticPr fontId="2"/>
  </si>
  <si>
    <t>110704_HV650_K2_2nd</t>
  </si>
  <si>
    <t>測定日：2011/07/05</t>
  </si>
  <si>
    <t xml:space="preserve"> </t>
  </si>
  <si>
    <t xml:space="preserve"> Relaxation proc.</t>
  </si>
  <si>
    <t xml:space="preserve"> ON</t>
  </si>
  <si>
    <t>D:\FUJIKI\論文 準備中\database\FRRF_2 Calc V1.5.4\MR11-05 flash 変更必要\K2\110705\fr122433.bin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</si>
</sst>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862.8</c:v>
                </c:pt>
                <c:pt idx="21">
                  <c:v>849.6</c:v>
                </c:pt>
                <c:pt idx="22">
                  <c:v>855.8</c:v>
                </c:pt>
                <c:pt idx="23">
                  <c:v>694.8</c:v>
                </c:pt>
                <c:pt idx="24">
                  <c:v>577.79999999999995</c:v>
                </c:pt>
                <c:pt idx="25">
                  <c:v>540</c:v>
                </c:pt>
                <c:pt idx="26">
                  <c:v>427.4</c:v>
                </c:pt>
                <c:pt idx="27">
                  <c:v>404.6</c:v>
                </c:pt>
                <c:pt idx="28">
                  <c:v>336</c:v>
                </c:pt>
                <c:pt idx="29">
                  <c:v>275.3</c:v>
                </c:pt>
                <c:pt idx="30">
                  <c:v>252.4</c:v>
                </c:pt>
                <c:pt idx="31">
                  <c:v>217.2</c:v>
                </c:pt>
                <c:pt idx="32">
                  <c:v>180.3</c:v>
                </c:pt>
                <c:pt idx="33">
                  <c:v>164.5</c:v>
                </c:pt>
                <c:pt idx="34">
                  <c:v>146.9</c:v>
                </c:pt>
                <c:pt idx="35">
                  <c:v>131.9</c:v>
                </c:pt>
                <c:pt idx="36">
                  <c:v>117.9</c:v>
                </c:pt>
                <c:pt idx="37">
                  <c:v>105.5</c:v>
                </c:pt>
                <c:pt idx="38">
                  <c:v>90.6</c:v>
                </c:pt>
                <c:pt idx="39">
                  <c:v>82.7</c:v>
                </c:pt>
                <c:pt idx="40">
                  <c:v>74.8</c:v>
                </c:pt>
                <c:pt idx="41">
                  <c:v>66</c:v>
                </c:pt>
                <c:pt idx="42">
                  <c:v>56.3</c:v>
                </c:pt>
                <c:pt idx="43">
                  <c:v>52.8</c:v>
                </c:pt>
                <c:pt idx="44">
                  <c:v>47.5</c:v>
                </c:pt>
                <c:pt idx="45">
                  <c:v>42.2</c:v>
                </c:pt>
                <c:pt idx="46">
                  <c:v>37.799999999999997</c:v>
                </c:pt>
                <c:pt idx="47">
                  <c:v>33.4</c:v>
                </c:pt>
                <c:pt idx="48">
                  <c:v>29.9</c:v>
                </c:pt>
                <c:pt idx="49">
                  <c:v>27.3</c:v>
                </c:pt>
                <c:pt idx="50">
                  <c:v>23.7</c:v>
                </c:pt>
                <c:pt idx="51">
                  <c:v>21.1</c:v>
                </c:pt>
                <c:pt idx="52">
                  <c:v>18.5</c:v>
                </c:pt>
                <c:pt idx="53">
                  <c:v>16.7</c:v>
                </c:pt>
                <c:pt idx="54">
                  <c:v>15</c:v>
                </c:pt>
                <c:pt idx="55">
                  <c:v>13.2</c:v>
                </c:pt>
                <c:pt idx="56">
                  <c:v>11.4</c:v>
                </c:pt>
                <c:pt idx="57">
                  <c:v>10.6</c:v>
                </c:pt>
                <c:pt idx="58">
                  <c:v>9.6999999999999993</c:v>
                </c:pt>
                <c:pt idx="59">
                  <c:v>8.8000000000000007</c:v>
                </c:pt>
                <c:pt idx="60">
                  <c:v>7.9</c:v>
                </c:pt>
                <c:pt idx="61">
                  <c:v>7.9</c:v>
                </c:pt>
                <c:pt idx="62">
                  <c:v>6.2</c:v>
                </c:pt>
                <c:pt idx="63">
                  <c:v>6.2</c:v>
                </c:pt>
                <c:pt idx="64">
                  <c:v>5.3</c:v>
                </c:pt>
                <c:pt idx="65">
                  <c:v>5.3</c:v>
                </c:pt>
                <c:pt idx="66">
                  <c:v>4.4000000000000004</c:v>
                </c:pt>
                <c:pt idx="67">
                  <c:v>4.4000000000000004</c:v>
                </c:pt>
                <c:pt idx="68">
                  <c:v>3.5</c:v>
                </c:pt>
                <c:pt idx="69">
                  <c:v>3.5</c:v>
                </c:pt>
                <c:pt idx="70">
                  <c:v>3.5</c:v>
                </c:pt>
                <c:pt idx="71">
                  <c:v>2.6</c:v>
                </c:pt>
                <c:pt idx="72">
                  <c:v>2.6</c:v>
                </c:pt>
                <c:pt idx="73">
                  <c:v>2.6</c:v>
                </c:pt>
                <c:pt idx="74">
                  <c:v>2.6</c:v>
                </c:pt>
                <c:pt idx="75">
                  <c:v>2.6</c:v>
                </c:pt>
                <c:pt idx="76">
                  <c:v>2.6</c:v>
                </c:pt>
                <c:pt idx="77">
                  <c:v>1.8</c:v>
                </c:pt>
                <c:pt idx="78">
                  <c:v>1.8</c:v>
                </c:pt>
                <c:pt idx="79">
                  <c:v>1.8</c:v>
                </c:pt>
                <c:pt idx="80">
                  <c:v>1.8</c:v>
                </c:pt>
                <c:pt idx="81">
                  <c:v>1.8</c:v>
                </c:pt>
                <c:pt idx="82">
                  <c:v>1.8</c:v>
                </c:pt>
                <c:pt idx="83">
                  <c:v>1.8</c:v>
                </c:pt>
                <c:pt idx="84">
                  <c:v>1.8</c:v>
                </c:pt>
                <c:pt idx="85">
                  <c:v>1.8</c:v>
                </c:pt>
                <c:pt idx="86">
                  <c:v>1.8</c:v>
                </c:pt>
                <c:pt idx="87">
                  <c:v>1.8</c:v>
                </c:pt>
                <c:pt idx="88">
                  <c:v>1.8</c:v>
                </c:pt>
                <c:pt idx="89">
                  <c:v>0.9</c:v>
                </c:pt>
                <c:pt idx="90">
                  <c:v>0.9</c:v>
                </c:pt>
                <c:pt idx="91">
                  <c:v>0.9</c:v>
                </c:pt>
                <c:pt idx="92">
                  <c:v>0.9</c:v>
                </c:pt>
                <c:pt idx="93">
                  <c:v>0.9</c:v>
                </c:pt>
                <c:pt idx="94">
                  <c:v>0.9</c:v>
                </c:pt>
                <c:pt idx="95">
                  <c:v>0.9</c:v>
                </c:pt>
                <c:pt idx="96">
                  <c:v>0.9</c:v>
                </c:pt>
                <c:pt idx="97">
                  <c:v>0.9</c:v>
                </c:pt>
                <c:pt idx="98">
                  <c:v>0.9</c:v>
                </c:pt>
                <c:pt idx="99">
                  <c:v>0.9</c:v>
                </c:pt>
                <c:pt idx="100">
                  <c:v>0.9</c:v>
                </c:pt>
                <c:pt idx="101">
                  <c:v>0.9</c:v>
                </c:pt>
                <c:pt idx="102">
                  <c:v>0.9</c:v>
                </c:pt>
                <c:pt idx="103">
                  <c:v>0.9</c:v>
                </c:pt>
                <c:pt idx="104">
                  <c:v>0.9</c:v>
                </c:pt>
                <c:pt idx="105">
                  <c:v>0.9</c:v>
                </c:pt>
                <c:pt idx="106">
                  <c:v>0.9</c:v>
                </c:pt>
                <c:pt idx="107">
                  <c:v>0.9</c:v>
                </c:pt>
                <c:pt idx="108">
                  <c:v>0.9</c:v>
                </c:pt>
                <c:pt idx="109">
                  <c:v>0.9</c:v>
                </c:pt>
                <c:pt idx="110">
                  <c:v>0.9</c:v>
                </c:pt>
                <c:pt idx="111">
                  <c:v>0.9</c:v>
                </c:pt>
                <c:pt idx="112">
                  <c:v>0.9</c:v>
                </c:pt>
                <c:pt idx="113">
                  <c:v>0.9</c:v>
                </c:pt>
                <c:pt idx="114">
                  <c:v>0.9</c:v>
                </c:pt>
                <c:pt idx="115">
                  <c:v>0.9</c:v>
                </c:pt>
                <c:pt idx="116">
                  <c:v>0.9</c:v>
                </c:pt>
                <c:pt idx="117">
                  <c:v>0.9</c:v>
                </c:pt>
                <c:pt idx="118">
                  <c:v>0.9</c:v>
                </c:pt>
                <c:pt idx="119">
                  <c:v>0.9</c:v>
                </c:pt>
                <c:pt idx="120">
                  <c:v>0.9</c:v>
                </c:pt>
                <c:pt idx="121">
                  <c:v>0.9</c:v>
                </c:pt>
                <c:pt idx="122">
                  <c:v>0.9</c:v>
                </c:pt>
                <c:pt idx="123">
                  <c:v>0.9</c:v>
                </c:pt>
                <c:pt idx="124">
                  <c:v>0.9</c:v>
                </c:pt>
                <c:pt idx="125">
                  <c:v>0.9</c:v>
                </c:pt>
                <c:pt idx="126">
                  <c:v>0.9</c:v>
                </c:pt>
                <c:pt idx="127">
                  <c:v>0.9</c:v>
                </c:pt>
                <c:pt idx="128">
                  <c:v>0.9</c:v>
                </c:pt>
                <c:pt idx="129">
                  <c:v>0.9</c:v>
                </c:pt>
                <c:pt idx="130">
                  <c:v>0.9</c:v>
                </c:pt>
                <c:pt idx="131">
                  <c:v>0.9</c:v>
                </c:pt>
                <c:pt idx="132">
                  <c:v>0.9</c:v>
                </c:pt>
                <c:pt idx="133">
                  <c:v>0.9</c:v>
                </c:pt>
                <c:pt idx="134">
                  <c:v>0.9</c:v>
                </c:pt>
                <c:pt idx="135">
                  <c:v>0.9</c:v>
                </c:pt>
                <c:pt idx="136">
                  <c:v>0.9</c:v>
                </c:pt>
                <c:pt idx="137">
                  <c:v>0.9</c:v>
                </c:pt>
                <c:pt idx="138">
                  <c:v>0.9</c:v>
                </c:pt>
                <c:pt idx="139">
                  <c:v>0.9</c:v>
                </c:pt>
                <c:pt idx="140">
                  <c:v>0.9</c:v>
                </c:pt>
                <c:pt idx="141">
                  <c:v>0.9</c:v>
                </c:pt>
                <c:pt idx="142">
                  <c:v>0.9</c:v>
                </c:pt>
                <c:pt idx="143">
                  <c:v>0.9</c:v>
                </c:pt>
                <c:pt idx="144">
                  <c:v>0.9</c:v>
                </c:pt>
                <c:pt idx="145">
                  <c:v>0.9</c:v>
                </c:pt>
                <c:pt idx="146">
                  <c:v>0.9</c:v>
                </c:pt>
                <c:pt idx="147">
                  <c:v>0.9</c:v>
                </c:pt>
                <c:pt idx="148">
                  <c:v>0.9</c:v>
                </c:pt>
                <c:pt idx="149">
                  <c:v>0.9</c:v>
                </c:pt>
                <c:pt idx="150">
                  <c:v>0.9</c:v>
                </c:pt>
                <c:pt idx="151">
                  <c:v>0.9</c:v>
                </c:pt>
                <c:pt idx="152">
                  <c:v>0.9</c:v>
                </c:pt>
                <c:pt idx="153">
                  <c:v>0.9</c:v>
                </c:pt>
                <c:pt idx="154">
                  <c:v>0.9</c:v>
                </c:pt>
                <c:pt idx="155">
                  <c:v>0.9</c:v>
                </c:pt>
                <c:pt idx="156">
                  <c:v>0.9</c:v>
                </c:pt>
                <c:pt idx="157">
                  <c:v>0.9</c:v>
                </c:pt>
                <c:pt idx="158">
                  <c:v>0.9</c:v>
                </c:pt>
                <c:pt idx="159">
                  <c:v>0.9</c:v>
                </c:pt>
                <c:pt idx="160">
                  <c:v>0.9</c:v>
                </c:pt>
                <c:pt idx="161">
                  <c:v>0.9</c:v>
                </c:pt>
                <c:pt idx="162">
                  <c:v>0.9</c:v>
                </c:pt>
                <c:pt idx="163">
                  <c:v>0.9</c:v>
                </c:pt>
                <c:pt idx="164">
                  <c:v>0.9</c:v>
                </c:pt>
                <c:pt idx="165">
                  <c:v>0.9</c:v>
                </c:pt>
                <c:pt idx="166">
                  <c:v>1.8</c:v>
                </c:pt>
                <c:pt idx="167">
                  <c:v>1.8</c:v>
                </c:pt>
                <c:pt idx="168">
                  <c:v>1.8</c:v>
                </c:pt>
                <c:pt idx="169">
                  <c:v>1.8</c:v>
                </c:pt>
                <c:pt idx="170">
                  <c:v>1.8</c:v>
                </c:pt>
                <c:pt idx="171">
                  <c:v>1.8</c:v>
                </c:pt>
                <c:pt idx="172">
                  <c:v>1.8</c:v>
                </c:pt>
                <c:pt idx="173">
                  <c:v>1.8</c:v>
                </c:pt>
                <c:pt idx="174">
                  <c:v>1.8</c:v>
                </c:pt>
                <c:pt idx="175">
                  <c:v>1.8</c:v>
                </c:pt>
                <c:pt idx="176">
                  <c:v>1.8</c:v>
                </c:pt>
                <c:pt idx="177">
                  <c:v>1.8</c:v>
                </c:pt>
                <c:pt idx="178">
                  <c:v>1.8</c:v>
                </c:pt>
                <c:pt idx="179">
                  <c:v>1.8</c:v>
                </c:pt>
                <c:pt idx="180">
                  <c:v>1.8</c:v>
                </c:pt>
                <c:pt idx="181">
                  <c:v>2.6</c:v>
                </c:pt>
                <c:pt idx="182">
                  <c:v>2.6</c:v>
                </c:pt>
                <c:pt idx="183">
                  <c:v>2.6</c:v>
                </c:pt>
                <c:pt idx="184">
                  <c:v>2.6</c:v>
                </c:pt>
                <c:pt idx="185">
                  <c:v>2.6</c:v>
                </c:pt>
                <c:pt idx="186">
                  <c:v>3.5</c:v>
                </c:pt>
                <c:pt idx="187">
                  <c:v>3.5</c:v>
                </c:pt>
                <c:pt idx="188">
                  <c:v>3.5</c:v>
                </c:pt>
                <c:pt idx="189">
                  <c:v>3.5</c:v>
                </c:pt>
                <c:pt idx="190">
                  <c:v>4.4000000000000004</c:v>
                </c:pt>
                <c:pt idx="191">
                  <c:v>4.4000000000000004</c:v>
                </c:pt>
                <c:pt idx="192">
                  <c:v>5.3</c:v>
                </c:pt>
                <c:pt idx="193">
                  <c:v>5.3</c:v>
                </c:pt>
                <c:pt idx="194">
                  <c:v>6.2</c:v>
                </c:pt>
                <c:pt idx="195">
                  <c:v>6.2</c:v>
                </c:pt>
                <c:pt idx="196">
                  <c:v>7</c:v>
                </c:pt>
                <c:pt idx="197">
                  <c:v>7.9</c:v>
                </c:pt>
                <c:pt idx="198">
                  <c:v>8.8000000000000007</c:v>
                </c:pt>
                <c:pt idx="199">
                  <c:v>9.6999999999999993</c:v>
                </c:pt>
                <c:pt idx="200">
                  <c:v>11.4</c:v>
                </c:pt>
                <c:pt idx="201">
                  <c:v>12.3</c:v>
                </c:pt>
                <c:pt idx="202">
                  <c:v>15</c:v>
                </c:pt>
                <c:pt idx="203">
                  <c:v>15.8</c:v>
                </c:pt>
                <c:pt idx="204">
                  <c:v>18.5</c:v>
                </c:pt>
                <c:pt idx="205">
                  <c:v>20.2</c:v>
                </c:pt>
                <c:pt idx="206">
                  <c:v>22.9</c:v>
                </c:pt>
                <c:pt idx="207">
                  <c:v>27.3</c:v>
                </c:pt>
                <c:pt idx="208">
                  <c:v>29.9</c:v>
                </c:pt>
                <c:pt idx="209">
                  <c:v>32.5</c:v>
                </c:pt>
                <c:pt idx="210">
                  <c:v>37.799999999999997</c:v>
                </c:pt>
                <c:pt idx="211">
                  <c:v>43.1</c:v>
                </c:pt>
                <c:pt idx="212">
                  <c:v>47.5</c:v>
                </c:pt>
                <c:pt idx="213">
                  <c:v>58</c:v>
                </c:pt>
                <c:pt idx="214">
                  <c:v>66.8</c:v>
                </c:pt>
                <c:pt idx="215">
                  <c:v>76.5</c:v>
                </c:pt>
                <c:pt idx="216">
                  <c:v>88</c:v>
                </c:pt>
                <c:pt idx="217">
                  <c:v>98.5</c:v>
                </c:pt>
                <c:pt idx="218">
                  <c:v>112.6</c:v>
                </c:pt>
                <c:pt idx="219">
                  <c:v>129.30000000000001</c:v>
                </c:pt>
                <c:pt idx="220">
                  <c:v>144.19999999999999</c:v>
                </c:pt>
                <c:pt idx="221">
                  <c:v>170.6</c:v>
                </c:pt>
                <c:pt idx="222">
                  <c:v>189.1</c:v>
                </c:pt>
                <c:pt idx="223">
                  <c:v>231.3</c:v>
                </c:pt>
                <c:pt idx="224">
                  <c:v>259.5</c:v>
                </c:pt>
                <c:pt idx="225">
                  <c:v>311.3</c:v>
                </c:pt>
                <c:pt idx="226">
                  <c:v>371.2</c:v>
                </c:pt>
                <c:pt idx="227">
                  <c:v>431.8</c:v>
                </c:pt>
                <c:pt idx="228">
                  <c:v>518</c:v>
                </c:pt>
                <c:pt idx="229">
                  <c:v>642.9</c:v>
                </c:pt>
                <c:pt idx="230">
                  <c:v>811.8</c:v>
                </c:pt>
                <c:pt idx="231">
                  <c:v>1008.8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0.5</c:v>
                </c:pt>
                <c:pt idx="20">
                  <c:v>2</c:v>
                </c:pt>
                <c:pt idx="21">
                  <c:v>2</c:v>
                </c:pt>
                <c:pt idx="22">
                  <c:v>2.2000000000000002</c:v>
                </c:pt>
                <c:pt idx="23">
                  <c:v>3.6</c:v>
                </c:pt>
                <c:pt idx="24">
                  <c:v>4.7</c:v>
                </c:pt>
                <c:pt idx="25">
                  <c:v>5.0999999999999996</c:v>
                </c:pt>
                <c:pt idx="26">
                  <c:v>6.6</c:v>
                </c:pt>
                <c:pt idx="27">
                  <c:v>6.9</c:v>
                </c:pt>
                <c:pt idx="28">
                  <c:v>8</c:v>
                </c:pt>
                <c:pt idx="29">
                  <c:v>9.1</c:v>
                </c:pt>
                <c:pt idx="30">
                  <c:v>10</c:v>
                </c:pt>
                <c:pt idx="31">
                  <c:v>10.9</c:v>
                </c:pt>
                <c:pt idx="32">
                  <c:v>12.2</c:v>
                </c:pt>
                <c:pt idx="33">
                  <c:v>12.7</c:v>
                </c:pt>
                <c:pt idx="34">
                  <c:v>13.8</c:v>
                </c:pt>
                <c:pt idx="35">
                  <c:v>14.8</c:v>
                </c:pt>
                <c:pt idx="36">
                  <c:v>15.7</c:v>
                </c:pt>
                <c:pt idx="37">
                  <c:v>16.600000000000001</c:v>
                </c:pt>
                <c:pt idx="38">
                  <c:v>17.8</c:v>
                </c:pt>
                <c:pt idx="39">
                  <c:v>18.600000000000001</c:v>
                </c:pt>
                <c:pt idx="40">
                  <c:v>19.7</c:v>
                </c:pt>
                <c:pt idx="41">
                  <c:v>20.6</c:v>
                </c:pt>
                <c:pt idx="42">
                  <c:v>21.5</c:v>
                </c:pt>
                <c:pt idx="43">
                  <c:v>22.6</c:v>
                </c:pt>
                <c:pt idx="44">
                  <c:v>23.1</c:v>
                </c:pt>
                <c:pt idx="45">
                  <c:v>24.2</c:v>
                </c:pt>
                <c:pt idx="46">
                  <c:v>25.3</c:v>
                </c:pt>
                <c:pt idx="47">
                  <c:v>26</c:v>
                </c:pt>
                <c:pt idx="48">
                  <c:v>27.3</c:v>
                </c:pt>
                <c:pt idx="49">
                  <c:v>27.9</c:v>
                </c:pt>
                <c:pt idx="50">
                  <c:v>29.1</c:v>
                </c:pt>
                <c:pt idx="51">
                  <c:v>30.1</c:v>
                </c:pt>
                <c:pt idx="52">
                  <c:v>31</c:v>
                </c:pt>
                <c:pt idx="53">
                  <c:v>31.9</c:v>
                </c:pt>
                <c:pt idx="54">
                  <c:v>32.799999999999997</c:v>
                </c:pt>
                <c:pt idx="55">
                  <c:v>33.9</c:v>
                </c:pt>
                <c:pt idx="56">
                  <c:v>34.799999999999997</c:v>
                </c:pt>
                <c:pt idx="57">
                  <c:v>35.9</c:v>
                </c:pt>
                <c:pt idx="58">
                  <c:v>37</c:v>
                </c:pt>
                <c:pt idx="59">
                  <c:v>37.700000000000003</c:v>
                </c:pt>
                <c:pt idx="60">
                  <c:v>39.200000000000003</c:v>
                </c:pt>
                <c:pt idx="61">
                  <c:v>39.299999999999997</c:v>
                </c:pt>
                <c:pt idx="62">
                  <c:v>41.2</c:v>
                </c:pt>
                <c:pt idx="63">
                  <c:v>41.3</c:v>
                </c:pt>
                <c:pt idx="64">
                  <c:v>42.4</c:v>
                </c:pt>
                <c:pt idx="65">
                  <c:v>43.7</c:v>
                </c:pt>
                <c:pt idx="66">
                  <c:v>44.4</c:v>
                </c:pt>
                <c:pt idx="67">
                  <c:v>45.3</c:v>
                </c:pt>
                <c:pt idx="68">
                  <c:v>46.4</c:v>
                </c:pt>
                <c:pt idx="69">
                  <c:v>47.4</c:v>
                </c:pt>
                <c:pt idx="70">
                  <c:v>48.1</c:v>
                </c:pt>
                <c:pt idx="71">
                  <c:v>49</c:v>
                </c:pt>
                <c:pt idx="72">
                  <c:v>50.6</c:v>
                </c:pt>
                <c:pt idx="73">
                  <c:v>50.8</c:v>
                </c:pt>
                <c:pt idx="74">
                  <c:v>52.3</c:v>
                </c:pt>
                <c:pt idx="75">
                  <c:v>52.8</c:v>
                </c:pt>
                <c:pt idx="76">
                  <c:v>54.3</c:v>
                </c:pt>
                <c:pt idx="77">
                  <c:v>54.8</c:v>
                </c:pt>
                <c:pt idx="78">
                  <c:v>55.5</c:v>
                </c:pt>
                <c:pt idx="79">
                  <c:v>57</c:v>
                </c:pt>
                <c:pt idx="80">
                  <c:v>57.4</c:v>
                </c:pt>
                <c:pt idx="81">
                  <c:v>58.6</c:v>
                </c:pt>
                <c:pt idx="82">
                  <c:v>59.6</c:v>
                </c:pt>
                <c:pt idx="83">
                  <c:v>60.3</c:v>
                </c:pt>
                <c:pt idx="84">
                  <c:v>61.4</c:v>
                </c:pt>
                <c:pt idx="85">
                  <c:v>62.3</c:v>
                </c:pt>
                <c:pt idx="86">
                  <c:v>63.4</c:v>
                </c:pt>
                <c:pt idx="87">
                  <c:v>63.9</c:v>
                </c:pt>
                <c:pt idx="88">
                  <c:v>64.8</c:v>
                </c:pt>
                <c:pt idx="89">
                  <c:v>65.900000000000006</c:v>
                </c:pt>
                <c:pt idx="90">
                  <c:v>67</c:v>
                </c:pt>
                <c:pt idx="91">
                  <c:v>67.900000000000006</c:v>
                </c:pt>
                <c:pt idx="92">
                  <c:v>69</c:v>
                </c:pt>
                <c:pt idx="93">
                  <c:v>69.8</c:v>
                </c:pt>
                <c:pt idx="94">
                  <c:v>70.8</c:v>
                </c:pt>
                <c:pt idx="95">
                  <c:v>71.900000000000006</c:v>
                </c:pt>
                <c:pt idx="96">
                  <c:v>72.5</c:v>
                </c:pt>
                <c:pt idx="97">
                  <c:v>73.400000000000006</c:v>
                </c:pt>
                <c:pt idx="98">
                  <c:v>74.5</c:v>
                </c:pt>
                <c:pt idx="99">
                  <c:v>75.599999999999994</c:v>
                </c:pt>
                <c:pt idx="100">
                  <c:v>76.3</c:v>
                </c:pt>
                <c:pt idx="101">
                  <c:v>77.400000000000006</c:v>
                </c:pt>
                <c:pt idx="102">
                  <c:v>77.900000000000006</c:v>
                </c:pt>
                <c:pt idx="103">
                  <c:v>79.400000000000006</c:v>
                </c:pt>
                <c:pt idx="104">
                  <c:v>79.599999999999994</c:v>
                </c:pt>
                <c:pt idx="105">
                  <c:v>81</c:v>
                </c:pt>
                <c:pt idx="106">
                  <c:v>81.8</c:v>
                </c:pt>
                <c:pt idx="107">
                  <c:v>82.9</c:v>
                </c:pt>
                <c:pt idx="108">
                  <c:v>83.8</c:v>
                </c:pt>
                <c:pt idx="109">
                  <c:v>84.9</c:v>
                </c:pt>
                <c:pt idx="110">
                  <c:v>85.8</c:v>
                </c:pt>
                <c:pt idx="111">
                  <c:v>86.7</c:v>
                </c:pt>
                <c:pt idx="112">
                  <c:v>87.4</c:v>
                </c:pt>
                <c:pt idx="113">
                  <c:v>88.7</c:v>
                </c:pt>
                <c:pt idx="114">
                  <c:v>89.2</c:v>
                </c:pt>
                <c:pt idx="115">
                  <c:v>90.2</c:v>
                </c:pt>
                <c:pt idx="116">
                  <c:v>91.6</c:v>
                </c:pt>
                <c:pt idx="117">
                  <c:v>92</c:v>
                </c:pt>
                <c:pt idx="118">
                  <c:v>93.4</c:v>
                </c:pt>
                <c:pt idx="119">
                  <c:v>94</c:v>
                </c:pt>
                <c:pt idx="120">
                  <c:v>95.3</c:v>
                </c:pt>
                <c:pt idx="121">
                  <c:v>96.2</c:v>
                </c:pt>
                <c:pt idx="122">
                  <c:v>96.9</c:v>
                </c:pt>
                <c:pt idx="123">
                  <c:v>98</c:v>
                </c:pt>
                <c:pt idx="124">
                  <c:v>99.1</c:v>
                </c:pt>
                <c:pt idx="125">
                  <c:v>99.3</c:v>
                </c:pt>
                <c:pt idx="126">
                  <c:v>100.9</c:v>
                </c:pt>
                <c:pt idx="127">
                  <c:v>101.6</c:v>
                </c:pt>
                <c:pt idx="128">
                  <c:v>102.9</c:v>
                </c:pt>
                <c:pt idx="129">
                  <c:v>103.6</c:v>
                </c:pt>
                <c:pt idx="130">
                  <c:v>104.2</c:v>
                </c:pt>
                <c:pt idx="131">
                  <c:v>104.9</c:v>
                </c:pt>
                <c:pt idx="132">
                  <c:v>102.9</c:v>
                </c:pt>
                <c:pt idx="133">
                  <c:v>103.1</c:v>
                </c:pt>
                <c:pt idx="134">
                  <c:v>101.6</c:v>
                </c:pt>
                <c:pt idx="135">
                  <c:v>100.7</c:v>
                </c:pt>
                <c:pt idx="136">
                  <c:v>99.4</c:v>
                </c:pt>
                <c:pt idx="137">
                  <c:v>98.5</c:v>
                </c:pt>
                <c:pt idx="138">
                  <c:v>97.4</c:v>
                </c:pt>
                <c:pt idx="139">
                  <c:v>96.9</c:v>
                </c:pt>
                <c:pt idx="140">
                  <c:v>95.6</c:v>
                </c:pt>
                <c:pt idx="141">
                  <c:v>94.7</c:v>
                </c:pt>
                <c:pt idx="142">
                  <c:v>93.8</c:v>
                </c:pt>
                <c:pt idx="143">
                  <c:v>92.3</c:v>
                </c:pt>
                <c:pt idx="144">
                  <c:v>91.6</c:v>
                </c:pt>
                <c:pt idx="145">
                  <c:v>90.3</c:v>
                </c:pt>
                <c:pt idx="146">
                  <c:v>89.4</c:v>
                </c:pt>
                <c:pt idx="147">
                  <c:v>88.5</c:v>
                </c:pt>
                <c:pt idx="148">
                  <c:v>87.2</c:v>
                </c:pt>
                <c:pt idx="149">
                  <c:v>86.3</c:v>
                </c:pt>
                <c:pt idx="150">
                  <c:v>85.6</c:v>
                </c:pt>
                <c:pt idx="151">
                  <c:v>84.1</c:v>
                </c:pt>
                <c:pt idx="152">
                  <c:v>83.8</c:v>
                </c:pt>
                <c:pt idx="153">
                  <c:v>82.1</c:v>
                </c:pt>
                <c:pt idx="154">
                  <c:v>81.400000000000006</c:v>
                </c:pt>
                <c:pt idx="155">
                  <c:v>80.3</c:v>
                </c:pt>
                <c:pt idx="156">
                  <c:v>79.2</c:v>
                </c:pt>
                <c:pt idx="157">
                  <c:v>78.099999999999994</c:v>
                </c:pt>
                <c:pt idx="158">
                  <c:v>77.2</c:v>
                </c:pt>
                <c:pt idx="159">
                  <c:v>76.3</c:v>
                </c:pt>
                <c:pt idx="160">
                  <c:v>75.2</c:v>
                </c:pt>
                <c:pt idx="161">
                  <c:v>74.5</c:v>
                </c:pt>
                <c:pt idx="162">
                  <c:v>73</c:v>
                </c:pt>
                <c:pt idx="163">
                  <c:v>72.3</c:v>
                </c:pt>
                <c:pt idx="164">
                  <c:v>71</c:v>
                </c:pt>
                <c:pt idx="165">
                  <c:v>70.099999999999994</c:v>
                </c:pt>
                <c:pt idx="166">
                  <c:v>69</c:v>
                </c:pt>
                <c:pt idx="167">
                  <c:v>68.099999999999994</c:v>
                </c:pt>
                <c:pt idx="168">
                  <c:v>67.400000000000006</c:v>
                </c:pt>
                <c:pt idx="169">
                  <c:v>65.900000000000006</c:v>
                </c:pt>
                <c:pt idx="170">
                  <c:v>65.2</c:v>
                </c:pt>
                <c:pt idx="171">
                  <c:v>63.9</c:v>
                </c:pt>
                <c:pt idx="172">
                  <c:v>63.2</c:v>
                </c:pt>
                <c:pt idx="173">
                  <c:v>61.9</c:v>
                </c:pt>
                <c:pt idx="174">
                  <c:v>61</c:v>
                </c:pt>
                <c:pt idx="175">
                  <c:v>59.9</c:v>
                </c:pt>
                <c:pt idx="176">
                  <c:v>59</c:v>
                </c:pt>
                <c:pt idx="177">
                  <c:v>57.9</c:v>
                </c:pt>
                <c:pt idx="178">
                  <c:v>57.2</c:v>
                </c:pt>
                <c:pt idx="179">
                  <c:v>55.7</c:v>
                </c:pt>
                <c:pt idx="180">
                  <c:v>55.4</c:v>
                </c:pt>
                <c:pt idx="181">
                  <c:v>53.5</c:v>
                </c:pt>
                <c:pt idx="182">
                  <c:v>53.2</c:v>
                </c:pt>
                <c:pt idx="183">
                  <c:v>51.9</c:v>
                </c:pt>
                <c:pt idx="184">
                  <c:v>50.8</c:v>
                </c:pt>
                <c:pt idx="185">
                  <c:v>49.9</c:v>
                </c:pt>
                <c:pt idx="186">
                  <c:v>48.8</c:v>
                </c:pt>
                <c:pt idx="187">
                  <c:v>47.9</c:v>
                </c:pt>
                <c:pt idx="188">
                  <c:v>47</c:v>
                </c:pt>
                <c:pt idx="189">
                  <c:v>45.9</c:v>
                </c:pt>
                <c:pt idx="190">
                  <c:v>45</c:v>
                </c:pt>
                <c:pt idx="191">
                  <c:v>43.7</c:v>
                </c:pt>
                <c:pt idx="192">
                  <c:v>42.8</c:v>
                </c:pt>
                <c:pt idx="193">
                  <c:v>41.5</c:v>
                </c:pt>
                <c:pt idx="194">
                  <c:v>40.799999999999997</c:v>
                </c:pt>
                <c:pt idx="195">
                  <c:v>39.9</c:v>
                </c:pt>
                <c:pt idx="196">
                  <c:v>38.6</c:v>
                </c:pt>
                <c:pt idx="197">
                  <c:v>37.700000000000003</c:v>
                </c:pt>
                <c:pt idx="198">
                  <c:v>36.6</c:v>
                </c:pt>
                <c:pt idx="199">
                  <c:v>35.700000000000003</c:v>
                </c:pt>
                <c:pt idx="200">
                  <c:v>34.6</c:v>
                </c:pt>
                <c:pt idx="201">
                  <c:v>33.5</c:v>
                </c:pt>
                <c:pt idx="202">
                  <c:v>32.4</c:v>
                </c:pt>
                <c:pt idx="203">
                  <c:v>31.3</c:v>
                </c:pt>
                <c:pt idx="204">
                  <c:v>30.4</c:v>
                </c:pt>
                <c:pt idx="205">
                  <c:v>29.3</c:v>
                </c:pt>
                <c:pt idx="206">
                  <c:v>28.4</c:v>
                </c:pt>
                <c:pt idx="207">
                  <c:v>26.8</c:v>
                </c:pt>
                <c:pt idx="208">
                  <c:v>26.2</c:v>
                </c:pt>
                <c:pt idx="209">
                  <c:v>25.1</c:v>
                </c:pt>
                <c:pt idx="210">
                  <c:v>24.2</c:v>
                </c:pt>
                <c:pt idx="211">
                  <c:v>23.1</c:v>
                </c:pt>
                <c:pt idx="212">
                  <c:v>22</c:v>
                </c:pt>
                <c:pt idx="213">
                  <c:v>20.9</c:v>
                </c:pt>
                <c:pt idx="214">
                  <c:v>19.5</c:v>
                </c:pt>
                <c:pt idx="215">
                  <c:v>18.2</c:v>
                </c:pt>
                <c:pt idx="216">
                  <c:v>17.100000000000001</c:v>
                </c:pt>
                <c:pt idx="217">
                  <c:v>16.2</c:v>
                </c:pt>
                <c:pt idx="218">
                  <c:v>15.1</c:v>
                </c:pt>
                <c:pt idx="219">
                  <c:v>14</c:v>
                </c:pt>
                <c:pt idx="220">
                  <c:v>13.1</c:v>
                </c:pt>
                <c:pt idx="221">
                  <c:v>12</c:v>
                </c:pt>
                <c:pt idx="222">
                  <c:v>11.1</c:v>
                </c:pt>
                <c:pt idx="223">
                  <c:v>9.8000000000000007</c:v>
                </c:pt>
                <c:pt idx="224">
                  <c:v>9.1</c:v>
                </c:pt>
                <c:pt idx="225">
                  <c:v>7.8</c:v>
                </c:pt>
                <c:pt idx="226">
                  <c:v>6.7</c:v>
                </c:pt>
                <c:pt idx="227">
                  <c:v>5.8</c:v>
                </c:pt>
                <c:pt idx="228">
                  <c:v>4.7</c:v>
                </c:pt>
                <c:pt idx="229">
                  <c:v>3.6</c:v>
                </c:pt>
                <c:pt idx="230">
                  <c:v>2.5</c:v>
                </c:pt>
                <c:pt idx="231">
                  <c:v>1.6</c:v>
                </c:pt>
                <c:pt idx="232">
                  <c:v>0.4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</c:v>
                </c:pt>
                <c:pt idx="241">
                  <c:v>0.2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0</c:v>
                </c:pt>
                <c:pt idx="266">
                  <c:v>-1</c:v>
                </c:pt>
                <c:pt idx="267">
                  <c:v>-1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3B-7B4D-9830-FA03788D9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934240"/>
        <c:axId val="1"/>
      </c:scatterChart>
      <c:valAx>
        <c:axId val="40893424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9342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1.9990069600817215</c:v>
                </c:pt>
                <c:pt idx="26">
                  <c:v>2.6021054930391645</c:v>
                </c:pt>
                <c:pt idx="27">
                  <c:v>3.7953678758246276</c:v>
                </c:pt>
                <c:pt idx="28">
                  <c:v>4.7853628017674694</c:v>
                </c:pt>
                <c:pt idx="29">
                  <c:v>4.7739151461925893</c:v>
                </c:pt>
                <c:pt idx="30">
                  <c:v>4.86731687540727</c:v>
                </c:pt>
                <c:pt idx="31">
                  <c:v>4.3653480820764683</c:v>
                </c:pt>
                <c:pt idx="32">
                  <c:v>4.5412890950691862</c:v>
                </c:pt>
                <c:pt idx="33">
                  <c:v>3.8700826422493111</c:v>
                </c:pt>
                <c:pt idx="34">
                  <c:v>3.6205678580171163</c:v>
                </c:pt>
                <c:pt idx="35">
                  <c:v>3.6519039922245011</c:v>
                </c:pt>
                <c:pt idx="36">
                  <c:v>3.4153293439548702</c:v>
                </c:pt>
                <c:pt idx="37">
                  <c:v>3.0145322132149368</c:v>
                </c:pt>
                <c:pt idx="38">
                  <c:v>0</c:v>
                </c:pt>
                <c:pt idx="39">
                  <c:v>2.5557353934813376</c:v>
                </c:pt>
                <c:pt idx="40">
                  <c:v>2.5202137236304538</c:v>
                </c:pt>
                <c:pt idx="41">
                  <c:v>2.2799576555807928</c:v>
                </c:pt>
                <c:pt idx="42">
                  <c:v>2.0549031011027226</c:v>
                </c:pt>
                <c:pt idx="43">
                  <c:v>0</c:v>
                </c:pt>
                <c:pt idx="44">
                  <c:v>1.8320582595965842</c:v>
                </c:pt>
                <c:pt idx="45">
                  <c:v>1.5965288329997751</c:v>
                </c:pt>
                <c:pt idx="46">
                  <c:v>1.5224023543630092</c:v>
                </c:pt>
                <c:pt idx="47">
                  <c:v>1.4238830411276973</c:v>
                </c:pt>
                <c:pt idx="48">
                  <c:v>1.3046614180150149</c:v>
                </c:pt>
                <c:pt idx="49">
                  <c:v>1.1919864393072332</c:v>
                </c:pt>
                <c:pt idx="50">
                  <c:v>0</c:v>
                </c:pt>
                <c:pt idx="51">
                  <c:v>1.0301026896577774</c:v>
                </c:pt>
                <c:pt idx="52">
                  <c:v>0</c:v>
                </c:pt>
                <c:pt idx="53">
                  <c:v>0.93508639820735973</c:v>
                </c:pt>
                <c:pt idx="54">
                  <c:v>0.77851277791627504</c:v>
                </c:pt>
                <c:pt idx="55">
                  <c:v>0.70888310361755746</c:v>
                </c:pt>
                <c:pt idx="56">
                  <c:v>0.61781439900342516</c:v>
                </c:pt>
                <c:pt idx="57">
                  <c:v>0.58341083078730316</c:v>
                </c:pt>
                <c:pt idx="58">
                  <c:v>0.5430813083716437</c:v>
                </c:pt>
                <c:pt idx="59">
                  <c:v>0.49257478071049771</c:v>
                </c:pt>
                <c:pt idx="60">
                  <c:v>0.42667697446664277</c:v>
                </c:pt>
                <c:pt idx="61">
                  <c:v>0.44944582400524313</c:v>
                </c:pt>
                <c:pt idx="62">
                  <c:v>0.35831737964323285</c:v>
                </c:pt>
                <c:pt idx="63">
                  <c:v>0.36073035070480775</c:v>
                </c:pt>
                <c:pt idx="64">
                  <c:v>0.32635183008061702</c:v>
                </c:pt>
                <c:pt idx="65">
                  <c:v>0.30606398499001147</c:v>
                </c:pt>
                <c:pt idx="66">
                  <c:v>0.26276088143757331</c:v>
                </c:pt>
                <c:pt idx="67">
                  <c:v>0.27044440420160859</c:v>
                </c:pt>
                <c:pt idx="68">
                  <c:v>0.21639899392920298</c:v>
                </c:pt>
                <c:pt idx="69">
                  <c:v>0.22444121635001812</c:v>
                </c:pt>
                <c:pt idx="70">
                  <c:v>0.22375893820098425</c:v>
                </c:pt>
                <c:pt idx="71">
                  <c:v>0.17208806763987641</c:v>
                </c:pt>
                <c:pt idx="72">
                  <c:v>0.17309973345399179</c:v>
                </c:pt>
                <c:pt idx="73">
                  <c:v>0.17277459467135961</c:v>
                </c:pt>
                <c:pt idx="74">
                  <c:v>0.1678872418690131</c:v>
                </c:pt>
                <c:pt idx="75">
                  <c:v>0.16628909762787408</c:v>
                </c:pt>
                <c:pt idx="76">
                  <c:v>0.18184827907544071</c:v>
                </c:pt>
                <c:pt idx="77">
                  <c:v>0.12377007979806201</c:v>
                </c:pt>
                <c:pt idx="78">
                  <c:v>0.11415064589547103</c:v>
                </c:pt>
                <c:pt idx="79">
                  <c:v>0.11792484174179967</c:v>
                </c:pt>
                <c:pt idx="80">
                  <c:v>0.11520517763411008</c:v>
                </c:pt>
                <c:pt idx="81">
                  <c:v>0.11418984827672506</c:v>
                </c:pt>
                <c:pt idx="82">
                  <c:v>0.1125581402683265</c:v>
                </c:pt>
                <c:pt idx="83">
                  <c:v>0.125173239560154</c:v>
                </c:pt>
                <c:pt idx="84">
                  <c:v>0.10988452227013241</c:v>
                </c:pt>
                <c:pt idx="85">
                  <c:v>0.11222005688920812</c:v>
                </c:pt>
                <c:pt idx="86">
                  <c:v>0.11081501240798133</c:v>
                </c:pt>
                <c:pt idx="87">
                  <c:v>0.11213798723949736</c:v>
                </c:pt>
                <c:pt idx="88">
                  <c:v>0.10674096853726141</c:v>
                </c:pt>
                <c:pt idx="89">
                  <c:v>5.4653450238001958E-2</c:v>
                </c:pt>
                <c:pt idx="90">
                  <c:v>5.3219038856859004E-2</c:v>
                </c:pt>
                <c:pt idx="91">
                  <c:v>5.2189580143469E-2</c:v>
                </c:pt>
                <c:pt idx="92">
                  <c:v>5.1006118588550454E-2</c:v>
                </c:pt>
                <c:pt idx="93">
                  <c:v>5.2508782187395228E-2</c:v>
                </c:pt>
                <c:pt idx="94">
                  <c:v>5.4676941483834382E-2</c:v>
                </c:pt>
                <c:pt idx="95">
                  <c:v>4.8650766580322594E-2</c:v>
                </c:pt>
                <c:pt idx="96">
                  <c:v>5.2129617479386804E-2</c:v>
                </c:pt>
                <c:pt idx="97">
                  <c:v>5.572551358886621E-2</c:v>
                </c:pt>
                <c:pt idx="98">
                  <c:v>4.5744426039784972E-2</c:v>
                </c:pt>
                <c:pt idx="99">
                  <c:v>5.1347019077874527E-2</c:v>
                </c:pt>
                <c:pt idx="100">
                  <c:v>4.8159469656478285E-2</c:v>
                </c:pt>
                <c:pt idx="101">
                  <c:v>4.3356253920777327E-2</c:v>
                </c:pt>
                <c:pt idx="102">
                  <c:v>4.1942882181561454E-2</c:v>
                </c:pt>
                <c:pt idx="103">
                  <c:v>5.2561298354615871E-2</c:v>
                </c:pt>
                <c:pt idx="104">
                  <c:v>4.65773704035891E-2</c:v>
                </c:pt>
                <c:pt idx="105">
                  <c:v>4.8893908679650135E-2</c:v>
                </c:pt>
                <c:pt idx="106">
                  <c:v>4.5588562254493099E-2</c:v>
                </c:pt>
                <c:pt idx="107">
                  <c:v>4.9539109457637627E-2</c:v>
                </c:pt>
                <c:pt idx="108">
                  <c:v>4.2843707263847411E-2</c:v>
                </c:pt>
                <c:pt idx="109">
                  <c:v>4.8059924642728562E-2</c:v>
                </c:pt>
                <c:pt idx="110">
                  <c:v>4.3030019704447836E-2</c:v>
                </c:pt>
                <c:pt idx="111">
                  <c:v>4.1669164566513608E-2</c:v>
                </c:pt>
                <c:pt idx="112">
                  <c:v>4.0771216624308805E-2</c:v>
                </c:pt>
                <c:pt idx="113">
                  <c:v>3.9641843182089756E-2</c:v>
                </c:pt>
                <c:pt idx="114">
                  <c:v>4.541513255996614E-2</c:v>
                </c:pt>
                <c:pt idx="115">
                  <c:v>3.9062112921123569E-2</c:v>
                </c:pt>
                <c:pt idx="116">
                  <c:v>3.8997237808475672E-2</c:v>
                </c:pt>
                <c:pt idx="117">
                  <c:v>4.1396752706531134E-2</c:v>
                </c:pt>
                <c:pt idx="118">
                  <c:v>4.412024703432612E-2</c:v>
                </c:pt>
                <c:pt idx="119">
                  <c:v>3.9815323805323544E-2</c:v>
                </c:pt>
                <c:pt idx="120">
                  <c:v>4.5127539000187837E-2</c:v>
                </c:pt>
                <c:pt idx="121">
                  <c:v>3.5290797832766348E-2</c:v>
                </c:pt>
                <c:pt idx="122">
                  <c:v>0</c:v>
                </c:pt>
                <c:pt idx="123">
                  <c:v>0</c:v>
                </c:pt>
                <c:pt idx="124">
                  <c:v>3.5501046919278904E-2</c:v>
                </c:pt>
                <c:pt idx="125">
                  <c:v>3.4777934505930121E-2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3.8139701124673318E-2</c:v>
                </c:pt>
                <c:pt idx="134">
                  <c:v>0</c:v>
                </c:pt>
                <c:pt idx="135">
                  <c:v>3.4365927559370797E-2</c:v>
                </c:pt>
                <c:pt idx="136">
                  <c:v>0</c:v>
                </c:pt>
                <c:pt idx="137">
                  <c:v>3.2690046330278388E-2</c:v>
                </c:pt>
                <c:pt idx="138">
                  <c:v>3.4974826908797461E-2</c:v>
                </c:pt>
                <c:pt idx="139">
                  <c:v>0</c:v>
                </c:pt>
                <c:pt idx="140">
                  <c:v>3.3660229584626854E-2</c:v>
                </c:pt>
                <c:pt idx="141">
                  <c:v>4.4877399881045006E-2</c:v>
                </c:pt>
                <c:pt idx="142">
                  <c:v>4.4352450176199369E-2</c:v>
                </c:pt>
                <c:pt idx="143">
                  <c:v>3.631479733377866E-2</c:v>
                </c:pt>
                <c:pt idx="144">
                  <c:v>4.6029343630306509E-2</c:v>
                </c:pt>
                <c:pt idx="145">
                  <c:v>4.1691602248606387E-2</c:v>
                </c:pt>
                <c:pt idx="146">
                  <c:v>3.9999636593415579E-2</c:v>
                </c:pt>
                <c:pt idx="147">
                  <c:v>5.1148690661314888E-2</c:v>
                </c:pt>
                <c:pt idx="148">
                  <c:v>4.5330514718663242E-2</c:v>
                </c:pt>
                <c:pt idx="149">
                  <c:v>4.6001020926686759E-2</c:v>
                </c:pt>
                <c:pt idx="150">
                  <c:v>4.3418957281128802E-2</c:v>
                </c:pt>
                <c:pt idx="151">
                  <c:v>4.3304317592720167E-2</c:v>
                </c:pt>
                <c:pt idx="152">
                  <c:v>5.0164026727508269E-2</c:v>
                </c:pt>
                <c:pt idx="153">
                  <c:v>4.4948902730819404E-2</c:v>
                </c:pt>
                <c:pt idx="154">
                  <c:v>4.5065116535761618E-2</c:v>
                </c:pt>
                <c:pt idx="155">
                  <c:v>4.4424157319212065E-2</c:v>
                </c:pt>
                <c:pt idx="156">
                  <c:v>4.5566010349302168E-2</c:v>
                </c:pt>
                <c:pt idx="157">
                  <c:v>5.0384094374125617E-2</c:v>
                </c:pt>
                <c:pt idx="158">
                  <c:v>4.9572990009107545E-2</c:v>
                </c:pt>
                <c:pt idx="159">
                  <c:v>5.4934013492732005E-2</c:v>
                </c:pt>
                <c:pt idx="160">
                  <c:v>4.6105065194194127E-2</c:v>
                </c:pt>
                <c:pt idx="161">
                  <c:v>4.5421739681582592E-2</c:v>
                </c:pt>
                <c:pt idx="162">
                  <c:v>5.6398507289018657E-2</c:v>
                </c:pt>
                <c:pt idx="163">
                  <c:v>5.7994492996259611E-2</c:v>
                </c:pt>
                <c:pt idx="164">
                  <c:v>5.2228203084056062E-2</c:v>
                </c:pt>
                <c:pt idx="165">
                  <c:v>5.7357893050097315E-2</c:v>
                </c:pt>
                <c:pt idx="166">
                  <c:v>0.10104825518857447</c:v>
                </c:pt>
                <c:pt idx="167">
                  <c:v>0.10379437038772504</c:v>
                </c:pt>
                <c:pt idx="168">
                  <c:v>0.11283975805666911</c:v>
                </c:pt>
                <c:pt idx="169">
                  <c:v>9.7059347452961298E-2</c:v>
                </c:pt>
                <c:pt idx="170">
                  <c:v>0.10938487320918121</c:v>
                </c:pt>
                <c:pt idx="171">
                  <c:v>0.11898561023977276</c:v>
                </c:pt>
                <c:pt idx="172">
                  <c:v>0.10646456459375618</c:v>
                </c:pt>
                <c:pt idx="173">
                  <c:v>0.11148684625063178</c:v>
                </c:pt>
                <c:pt idx="174">
                  <c:v>0.12081010594577177</c:v>
                </c:pt>
                <c:pt idx="175">
                  <c:v>0.12089490373136882</c:v>
                </c:pt>
                <c:pt idx="176">
                  <c:v>0.11146804673053283</c:v>
                </c:pt>
                <c:pt idx="177">
                  <c:v>0.11982598132706899</c:v>
                </c:pt>
                <c:pt idx="178">
                  <c:v>0.11843501332558244</c:v>
                </c:pt>
                <c:pt idx="179">
                  <c:v>0.11962964828052712</c:v>
                </c:pt>
                <c:pt idx="180">
                  <c:v>0.11536422124716057</c:v>
                </c:pt>
                <c:pt idx="181">
                  <c:v>0.17758569631507959</c:v>
                </c:pt>
                <c:pt idx="182">
                  <c:v>0.17198578100488254</c:v>
                </c:pt>
                <c:pt idx="183">
                  <c:v>0.17249157697294537</c:v>
                </c:pt>
                <c:pt idx="184">
                  <c:v>0.17493134337883043</c:v>
                </c:pt>
                <c:pt idx="185">
                  <c:v>0.17279234303008148</c:v>
                </c:pt>
                <c:pt idx="186">
                  <c:v>0.23935014460855059</c:v>
                </c:pt>
                <c:pt idx="187">
                  <c:v>0.22981784474780728</c:v>
                </c:pt>
                <c:pt idx="188">
                  <c:v>0.23141691685309004</c:v>
                </c:pt>
                <c:pt idx="189">
                  <c:v>0.23349911988936964</c:v>
                </c:pt>
                <c:pt idx="190">
                  <c:v>0.27572402087559134</c:v>
                </c:pt>
                <c:pt idx="191">
                  <c:v>0</c:v>
                </c:pt>
                <c:pt idx="192">
                  <c:v>0.32538863388459438</c:v>
                </c:pt>
                <c:pt idx="193">
                  <c:v>0.32322863942098762</c:v>
                </c:pt>
                <c:pt idx="194">
                  <c:v>0.3797027211853774</c:v>
                </c:pt>
                <c:pt idx="195">
                  <c:v>0.36417672303561138</c:v>
                </c:pt>
                <c:pt idx="196">
                  <c:v>0.41684159913643548</c:v>
                </c:pt>
                <c:pt idx="197">
                  <c:v>0</c:v>
                </c:pt>
                <c:pt idx="198">
                  <c:v>0.51087787798914608</c:v>
                </c:pt>
                <c:pt idx="199">
                  <c:v>0</c:v>
                </c:pt>
                <c:pt idx="200">
                  <c:v>0.63260604946873811</c:v>
                </c:pt>
                <c:pt idx="201">
                  <c:v>0</c:v>
                </c:pt>
                <c:pt idx="202">
                  <c:v>0</c:v>
                </c:pt>
                <c:pt idx="203">
                  <c:v>0.66524502537429864</c:v>
                </c:pt>
                <c:pt idx="204">
                  <c:v>0.92896870425110523</c:v>
                </c:pt>
                <c:pt idx="205">
                  <c:v>0.98756731248396357</c:v>
                </c:pt>
                <c:pt idx="206">
                  <c:v>1.1297448308490572</c:v>
                </c:pt>
                <c:pt idx="207">
                  <c:v>1.2734154403204891</c:v>
                </c:pt>
                <c:pt idx="208">
                  <c:v>1.4257977739474437</c:v>
                </c:pt>
                <c:pt idx="209">
                  <c:v>1.4435750780423626</c:v>
                </c:pt>
                <c:pt idx="210">
                  <c:v>1.7341908550424618</c:v>
                </c:pt>
                <c:pt idx="211">
                  <c:v>1.7351115435678233</c:v>
                </c:pt>
                <c:pt idx="212">
                  <c:v>1.9224436803163845</c:v>
                </c:pt>
                <c:pt idx="213">
                  <c:v>0</c:v>
                </c:pt>
                <c:pt idx="214">
                  <c:v>2.4528241353704479</c:v>
                </c:pt>
                <c:pt idx="215">
                  <c:v>2.5641392709053803</c:v>
                </c:pt>
                <c:pt idx="216">
                  <c:v>2.8178035414928395</c:v>
                </c:pt>
                <c:pt idx="217">
                  <c:v>2.7563624579057189</c:v>
                </c:pt>
                <c:pt idx="218">
                  <c:v>0</c:v>
                </c:pt>
                <c:pt idx="219">
                  <c:v>3.2894971012642547</c:v>
                </c:pt>
                <c:pt idx="220">
                  <c:v>0</c:v>
                </c:pt>
                <c:pt idx="221">
                  <c:v>3.6240554329868706</c:v>
                </c:pt>
                <c:pt idx="222">
                  <c:v>0</c:v>
                </c:pt>
                <c:pt idx="223">
                  <c:v>4.2718326161339419</c:v>
                </c:pt>
                <c:pt idx="224">
                  <c:v>3.735894519360822</c:v>
                </c:pt>
                <c:pt idx="225">
                  <c:v>3.2803744931137246</c:v>
                </c:pt>
                <c:pt idx="226">
                  <c:v>3.5998075587343679</c:v>
                </c:pt>
                <c:pt idx="227">
                  <c:v>2.6314545552357362</c:v>
                </c:pt>
                <c:pt idx="228">
                  <c:v>2.1718040194107529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0.5</c:v>
                </c:pt>
                <c:pt idx="20">
                  <c:v>2</c:v>
                </c:pt>
                <c:pt idx="21">
                  <c:v>2</c:v>
                </c:pt>
                <c:pt idx="22">
                  <c:v>2.2000000000000002</c:v>
                </c:pt>
                <c:pt idx="23">
                  <c:v>3.6</c:v>
                </c:pt>
                <c:pt idx="24">
                  <c:v>4.7</c:v>
                </c:pt>
                <c:pt idx="25">
                  <c:v>5.0999999999999996</c:v>
                </c:pt>
                <c:pt idx="26">
                  <c:v>6.6</c:v>
                </c:pt>
                <c:pt idx="27">
                  <c:v>6.9</c:v>
                </c:pt>
                <c:pt idx="28">
                  <c:v>8</c:v>
                </c:pt>
                <c:pt idx="29">
                  <c:v>9.1</c:v>
                </c:pt>
                <c:pt idx="30">
                  <c:v>10</c:v>
                </c:pt>
                <c:pt idx="31">
                  <c:v>10.9</c:v>
                </c:pt>
                <c:pt idx="32">
                  <c:v>12.2</c:v>
                </c:pt>
                <c:pt idx="33">
                  <c:v>12.7</c:v>
                </c:pt>
                <c:pt idx="34">
                  <c:v>13.8</c:v>
                </c:pt>
                <c:pt idx="35">
                  <c:v>14.8</c:v>
                </c:pt>
                <c:pt idx="36">
                  <c:v>15.7</c:v>
                </c:pt>
                <c:pt idx="37">
                  <c:v>16.600000000000001</c:v>
                </c:pt>
                <c:pt idx="38">
                  <c:v>17.8</c:v>
                </c:pt>
                <c:pt idx="39">
                  <c:v>18.600000000000001</c:v>
                </c:pt>
                <c:pt idx="40">
                  <c:v>19.7</c:v>
                </c:pt>
                <c:pt idx="41">
                  <c:v>20.6</c:v>
                </c:pt>
                <c:pt idx="42">
                  <c:v>21.5</c:v>
                </c:pt>
                <c:pt idx="43">
                  <c:v>22.6</c:v>
                </c:pt>
                <c:pt idx="44">
                  <c:v>23.1</c:v>
                </c:pt>
                <c:pt idx="45">
                  <c:v>24.2</c:v>
                </c:pt>
                <c:pt idx="46">
                  <c:v>25.3</c:v>
                </c:pt>
                <c:pt idx="47">
                  <c:v>26</c:v>
                </c:pt>
                <c:pt idx="48">
                  <c:v>27.3</c:v>
                </c:pt>
                <c:pt idx="49">
                  <c:v>27.9</c:v>
                </c:pt>
                <c:pt idx="50">
                  <c:v>29.1</c:v>
                </c:pt>
                <c:pt idx="51">
                  <c:v>30.1</c:v>
                </c:pt>
                <c:pt idx="52">
                  <c:v>31</c:v>
                </c:pt>
                <c:pt idx="53">
                  <c:v>31.9</c:v>
                </c:pt>
                <c:pt idx="54">
                  <c:v>32.799999999999997</c:v>
                </c:pt>
                <c:pt idx="55">
                  <c:v>33.9</c:v>
                </c:pt>
                <c:pt idx="56">
                  <c:v>34.799999999999997</c:v>
                </c:pt>
                <c:pt idx="57">
                  <c:v>35.9</c:v>
                </c:pt>
                <c:pt idx="58">
                  <c:v>37</c:v>
                </c:pt>
                <c:pt idx="59">
                  <c:v>37.700000000000003</c:v>
                </c:pt>
                <c:pt idx="60">
                  <c:v>39.200000000000003</c:v>
                </c:pt>
                <c:pt idx="61">
                  <c:v>39.299999999999997</c:v>
                </c:pt>
                <c:pt idx="62">
                  <c:v>41.2</c:v>
                </c:pt>
                <c:pt idx="63">
                  <c:v>41.3</c:v>
                </c:pt>
                <c:pt idx="64">
                  <c:v>42.4</c:v>
                </c:pt>
                <c:pt idx="65">
                  <c:v>43.7</c:v>
                </c:pt>
                <c:pt idx="66">
                  <c:v>44.4</c:v>
                </c:pt>
                <c:pt idx="67">
                  <c:v>45.3</c:v>
                </c:pt>
                <c:pt idx="68">
                  <c:v>46.4</c:v>
                </c:pt>
                <c:pt idx="69">
                  <c:v>47.4</c:v>
                </c:pt>
                <c:pt idx="70">
                  <c:v>48.1</c:v>
                </c:pt>
                <c:pt idx="71">
                  <c:v>49</c:v>
                </c:pt>
                <c:pt idx="72">
                  <c:v>50.6</c:v>
                </c:pt>
                <c:pt idx="73">
                  <c:v>50.8</c:v>
                </c:pt>
                <c:pt idx="74">
                  <c:v>52.3</c:v>
                </c:pt>
                <c:pt idx="75">
                  <c:v>52.8</c:v>
                </c:pt>
                <c:pt idx="76">
                  <c:v>54.3</c:v>
                </c:pt>
                <c:pt idx="77">
                  <c:v>54.8</c:v>
                </c:pt>
                <c:pt idx="78">
                  <c:v>55.5</c:v>
                </c:pt>
                <c:pt idx="79">
                  <c:v>57</c:v>
                </c:pt>
                <c:pt idx="80">
                  <c:v>57.4</c:v>
                </c:pt>
                <c:pt idx="81">
                  <c:v>58.6</c:v>
                </c:pt>
                <c:pt idx="82">
                  <c:v>59.6</c:v>
                </c:pt>
                <c:pt idx="83">
                  <c:v>60.3</c:v>
                </c:pt>
                <c:pt idx="84">
                  <c:v>61.4</c:v>
                </c:pt>
                <c:pt idx="85">
                  <c:v>62.3</c:v>
                </c:pt>
                <c:pt idx="86">
                  <c:v>63.4</c:v>
                </c:pt>
                <c:pt idx="87">
                  <c:v>63.9</c:v>
                </c:pt>
                <c:pt idx="88">
                  <c:v>64.8</c:v>
                </c:pt>
                <c:pt idx="89">
                  <c:v>65.900000000000006</c:v>
                </c:pt>
                <c:pt idx="90">
                  <c:v>67</c:v>
                </c:pt>
                <c:pt idx="91">
                  <c:v>67.900000000000006</c:v>
                </c:pt>
                <c:pt idx="92">
                  <c:v>69</c:v>
                </c:pt>
                <c:pt idx="93">
                  <c:v>69.8</c:v>
                </c:pt>
                <c:pt idx="94">
                  <c:v>70.8</c:v>
                </c:pt>
                <c:pt idx="95">
                  <c:v>71.900000000000006</c:v>
                </c:pt>
                <c:pt idx="96">
                  <c:v>72.5</c:v>
                </c:pt>
                <c:pt idx="97">
                  <c:v>73.400000000000006</c:v>
                </c:pt>
                <c:pt idx="98">
                  <c:v>74.5</c:v>
                </c:pt>
                <c:pt idx="99">
                  <c:v>75.599999999999994</c:v>
                </c:pt>
                <c:pt idx="100">
                  <c:v>76.3</c:v>
                </c:pt>
                <c:pt idx="101">
                  <c:v>77.400000000000006</c:v>
                </c:pt>
                <c:pt idx="102">
                  <c:v>77.900000000000006</c:v>
                </c:pt>
                <c:pt idx="103">
                  <c:v>79.400000000000006</c:v>
                </c:pt>
                <c:pt idx="104">
                  <c:v>79.599999999999994</c:v>
                </c:pt>
                <c:pt idx="105">
                  <c:v>81</c:v>
                </c:pt>
                <c:pt idx="106">
                  <c:v>81.8</c:v>
                </c:pt>
                <c:pt idx="107">
                  <c:v>82.9</c:v>
                </c:pt>
                <c:pt idx="108">
                  <c:v>83.8</c:v>
                </c:pt>
                <c:pt idx="109">
                  <c:v>84.9</c:v>
                </c:pt>
                <c:pt idx="110">
                  <c:v>85.8</c:v>
                </c:pt>
                <c:pt idx="111">
                  <c:v>86.7</c:v>
                </c:pt>
                <c:pt idx="112">
                  <c:v>87.4</c:v>
                </c:pt>
                <c:pt idx="113">
                  <c:v>88.7</c:v>
                </c:pt>
                <c:pt idx="114">
                  <c:v>89.2</c:v>
                </c:pt>
                <c:pt idx="115">
                  <c:v>90.2</c:v>
                </c:pt>
                <c:pt idx="116">
                  <c:v>91.6</c:v>
                </c:pt>
                <c:pt idx="117">
                  <c:v>92</c:v>
                </c:pt>
                <c:pt idx="118">
                  <c:v>93.4</c:v>
                </c:pt>
                <c:pt idx="119">
                  <c:v>94</c:v>
                </c:pt>
                <c:pt idx="120">
                  <c:v>95.3</c:v>
                </c:pt>
                <c:pt idx="121">
                  <c:v>96.2</c:v>
                </c:pt>
                <c:pt idx="122">
                  <c:v>96.9</c:v>
                </c:pt>
                <c:pt idx="123">
                  <c:v>98</c:v>
                </c:pt>
                <c:pt idx="124">
                  <c:v>99.1</c:v>
                </c:pt>
                <c:pt idx="125">
                  <c:v>99.3</c:v>
                </c:pt>
                <c:pt idx="126">
                  <c:v>100.9</c:v>
                </c:pt>
                <c:pt idx="127">
                  <c:v>101.6</c:v>
                </c:pt>
                <c:pt idx="128">
                  <c:v>102.9</c:v>
                </c:pt>
                <c:pt idx="129">
                  <c:v>103.6</c:v>
                </c:pt>
                <c:pt idx="130">
                  <c:v>104.2</c:v>
                </c:pt>
                <c:pt idx="131">
                  <c:v>104.9</c:v>
                </c:pt>
                <c:pt idx="132">
                  <c:v>102.9</c:v>
                </c:pt>
                <c:pt idx="133">
                  <c:v>103.1</c:v>
                </c:pt>
                <c:pt idx="134">
                  <c:v>101.6</c:v>
                </c:pt>
                <c:pt idx="135">
                  <c:v>100.7</c:v>
                </c:pt>
                <c:pt idx="136">
                  <c:v>99.4</c:v>
                </c:pt>
                <c:pt idx="137">
                  <c:v>98.5</c:v>
                </c:pt>
                <c:pt idx="138">
                  <c:v>97.4</c:v>
                </c:pt>
                <c:pt idx="139">
                  <c:v>96.9</c:v>
                </c:pt>
                <c:pt idx="140">
                  <c:v>95.6</c:v>
                </c:pt>
                <c:pt idx="141">
                  <c:v>94.7</c:v>
                </c:pt>
                <c:pt idx="142">
                  <c:v>93.8</c:v>
                </c:pt>
                <c:pt idx="143">
                  <c:v>92.3</c:v>
                </c:pt>
                <c:pt idx="144">
                  <c:v>91.6</c:v>
                </c:pt>
                <c:pt idx="145">
                  <c:v>90.3</c:v>
                </c:pt>
                <c:pt idx="146">
                  <c:v>89.4</c:v>
                </c:pt>
                <c:pt idx="147">
                  <c:v>88.5</c:v>
                </c:pt>
                <c:pt idx="148">
                  <c:v>87.2</c:v>
                </c:pt>
                <c:pt idx="149">
                  <c:v>86.3</c:v>
                </c:pt>
                <c:pt idx="150">
                  <c:v>85.6</c:v>
                </c:pt>
                <c:pt idx="151">
                  <c:v>84.1</c:v>
                </c:pt>
                <c:pt idx="152">
                  <c:v>83.8</c:v>
                </c:pt>
                <c:pt idx="153">
                  <c:v>82.1</c:v>
                </c:pt>
                <c:pt idx="154">
                  <c:v>81.400000000000006</c:v>
                </c:pt>
                <c:pt idx="155">
                  <c:v>80.3</c:v>
                </c:pt>
                <c:pt idx="156">
                  <c:v>79.2</c:v>
                </c:pt>
                <c:pt idx="157">
                  <c:v>78.099999999999994</c:v>
                </c:pt>
                <c:pt idx="158">
                  <c:v>77.2</c:v>
                </c:pt>
                <c:pt idx="159">
                  <c:v>76.3</c:v>
                </c:pt>
                <c:pt idx="160">
                  <c:v>75.2</c:v>
                </c:pt>
                <c:pt idx="161">
                  <c:v>74.5</c:v>
                </c:pt>
                <c:pt idx="162">
                  <c:v>73</c:v>
                </c:pt>
                <c:pt idx="163">
                  <c:v>72.3</c:v>
                </c:pt>
                <c:pt idx="164">
                  <c:v>71</c:v>
                </c:pt>
                <c:pt idx="165">
                  <c:v>70.099999999999994</c:v>
                </c:pt>
                <c:pt idx="166">
                  <c:v>69</c:v>
                </c:pt>
                <c:pt idx="167">
                  <c:v>68.099999999999994</c:v>
                </c:pt>
                <c:pt idx="168">
                  <c:v>67.400000000000006</c:v>
                </c:pt>
                <c:pt idx="169">
                  <c:v>65.900000000000006</c:v>
                </c:pt>
                <c:pt idx="170">
                  <c:v>65.2</c:v>
                </c:pt>
                <c:pt idx="171">
                  <c:v>63.9</c:v>
                </c:pt>
                <c:pt idx="172">
                  <c:v>63.2</c:v>
                </c:pt>
                <c:pt idx="173">
                  <c:v>61.9</c:v>
                </c:pt>
                <c:pt idx="174">
                  <c:v>61</c:v>
                </c:pt>
                <c:pt idx="175">
                  <c:v>59.9</c:v>
                </c:pt>
                <c:pt idx="176">
                  <c:v>59</c:v>
                </c:pt>
                <c:pt idx="177">
                  <c:v>57.9</c:v>
                </c:pt>
                <c:pt idx="178">
                  <c:v>57.2</c:v>
                </c:pt>
                <c:pt idx="179">
                  <c:v>55.7</c:v>
                </c:pt>
                <c:pt idx="180">
                  <c:v>55.4</c:v>
                </c:pt>
                <c:pt idx="181">
                  <c:v>53.5</c:v>
                </c:pt>
                <c:pt idx="182">
                  <c:v>53.2</c:v>
                </c:pt>
                <c:pt idx="183">
                  <c:v>51.9</c:v>
                </c:pt>
                <c:pt idx="184">
                  <c:v>50.8</c:v>
                </c:pt>
                <c:pt idx="185">
                  <c:v>49.9</c:v>
                </c:pt>
                <c:pt idx="186">
                  <c:v>48.8</c:v>
                </c:pt>
                <c:pt idx="187">
                  <c:v>47.9</c:v>
                </c:pt>
                <c:pt idx="188">
                  <c:v>47</c:v>
                </c:pt>
                <c:pt idx="189">
                  <c:v>45.9</c:v>
                </c:pt>
                <c:pt idx="190">
                  <c:v>45</c:v>
                </c:pt>
                <c:pt idx="191">
                  <c:v>43.7</c:v>
                </c:pt>
                <c:pt idx="192">
                  <c:v>42.8</c:v>
                </c:pt>
                <c:pt idx="193">
                  <c:v>41.5</c:v>
                </c:pt>
                <c:pt idx="194">
                  <c:v>40.799999999999997</c:v>
                </c:pt>
                <c:pt idx="195">
                  <c:v>39.9</c:v>
                </c:pt>
                <c:pt idx="196">
                  <c:v>38.6</c:v>
                </c:pt>
                <c:pt idx="197">
                  <c:v>37.700000000000003</c:v>
                </c:pt>
                <c:pt idx="198">
                  <c:v>36.6</c:v>
                </c:pt>
                <c:pt idx="199">
                  <c:v>35.700000000000003</c:v>
                </c:pt>
                <c:pt idx="200">
                  <c:v>34.6</c:v>
                </c:pt>
                <c:pt idx="201">
                  <c:v>33.5</c:v>
                </c:pt>
                <c:pt idx="202">
                  <c:v>32.4</c:v>
                </c:pt>
                <c:pt idx="203">
                  <c:v>31.3</c:v>
                </c:pt>
                <c:pt idx="204">
                  <c:v>30.4</c:v>
                </c:pt>
                <c:pt idx="205">
                  <c:v>29.3</c:v>
                </c:pt>
                <c:pt idx="206">
                  <c:v>28.4</c:v>
                </c:pt>
                <c:pt idx="207">
                  <c:v>26.8</c:v>
                </c:pt>
                <c:pt idx="208">
                  <c:v>26.2</c:v>
                </c:pt>
                <c:pt idx="209">
                  <c:v>25.1</c:v>
                </c:pt>
                <c:pt idx="210">
                  <c:v>24.2</c:v>
                </c:pt>
                <c:pt idx="211">
                  <c:v>23.1</c:v>
                </c:pt>
                <c:pt idx="212">
                  <c:v>22</c:v>
                </c:pt>
                <c:pt idx="213">
                  <c:v>20.9</c:v>
                </c:pt>
                <c:pt idx="214">
                  <c:v>19.5</c:v>
                </c:pt>
                <c:pt idx="215">
                  <c:v>18.2</c:v>
                </c:pt>
                <c:pt idx="216">
                  <c:v>17.100000000000001</c:v>
                </c:pt>
                <c:pt idx="217">
                  <c:v>16.2</c:v>
                </c:pt>
                <c:pt idx="218">
                  <c:v>15.1</c:v>
                </c:pt>
                <c:pt idx="219">
                  <c:v>14</c:v>
                </c:pt>
                <c:pt idx="220">
                  <c:v>13.1</c:v>
                </c:pt>
                <c:pt idx="221">
                  <c:v>12</c:v>
                </c:pt>
                <c:pt idx="222">
                  <c:v>11.1</c:v>
                </c:pt>
                <c:pt idx="223">
                  <c:v>9.8000000000000007</c:v>
                </c:pt>
                <c:pt idx="224">
                  <c:v>9.1</c:v>
                </c:pt>
                <c:pt idx="225">
                  <c:v>7.8</c:v>
                </c:pt>
                <c:pt idx="226">
                  <c:v>6.7</c:v>
                </c:pt>
                <c:pt idx="227">
                  <c:v>5.8</c:v>
                </c:pt>
                <c:pt idx="228">
                  <c:v>4.7</c:v>
                </c:pt>
                <c:pt idx="229">
                  <c:v>3.6</c:v>
                </c:pt>
                <c:pt idx="230">
                  <c:v>2.5</c:v>
                </c:pt>
                <c:pt idx="231">
                  <c:v>1.6</c:v>
                </c:pt>
                <c:pt idx="232">
                  <c:v>0.4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</c:v>
                </c:pt>
                <c:pt idx="241">
                  <c:v>0.2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0</c:v>
                </c:pt>
                <c:pt idx="266">
                  <c:v>-1</c:v>
                </c:pt>
                <c:pt idx="267">
                  <c:v>-1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E0-6341-AF3F-AEFBD620B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492464"/>
        <c:axId val="1"/>
      </c:scatterChart>
      <c:valAx>
        <c:axId val="40849246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4924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0.20355473249999997</c:v>
                </c:pt>
                <c:pt idx="26">
                  <c:v>0.22165594749999998</c:v>
                </c:pt>
                <c:pt idx="27">
                  <c:v>0.29334289349999998</c:v>
                </c:pt>
                <c:pt idx="28">
                  <c:v>0.46680948549999995</c:v>
                </c:pt>
                <c:pt idx="29">
                  <c:v>0.46521614749999995</c:v>
                </c:pt>
                <c:pt idx="30">
                  <c:v>0.52226336799999995</c:v>
                </c:pt>
                <c:pt idx="31">
                  <c:v>0.59760122999999998</c:v>
                </c:pt>
                <c:pt idx="32">
                  <c:v>0.63125862999999993</c:v>
                </c:pt>
                <c:pt idx="33">
                  <c:v>0.65887220549999992</c:v>
                </c:pt>
                <c:pt idx="34">
                  <c:v>0.66792364199999998</c:v>
                </c:pt>
                <c:pt idx="35">
                  <c:v>0.79235073899999997</c:v>
                </c:pt>
                <c:pt idx="36">
                  <c:v>0.770843163</c:v>
                </c:pt>
                <c:pt idx="37">
                  <c:v>0.81824206699999991</c:v>
                </c:pt>
                <c:pt idx="38">
                  <c:v>-999</c:v>
                </c:pt>
                <c:pt idx="39">
                  <c:v>0.90939600549999999</c:v>
                </c:pt>
                <c:pt idx="40">
                  <c:v>0.94111022950000001</c:v>
                </c:pt>
                <c:pt idx="41">
                  <c:v>0.92655672</c:v>
                </c:pt>
                <c:pt idx="42">
                  <c:v>0.87078657399999992</c:v>
                </c:pt>
                <c:pt idx="43">
                  <c:v>-999</c:v>
                </c:pt>
                <c:pt idx="44">
                  <c:v>0.94786201999999997</c:v>
                </c:pt>
                <c:pt idx="45">
                  <c:v>0.98071321749999996</c:v>
                </c:pt>
                <c:pt idx="46">
                  <c:v>1.0460637019999999</c:v>
                </c:pt>
                <c:pt idx="47">
                  <c:v>1.052650936</c:v>
                </c:pt>
                <c:pt idx="48">
                  <c:v>1.0456284769999999</c:v>
                </c:pt>
                <c:pt idx="49">
                  <c:v>0.99136255149999986</c:v>
                </c:pt>
                <c:pt idx="50">
                  <c:v>-999</c:v>
                </c:pt>
                <c:pt idx="51">
                  <c:v>1.0376858280000001</c:v>
                </c:pt>
                <c:pt idx="52">
                  <c:v>-999</c:v>
                </c:pt>
                <c:pt idx="53">
                  <c:v>1.0476922725</c:v>
                </c:pt>
                <c:pt idx="54">
                  <c:v>1.050958947</c:v>
                </c:pt>
                <c:pt idx="55">
                  <c:v>1.0079508415</c:v>
                </c:pt>
                <c:pt idx="56">
                  <c:v>0.92900558599999983</c:v>
                </c:pt>
                <c:pt idx="57">
                  <c:v>0.8964830869999999</c:v>
                </c:pt>
                <c:pt idx="58">
                  <c:v>0.93986051199999998</c:v>
                </c:pt>
                <c:pt idx="59">
                  <c:v>0.94033387099999988</c:v>
                </c:pt>
                <c:pt idx="60">
                  <c:v>0.90230805549999993</c:v>
                </c:pt>
                <c:pt idx="61">
                  <c:v>0.89432851600000007</c:v>
                </c:pt>
                <c:pt idx="62">
                  <c:v>0.8571076594999999</c:v>
                </c:pt>
                <c:pt idx="63">
                  <c:v>0.87554006000000006</c:v>
                </c:pt>
                <c:pt idx="64">
                  <c:v>0.84357589249999998</c:v>
                </c:pt>
                <c:pt idx="65">
                  <c:v>0.86859967199999999</c:v>
                </c:pt>
                <c:pt idx="66">
                  <c:v>0.80806982249999992</c:v>
                </c:pt>
                <c:pt idx="67">
                  <c:v>0.75694953750000005</c:v>
                </c:pt>
                <c:pt idx="68">
                  <c:v>0.67355876950000004</c:v>
                </c:pt>
                <c:pt idx="69">
                  <c:v>0.66598419649999996</c:v>
                </c:pt>
                <c:pt idx="70">
                  <c:v>0.5770184035</c:v>
                </c:pt>
                <c:pt idx="71">
                  <c:v>0.5363874555</c:v>
                </c:pt>
                <c:pt idx="72">
                  <c:v>0.493204431</c:v>
                </c:pt>
                <c:pt idx="73">
                  <c:v>0.44286838000000001</c:v>
                </c:pt>
                <c:pt idx="74">
                  <c:v>0.47471234249999994</c:v>
                </c:pt>
                <c:pt idx="75">
                  <c:v>0.3902795215</c:v>
                </c:pt>
                <c:pt idx="76">
                  <c:v>0.35127341349999996</c:v>
                </c:pt>
                <c:pt idx="77">
                  <c:v>0.32308782800000002</c:v>
                </c:pt>
                <c:pt idx="78">
                  <c:v>0.32456676399999995</c:v>
                </c:pt>
                <c:pt idx="79">
                  <c:v>0.28338701799999999</c:v>
                </c:pt>
                <c:pt idx="80">
                  <c:v>0.24146075750000001</c:v>
                </c:pt>
                <c:pt idx="81">
                  <c:v>0.22497236200000001</c:v>
                </c:pt>
                <c:pt idx="82">
                  <c:v>0.21843611149999997</c:v>
                </c:pt>
                <c:pt idx="83">
                  <c:v>0.21123127249999998</c:v>
                </c:pt>
                <c:pt idx="84">
                  <c:v>0.18428711449999999</c:v>
                </c:pt>
                <c:pt idx="85">
                  <c:v>0.17606882299999999</c:v>
                </c:pt>
                <c:pt idx="86">
                  <c:v>0.14588078799999998</c:v>
                </c:pt>
                <c:pt idx="87">
                  <c:v>0.15136420850000001</c:v>
                </c:pt>
                <c:pt idx="88">
                  <c:v>0.14131258349999998</c:v>
                </c:pt>
                <c:pt idx="89">
                  <c:v>0.12699119399999997</c:v>
                </c:pt>
                <c:pt idx="90">
                  <c:v>0.11772214499999999</c:v>
                </c:pt>
                <c:pt idx="91">
                  <c:v>0.11740463799999999</c:v>
                </c:pt>
                <c:pt idx="92">
                  <c:v>0.11499888</c:v>
                </c:pt>
                <c:pt idx="93">
                  <c:v>9.4955732500000001E-2</c:v>
                </c:pt>
                <c:pt idx="94">
                  <c:v>8.9490550000000002E-2</c:v>
                </c:pt>
                <c:pt idx="95">
                  <c:v>8.9079780499999997E-2</c:v>
                </c:pt>
                <c:pt idx="96">
                  <c:v>8.2397211499999998E-2</c:v>
                </c:pt>
                <c:pt idx="97">
                  <c:v>7.7764759500000002E-2</c:v>
                </c:pt>
                <c:pt idx="98">
                  <c:v>7.4028870999999996E-2</c:v>
                </c:pt>
                <c:pt idx="99">
                  <c:v>7.8823806999999996E-2</c:v>
                </c:pt>
                <c:pt idx="100">
                  <c:v>7.3662867500000007E-2</c:v>
                </c:pt>
                <c:pt idx="101">
                  <c:v>7.1594097999999995E-2</c:v>
                </c:pt>
                <c:pt idx="102">
                  <c:v>6.6986101499999992E-2</c:v>
                </c:pt>
                <c:pt idx="103">
                  <c:v>7.1693577999999994E-2</c:v>
                </c:pt>
                <c:pt idx="104">
                  <c:v>6.880368399999999E-2</c:v>
                </c:pt>
                <c:pt idx="105">
                  <c:v>7.2658948500000001E-2</c:v>
                </c:pt>
                <c:pt idx="106">
                  <c:v>6.8445141500000001E-2</c:v>
                </c:pt>
                <c:pt idx="107">
                  <c:v>6.9602425499999995E-2</c:v>
                </c:pt>
                <c:pt idx="108">
                  <c:v>6.4260349499999994E-2</c:v>
                </c:pt>
                <c:pt idx="109">
                  <c:v>6.4029473000000003E-2</c:v>
                </c:pt>
                <c:pt idx="110">
                  <c:v>6.4538478999999996E-2</c:v>
                </c:pt>
                <c:pt idx="111">
                  <c:v>6.4710496500000006E-2</c:v>
                </c:pt>
                <c:pt idx="112">
                  <c:v>6.0519072499999993E-2</c:v>
                </c:pt>
                <c:pt idx="113">
                  <c:v>5.8353724499999995E-2</c:v>
                </c:pt>
                <c:pt idx="114">
                  <c:v>5.8028342000000004E-2</c:v>
                </c:pt>
                <c:pt idx="115">
                  <c:v>5.5630044999999996E-2</c:v>
                </c:pt>
                <c:pt idx="116">
                  <c:v>5.7307940999999994E-2</c:v>
                </c:pt>
                <c:pt idx="117">
                  <c:v>5.5281864999999993E-2</c:v>
                </c:pt>
                <c:pt idx="118">
                  <c:v>5.3221385500000003E-2</c:v>
                </c:pt>
                <c:pt idx="119">
                  <c:v>5.0180613499999999E-2</c:v>
                </c:pt>
                <c:pt idx="120">
                  <c:v>5.1583281500000001E-2</c:v>
                </c:pt>
                <c:pt idx="121">
                  <c:v>4.8406553499999998E-2</c:v>
                </c:pt>
                <c:pt idx="122">
                  <c:v>-999</c:v>
                </c:pt>
                <c:pt idx="123">
                  <c:v>-999</c:v>
                </c:pt>
                <c:pt idx="124">
                  <c:v>4.0610637499999998E-2</c:v>
                </c:pt>
                <c:pt idx="125">
                  <c:v>3.8965072500000003E-2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3.5541302499999997E-2</c:v>
                </c:pt>
                <c:pt idx="134">
                  <c:v>-999</c:v>
                </c:pt>
                <c:pt idx="135">
                  <c:v>3.9123411499999997E-2</c:v>
                </c:pt>
                <c:pt idx="136">
                  <c:v>-999</c:v>
                </c:pt>
                <c:pt idx="137">
                  <c:v>4.2052268499999997E-2</c:v>
                </c:pt>
                <c:pt idx="138">
                  <c:v>4.5498007E-2</c:v>
                </c:pt>
                <c:pt idx="139">
                  <c:v>-999</c:v>
                </c:pt>
                <c:pt idx="140">
                  <c:v>5.0026004999999998E-2</c:v>
                </c:pt>
                <c:pt idx="141">
                  <c:v>5.0559052E-2</c:v>
                </c:pt>
                <c:pt idx="142">
                  <c:v>6.1881119499999998E-2</c:v>
                </c:pt>
                <c:pt idx="143">
                  <c:v>5.4475248000000004E-2</c:v>
                </c:pt>
                <c:pt idx="144">
                  <c:v>5.6664636999999997E-2</c:v>
                </c:pt>
                <c:pt idx="145">
                  <c:v>5.5649111999999994E-2</c:v>
                </c:pt>
                <c:pt idx="146">
                  <c:v>5.9515982499999995E-2</c:v>
                </c:pt>
                <c:pt idx="147">
                  <c:v>6.5451622499999987E-2</c:v>
                </c:pt>
                <c:pt idx="148">
                  <c:v>6.3913413000000002E-2</c:v>
                </c:pt>
                <c:pt idx="149">
                  <c:v>6.1921740499999996E-2</c:v>
                </c:pt>
                <c:pt idx="150">
                  <c:v>6.20767635E-2</c:v>
                </c:pt>
                <c:pt idx="151">
                  <c:v>6.1324860499999995E-2</c:v>
                </c:pt>
                <c:pt idx="152">
                  <c:v>6.5100126499999994E-2</c:v>
                </c:pt>
                <c:pt idx="153">
                  <c:v>6.9119947499999987E-2</c:v>
                </c:pt>
                <c:pt idx="154">
                  <c:v>6.9323467E-2</c:v>
                </c:pt>
                <c:pt idx="155">
                  <c:v>6.7597903500000001E-2</c:v>
                </c:pt>
                <c:pt idx="156">
                  <c:v>6.9554343500000004E-2</c:v>
                </c:pt>
                <c:pt idx="157">
                  <c:v>8.1268527999999993E-2</c:v>
                </c:pt>
                <c:pt idx="158">
                  <c:v>7.2165278999999999E-2</c:v>
                </c:pt>
                <c:pt idx="159">
                  <c:v>7.9645760499999996E-2</c:v>
                </c:pt>
                <c:pt idx="160">
                  <c:v>8.0817137499999997E-2</c:v>
                </c:pt>
                <c:pt idx="161">
                  <c:v>8.1080759500000002E-2</c:v>
                </c:pt>
                <c:pt idx="162">
                  <c:v>9.5007544999999999E-2</c:v>
                </c:pt>
                <c:pt idx="163">
                  <c:v>8.9835828500000006E-2</c:v>
                </c:pt>
                <c:pt idx="164">
                  <c:v>0.10540900799999998</c:v>
                </c:pt>
                <c:pt idx="165">
                  <c:v>0.1045812515</c:v>
                </c:pt>
                <c:pt idx="166">
                  <c:v>0.104186233</c:v>
                </c:pt>
                <c:pt idx="167">
                  <c:v>0.10909225499999999</c:v>
                </c:pt>
                <c:pt idx="168">
                  <c:v>0.11603222849999999</c:v>
                </c:pt>
                <c:pt idx="169">
                  <c:v>0.12526065649999998</c:v>
                </c:pt>
                <c:pt idx="170">
                  <c:v>0.1482471685</c:v>
                </c:pt>
                <c:pt idx="171">
                  <c:v>0.14986952149999999</c:v>
                </c:pt>
                <c:pt idx="172">
                  <c:v>0.155142376</c:v>
                </c:pt>
                <c:pt idx="173">
                  <c:v>0.16861279699999998</c:v>
                </c:pt>
                <c:pt idx="174">
                  <c:v>0.19709848050000001</c:v>
                </c:pt>
                <c:pt idx="175">
                  <c:v>0.22783199749999999</c:v>
                </c:pt>
                <c:pt idx="176">
                  <c:v>0.21864833550000001</c:v>
                </c:pt>
                <c:pt idx="177">
                  <c:v>0.2650325435</c:v>
                </c:pt>
                <c:pt idx="178">
                  <c:v>0.30450827999999996</c:v>
                </c:pt>
                <c:pt idx="179">
                  <c:v>0.309687043</c:v>
                </c:pt>
                <c:pt idx="180">
                  <c:v>0.33510791350000002</c:v>
                </c:pt>
                <c:pt idx="181">
                  <c:v>0.35752656049999998</c:v>
                </c:pt>
                <c:pt idx="182">
                  <c:v>0.42196887550000001</c:v>
                </c:pt>
                <c:pt idx="183">
                  <c:v>0.40330559849999997</c:v>
                </c:pt>
                <c:pt idx="184">
                  <c:v>0.42652215799999998</c:v>
                </c:pt>
                <c:pt idx="185">
                  <c:v>0.4683688345</c:v>
                </c:pt>
                <c:pt idx="186">
                  <c:v>0.51957243399999997</c:v>
                </c:pt>
                <c:pt idx="187">
                  <c:v>0.57563190099999995</c:v>
                </c:pt>
                <c:pt idx="188">
                  <c:v>0.62159207549999995</c:v>
                </c:pt>
                <c:pt idx="189">
                  <c:v>0.61917719849999997</c:v>
                </c:pt>
                <c:pt idx="190">
                  <c:v>0.65273097349999998</c:v>
                </c:pt>
                <c:pt idx="191">
                  <c:v>-999</c:v>
                </c:pt>
                <c:pt idx="192">
                  <c:v>0.81766881349999998</c:v>
                </c:pt>
                <c:pt idx="193">
                  <c:v>0.83909763449999986</c:v>
                </c:pt>
                <c:pt idx="194">
                  <c:v>0.89032817649999996</c:v>
                </c:pt>
                <c:pt idx="195">
                  <c:v>0.86689483349999985</c:v>
                </c:pt>
                <c:pt idx="196">
                  <c:v>0.89570838649999995</c:v>
                </c:pt>
                <c:pt idx="197">
                  <c:v>-999</c:v>
                </c:pt>
                <c:pt idx="198">
                  <c:v>0.97842020349999992</c:v>
                </c:pt>
                <c:pt idx="199">
                  <c:v>-999</c:v>
                </c:pt>
                <c:pt idx="200">
                  <c:v>0.97030304999999994</c:v>
                </c:pt>
                <c:pt idx="201">
                  <c:v>-999</c:v>
                </c:pt>
                <c:pt idx="202">
                  <c:v>-999</c:v>
                </c:pt>
                <c:pt idx="203">
                  <c:v>1.0486605444999999</c:v>
                </c:pt>
                <c:pt idx="204">
                  <c:v>1.0386918194999999</c:v>
                </c:pt>
                <c:pt idx="205">
                  <c:v>1.0289688930000001</c:v>
                </c:pt>
                <c:pt idx="206">
                  <c:v>1.0761352625</c:v>
                </c:pt>
                <c:pt idx="207">
                  <c:v>1.1069197630000001</c:v>
                </c:pt>
                <c:pt idx="208">
                  <c:v>1.095317908</c:v>
                </c:pt>
                <c:pt idx="209">
                  <c:v>1.0882162794999999</c:v>
                </c:pt>
                <c:pt idx="210">
                  <c:v>1.0766931794999999</c:v>
                </c:pt>
                <c:pt idx="211">
                  <c:v>1.0138956004999999</c:v>
                </c:pt>
                <c:pt idx="212">
                  <c:v>1.0636206785</c:v>
                </c:pt>
                <c:pt idx="213">
                  <c:v>-999</c:v>
                </c:pt>
                <c:pt idx="214">
                  <c:v>0.93426434749999987</c:v>
                </c:pt>
                <c:pt idx="215">
                  <c:v>0.96382524399999991</c:v>
                </c:pt>
                <c:pt idx="216">
                  <c:v>0.98207153400000002</c:v>
                </c:pt>
                <c:pt idx="217">
                  <c:v>0.92121547299999995</c:v>
                </c:pt>
                <c:pt idx="218">
                  <c:v>-999</c:v>
                </c:pt>
                <c:pt idx="219">
                  <c:v>0.95395558450000006</c:v>
                </c:pt>
                <c:pt idx="220">
                  <c:v>-999</c:v>
                </c:pt>
                <c:pt idx="221">
                  <c:v>0.85100414699999993</c:v>
                </c:pt>
                <c:pt idx="222">
                  <c:v>-999</c:v>
                </c:pt>
                <c:pt idx="223">
                  <c:v>0.68504622250000002</c:v>
                </c:pt>
                <c:pt idx="224">
                  <c:v>0.51686989399999994</c:v>
                </c:pt>
                <c:pt idx="225">
                  <c:v>0.41386871649999996</c:v>
                </c:pt>
                <c:pt idx="226">
                  <c:v>0.4005889655</c:v>
                </c:pt>
                <c:pt idx="227">
                  <c:v>0.29367283550000001</c:v>
                </c:pt>
                <c:pt idx="228">
                  <c:v>0.25328312649999996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0.5</c:v>
                </c:pt>
                <c:pt idx="20">
                  <c:v>2</c:v>
                </c:pt>
                <c:pt idx="21">
                  <c:v>2</c:v>
                </c:pt>
                <c:pt idx="22">
                  <c:v>2.2000000000000002</c:v>
                </c:pt>
                <c:pt idx="23">
                  <c:v>3.6</c:v>
                </c:pt>
                <c:pt idx="24">
                  <c:v>4.7</c:v>
                </c:pt>
                <c:pt idx="25">
                  <c:v>5.0999999999999996</c:v>
                </c:pt>
                <c:pt idx="26">
                  <c:v>6.6</c:v>
                </c:pt>
                <c:pt idx="27">
                  <c:v>6.9</c:v>
                </c:pt>
                <c:pt idx="28">
                  <c:v>8</c:v>
                </c:pt>
                <c:pt idx="29">
                  <c:v>9.1</c:v>
                </c:pt>
                <c:pt idx="30">
                  <c:v>10</c:v>
                </c:pt>
                <c:pt idx="31">
                  <c:v>10.9</c:v>
                </c:pt>
                <c:pt idx="32">
                  <c:v>12.2</c:v>
                </c:pt>
                <c:pt idx="33">
                  <c:v>12.7</c:v>
                </c:pt>
                <c:pt idx="34">
                  <c:v>13.8</c:v>
                </c:pt>
                <c:pt idx="35">
                  <c:v>14.8</c:v>
                </c:pt>
                <c:pt idx="36">
                  <c:v>15.7</c:v>
                </c:pt>
                <c:pt idx="37">
                  <c:v>16.600000000000001</c:v>
                </c:pt>
                <c:pt idx="38">
                  <c:v>17.8</c:v>
                </c:pt>
                <c:pt idx="39">
                  <c:v>18.600000000000001</c:v>
                </c:pt>
                <c:pt idx="40">
                  <c:v>19.7</c:v>
                </c:pt>
                <c:pt idx="41">
                  <c:v>20.6</c:v>
                </c:pt>
                <c:pt idx="42">
                  <c:v>21.5</c:v>
                </c:pt>
                <c:pt idx="43">
                  <c:v>22.6</c:v>
                </c:pt>
                <c:pt idx="44">
                  <c:v>23.1</c:v>
                </c:pt>
                <c:pt idx="45">
                  <c:v>24.2</c:v>
                </c:pt>
                <c:pt idx="46">
                  <c:v>25.3</c:v>
                </c:pt>
                <c:pt idx="47">
                  <c:v>26</c:v>
                </c:pt>
                <c:pt idx="48">
                  <c:v>27.3</c:v>
                </c:pt>
                <c:pt idx="49">
                  <c:v>27.9</c:v>
                </c:pt>
                <c:pt idx="50">
                  <c:v>29.1</c:v>
                </c:pt>
                <c:pt idx="51">
                  <c:v>30.1</c:v>
                </c:pt>
                <c:pt idx="52">
                  <c:v>31</c:v>
                </c:pt>
                <c:pt idx="53">
                  <c:v>31.9</c:v>
                </c:pt>
                <c:pt idx="54">
                  <c:v>32.799999999999997</c:v>
                </c:pt>
                <c:pt idx="55">
                  <c:v>33.9</c:v>
                </c:pt>
                <c:pt idx="56">
                  <c:v>34.799999999999997</c:v>
                </c:pt>
                <c:pt idx="57">
                  <c:v>35.9</c:v>
                </c:pt>
                <c:pt idx="58">
                  <c:v>37</c:v>
                </c:pt>
                <c:pt idx="59">
                  <c:v>37.700000000000003</c:v>
                </c:pt>
                <c:pt idx="60">
                  <c:v>39.200000000000003</c:v>
                </c:pt>
                <c:pt idx="61">
                  <c:v>39.299999999999997</c:v>
                </c:pt>
                <c:pt idx="62">
                  <c:v>41.2</c:v>
                </c:pt>
                <c:pt idx="63">
                  <c:v>41.3</c:v>
                </c:pt>
                <c:pt idx="64">
                  <c:v>42.4</c:v>
                </c:pt>
                <c:pt idx="65">
                  <c:v>43.7</c:v>
                </c:pt>
                <c:pt idx="66">
                  <c:v>44.4</c:v>
                </c:pt>
                <c:pt idx="67">
                  <c:v>45.3</c:v>
                </c:pt>
                <c:pt idx="68">
                  <c:v>46.4</c:v>
                </c:pt>
                <c:pt idx="69">
                  <c:v>47.4</c:v>
                </c:pt>
                <c:pt idx="70">
                  <c:v>48.1</c:v>
                </c:pt>
                <c:pt idx="71">
                  <c:v>49</c:v>
                </c:pt>
                <c:pt idx="72">
                  <c:v>50.6</c:v>
                </c:pt>
                <c:pt idx="73">
                  <c:v>50.8</c:v>
                </c:pt>
                <c:pt idx="74">
                  <c:v>52.3</c:v>
                </c:pt>
                <c:pt idx="75">
                  <c:v>52.8</c:v>
                </c:pt>
                <c:pt idx="76">
                  <c:v>54.3</c:v>
                </c:pt>
                <c:pt idx="77">
                  <c:v>54.8</c:v>
                </c:pt>
                <c:pt idx="78">
                  <c:v>55.5</c:v>
                </c:pt>
                <c:pt idx="79">
                  <c:v>57</c:v>
                </c:pt>
                <c:pt idx="80">
                  <c:v>57.4</c:v>
                </c:pt>
                <c:pt idx="81">
                  <c:v>58.6</c:v>
                </c:pt>
                <c:pt idx="82">
                  <c:v>59.6</c:v>
                </c:pt>
                <c:pt idx="83">
                  <c:v>60.3</c:v>
                </c:pt>
                <c:pt idx="84">
                  <c:v>61.4</c:v>
                </c:pt>
                <c:pt idx="85">
                  <c:v>62.3</c:v>
                </c:pt>
                <c:pt idx="86">
                  <c:v>63.4</c:v>
                </c:pt>
                <c:pt idx="87">
                  <c:v>63.9</c:v>
                </c:pt>
                <c:pt idx="88">
                  <c:v>64.8</c:v>
                </c:pt>
                <c:pt idx="89">
                  <c:v>65.900000000000006</c:v>
                </c:pt>
                <c:pt idx="90">
                  <c:v>67</c:v>
                </c:pt>
                <c:pt idx="91">
                  <c:v>67.900000000000006</c:v>
                </c:pt>
                <c:pt idx="92">
                  <c:v>69</c:v>
                </c:pt>
                <c:pt idx="93">
                  <c:v>69.8</c:v>
                </c:pt>
                <c:pt idx="94">
                  <c:v>70.8</c:v>
                </c:pt>
                <c:pt idx="95">
                  <c:v>71.900000000000006</c:v>
                </c:pt>
                <c:pt idx="96">
                  <c:v>72.5</c:v>
                </c:pt>
                <c:pt idx="97">
                  <c:v>73.400000000000006</c:v>
                </c:pt>
                <c:pt idx="98">
                  <c:v>74.5</c:v>
                </c:pt>
                <c:pt idx="99">
                  <c:v>75.599999999999994</c:v>
                </c:pt>
                <c:pt idx="100">
                  <c:v>76.3</c:v>
                </c:pt>
                <c:pt idx="101">
                  <c:v>77.400000000000006</c:v>
                </c:pt>
                <c:pt idx="102">
                  <c:v>77.900000000000006</c:v>
                </c:pt>
                <c:pt idx="103">
                  <c:v>79.400000000000006</c:v>
                </c:pt>
                <c:pt idx="104">
                  <c:v>79.599999999999994</c:v>
                </c:pt>
                <c:pt idx="105">
                  <c:v>81</c:v>
                </c:pt>
                <c:pt idx="106">
                  <c:v>81.8</c:v>
                </c:pt>
                <c:pt idx="107">
                  <c:v>82.9</c:v>
                </c:pt>
                <c:pt idx="108">
                  <c:v>83.8</c:v>
                </c:pt>
                <c:pt idx="109">
                  <c:v>84.9</c:v>
                </c:pt>
                <c:pt idx="110">
                  <c:v>85.8</c:v>
                </c:pt>
                <c:pt idx="111">
                  <c:v>86.7</c:v>
                </c:pt>
                <c:pt idx="112">
                  <c:v>87.4</c:v>
                </c:pt>
                <c:pt idx="113">
                  <c:v>88.7</c:v>
                </c:pt>
                <c:pt idx="114">
                  <c:v>89.2</c:v>
                </c:pt>
                <c:pt idx="115">
                  <c:v>90.2</c:v>
                </c:pt>
                <c:pt idx="116">
                  <c:v>91.6</c:v>
                </c:pt>
                <c:pt idx="117">
                  <c:v>92</c:v>
                </c:pt>
                <c:pt idx="118">
                  <c:v>93.4</c:v>
                </c:pt>
                <c:pt idx="119">
                  <c:v>94</c:v>
                </c:pt>
                <c:pt idx="120">
                  <c:v>95.3</c:v>
                </c:pt>
                <c:pt idx="121">
                  <c:v>96.2</c:v>
                </c:pt>
                <c:pt idx="122">
                  <c:v>96.9</c:v>
                </c:pt>
                <c:pt idx="123">
                  <c:v>98</c:v>
                </c:pt>
                <c:pt idx="124">
                  <c:v>99.1</c:v>
                </c:pt>
                <c:pt idx="125">
                  <c:v>99.3</c:v>
                </c:pt>
                <c:pt idx="126">
                  <c:v>100.9</c:v>
                </c:pt>
                <c:pt idx="127">
                  <c:v>101.6</c:v>
                </c:pt>
                <c:pt idx="128">
                  <c:v>102.9</c:v>
                </c:pt>
                <c:pt idx="129">
                  <c:v>103.6</c:v>
                </c:pt>
                <c:pt idx="130">
                  <c:v>104.2</c:v>
                </c:pt>
                <c:pt idx="131">
                  <c:v>104.9</c:v>
                </c:pt>
                <c:pt idx="132">
                  <c:v>102.9</c:v>
                </c:pt>
                <c:pt idx="133">
                  <c:v>103.1</c:v>
                </c:pt>
                <c:pt idx="134">
                  <c:v>101.6</c:v>
                </c:pt>
                <c:pt idx="135">
                  <c:v>100.7</c:v>
                </c:pt>
                <c:pt idx="136">
                  <c:v>99.4</c:v>
                </c:pt>
                <c:pt idx="137">
                  <c:v>98.5</c:v>
                </c:pt>
                <c:pt idx="138">
                  <c:v>97.4</c:v>
                </c:pt>
                <c:pt idx="139">
                  <c:v>96.9</c:v>
                </c:pt>
                <c:pt idx="140">
                  <c:v>95.6</c:v>
                </c:pt>
                <c:pt idx="141">
                  <c:v>94.7</c:v>
                </c:pt>
                <c:pt idx="142">
                  <c:v>93.8</c:v>
                </c:pt>
                <c:pt idx="143">
                  <c:v>92.3</c:v>
                </c:pt>
                <c:pt idx="144">
                  <c:v>91.6</c:v>
                </c:pt>
                <c:pt idx="145">
                  <c:v>90.3</c:v>
                </c:pt>
                <c:pt idx="146">
                  <c:v>89.4</c:v>
                </c:pt>
                <c:pt idx="147">
                  <c:v>88.5</c:v>
                </c:pt>
                <c:pt idx="148">
                  <c:v>87.2</c:v>
                </c:pt>
                <c:pt idx="149">
                  <c:v>86.3</c:v>
                </c:pt>
                <c:pt idx="150">
                  <c:v>85.6</c:v>
                </c:pt>
                <c:pt idx="151">
                  <c:v>84.1</c:v>
                </c:pt>
                <c:pt idx="152">
                  <c:v>83.8</c:v>
                </c:pt>
                <c:pt idx="153">
                  <c:v>82.1</c:v>
                </c:pt>
                <c:pt idx="154">
                  <c:v>81.400000000000006</c:v>
                </c:pt>
                <c:pt idx="155">
                  <c:v>80.3</c:v>
                </c:pt>
                <c:pt idx="156">
                  <c:v>79.2</c:v>
                </c:pt>
                <c:pt idx="157">
                  <c:v>78.099999999999994</c:v>
                </c:pt>
                <c:pt idx="158">
                  <c:v>77.2</c:v>
                </c:pt>
                <c:pt idx="159">
                  <c:v>76.3</c:v>
                </c:pt>
                <c:pt idx="160">
                  <c:v>75.2</c:v>
                </c:pt>
                <c:pt idx="161">
                  <c:v>74.5</c:v>
                </c:pt>
                <c:pt idx="162">
                  <c:v>73</c:v>
                </c:pt>
                <c:pt idx="163">
                  <c:v>72.3</c:v>
                </c:pt>
                <c:pt idx="164">
                  <c:v>71</c:v>
                </c:pt>
                <c:pt idx="165">
                  <c:v>70.099999999999994</c:v>
                </c:pt>
                <c:pt idx="166">
                  <c:v>69</c:v>
                </c:pt>
                <c:pt idx="167">
                  <c:v>68.099999999999994</c:v>
                </c:pt>
                <c:pt idx="168">
                  <c:v>67.400000000000006</c:v>
                </c:pt>
                <c:pt idx="169">
                  <c:v>65.900000000000006</c:v>
                </c:pt>
                <c:pt idx="170">
                  <c:v>65.2</c:v>
                </c:pt>
                <c:pt idx="171">
                  <c:v>63.9</c:v>
                </c:pt>
                <c:pt idx="172">
                  <c:v>63.2</c:v>
                </c:pt>
                <c:pt idx="173">
                  <c:v>61.9</c:v>
                </c:pt>
                <c:pt idx="174">
                  <c:v>61</c:v>
                </c:pt>
                <c:pt idx="175">
                  <c:v>59.9</c:v>
                </c:pt>
                <c:pt idx="176">
                  <c:v>59</c:v>
                </c:pt>
                <c:pt idx="177">
                  <c:v>57.9</c:v>
                </c:pt>
                <c:pt idx="178">
                  <c:v>57.2</c:v>
                </c:pt>
                <c:pt idx="179">
                  <c:v>55.7</c:v>
                </c:pt>
                <c:pt idx="180">
                  <c:v>55.4</c:v>
                </c:pt>
                <c:pt idx="181">
                  <c:v>53.5</c:v>
                </c:pt>
                <c:pt idx="182">
                  <c:v>53.2</c:v>
                </c:pt>
                <c:pt idx="183">
                  <c:v>51.9</c:v>
                </c:pt>
                <c:pt idx="184">
                  <c:v>50.8</c:v>
                </c:pt>
                <c:pt idx="185">
                  <c:v>49.9</c:v>
                </c:pt>
                <c:pt idx="186">
                  <c:v>48.8</c:v>
                </c:pt>
                <c:pt idx="187">
                  <c:v>47.9</c:v>
                </c:pt>
                <c:pt idx="188">
                  <c:v>47</c:v>
                </c:pt>
                <c:pt idx="189">
                  <c:v>45.9</c:v>
                </c:pt>
                <c:pt idx="190">
                  <c:v>45</c:v>
                </c:pt>
                <c:pt idx="191">
                  <c:v>43.7</c:v>
                </c:pt>
                <c:pt idx="192">
                  <c:v>42.8</c:v>
                </c:pt>
                <c:pt idx="193">
                  <c:v>41.5</c:v>
                </c:pt>
                <c:pt idx="194">
                  <c:v>40.799999999999997</c:v>
                </c:pt>
                <c:pt idx="195">
                  <c:v>39.9</c:v>
                </c:pt>
                <c:pt idx="196">
                  <c:v>38.6</c:v>
                </c:pt>
                <c:pt idx="197">
                  <c:v>37.700000000000003</c:v>
                </c:pt>
                <c:pt idx="198">
                  <c:v>36.6</c:v>
                </c:pt>
                <c:pt idx="199">
                  <c:v>35.700000000000003</c:v>
                </c:pt>
                <c:pt idx="200">
                  <c:v>34.6</c:v>
                </c:pt>
                <c:pt idx="201">
                  <c:v>33.5</c:v>
                </c:pt>
                <c:pt idx="202">
                  <c:v>32.4</c:v>
                </c:pt>
                <c:pt idx="203">
                  <c:v>31.3</c:v>
                </c:pt>
                <c:pt idx="204">
                  <c:v>30.4</c:v>
                </c:pt>
                <c:pt idx="205">
                  <c:v>29.3</c:v>
                </c:pt>
                <c:pt idx="206">
                  <c:v>28.4</c:v>
                </c:pt>
                <c:pt idx="207">
                  <c:v>26.8</c:v>
                </c:pt>
                <c:pt idx="208">
                  <c:v>26.2</c:v>
                </c:pt>
                <c:pt idx="209">
                  <c:v>25.1</c:v>
                </c:pt>
                <c:pt idx="210">
                  <c:v>24.2</c:v>
                </c:pt>
                <c:pt idx="211">
                  <c:v>23.1</c:v>
                </c:pt>
                <c:pt idx="212">
                  <c:v>22</c:v>
                </c:pt>
                <c:pt idx="213">
                  <c:v>20.9</c:v>
                </c:pt>
                <c:pt idx="214">
                  <c:v>19.5</c:v>
                </c:pt>
                <c:pt idx="215">
                  <c:v>18.2</c:v>
                </c:pt>
                <c:pt idx="216">
                  <c:v>17.100000000000001</c:v>
                </c:pt>
                <c:pt idx="217">
                  <c:v>16.2</c:v>
                </c:pt>
                <c:pt idx="218">
                  <c:v>15.1</c:v>
                </c:pt>
                <c:pt idx="219">
                  <c:v>14</c:v>
                </c:pt>
                <c:pt idx="220">
                  <c:v>13.1</c:v>
                </c:pt>
                <c:pt idx="221">
                  <c:v>12</c:v>
                </c:pt>
                <c:pt idx="222">
                  <c:v>11.1</c:v>
                </c:pt>
                <c:pt idx="223">
                  <c:v>9.8000000000000007</c:v>
                </c:pt>
                <c:pt idx="224">
                  <c:v>9.1</c:v>
                </c:pt>
                <c:pt idx="225">
                  <c:v>7.8</c:v>
                </c:pt>
                <c:pt idx="226">
                  <c:v>6.7</c:v>
                </c:pt>
                <c:pt idx="227">
                  <c:v>5.8</c:v>
                </c:pt>
                <c:pt idx="228">
                  <c:v>4.7</c:v>
                </c:pt>
                <c:pt idx="229">
                  <c:v>3.6</c:v>
                </c:pt>
                <c:pt idx="230">
                  <c:v>2.5</c:v>
                </c:pt>
                <c:pt idx="231">
                  <c:v>1.6</c:v>
                </c:pt>
                <c:pt idx="232">
                  <c:v>0.4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</c:v>
                </c:pt>
                <c:pt idx="241">
                  <c:v>0.2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0</c:v>
                </c:pt>
                <c:pt idx="266">
                  <c:v>-1</c:v>
                </c:pt>
                <c:pt idx="267">
                  <c:v>-1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A7-F841-BD83-59CBDB15D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459904"/>
        <c:axId val="1"/>
      </c:scatterChart>
      <c:valAx>
        <c:axId val="40845990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4599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3.8366999999999998E-2</c:v>
                </c:pt>
                <c:pt idx="1">
                  <c:v>3.2746999999999998E-2</c:v>
                </c:pt>
                <c:pt idx="2">
                  <c:v>1.0964E-2</c:v>
                </c:pt>
                <c:pt idx="3">
                  <c:v>2.3526999999999999E-2</c:v>
                </c:pt>
                <c:pt idx="4">
                  <c:v>9.4999999999999998E-3</c:v>
                </c:pt>
                <c:pt idx="5">
                  <c:v>7.0730000000000003E-3</c:v>
                </c:pt>
                <c:pt idx="6">
                  <c:v>9.2703999999999995E-2</c:v>
                </c:pt>
                <c:pt idx="7">
                  <c:v>7.4864E-2</c:v>
                </c:pt>
                <c:pt idx="8">
                  <c:v>2.7210999999999999E-2</c:v>
                </c:pt>
                <c:pt idx="9">
                  <c:v>0</c:v>
                </c:pt>
                <c:pt idx="10">
                  <c:v>1.4121999999999999E-2</c:v>
                </c:pt>
                <c:pt idx="11">
                  <c:v>1.6861999999999999E-2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6.5550000000000001E-3</c:v>
                </c:pt>
                <c:pt idx="17">
                  <c:v>0.122541</c:v>
                </c:pt>
                <c:pt idx="18">
                  <c:v>1.6055E-2</c:v>
                </c:pt>
                <c:pt idx="19">
                  <c:v>0.34598000000000001</c:v>
                </c:pt>
                <c:pt idx="20">
                  <c:v>0.453239</c:v>
                </c:pt>
                <c:pt idx="21">
                  <c:v>0.363423</c:v>
                </c:pt>
                <c:pt idx="22">
                  <c:v>0.645007</c:v>
                </c:pt>
                <c:pt idx="23">
                  <c:v>0.72002999999999995</c:v>
                </c:pt>
                <c:pt idx="24">
                  <c:v>0.74889300000000003</c:v>
                </c:pt>
                <c:pt idx="25">
                  <c:v>0.818608</c:v>
                </c:pt>
                <c:pt idx="26">
                  <c:v>0.90280300000000002</c:v>
                </c:pt>
                <c:pt idx="27">
                  <c:v>0.92925800000000003</c:v>
                </c:pt>
                <c:pt idx="28">
                  <c:v>0.97351100000000002</c:v>
                </c:pt>
                <c:pt idx="29">
                  <c:v>0.98782400000000004</c:v>
                </c:pt>
                <c:pt idx="30">
                  <c:v>0.98704400000000003</c:v>
                </c:pt>
                <c:pt idx="31">
                  <c:v>0.98188799999999998</c:v>
                </c:pt>
                <c:pt idx="32">
                  <c:v>0.98682400000000003</c:v>
                </c:pt>
                <c:pt idx="33">
                  <c:v>0.995699</c:v>
                </c:pt>
                <c:pt idx="34">
                  <c:v>0.99043099999999995</c:v>
                </c:pt>
                <c:pt idx="35">
                  <c:v>0.99360899999999996</c:v>
                </c:pt>
                <c:pt idx="36">
                  <c:v>0.99269399999999997</c:v>
                </c:pt>
                <c:pt idx="37">
                  <c:v>0.99522500000000003</c:v>
                </c:pt>
                <c:pt idx="38">
                  <c:v>0.96959799999999996</c:v>
                </c:pt>
                <c:pt idx="39">
                  <c:v>0.99480999999999997</c:v>
                </c:pt>
                <c:pt idx="40">
                  <c:v>0.99380299999999999</c:v>
                </c:pt>
                <c:pt idx="41">
                  <c:v>0.99602100000000005</c:v>
                </c:pt>
                <c:pt idx="42">
                  <c:v>0.99522699999999997</c:v>
                </c:pt>
                <c:pt idx="43">
                  <c:v>0.94065900000000002</c:v>
                </c:pt>
                <c:pt idx="44">
                  <c:v>0.98033400000000004</c:v>
                </c:pt>
                <c:pt idx="45">
                  <c:v>0.99547399999999997</c:v>
                </c:pt>
                <c:pt idx="46">
                  <c:v>0.99640499999999999</c:v>
                </c:pt>
                <c:pt idx="47">
                  <c:v>0.99714499999999995</c:v>
                </c:pt>
                <c:pt idx="48">
                  <c:v>0.99765300000000001</c:v>
                </c:pt>
                <c:pt idx="49">
                  <c:v>0.99725799999999998</c:v>
                </c:pt>
                <c:pt idx="50">
                  <c:v>0.89625600000000005</c:v>
                </c:pt>
                <c:pt idx="51">
                  <c:v>0.997112</c:v>
                </c:pt>
                <c:pt idx="52">
                  <c:v>0.96189100000000005</c:v>
                </c:pt>
                <c:pt idx="53">
                  <c:v>0.90947900000000004</c:v>
                </c:pt>
                <c:pt idx="54">
                  <c:v>0.99729500000000004</c:v>
                </c:pt>
                <c:pt idx="55">
                  <c:v>0.99667499999999998</c:v>
                </c:pt>
                <c:pt idx="56">
                  <c:v>0.99698500000000001</c:v>
                </c:pt>
                <c:pt idx="57">
                  <c:v>0.99716300000000002</c:v>
                </c:pt>
                <c:pt idx="58">
                  <c:v>0.99731099999999995</c:v>
                </c:pt>
                <c:pt idx="59">
                  <c:v>0.99717100000000003</c:v>
                </c:pt>
                <c:pt idx="60">
                  <c:v>0.99688699999999997</c:v>
                </c:pt>
                <c:pt idx="61">
                  <c:v>0.99746500000000005</c:v>
                </c:pt>
                <c:pt idx="62">
                  <c:v>0.99569700000000005</c:v>
                </c:pt>
                <c:pt idx="63">
                  <c:v>0.996946</c:v>
                </c:pt>
                <c:pt idx="64">
                  <c:v>0.996618</c:v>
                </c:pt>
                <c:pt idx="65">
                  <c:v>0.99665899999999996</c:v>
                </c:pt>
                <c:pt idx="66">
                  <c:v>0.99582599999999999</c:v>
                </c:pt>
                <c:pt idx="67">
                  <c:v>0.99581299999999995</c:v>
                </c:pt>
                <c:pt idx="68">
                  <c:v>0.99748099999999995</c:v>
                </c:pt>
                <c:pt idx="69">
                  <c:v>0.99315200000000003</c:v>
                </c:pt>
                <c:pt idx="70">
                  <c:v>0.99451999999999996</c:v>
                </c:pt>
                <c:pt idx="71">
                  <c:v>0.99214199999999997</c:v>
                </c:pt>
                <c:pt idx="72">
                  <c:v>0.99152200000000001</c:v>
                </c:pt>
                <c:pt idx="73">
                  <c:v>0.993479</c:v>
                </c:pt>
                <c:pt idx="74">
                  <c:v>0.99181399999999997</c:v>
                </c:pt>
                <c:pt idx="75">
                  <c:v>0.98996300000000004</c:v>
                </c:pt>
                <c:pt idx="76">
                  <c:v>0.98634100000000002</c:v>
                </c:pt>
                <c:pt idx="77">
                  <c:v>0.99160000000000004</c:v>
                </c:pt>
                <c:pt idx="78">
                  <c:v>0.98538899999999996</c:v>
                </c:pt>
                <c:pt idx="79">
                  <c:v>0.98582000000000003</c:v>
                </c:pt>
                <c:pt idx="80">
                  <c:v>0.98682700000000001</c:v>
                </c:pt>
                <c:pt idx="81">
                  <c:v>0.991448</c:v>
                </c:pt>
                <c:pt idx="82">
                  <c:v>0.98700900000000003</c:v>
                </c:pt>
                <c:pt idx="83">
                  <c:v>0.987904</c:v>
                </c:pt>
                <c:pt idx="84">
                  <c:v>0.98790599999999995</c:v>
                </c:pt>
                <c:pt idx="85">
                  <c:v>0.98843099999999995</c:v>
                </c:pt>
                <c:pt idx="86">
                  <c:v>0.98590800000000001</c:v>
                </c:pt>
                <c:pt idx="87">
                  <c:v>0.97956600000000005</c:v>
                </c:pt>
                <c:pt idx="88">
                  <c:v>0.97433499999999995</c:v>
                </c:pt>
                <c:pt idx="89">
                  <c:v>0.97539100000000001</c:v>
                </c:pt>
                <c:pt idx="90">
                  <c:v>0.97309999999999997</c:v>
                </c:pt>
                <c:pt idx="91">
                  <c:v>0.97853999999999997</c:v>
                </c:pt>
                <c:pt idx="92">
                  <c:v>0.97705500000000001</c:v>
                </c:pt>
                <c:pt idx="93">
                  <c:v>0.96028100000000005</c:v>
                </c:pt>
                <c:pt idx="94">
                  <c:v>0.96226800000000001</c:v>
                </c:pt>
                <c:pt idx="95">
                  <c:v>0.97985800000000001</c:v>
                </c:pt>
                <c:pt idx="96">
                  <c:v>0.95417300000000005</c:v>
                </c:pt>
                <c:pt idx="97">
                  <c:v>0.95360900000000004</c:v>
                </c:pt>
                <c:pt idx="98">
                  <c:v>0.95989000000000002</c:v>
                </c:pt>
                <c:pt idx="99">
                  <c:v>0.94727499999999998</c:v>
                </c:pt>
                <c:pt idx="100">
                  <c:v>0.95157099999999994</c:v>
                </c:pt>
                <c:pt idx="101">
                  <c:v>0.96226100000000003</c:v>
                </c:pt>
                <c:pt idx="102">
                  <c:v>0.93909600000000004</c:v>
                </c:pt>
                <c:pt idx="103">
                  <c:v>0.93872199999999995</c:v>
                </c:pt>
                <c:pt idx="104">
                  <c:v>0.94302799999999998</c:v>
                </c:pt>
                <c:pt idx="105">
                  <c:v>0.92854400000000004</c:v>
                </c:pt>
                <c:pt idx="106">
                  <c:v>0.928373</c:v>
                </c:pt>
                <c:pt idx="107">
                  <c:v>0.94072999999999996</c:v>
                </c:pt>
                <c:pt idx="108">
                  <c:v>0.94837800000000005</c:v>
                </c:pt>
                <c:pt idx="109">
                  <c:v>0.96094500000000005</c:v>
                </c:pt>
                <c:pt idx="110">
                  <c:v>0.92932499999999996</c:v>
                </c:pt>
                <c:pt idx="111">
                  <c:v>0.94749899999999998</c:v>
                </c:pt>
                <c:pt idx="112">
                  <c:v>0.92037000000000002</c:v>
                </c:pt>
                <c:pt idx="113">
                  <c:v>0.95763699999999996</c:v>
                </c:pt>
                <c:pt idx="114">
                  <c:v>0.90066400000000002</c:v>
                </c:pt>
                <c:pt idx="115">
                  <c:v>0.91262100000000002</c:v>
                </c:pt>
                <c:pt idx="116">
                  <c:v>0.93306500000000003</c:v>
                </c:pt>
                <c:pt idx="117">
                  <c:v>0.88318099999999999</c:v>
                </c:pt>
                <c:pt idx="118">
                  <c:v>0.92088599999999998</c:v>
                </c:pt>
                <c:pt idx="119">
                  <c:v>0.88462700000000005</c:v>
                </c:pt>
                <c:pt idx="120">
                  <c:v>0.87522500000000003</c:v>
                </c:pt>
                <c:pt idx="121">
                  <c:v>0.89600400000000002</c:v>
                </c:pt>
                <c:pt idx="122">
                  <c:v>0.79617000000000004</c:v>
                </c:pt>
                <c:pt idx="123">
                  <c:v>0.80303599999999997</c:v>
                </c:pt>
                <c:pt idx="124">
                  <c:v>0.84193099999999998</c:v>
                </c:pt>
                <c:pt idx="125">
                  <c:v>0.83899999999999997</c:v>
                </c:pt>
                <c:pt idx="126">
                  <c:v>0.80176000000000003</c:v>
                </c:pt>
                <c:pt idx="127">
                  <c:v>0.81997200000000003</c:v>
                </c:pt>
                <c:pt idx="128">
                  <c:v>0.79091900000000004</c:v>
                </c:pt>
                <c:pt idx="129">
                  <c:v>0.72809699999999999</c:v>
                </c:pt>
                <c:pt idx="130">
                  <c:v>0.64981800000000001</c:v>
                </c:pt>
                <c:pt idx="131">
                  <c:v>0.68908499999999995</c:v>
                </c:pt>
                <c:pt idx="132">
                  <c:v>0.86036400000000002</c:v>
                </c:pt>
                <c:pt idx="133">
                  <c:v>0.81351300000000004</c:v>
                </c:pt>
                <c:pt idx="134">
                  <c:v>0.78432900000000005</c:v>
                </c:pt>
                <c:pt idx="135">
                  <c:v>0.82671399999999995</c:v>
                </c:pt>
                <c:pt idx="136">
                  <c:v>0.88487899999999997</c:v>
                </c:pt>
                <c:pt idx="137">
                  <c:v>0.85091300000000003</c:v>
                </c:pt>
                <c:pt idx="138">
                  <c:v>0.91764500000000004</c:v>
                </c:pt>
                <c:pt idx="139">
                  <c:v>0.79045799999999999</c:v>
                </c:pt>
                <c:pt idx="140">
                  <c:v>0.89014599999999999</c:v>
                </c:pt>
                <c:pt idx="141">
                  <c:v>0.91926200000000002</c:v>
                </c:pt>
                <c:pt idx="142">
                  <c:v>0.896617</c:v>
                </c:pt>
                <c:pt idx="143">
                  <c:v>0.89627000000000001</c:v>
                </c:pt>
                <c:pt idx="144">
                  <c:v>0.93228599999999995</c:v>
                </c:pt>
                <c:pt idx="145">
                  <c:v>0.89423799999999998</c:v>
                </c:pt>
                <c:pt idx="146">
                  <c:v>0.91981800000000002</c:v>
                </c:pt>
                <c:pt idx="147">
                  <c:v>0.93161099999999997</c:v>
                </c:pt>
                <c:pt idx="148">
                  <c:v>0.90933699999999995</c:v>
                </c:pt>
                <c:pt idx="149">
                  <c:v>0.91842299999999999</c:v>
                </c:pt>
                <c:pt idx="150">
                  <c:v>0.94702500000000001</c:v>
                </c:pt>
                <c:pt idx="151">
                  <c:v>0.92869599999999997</c:v>
                </c:pt>
                <c:pt idx="152">
                  <c:v>0.93889400000000001</c:v>
                </c:pt>
                <c:pt idx="153">
                  <c:v>0.96382100000000004</c:v>
                </c:pt>
                <c:pt idx="154">
                  <c:v>0.925284</c:v>
                </c:pt>
                <c:pt idx="155">
                  <c:v>0.95491999999999999</c:v>
                </c:pt>
                <c:pt idx="156">
                  <c:v>0.95235700000000001</c:v>
                </c:pt>
                <c:pt idx="157">
                  <c:v>0.92489200000000005</c:v>
                </c:pt>
                <c:pt idx="158">
                  <c:v>0.93719799999999998</c:v>
                </c:pt>
                <c:pt idx="159">
                  <c:v>0.96532499999999999</c:v>
                </c:pt>
                <c:pt idx="160">
                  <c:v>0.96111800000000003</c:v>
                </c:pt>
                <c:pt idx="161">
                  <c:v>0.95197600000000004</c:v>
                </c:pt>
                <c:pt idx="162">
                  <c:v>0.97537200000000002</c:v>
                </c:pt>
                <c:pt idx="163">
                  <c:v>0.95832300000000004</c:v>
                </c:pt>
                <c:pt idx="164">
                  <c:v>0.96829900000000002</c:v>
                </c:pt>
                <c:pt idx="165">
                  <c:v>0.95850000000000002</c:v>
                </c:pt>
                <c:pt idx="166">
                  <c:v>0.95326</c:v>
                </c:pt>
                <c:pt idx="167">
                  <c:v>0.98071299999999995</c:v>
                </c:pt>
                <c:pt idx="168">
                  <c:v>0.96134399999999998</c:v>
                </c:pt>
                <c:pt idx="169">
                  <c:v>0.96778299999999995</c:v>
                </c:pt>
                <c:pt idx="170">
                  <c:v>0.97394099999999995</c:v>
                </c:pt>
                <c:pt idx="171">
                  <c:v>0.98197500000000004</c:v>
                </c:pt>
                <c:pt idx="172">
                  <c:v>0.97976799999999997</c:v>
                </c:pt>
                <c:pt idx="173">
                  <c:v>0.98788200000000004</c:v>
                </c:pt>
                <c:pt idx="174">
                  <c:v>0.98170199999999996</c:v>
                </c:pt>
                <c:pt idx="175">
                  <c:v>0.986205</c:v>
                </c:pt>
                <c:pt idx="176">
                  <c:v>0.98421499999999995</c:v>
                </c:pt>
                <c:pt idx="177">
                  <c:v>0.98639699999999997</c:v>
                </c:pt>
                <c:pt idx="178">
                  <c:v>0.99009199999999997</c:v>
                </c:pt>
                <c:pt idx="179">
                  <c:v>0.98987599999999998</c:v>
                </c:pt>
                <c:pt idx="180">
                  <c:v>0.99166799999999999</c:v>
                </c:pt>
                <c:pt idx="181">
                  <c:v>0.98970499999999995</c:v>
                </c:pt>
                <c:pt idx="182">
                  <c:v>0.99018399999999995</c:v>
                </c:pt>
                <c:pt idx="183">
                  <c:v>0.99206700000000003</c:v>
                </c:pt>
                <c:pt idx="184">
                  <c:v>0.98499499999999995</c:v>
                </c:pt>
                <c:pt idx="185">
                  <c:v>0.99102699999999999</c:v>
                </c:pt>
                <c:pt idx="186">
                  <c:v>0.98884000000000005</c:v>
                </c:pt>
                <c:pt idx="187">
                  <c:v>0.99154600000000004</c:v>
                </c:pt>
                <c:pt idx="188">
                  <c:v>0.992865</c:v>
                </c:pt>
                <c:pt idx="189">
                  <c:v>0.99216899999999997</c:v>
                </c:pt>
                <c:pt idx="190">
                  <c:v>0.99425399999999997</c:v>
                </c:pt>
                <c:pt idx="191">
                  <c:v>0.88537699999999997</c:v>
                </c:pt>
                <c:pt idx="192">
                  <c:v>0.99335200000000001</c:v>
                </c:pt>
                <c:pt idx="193">
                  <c:v>0.99418700000000004</c:v>
                </c:pt>
                <c:pt idx="194">
                  <c:v>0.99473400000000001</c:v>
                </c:pt>
                <c:pt idx="195">
                  <c:v>0.99516099999999996</c:v>
                </c:pt>
                <c:pt idx="196">
                  <c:v>0.99407800000000002</c:v>
                </c:pt>
                <c:pt idx="197">
                  <c:v>0.98431299999999999</c:v>
                </c:pt>
                <c:pt idx="198">
                  <c:v>0.99451900000000004</c:v>
                </c:pt>
                <c:pt idx="199">
                  <c:v>0.99634100000000003</c:v>
                </c:pt>
                <c:pt idx="200">
                  <c:v>0.99582599999999999</c:v>
                </c:pt>
                <c:pt idx="201">
                  <c:v>0.97718300000000002</c:v>
                </c:pt>
                <c:pt idx="202">
                  <c:v>0.97666500000000001</c:v>
                </c:pt>
                <c:pt idx="203">
                  <c:v>0.83247499999999997</c:v>
                </c:pt>
                <c:pt idx="204">
                  <c:v>0.99656699999999998</c:v>
                </c:pt>
                <c:pt idx="205">
                  <c:v>0.84341100000000002</c:v>
                </c:pt>
                <c:pt idx="206">
                  <c:v>0.99750399999999995</c:v>
                </c:pt>
                <c:pt idx="207">
                  <c:v>0.99743000000000004</c:v>
                </c:pt>
                <c:pt idx="208">
                  <c:v>0.99580999999999997</c:v>
                </c:pt>
                <c:pt idx="209">
                  <c:v>0.99677099999999996</c:v>
                </c:pt>
                <c:pt idx="210">
                  <c:v>0.99693600000000004</c:v>
                </c:pt>
                <c:pt idx="211">
                  <c:v>0.99693900000000002</c:v>
                </c:pt>
                <c:pt idx="212">
                  <c:v>0.99546500000000004</c:v>
                </c:pt>
                <c:pt idx="213">
                  <c:v>0.87012500000000004</c:v>
                </c:pt>
                <c:pt idx="214">
                  <c:v>0.995529</c:v>
                </c:pt>
                <c:pt idx="215">
                  <c:v>0.994417</c:v>
                </c:pt>
                <c:pt idx="216">
                  <c:v>0.99299800000000005</c:v>
                </c:pt>
                <c:pt idx="217">
                  <c:v>0.99193600000000004</c:v>
                </c:pt>
                <c:pt idx="218">
                  <c:v>0.62500599999999995</c:v>
                </c:pt>
                <c:pt idx="219">
                  <c:v>0.99257600000000001</c:v>
                </c:pt>
                <c:pt idx="220">
                  <c:v>0.77180000000000004</c:v>
                </c:pt>
                <c:pt idx="221">
                  <c:v>0.99092199999999997</c:v>
                </c:pt>
                <c:pt idx="222">
                  <c:v>0.98632600000000004</c:v>
                </c:pt>
                <c:pt idx="223">
                  <c:v>0.98383399999999999</c:v>
                </c:pt>
                <c:pt idx="224">
                  <c:v>0.98114900000000005</c:v>
                </c:pt>
                <c:pt idx="225">
                  <c:v>0.96183600000000002</c:v>
                </c:pt>
                <c:pt idx="226">
                  <c:v>0.95311500000000005</c:v>
                </c:pt>
                <c:pt idx="227">
                  <c:v>0.89899499999999999</c:v>
                </c:pt>
                <c:pt idx="228">
                  <c:v>0.82279199999999997</c:v>
                </c:pt>
                <c:pt idx="229">
                  <c:v>0.750193</c:v>
                </c:pt>
                <c:pt idx="230">
                  <c:v>0.61747399999999997</c:v>
                </c:pt>
                <c:pt idx="231">
                  <c:v>1.1132E-2</c:v>
                </c:pt>
                <c:pt idx="232">
                  <c:v>0.16661300000000001</c:v>
                </c:pt>
                <c:pt idx="233">
                  <c:v>0</c:v>
                </c:pt>
                <c:pt idx="234">
                  <c:v>0</c:v>
                </c:pt>
                <c:pt idx="235">
                  <c:v>0.36144300000000001</c:v>
                </c:pt>
                <c:pt idx="236">
                  <c:v>0</c:v>
                </c:pt>
                <c:pt idx="237">
                  <c:v>0.134627</c:v>
                </c:pt>
                <c:pt idx="238">
                  <c:v>0</c:v>
                </c:pt>
                <c:pt idx="239">
                  <c:v>1.7780000000000001E-2</c:v>
                </c:pt>
                <c:pt idx="240">
                  <c:v>3.6899000000000001E-2</c:v>
                </c:pt>
                <c:pt idx="241">
                  <c:v>3.5171000000000001E-2</c:v>
                </c:pt>
                <c:pt idx="242">
                  <c:v>9.8930000000000008E-3</c:v>
                </c:pt>
                <c:pt idx="243">
                  <c:v>1.9557000000000001E-2</c:v>
                </c:pt>
                <c:pt idx="244">
                  <c:v>0.15785099999999999</c:v>
                </c:pt>
                <c:pt idx="245">
                  <c:v>6.0089999999999998E-2</c:v>
                </c:pt>
                <c:pt idx="246">
                  <c:v>4.3480000000000003E-3</c:v>
                </c:pt>
                <c:pt idx="247">
                  <c:v>2.2100000000000002E-2</c:v>
                </c:pt>
                <c:pt idx="248">
                  <c:v>4.8028000000000001E-2</c:v>
                </c:pt>
                <c:pt idx="249">
                  <c:v>1.7434999999999999E-2</c:v>
                </c:pt>
                <c:pt idx="250">
                  <c:v>5.9347999999999998E-2</c:v>
                </c:pt>
                <c:pt idx="251">
                  <c:v>9.9139999999999992E-3</c:v>
                </c:pt>
                <c:pt idx="252">
                  <c:v>4.4424999999999999E-2</c:v>
                </c:pt>
                <c:pt idx="253">
                  <c:v>0.16564000000000001</c:v>
                </c:pt>
                <c:pt idx="254">
                  <c:v>4.9132000000000002E-2</c:v>
                </c:pt>
                <c:pt idx="255">
                  <c:v>7.5980000000000006E-2</c:v>
                </c:pt>
                <c:pt idx="256">
                  <c:v>7.6010000000000001E-3</c:v>
                </c:pt>
                <c:pt idx="257">
                  <c:v>2.9818000000000001E-2</c:v>
                </c:pt>
                <c:pt idx="258">
                  <c:v>3.9039999999999998E-2</c:v>
                </c:pt>
                <c:pt idx="259">
                  <c:v>4.6031000000000002E-2</c:v>
                </c:pt>
                <c:pt idx="260">
                  <c:v>1.1979999999999999E-2</c:v>
                </c:pt>
                <c:pt idx="261">
                  <c:v>0.194718</c:v>
                </c:pt>
                <c:pt idx="262">
                  <c:v>2.1211000000000001E-2</c:v>
                </c:pt>
                <c:pt idx="263">
                  <c:v>6.1009999999999997E-3</c:v>
                </c:pt>
                <c:pt idx="264">
                  <c:v>0.10168000000000001</c:v>
                </c:pt>
                <c:pt idx="265">
                  <c:v>3.1791E-2</c:v>
                </c:pt>
                <c:pt idx="266">
                  <c:v>3.3875000000000002E-2</c:v>
                </c:pt>
                <c:pt idx="267">
                  <c:v>0.10345500000000001</c:v>
                </c:pt>
                <c:pt idx="268">
                  <c:v>0.19297900000000001</c:v>
                </c:pt>
                <c:pt idx="269">
                  <c:v>1.5626999999999999E-2</c:v>
                </c:pt>
                <c:pt idx="270">
                  <c:v>4.4213000000000002E-2</c:v>
                </c:pt>
                <c:pt idx="271">
                  <c:v>9.5139999999999999E-3</c:v>
                </c:pt>
                <c:pt idx="272">
                  <c:v>4.0359999999999997E-3</c:v>
                </c:pt>
                <c:pt idx="273">
                  <c:v>7.5996999999999995E-2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0.5</c:v>
                </c:pt>
                <c:pt idx="20">
                  <c:v>2</c:v>
                </c:pt>
                <c:pt idx="21">
                  <c:v>2</c:v>
                </c:pt>
                <c:pt idx="22">
                  <c:v>2.2000000000000002</c:v>
                </c:pt>
                <c:pt idx="23">
                  <c:v>3.6</c:v>
                </c:pt>
                <c:pt idx="24">
                  <c:v>4.7</c:v>
                </c:pt>
                <c:pt idx="25">
                  <c:v>5.0999999999999996</c:v>
                </c:pt>
                <c:pt idx="26">
                  <c:v>6.6</c:v>
                </c:pt>
                <c:pt idx="27">
                  <c:v>6.9</c:v>
                </c:pt>
                <c:pt idx="28">
                  <c:v>8</c:v>
                </c:pt>
                <c:pt idx="29">
                  <c:v>9.1</c:v>
                </c:pt>
                <c:pt idx="30">
                  <c:v>10</c:v>
                </c:pt>
                <c:pt idx="31">
                  <c:v>10.9</c:v>
                </c:pt>
                <c:pt idx="32">
                  <c:v>12.2</c:v>
                </c:pt>
                <c:pt idx="33">
                  <c:v>12.7</c:v>
                </c:pt>
                <c:pt idx="34">
                  <c:v>13.8</c:v>
                </c:pt>
                <c:pt idx="35">
                  <c:v>14.8</c:v>
                </c:pt>
                <c:pt idx="36">
                  <c:v>15.7</c:v>
                </c:pt>
                <c:pt idx="37">
                  <c:v>16.600000000000001</c:v>
                </c:pt>
                <c:pt idx="38">
                  <c:v>17.8</c:v>
                </c:pt>
                <c:pt idx="39">
                  <c:v>18.600000000000001</c:v>
                </c:pt>
                <c:pt idx="40">
                  <c:v>19.7</c:v>
                </c:pt>
                <c:pt idx="41">
                  <c:v>20.6</c:v>
                </c:pt>
                <c:pt idx="42">
                  <c:v>21.5</c:v>
                </c:pt>
                <c:pt idx="43">
                  <c:v>22.6</c:v>
                </c:pt>
                <c:pt idx="44">
                  <c:v>23.1</c:v>
                </c:pt>
                <c:pt idx="45">
                  <c:v>24.2</c:v>
                </c:pt>
                <c:pt idx="46">
                  <c:v>25.3</c:v>
                </c:pt>
                <c:pt idx="47">
                  <c:v>26</c:v>
                </c:pt>
                <c:pt idx="48">
                  <c:v>27.3</c:v>
                </c:pt>
                <c:pt idx="49">
                  <c:v>27.9</c:v>
                </c:pt>
                <c:pt idx="50">
                  <c:v>29.1</c:v>
                </c:pt>
                <c:pt idx="51">
                  <c:v>30.1</c:v>
                </c:pt>
                <c:pt idx="52">
                  <c:v>31</c:v>
                </c:pt>
                <c:pt idx="53">
                  <c:v>31.9</c:v>
                </c:pt>
                <c:pt idx="54">
                  <c:v>32.799999999999997</c:v>
                </c:pt>
                <c:pt idx="55">
                  <c:v>33.9</c:v>
                </c:pt>
                <c:pt idx="56">
                  <c:v>34.799999999999997</c:v>
                </c:pt>
                <c:pt idx="57">
                  <c:v>35.9</c:v>
                </c:pt>
                <c:pt idx="58">
                  <c:v>37</c:v>
                </c:pt>
                <c:pt idx="59">
                  <c:v>37.700000000000003</c:v>
                </c:pt>
                <c:pt idx="60">
                  <c:v>39.200000000000003</c:v>
                </c:pt>
                <c:pt idx="61">
                  <c:v>39.299999999999997</c:v>
                </c:pt>
                <c:pt idx="62">
                  <c:v>41.2</c:v>
                </c:pt>
                <c:pt idx="63">
                  <c:v>41.3</c:v>
                </c:pt>
                <c:pt idx="64">
                  <c:v>42.4</c:v>
                </c:pt>
                <c:pt idx="65">
                  <c:v>43.7</c:v>
                </c:pt>
                <c:pt idx="66">
                  <c:v>44.4</c:v>
                </c:pt>
                <c:pt idx="67">
                  <c:v>45.3</c:v>
                </c:pt>
                <c:pt idx="68">
                  <c:v>46.4</c:v>
                </c:pt>
                <c:pt idx="69">
                  <c:v>47.4</c:v>
                </c:pt>
                <c:pt idx="70">
                  <c:v>48.1</c:v>
                </c:pt>
                <c:pt idx="71">
                  <c:v>49</c:v>
                </c:pt>
                <c:pt idx="72">
                  <c:v>50.6</c:v>
                </c:pt>
                <c:pt idx="73">
                  <c:v>50.8</c:v>
                </c:pt>
                <c:pt idx="74">
                  <c:v>52.3</c:v>
                </c:pt>
                <c:pt idx="75">
                  <c:v>52.8</c:v>
                </c:pt>
                <c:pt idx="76">
                  <c:v>54.3</c:v>
                </c:pt>
                <c:pt idx="77">
                  <c:v>54.8</c:v>
                </c:pt>
                <c:pt idx="78">
                  <c:v>55.5</c:v>
                </c:pt>
                <c:pt idx="79">
                  <c:v>57</c:v>
                </c:pt>
                <c:pt idx="80">
                  <c:v>57.4</c:v>
                </c:pt>
                <c:pt idx="81">
                  <c:v>58.6</c:v>
                </c:pt>
                <c:pt idx="82">
                  <c:v>59.6</c:v>
                </c:pt>
                <c:pt idx="83">
                  <c:v>60.3</c:v>
                </c:pt>
                <c:pt idx="84">
                  <c:v>61.4</c:v>
                </c:pt>
                <c:pt idx="85">
                  <c:v>62.3</c:v>
                </c:pt>
                <c:pt idx="86">
                  <c:v>63.4</c:v>
                </c:pt>
                <c:pt idx="87">
                  <c:v>63.9</c:v>
                </c:pt>
                <c:pt idx="88">
                  <c:v>64.8</c:v>
                </c:pt>
                <c:pt idx="89">
                  <c:v>65.900000000000006</c:v>
                </c:pt>
                <c:pt idx="90">
                  <c:v>67</c:v>
                </c:pt>
                <c:pt idx="91">
                  <c:v>67.900000000000006</c:v>
                </c:pt>
                <c:pt idx="92">
                  <c:v>69</c:v>
                </c:pt>
                <c:pt idx="93">
                  <c:v>69.8</c:v>
                </c:pt>
                <c:pt idx="94">
                  <c:v>70.8</c:v>
                </c:pt>
                <c:pt idx="95">
                  <c:v>71.900000000000006</c:v>
                </c:pt>
                <c:pt idx="96">
                  <c:v>72.5</c:v>
                </c:pt>
                <c:pt idx="97">
                  <c:v>73.400000000000006</c:v>
                </c:pt>
                <c:pt idx="98">
                  <c:v>74.5</c:v>
                </c:pt>
                <c:pt idx="99">
                  <c:v>75.599999999999994</c:v>
                </c:pt>
                <c:pt idx="100">
                  <c:v>76.3</c:v>
                </c:pt>
                <c:pt idx="101">
                  <c:v>77.400000000000006</c:v>
                </c:pt>
                <c:pt idx="102">
                  <c:v>77.900000000000006</c:v>
                </c:pt>
                <c:pt idx="103">
                  <c:v>79.400000000000006</c:v>
                </c:pt>
                <c:pt idx="104">
                  <c:v>79.599999999999994</c:v>
                </c:pt>
                <c:pt idx="105">
                  <c:v>81</c:v>
                </c:pt>
                <c:pt idx="106">
                  <c:v>81.8</c:v>
                </c:pt>
                <c:pt idx="107">
                  <c:v>82.9</c:v>
                </c:pt>
                <c:pt idx="108">
                  <c:v>83.8</c:v>
                </c:pt>
                <c:pt idx="109">
                  <c:v>84.9</c:v>
                </c:pt>
                <c:pt idx="110">
                  <c:v>85.8</c:v>
                </c:pt>
                <c:pt idx="111">
                  <c:v>86.7</c:v>
                </c:pt>
                <c:pt idx="112">
                  <c:v>87.4</c:v>
                </c:pt>
                <c:pt idx="113">
                  <c:v>88.7</c:v>
                </c:pt>
                <c:pt idx="114">
                  <c:v>89.2</c:v>
                </c:pt>
                <c:pt idx="115">
                  <c:v>90.2</c:v>
                </c:pt>
                <c:pt idx="116">
                  <c:v>91.6</c:v>
                </c:pt>
                <c:pt idx="117">
                  <c:v>92</c:v>
                </c:pt>
                <c:pt idx="118">
                  <c:v>93.4</c:v>
                </c:pt>
                <c:pt idx="119">
                  <c:v>94</c:v>
                </c:pt>
                <c:pt idx="120">
                  <c:v>95.3</c:v>
                </c:pt>
                <c:pt idx="121">
                  <c:v>96.2</c:v>
                </c:pt>
                <c:pt idx="122">
                  <c:v>96.9</c:v>
                </c:pt>
                <c:pt idx="123">
                  <c:v>98</c:v>
                </c:pt>
                <c:pt idx="124">
                  <c:v>99.1</c:v>
                </c:pt>
                <c:pt idx="125">
                  <c:v>99.3</c:v>
                </c:pt>
                <c:pt idx="126">
                  <c:v>100.9</c:v>
                </c:pt>
                <c:pt idx="127">
                  <c:v>101.6</c:v>
                </c:pt>
                <c:pt idx="128">
                  <c:v>102.9</c:v>
                </c:pt>
                <c:pt idx="129">
                  <c:v>103.6</c:v>
                </c:pt>
                <c:pt idx="130">
                  <c:v>104.2</c:v>
                </c:pt>
                <c:pt idx="131">
                  <c:v>104.9</c:v>
                </c:pt>
                <c:pt idx="132">
                  <c:v>102.9</c:v>
                </c:pt>
                <c:pt idx="133">
                  <c:v>103.1</c:v>
                </c:pt>
                <c:pt idx="134">
                  <c:v>101.6</c:v>
                </c:pt>
                <c:pt idx="135">
                  <c:v>100.7</c:v>
                </c:pt>
                <c:pt idx="136">
                  <c:v>99.4</c:v>
                </c:pt>
                <c:pt idx="137">
                  <c:v>98.5</c:v>
                </c:pt>
                <c:pt idx="138">
                  <c:v>97.4</c:v>
                </c:pt>
                <c:pt idx="139">
                  <c:v>96.9</c:v>
                </c:pt>
                <c:pt idx="140">
                  <c:v>95.6</c:v>
                </c:pt>
                <c:pt idx="141">
                  <c:v>94.7</c:v>
                </c:pt>
                <c:pt idx="142">
                  <c:v>93.8</c:v>
                </c:pt>
                <c:pt idx="143">
                  <c:v>92.3</c:v>
                </c:pt>
                <c:pt idx="144">
                  <c:v>91.6</c:v>
                </c:pt>
                <c:pt idx="145">
                  <c:v>90.3</c:v>
                </c:pt>
                <c:pt idx="146">
                  <c:v>89.4</c:v>
                </c:pt>
                <c:pt idx="147">
                  <c:v>88.5</c:v>
                </c:pt>
                <c:pt idx="148">
                  <c:v>87.2</c:v>
                </c:pt>
                <c:pt idx="149">
                  <c:v>86.3</c:v>
                </c:pt>
                <c:pt idx="150">
                  <c:v>85.6</c:v>
                </c:pt>
                <c:pt idx="151">
                  <c:v>84.1</c:v>
                </c:pt>
                <c:pt idx="152">
                  <c:v>83.8</c:v>
                </c:pt>
                <c:pt idx="153">
                  <c:v>82.1</c:v>
                </c:pt>
                <c:pt idx="154">
                  <c:v>81.400000000000006</c:v>
                </c:pt>
                <c:pt idx="155">
                  <c:v>80.3</c:v>
                </c:pt>
                <c:pt idx="156">
                  <c:v>79.2</c:v>
                </c:pt>
                <c:pt idx="157">
                  <c:v>78.099999999999994</c:v>
                </c:pt>
                <c:pt idx="158">
                  <c:v>77.2</c:v>
                </c:pt>
                <c:pt idx="159">
                  <c:v>76.3</c:v>
                </c:pt>
                <c:pt idx="160">
                  <c:v>75.2</c:v>
                </c:pt>
                <c:pt idx="161">
                  <c:v>74.5</c:v>
                </c:pt>
                <c:pt idx="162">
                  <c:v>73</c:v>
                </c:pt>
                <c:pt idx="163">
                  <c:v>72.3</c:v>
                </c:pt>
                <c:pt idx="164">
                  <c:v>71</c:v>
                </c:pt>
                <c:pt idx="165">
                  <c:v>70.099999999999994</c:v>
                </c:pt>
                <c:pt idx="166">
                  <c:v>69</c:v>
                </c:pt>
                <c:pt idx="167">
                  <c:v>68.099999999999994</c:v>
                </c:pt>
                <c:pt idx="168">
                  <c:v>67.400000000000006</c:v>
                </c:pt>
                <c:pt idx="169">
                  <c:v>65.900000000000006</c:v>
                </c:pt>
                <c:pt idx="170">
                  <c:v>65.2</c:v>
                </c:pt>
                <c:pt idx="171">
                  <c:v>63.9</c:v>
                </c:pt>
                <c:pt idx="172">
                  <c:v>63.2</c:v>
                </c:pt>
                <c:pt idx="173">
                  <c:v>61.9</c:v>
                </c:pt>
                <c:pt idx="174">
                  <c:v>61</c:v>
                </c:pt>
                <c:pt idx="175">
                  <c:v>59.9</c:v>
                </c:pt>
                <c:pt idx="176">
                  <c:v>59</c:v>
                </c:pt>
                <c:pt idx="177">
                  <c:v>57.9</c:v>
                </c:pt>
                <c:pt idx="178">
                  <c:v>57.2</c:v>
                </c:pt>
                <c:pt idx="179">
                  <c:v>55.7</c:v>
                </c:pt>
                <c:pt idx="180">
                  <c:v>55.4</c:v>
                </c:pt>
                <c:pt idx="181">
                  <c:v>53.5</c:v>
                </c:pt>
                <c:pt idx="182">
                  <c:v>53.2</c:v>
                </c:pt>
                <c:pt idx="183">
                  <c:v>51.9</c:v>
                </c:pt>
                <c:pt idx="184">
                  <c:v>50.8</c:v>
                </c:pt>
                <c:pt idx="185">
                  <c:v>49.9</c:v>
                </c:pt>
                <c:pt idx="186">
                  <c:v>48.8</c:v>
                </c:pt>
                <c:pt idx="187">
                  <c:v>47.9</c:v>
                </c:pt>
                <c:pt idx="188">
                  <c:v>47</c:v>
                </c:pt>
                <c:pt idx="189">
                  <c:v>45.9</c:v>
                </c:pt>
                <c:pt idx="190">
                  <c:v>45</c:v>
                </c:pt>
                <c:pt idx="191">
                  <c:v>43.7</c:v>
                </c:pt>
                <c:pt idx="192">
                  <c:v>42.8</c:v>
                </c:pt>
                <c:pt idx="193">
                  <c:v>41.5</c:v>
                </c:pt>
                <c:pt idx="194">
                  <c:v>40.799999999999997</c:v>
                </c:pt>
                <c:pt idx="195">
                  <c:v>39.9</c:v>
                </c:pt>
                <c:pt idx="196">
                  <c:v>38.6</c:v>
                </c:pt>
                <c:pt idx="197">
                  <c:v>37.700000000000003</c:v>
                </c:pt>
                <c:pt idx="198">
                  <c:v>36.6</c:v>
                </c:pt>
                <c:pt idx="199">
                  <c:v>35.700000000000003</c:v>
                </c:pt>
                <c:pt idx="200">
                  <c:v>34.6</c:v>
                </c:pt>
                <c:pt idx="201">
                  <c:v>33.5</c:v>
                </c:pt>
                <c:pt idx="202">
                  <c:v>32.4</c:v>
                </c:pt>
                <c:pt idx="203">
                  <c:v>31.3</c:v>
                </c:pt>
                <c:pt idx="204">
                  <c:v>30.4</c:v>
                </c:pt>
                <c:pt idx="205">
                  <c:v>29.3</c:v>
                </c:pt>
                <c:pt idx="206">
                  <c:v>28.4</c:v>
                </c:pt>
                <c:pt idx="207">
                  <c:v>26.8</c:v>
                </c:pt>
                <c:pt idx="208">
                  <c:v>26.2</c:v>
                </c:pt>
                <c:pt idx="209">
                  <c:v>25.1</c:v>
                </c:pt>
                <c:pt idx="210">
                  <c:v>24.2</c:v>
                </c:pt>
                <c:pt idx="211">
                  <c:v>23.1</c:v>
                </c:pt>
                <c:pt idx="212">
                  <c:v>22</c:v>
                </c:pt>
                <c:pt idx="213">
                  <c:v>20.9</c:v>
                </c:pt>
                <c:pt idx="214">
                  <c:v>19.5</c:v>
                </c:pt>
                <c:pt idx="215">
                  <c:v>18.2</c:v>
                </c:pt>
                <c:pt idx="216">
                  <c:v>17.100000000000001</c:v>
                </c:pt>
                <c:pt idx="217">
                  <c:v>16.2</c:v>
                </c:pt>
                <c:pt idx="218">
                  <c:v>15.1</c:v>
                </c:pt>
                <c:pt idx="219">
                  <c:v>14</c:v>
                </c:pt>
                <c:pt idx="220">
                  <c:v>13.1</c:v>
                </c:pt>
                <c:pt idx="221">
                  <c:v>12</c:v>
                </c:pt>
                <c:pt idx="222">
                  <c:v>11.1</c:v>
                </c:pt>
                <c:pt idx="223">
                  <c:v>9.8000000000000007</c:v>
                </c:pt>
                <c:pt idx="224">
                  <c:v>9.1</c:v>
                </c:pt>
                <c:pt idx="225">
                  <c:v>7.8</c:v>
                </c:pt>
                <c:pt idx="226">
                  <c:v>6.7</c:v>
                </c:pt>
                <c:pt idx="227">
                  <c:v>5.8</c:v>
                </c:pt>
                <c:pt idx="228">
                  <c:v>4.7</c:v>
                </c:pt>
                <c:pt idx="229">
                  <c:v>3.6</c:v>
                </c:pt>
                <c:pt idx="230">
                  <c:v>2.5</c:v>
                </c:pt>
                <c:pt idx="231">
                  <c:v>1.6</c:v>
                </c:pt>
                <c:pt idx="232">
                  <c:v>0.4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</c:v>
                </c:pt>
                <c:pt idx="241">
                  <c:v>0.2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0</c:v>
                </c:pt>
                <c:pt idx="266">
                  <c:v>-1</c:v>
                </c:pt>
                <c:pt idx="267">
                  <c:v>-1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E3-B948-8322-294B4AAAAFFD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1.3599999999999999E-2</c:v>
                </c:pt>
                <c:pt idx="1">
                  <c:v>7.9629999999999996E-3</c:v>
                </c:pt>
                <c:pt idx="2">
                  <c:v>3.3195000000000002E-2</c:v>
                </c:pt>
                <c:pt idx="3">
                  <c:v>2.2655000000000002E-2</c:v>
                </c:pt>
                <c:pt idx="4">
                  <c:v>4.2000000000000002E-4</c:v>
                </c:pt>
                <c:pt idx="5">
                  <c:v>9.4560000000000009E-3</c:v>
                </c:pt>
                <c:pt idx="6">
                  <c:v>3.6623000000000003E-2</c:v>
                </c:pt>
                <c:pt idx="7">
                  <c:v>3.0070000000000001E-3</c:v>
                </c:pt>
                <c:pt idx="8">
                  <c:v>5.4539999999999998E-2</c:v>
                </c:pt>
                <c:pt idx="9">
                  <c:v>0</c:v>
                </c:pt>
                <c:pt idx="10">
                  <c:v>1.3816999999999999E-2</c:v>
                </c:pt>
                <c:pt idx="11">
                  <c:v>2.1949E-2</c:v>
                </c:pt>
                <c:pt idx="12">
                  <c:v>1.4356000000000001E-2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0.10662199999999999</c:v>
                </c:pt>
                <c:pt idx="17">
                  <c:v>1.5184E-2</c:v>
                </c:pt>
                <c:pt idx="18">
                  <c:v>4.8459999999999996E-3</c:v>
                </c:pt>
                <c:pt idx="19">
                  <c:v>0.63566100000000003</c:v>
                </c:pt>
                <c:pt idx="20">
                  <c:v>0.74018200000000001</c:v>
                </c:pt>
                <c:pt idx="21">
                  <c:v>0.78936899999999999</c:v>
                </c:pt>
                <c:pt idx="22">
                  <c:v>0.822376</c:v>
                </c:pt>
                <c:pt idx="23">
                  <c:v>0.87289799999999995</c:v>
                </c:pt>
                <c:pt idx="24">
                  <c:v>0.90450299999999995</c:v>
                </c:pt>
                <c:pt idx="25">
                  <c:v>0.93923699999999999</c:v>
                </c:pt>
                <c:pt idx="26">
                  <c:v>0.94698099999999996</c:v>
                </c:pt>
                <c:pt idx="27">
                  <c:v>0.96772899999999995</c:v>
                </c:pt>
                <c:pt idx="28">
                  <c:v>0.98754299999999995</c:v>
                </c:pt>
                <c:pt idx="29">
                  <c:v>0.99400200000000005</c:v>
                </c:pt>
                <c:pt idx="30">
                  <c:v>0.99069499999999999</c:v>
                </c:pt>
                <c:pt idx="31">
                  <c:v>0.99238199999999999</c:v>
                </c:pt>
                <c:pt idx="32">
                  <c:v>0.99334199999999995</c:v>
                </c:pt>
                <c:pt idx="33">
                  <c:v>0.99376299999999995</c:v>
                </c:pt>
                <c:pt idx="34">
                  <c:v>0.993371</c:v>
                </c:pt>
                <c:pt idx="35">
                  <c:v>0.99340200000000001</c:v>
                </c:pt>
                <c:pt idx="36">
                  <c:v>0.99478200000000006</c:v>
                </c:pt>
                <c:pt idx="37">
                  <c:v>0.99401799999999996</c:v>
                </c:pt>
                <c:pt idx="38">
                  <c:v>0.99592999999999998</c:v>
                </c:pt>
                <c:pt idx="39">
                  <c:v>0.994726</c:v>
                </c:pt>
                <c:pt idx="40">
                  <c:v>0.99672300000000003</c:v>
                </c:pt>
                <c:pt idx="41">
                  <c:v>0.99535600000000002</c:v>
                </c:pt>
                <c:pt idx="42">
                  <c:v>0.99557300000000004</c:v>
                </c:pt>
                <c:pt idx="43">
                  <c:v>0.996058</c:v>
                </c:pt>
                <c:pt idx="44">
                  <c:v>0.99672499999999997</c:v>
                </c:pt>
                <c:pt idx="45">
                  <c:v>0.99667600000000001</c:v>
                </c:pt>
                <c:pt idx="46">
                  <c:v>0.99674399999999996</c:v>
                </c:pt>
                <c:pt idx="47">
                  <c:v>0.99723200000000001</c:v>
                </c:pt>
                <c:pt idx="48">
                  <c:v>0.99757600000000002</c:v>
                </c:pt>
                <c:pt idx="49">
                  <c:v>0.99609899999999996</c:v>
                </c:pt>
                <c:pt idx="50">
                  <c:v>0.99841299999999999</c:v>
                </c:pt>
                <c:pt idx="51">
                  <c:v>0.99727399999999999</c:v>
                </c:pt>
                <c:pt idx="52">
                  <c:v>0.99773500000000004</c:v>
                </c:pt>
                <c:pt idx="53">
                  <c:v>0.99731800000000004</c:v>
                </c:pt>
                <c:pt idx="54">
                  <c:v>0.99697499999999994</c:v>
                </c:pt>
                <c:pt idx="55">
                  <c:v>0.99653099999999994</c:v>
                </c:pt>
                <c:pt idx="56">
                  <c:v>0.99648899999999996</c:v>
                </c:pt>
                <c:pt idx="57">
                  <c:v>0.99653899999999995</c:v>
                </c:pt>
                <c:pt idx="58">
                  <c:v>0.99714700000000001</c:v>
                </c:pt>
                <c:pt idx="59">
                  <c:v>0.996062</c:v>
                </c:pt>
                <c:pt idx="60">
                  <c:v>0.99710699999999997</c:v>
                </c:pt>
                <c:pt idx="61">
                  <c:v>0.99614400000000003</c:v>
                </c:pt>
                <c:pt idx="62">
                  <c:v>0.99679600000000002</c:v>
                </c:pt>
                <c:pt idx="63">
                  <c:v>0.99615799999999999</c:v>
                </c:pt>
                <c:pt idx="64">
                  <c:v>0.99567899999999998</c:v>
                </c:pt>
                <c:pt idx="65">
                  <c:v>0.99520900000000001</c:v>
                </c:pt>
                <c:pt idx="66">
                  <c:v>0.99780899999999995</c:v>
                </c:pt>
                <c:pt idx="67">
                  <c:v>0.99740300000000004</c:v>
                </c:pt>
                <c:pt idx="68">
                  <c:v>0.99485599999999996</c:v>
                </c:pt>
                <c:pt idx="69">
                  <c:v>0.99567899999999998</c:v>
                </c:pt>
                <c:pt idx="70">
                  <c:v>0.99495500000000003</c:v>
                </c:pt>
                <c:pt idx="71">
                  <c:v>0.99314899999999995</c:v>
                </c:pt>
                <c:pt idx="72">
                  <c:v>0.98979799999999996</c:v>
                </c:pt>
                <c:pt idx="73">
                  <c:v>0.990873</c:v>
                </c:pt>
                <c:pt idx="74">
                  <c:v>0.99219999999999997</c:v>
                </c:pt>
                <c:pt idx="75">
                  <c:v>0.99141199999999996</c:v>
                </c:pt>
                <c:pt idx="76">
                  <c:v>0.989811</c:v>
                </c:pt>
                <c:pt idx="77">
                  <c:v>0.98942200000000002</c:v>
                </c:pt>
                <c:pt idx="78">
                  <c:v>0.986514</c:v>
                </c:pt>
                <c:pt idx="79">
                  <c:v>0.98767700000000003</c:v>
                </c:pt>
                <c:pt idx="80">
                  <c:v>0.99210500000000001</c:v>
                </c:pt>
                <c:pt idx="81">
                  <c:v>0.98306000000000004</c:v>
                </c:pt>
                <c:pt idx="82">
                  <c:v>0.98729999999999996</c:v>
                </c:pt>
                <c:pt idx="83">
                  <c:v>0.98401499999999997</c:v>
                </c:pt>
                <c:pt idx="84">
                  <c:v>0.98128000000000004</c:v>
                </c:pt>
                <c:pt idx="85">
                  <c:v>0.98387000000000002</c:v>
                </c:pt>
                <c:pt idx="86">
                  <c:v>0.978657</c:v>
                </c:pt>
                <c:pt idx="87">
                  <c:v>0.98128499999999996</c:v>
                </c:pt>
                <c:pt idx="88">
                  <c:v>0.97556500000000002</c:v>
                </c:pt>
                <c:pt idx="89">
                  <c:v>0.96798200000000001</c:v>
                </c:pt>
                <c:pt idx="90">
                  <c:v>0.96727200000000002</c:v>
                </c:pt>
                <c:pt idx="91">
                  <c:v>0.97522900000000001</c:v>
                </c:pt>
                <c:pt idx="92">
                  <c:v>0.97625399999999996</c:v>
                </c:pt>
                <c:pt idx="93">
                  <c:v>0.95356399999999997</c:v>
                </c:pt>
                <c:pt idx="94">
                  <c:v>0.94722499999999998</c:v>
                </c:pt>
                <c:pt idx="95">
                  <c:v>0.966117</c:v>
                </c:pt>
                <c:pt idx="96">
                  <c:v>0.93837700000000002</c:v>
                </c:pt>
                <c:pt idx="97">
                  <c:v>0.94935800000000004</c:v>
                </c:pt>
                <c:pt idx="98">
                  <c:v>0.951708</c:v>
                </c:pt>
                <c:pt idx="99">
                  <c:v>0.94643699999999997</c:v>
                </c:pt>
                <c:pt idx="100">
                  <c:v>0.94524200000000003</c:v>
                </c:pt>
                <c:pt idx="101">
                  <c:v>0.93600399999999995</c:v>
                </c:pt>
                <c:pt idx="102">
                  <c:v>0.89832500000000004</c:v>
                </c:pt>
                <c:pt idx="103">
                  <c:v>0.92288700000000001</c:v>
                </c:pt>
                <c:pt idx="104">
                  <c:v>0.93781499999999995</c:v>
                </c:pt>
                <c:pt idx="105">
                  <c:v>0.939855</c:v>
                </c:pt>
                <c:pt idx="106">
                  <c:v>0.95139799999999997</c:v>
                </c:pt>
                <c:pt idx="107">
                  <c:v>0.94156600000000001</c:v>
                </c:pt>
                <c:pt idx="108">
                  <c:v>0.93344199999999999</c:v>
                </c:pt>
                <c:pt idx="109">
                  <c:v>0.92274599999999996</c:v>
                </c:pt>
                <c:pt idx="110">
                  <c:v>0.93284999999999996</c:v>
                </c:pt>
                <c:pt idx="111">
                  <c:v>0.92870799999999998</c:v>
                </c:pt>
                <c:pt idx="112">
                  <c:v>0.91885799999999995</c:v>
                </c:pt>
                <c:pt idx="113">
                  <c:v>0.885347</c:v>
                </c:pt>
                <c:pt idx="114">
                  <c:v>0.92232899999999995</c:v>
                </c:pt>
                <c:pt idx="115">
                  <c:v>0.85154700000000005</c:v>
                </c:pt>
                <c:pt idx="116">
                  <c:v>0.89231700000000003</c:v>
                </c:pt>
                <c:pt idx="117">
                  <c:v>0.89704300000000003</c:v>
                </c:pt>
                <c:pt idx="118">
                  <c:v>0.926014</c:v>
                </c:pt>
                <c:pt idx="119">
                  <c:v>0.834341</c:v>
                </c:pt>
                <c:pt idx="120">
                  <c:v>0.92645999999999995</c:v>
                </c:pt>
                <c:pt idx="121">
                  <c:v>0.85830700000000004</c:v>
                </c:pt>
                <c:pt idx="122">
                  <c:v>0.83939399999999997</c:v>
                </c:pt>
                <c:pt idx="123">
                  <c:v>0.79675099999999999</c:v>
                </c:pt>
                <c:pt idx="124">
                  <c:v>0.87983599999999995</c:v>
                </c:pt>
                <c:pt idx="125">
                  <c:v>0.84757700000000002</c:v>
                </c:pt>
                <c:pt idx="126">
                  <c:v>0.79885300000000004</c:v>
                </c:pt>
                <c:pt idx="127">
                  <c:v>0.66765200000000002</c:v>
                </c:pt>
                <c:pt idx="128">
                  <c:v>0.79472299999999996</c:v>
                </c:pt>
                <c:pt idx="129">
                  <c:v>0.75900299999999998</c:v>
                </c:pt>
                <c:pt idx="130">
                  <c:v>0.78856599999999999</c:v>
                </c:pt>
                <c:pt idx="131">
                  <c:v>0.68684299999999998</c:v>
                </c:pt>
                <c:pt idx="132">
                  <c:v>0.67574000000000001</c:v>
                </c:pt>
                <c:pt idx="133">
                  <c:v>0.82912300000000005</c:v>
                </c:pt>
                <c:pt idx="134">
                  <c:v>0.78786900000000004</c:v>
                </c:pt>
                <c:pt idx="135">
                  <c:v>0.81892200000000004</c:v>
                </c:pt>
                <c:pt idx="136">
                  <c:v>0.76174699999999995</c:v>
                </c:pt>
                <c:pt idx="137">
                  <c:v>0.82399</c:v>
                </c:pt>
                <c:pt idx="138">
                  <c:v>0.814635</c:v>
                </c:pt>
                <c:pt idx="139">
                  <c:v>0.84308099999999997</c:v>
                </c:pt>
                <c:pt idx="140">
                  <c:v>0.87672000000000005</c:v>
                </c:pt>
                <c:pt idx="141">
                  <c:v>0.87870700000000002</c:v>
                </c:pt>
                <c:pt idx="142">
                  <c:v>0.88867200000000002</c:v>
                </c:pt>
                <c:pt idx="143">
                  <c:v>0.90635600000000005</c:v>
                </c:pt>
                <c:pt idx="144">
                  <c:v>0.87873100000000004</c:v>
                </c:pt>
                <c:pt idx="145">
                  <c:v>0.89458599999999999</c:v>
                </c:pt>
                <c:pt idx="146">
                  <c:v>0.89123799999999997</c:v>
                </c:pt>
                <c:pt idx="147">
                  <c:v>0.93332599999999999</c:v>
                </c:pt>
                <c:pt idx="148">
                  <c:v>0.91938799999999998</c:v>
                </c:pt>
                <c:pt idx="149">
                  <c:v>0.91026399999999996</c:v>
                </c:pt>
                <c:pt idx="150">
                  <c:v>0.92918400000000001</c:v>
                </c:pt>
                <c:pt idx="151">
                  <c:v>0.93128699999999998</c:v>
                </c:pt>
                <c:pt idx="152">
                  <c:v>0.89619700000000002</c:v>
                </c:pt>
                <c:pt idx="153">
                  <c:v>0.90375099999999997</c:v>
                </c:pt>
                <c:pt idx="154">
                  <c:v>0.93899200000000005</c:v>
                </c:pt>
                <c:pt idx="155">
                  <c:v>0.89884399999999998</c:v>
                </c:pt>
                <c:pt idx="156">
                  <c:v>0.91064699999999998</c:v>
                </c:pt>
                <c:pt idx="157">
                  <c:v>0.95109200000000005</c:v>
                </c:pt>
                <c:pt idx="158">
                  <c:v>0.93370799999999998</c:v>
                </c:pt>
                <c:pt idx="159">
                  <c:v>0.93065299999999995</c:v>
                </c:pt>
                <c:pt idx="160">
                  <c:v>0.954596</c:v>
                </c:pt>
                <c:pt idx="161">
                  <c:v>0.93395399999999995</c:v>
                </c:pt>
                <c:pt idx="162">
                  <c:v>0.95579000000000003</c:v>
                </c:pt>
                <c:pt idx="163">
                  <c:v>0.96198499999999998</c:v>
                </c:pt>
                <c:pt idx="164">
                  <c:v>0.96833800000000003</c:v>
                </c:pt>
                <c:pt idx="165">
                  <c:v>0.95710700000000004</c:v>
                </c:pt>
                <c:pt idx="166">
                  <c:v>0.97014900000000004</c:v>
                </c:pt>
                <c:pt idx="167">
                  <c:v>0.96788600000000002</c:v>
                </c:pt>
                <c:pt idx="168">
                  <c:v>0.97105699999999995</c:v>
                </c:pt>
                <c:pt idx="169">
                  <c:v>0.959816</c:v>
                </c:pt>
                <c:pt idx="170">
                  <c:v>0.97631400000000002</c:v>
                </c:pt>
                <c:pt idx="171">
                  <c:v>0.97038500000000005</c:v>
                </c:pt>
                <c:pt idx="172">
                  <c:v>0.98305500000000001</c:v>
                </c:pt>
                <c:pt idx="173">
                  <c:v>0.97867800000000005</c:v>
                </c:pt>
                <c:pt idx="174">
                  <c:v>0.98539699999999997</c:v>
                </c:pt>
                <c:pt idx="175">
                  <c:v>0.98643400000000003</c:v>
                </c:pt>
                <c:pt idx="176">
                  <c:v>0.98686799999999997</c:v>
                </c:pt>
                <c:pt idx="177">
                  <c:v>0.98341500000000004</c:v>
                </c:pt>
                <c:pt idx="178">
                  <c:v>0.98819999999999997</c:v>
                </c:pt>
                <c:pt idx="179">
                  <c:v>0.984232</c:v>
                </c:pt>
                <c:pt idx="180">
                  <c:v>0.98957200000000001</c:v>
                </c:pt>
                <c:pt idx="181">
                  <c:v>0.99123399999999995</c:v>
                </c:pt>
                <c:pt idx="182">
                  <c:v>0.99165800000000004</c:v>
                </c:pt>
                <c:pt idx="183">
                  <c:v>0.98899400000000004</c:v>
                </c:pt>
                <c:pt idx="184">
                  <c:v>0.99221000000000004</c:v>
                </c:pt>
                <c:pt idx="185">
                  <c:v>0.98980400000000002</c:v>
                </c:pt>
                <c:pt idx="186">
                  <c:v>0.987985</c:v>
                </c:pt>
                <c:pt idx="187">
                  <c:v>0.99048899999999995</c:v>
                </c:pt>
                <c:pt idx="188">
                  <c:v>0.99234699999999998</c:v>
                </c:pt>
                <c:pt idx="189">
                  <c:v>0.99325200000000002</c:v>
                </c:pt>
                <c:pt idx="190">
                  <c:v>0.989479</c:v>
                </c:pt>
                <c:pt idx="191">
                  <c:v>0.99315699999999996</c:v>
                </c:pt>
                <c:pt idx="192">
                  <c:v>0.99464200000000003</c:v>
                </c:pt>
                <c:pt idx="193">
                  <c:v>0.99336800000000003</c:v>
                </c:pt>
                <c:pt idx="194">
                  <c:v>0.994757</c:v>
                </c:pt>
                <c:pt idx="195">
                  <c:v>0.99536000000000002</c:v>
                </c:pt>
                <c:pt idx="196">
                  <c:v>0.99452799999999997</c:v>
                </c:pt>
                <c:pt idx="197">
                  <c:v>0.99567700000000003</c:v>
                </c:pt>
                <c:pt idx="198">
                  <c:v>0.99573199999999995</c:v>
                </c:pt>
                <c:pt idx="199">
                  <c:v>0.90425999999999995</c:v>
                </c:pt>
                <c:pt idx="200">
                  <c:v>0.99516400000000005</c:v>
                </c:pt>
                <c:pt idx="201">
                  <c:v>0.996452</c:v>
                </c:pt>
                <c:pt idx="202">
                  <c:v>0.99483299999999997</c:v>
                </c:pt>
                <c:pt idx="203">
                  <c:v>0.83129299999999995</c:v>
                </c:pt>
                <c:pt idx="204">
                  <c:v>0.99850799999999995</c:v>
                </c:pt>
                <c:pt idx="205">
                  <c:v>0.99654699999999996</c:v>
                </c:pt>
                <c:pt idx="206">
                  <c:v>0.99673400000000001</c:v>
                </c:pt>
                <c:pt idx="207">
                  <c:v>0.99739800000000001</c:v>
                </c:pt>
                <c:pt idx="208">
                  <c:v>0.99682400000000004</c:v>
                </c:pt>
                <c:pt idx="209">
                  <c:v>0.99782599999999999</c:v>
                </c:pt>
                <c:pt idx="210">
                  <c:v>0.99778500000000003</c:v>
                </c:pt>
                <c:pt idx="211">
                  <c:v>0.99717699999999998</c:v>
                </c:pt>
                <c:pt idx="212">
                  <c:v>0.99683100000000002</c:v>
                </c:pt>
                <c:pt idx="213">
                  <c:v>0.99645300000000003</c:v>
                </c:pt>
                <c:pt idx="214">
                  <c:v>0.99504700000000001</c:v>
                </c:pt>
                <c:pt idx="215">
                  <c:v>0.99728600000000001</c:v>
                </c:pt>
                <c:pt idx="216">
                  <c:v>0.99228099999999997</c:v>
                </c:pt>
                <c:pt idx="217">
                  <c:v>0.99219599999999997</c:v>
                </c:pt>
                <c:pt idx="218">
                  <c:v>0.99472000000000005</c:v>
                </c:pt>
                <c:pt idx="219">
                  <c:v>0.99043199999999998</c:v>
                </c:pt>
                <c:pt idx="220">
                  <c:v>0.99135399999999996</c:v>
                </c:pt>
                <c:pt idx="221">
                  <c:v>0.99248800000000004</c:v>
                </c:pt>
                <c:pt idx="222">
                  <c:v>0.98821499999999995</c:v>
                </c:pt>
                <c:pt idx="223">
                  <c:v>0.99271299999999996</c:v>
                </c:pt>
                <c:pt idx="224">
                  <c:v>0.985541</c:v>
                </c:pt>
                <c:pt idx="225">
                  <c:v>0.98316199999999998</c:v>
                </c:pt>
                <c:pt idx="226">
                  <c:v>0.98567300000000002</c:v>
                </c:pt>
                <c:pt idx="227">
                  <c:v>0.96213499999999996</c:v>
                </c:pt>
                <c:pt idx="228">
                  <c:v>0.94194199999999995</c:v>
                </c:pt>
                <c:pt idx="229">
                  <c:v>0.93622399999999995</c:v>
                </c:pt>
                <c:pt idx="230">
                  <c:v>0.85366200000000003</c:v>
                </c:pt>
                <c:pt idx="231">
                  <c:v>5.7771000000000003E-2</c:v>
                </c:pt>
                <c:pt idx="232">
                  <c:v>0.15672800000000001</c:v>
                </c:pt>
                <c:pt idx="233">
                  <c:v>0</c:v>
                </c:pt>
                <c:pt idx="234">
                  <c:v>0</c:v>
                </c:pt>
                <c:pt idx="235">
                  <c:v>0.36300199999999999</c:v>
                </c:pt>
                <c:pt idx="236">
                  <c:v>0</c:v>
                </c:pt>
                <c:pt idx="237">
                  <c:v>0.165825</c:v>
                </c:pt>
                <c:pt idx="238">
                  <c:v>0</c:v>
                </c:pt>
                <c:pt idx="239">
                  <c:v>1.47E-3</c:v>
                </c:pt>
                <c:pt idx="240">
                  <c:v>4.0651E-2</c:v>
                </c:pt>
                <c:pt idx="241">
                  <c:v>2.6294999999999999E-2</c:v>
                </c:pt>
                <c:pt idx="242">
                  <c:v>3.1722E-2</c:v>
                </c:pt>
                <c:pt idx="243">
                  <c:v>1.2132E-2</c:v>
                </c:pt>
                <c:pt idx="244">
                  <c:v>2.0871000000000001E-2</c:v>
                </c:pt>
                <c:pt idx="245">
                  <c:v>9.7782999999999995E-2</c:v>
                </c:pt>
                <c:pt idx="246">
                  <c:v>0.152395</c:v>
                </c:pt>
                <c:pt idx="247">
                  <c:v>4.3590999999999998E-2</c:v>
                </c:pt>
                <c:pt idx="248">
                  <c:v>4.4988E-2</c:v>
                </c:pt>
                <c:pt idx="249">
                  <c:v>1.4208E-2</c:v>
                </c:pt>
                <c:pt idx="250">
                  <c:v>2.2963000000000001E-2</c:v>
                </c:pt>
                <c:pt idx="251">
                  <c:v>0.20629</c:v>
                </c:pt>
                <c:pt idx="252">
                  <c:v>5.7768E-2</c:v>
                </c:pt>
                <c:pt idx="253">
                  <c:v>1.9380000000000001E-3</c:v>
                </c:pt>
                <c:pt idx="254">
                  <c:v>0.11766699999999999</c:v>
                </c:pt>
                <c:pt idx="255">
                  <c:v>2.9201000000000001E-2</c:v>
                </c:pt>
                <c:pt idx="256">
                  <c:v>2.5062999999999998E-2</c:v>
                </c:pt>
                <c:pt idx="257">
                  <c:v>6.4458000000000001E-2</c:v>
                </c:pt>
                <c:pt idx="258">
                  <c:v>2.5578E-2</c:v>
                </c:pt>
                <c:pt idx="259">
                  <c:v>4.8024999999999998E-2</c:v>
                </c:pt>
                <c:pt idx="260">
                  <c:v>1.4123999999999999E-2</c:v>
                </c:pt>
                <c:pt idx="261">
                  <c:v>3.4542999999999997E-2</c:v>
                </c:pt>
                <c:pt idx="262">
                  <c:v>0.11234</c:v>
                </c:pt>
                <c:pt idx="263">
                  <c:v>3.754E-3</c:v>
                </c:pt>
                <c:pt idx="264">
                  <c:v>1.0549999999999999E-3</c:v>
                </c:pt>
                <c:pt idx="265">
                  <c:v>8.2369999999999995E-3</c:v>
                </c:pt>
                <c:pt idx="266">
                  <c:v>5.0270000000000002E-3</c:v>
                </c:pt>
                <c:pt idx="267">
                  <c:v>1.0351000000000001E-2</c:v>
                </c:pt>
                <c:pt idx="268">
                  <c:v>1.0429000000000001E-2</c:v>
                </c:pt>
                <c:pt idx="269">
                  <c:v>3.3626000000000003E-2</c:v>
                </c:pt>
                <c:pt idx="270">
                  <c:v>6.3960000000000003E-2</c:v>
                </c:pt>
                <c:pt idx="271">
                  <c:v>6.4063999999999996E-2</c:v>
                </c:pt>
                <c:pt idx="272">
                  <c:v>5.0958000000000003E-2</c:v>
                </c:pt>
                <c:pt idx="273">
                  <c:v>4.0127999999999997E-2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0.5</c:v>
                </c:pt>
                <c:pt idx="20">
                  <c:v>2</c:v>
                </c:pt>
                <c:pt idx="21">
                  <c:v>2</c:v>
                </c:pt>
                <c:pt idx="22">
                  <c:v>2.2000000000000002</c:v>
                </c:pt>
                <c:pt idx="23">
                  <c:v>3.6</c:v>
                </c:pt>
                <c:pt idx="24">
                  <c:v>4.7</c:v>
                </c:pt>
                <c:pt idx="25">
                  <c:v>5.0999999999999996</c:v>
                </c:pt>
                <c:pt idx="26">
                  <c:v>6.6</c:v>
                </c:pt>
                <c:pt idx="27">
                  <c:v>6.9</c:v>
                </c:pt>
                <c:pt idx="28">
                  <c:v>8</c:v>
                </c:pt>
                <c:pt idx="29">
                  <c:v>9.1</c:v>
                </c:pt>
                <c:pt idx="30">
                  <c:v>10</c:v>
                </c:pt>
                <c:pt idx="31">
                  <c:v>10.9</c:v>
                </c:pt>
                <c:pt idx="32">
                  <c:v>12.2</c:v>
                </c:pt>
                <c:pt idx="33">
                  <c:v>12.7</c:v>
                </c:pt>
                <c:pt idx="34">
                  <c:v>13.8</c:v>
                </c:pt>
                <c:pt idx="35">
                  <c:v>14.8</c:v>
                </c:pt>
                <c:pt idx="36">
                  <c:v>15.7</c:v>
                </c:pt>
                <c:pt idx="37">
                  <c:v>16.600000000000001</c:v>
                </c:pt>
                <c:pt idx="38">
                  <c:v>17.8</c:v>
                </c:pt>
                <c:pt idx="39">
                  <c:v>18.600000000000001</c:v>
                </c:pt>
                <c:pt idx="40">
                  <c:v>19.7</c:v>
                </c:pt>
                <c:pt idx="41">
                  <c:v>20.6</c:v>
                </c:pt>
                <c:pt idx="42">
                  <c:v>21.5</c:v>
                </c:pt>
                <c:pt idx="43">
                  <c:v>22.6</c:v>
                </c:pt>
                <c:pt idx="44">
                  <c:v>23.1</c:v>
                </c:pt>
                <c:pt idx="45">
                  <c:v>24.2</c:v>
                </c:pt>
                <c:pt idx="46">
                  <c:v>25.3</c:v>
                </c:pt>
                <c:pt idx="47">
                  <c:v>26</c:v>
                </c:pt>
                <c:pt idx="48">
                  <c:v>27.3</c:v>
                </c:pt>
                <c:pt idx="49">
                  <c:v>27.9</c:v>
                </c:pt>
                <c:pt idx="50">
                  <c:v>29.1</c:v>
                </c:pt>
                <c:pt idx="51">
                  <c:v>30.1</c:v>
                </c:pt>
                <c:pt idx="52">
                  <c:v>31</c:v>
                </c:pt>
                <c:pt idx="53">
                  <c:v>31.9</c:v>
                </c:pt>
                <c:pt idx="54">
                  <c:v>32.799999999999997</c:v>
                </c:pt>
                <c:pt idx="55">
                  <c:v>33.9</c:v>
                </c:pt>
                <c:pt idx="56">
                  <c:v>34.799999999999997</c:v>
                </c:pt>
                <c:pt idx="57">
                  <c:v>35.9</c:v>
                </c:pt>
                <c:pt idx="58">
                  <c:v>37</c:v>
                </c:pt>
                <c:pt idx="59">
                  <c:v>37.700000000000003</c:v>
                </c:pt>
                <c:pt idx="60">
                  <c:v>39.200000000000003</c:v>
                </c:pt>
                <c:pt idx="61">
                  <c:v>39.299999999999997</c:v>
                </c:pt>
                <c:pt idx="62">
                  <c:v>41.2</c:v>
                </c:pt>
                <c:pt idx="63">
                  <c:v>41.3</c:v>
                </c:pt>
                <c:pt idx="64">
                  <c:v>42.4</c:v>
                </c:pt>
                <c:pt idx="65">
                  <c:v>43.7</c:v>
                </c:pt>
                <c:pt idx="66">
                  <c:v>44.4</c:v>
                </c:pt>
                <c:pt idx="67">
                  <c:v>45.3</c:v>
                </c:pt>
                <c:pt idx="68">
                  <c:v>46.4</c:v>
                </c:pt>
                <c:pt idx="69">
                  <c:v>47.4</c:v>
                </c:pt>
                <c:pt idx="70">
                  <c:v>48.1</c:v>
                </c:pt>
                <c:pt idx="71">
                  <c:v>49</c:v>
                </c:pt>
                <c:pt idx="72">
                  <c:v>50.6</c:v>
                </c:pt>
                <c:pt idx="73">
                  <c:v>50.8</c:v>
                </c:pt>
                <c:pt idx="74">
                  <c:v>52.3</c:v>
                </c:pt>
                <c:pt idx="75">
                  <c:v>52.8</c:v>
                </c:pt>
                <c:pt idx="76">
                  <c:v>54.3</c:v>
                </c:pt>
                <c:pt idx="77">
                  <c:v>54.8</c:v>
                </c:pt>
                <c:pt idx="78">
                  <c:v>55.5</c:v>
                </c:pt>
                <c:pt idx="79">
                  <c:v>57</c:v>
                </c:pt>
                <c:pt idx="80">
                  <c:v>57.4</c:v>
                </c:pt>
                <c:pt idx="81">
                  <c:v>58.6</c:v>
                </c:pt>
                <c:pt idx="82">
                  <c:v>59.6</c:v>
                </c:pt>
                <c:pt idx="83">
                  <c:v>60.3</c:v>
                </c:pt>
                <c:pt idx="84">
                  <c:v>61.4</c:v>
                </c:pt>
                <c:pt idx="85">
                  <c:v>62.3</c:v>
                </c:pt>
                <c:pt idx="86">
                  <c:v>63.4</c:v>
                </c:pt>
                <c:pt idx="87">
                  <c:v>63.9</c:v>
                </c:pt>
                <c:pt idx="88">
                  <c:v>64.8</c:v>
                </c:pt>
                <c:pt idx="89">
                  <c:v>65.900000000000006</c:v>
                </c:pt>
                <c:pt idx="90">
                  <c:v>67</c:v>
                </c:pt>
                <c:pt idx="91">
                  <c:v>67.900000000000006</c:v>
                </c:pt>
                <c:pt idx="92">
                  <c:v>69</c:v>
                </c:pt>
                <c:pt idx="93">
                  <c:v>69.8</c:v>
                </c:pt>
                <c:pt idx="94">
                  <c:v>70.8</c:v>
                </c:pt>
                <c:pt idx="95">
                  <c:v>71.900000000000006</c:v>
                </c:pt>
                <c:pt idx="96">
                  <c:v>72.5</c:v>
                </c:pt>
                <c:pt idx="97">
                  <c:v>73.400000000000006</c:v>
                </c:pt>
                <c:pt idx="98">
                  <c:v>74.5</c:v>
                </c:pt>
                <c:pt idx="99">
                  <c:v>75.599999999999994</c:v>
                </c:pt>
                <c:pt idx="100">
                  <c:v>76.3</c:v>
                </c:pt>
                <c:pt idx="101">
                  <c:v>77.400000000000006</c:v>
                </c:pt>
                <c:pt idx="102">
                  <c:v>77.900000000000006</c:v>
                </c:pt>
                <c:pt idx="103">
                  <c:v>79.400000000000006</c:v>
                </c:pt>
                <c:pt idx="104">
                  <c:v>79.599999999999994</c:v>
                </c:pt>
                <c:pt idx="105">
                  <c:v>81</c:v>
                </c:pt>
                <c:pt idx="106">
                  <c:v>81.8</c:v>
                </c:pt>
                <c:pt idx="107">
                  <c:v>82.9</c:v>
                </c:pt>
                <c:pt idx="108">
                  <c:v>83.8</c:v>
                </c:pt>
                <c:pt idx="109">
                  <c:v>84.9</c:v>
                </c:pt>
                <c:pt idx="110">
                  <c:v>85.8</c:v>
                </c:pt>
                <c:pt idx="111">
                  <c:v>86.7</c:v>
                </c:pt>
                <c:pt idx="112">
                  <c:v>87.4</c:v>
                </c:pt>
                <c:pt idx="113">
                  <c:v>88.7</c:v>
                </c:pt>
                <c:pt idx="114">
                  <c:v>89.2</c:v>
                </c:pt>
                <c:pt idx="115">
                  <c:v>90.2</c:v>
                </c:pt>
                <c:pt idx="116">
                  <c:v>91.6</c:v>
                </c:pt>
                <c:pt idx="117">
                  <c:v>92</c:v>
                </c:pt>
                <c:pt idx="118">
                  <c:v>93.4</c:v>
                </c:pt>
                <c:pt idx="119">
                  <c:v>94</c:v>
                </c:pt>
                <c:pt idx="120">
                  <c:v>95.3</c:v>
                </c:pt>
                <c:pt idx="121">
                  <c:v>96.2</c:v>
                </c:pt>
                <c:pt idx="122">
                  <c:v>96.9</c:v>
                </c:pt>
                <c:pt idx="123">
                  <c:v>98</c:v>
                </c:pt>
                <c:pt idx="124">
                  <c:v>99.1</c:v>
                </c:pt>
                <c:pt idx="125">
                  <c:v>99.3</c:v>
                </c:pt>
                <c:pt idx="126">
                  <c:v>100.9</c:v>
                </c:pt>
                <c:pt idx="127">
                  <c:v>101.6</c:v>
                </c:pt>
                <c:pt idx="128">
                  <c:v>102.9</c:v>
                </c:pt>
                <c:pt idx="129">
                  <c:v>103.6</c:v>
                </c:pt>
                <c:pt idx="130">
                  <c:v>104.2</c:v>
                </c:pt>
                <c:pt idx="131">
                  <c:v>104.9</c:v>
                </c:pt>
                <c:pt idx="132">
                  <c:v>102.9</c:v>
                </c:pt>
                <c:pt idx="133">
                  <c:v>103.1</c:v>
                </c:pt>
                <c:pt idx="134">
                  <c:v>101.6</c:v>
                </c:pt>
                <c:pt idx="135">
                  <c:v>100.7</c:v>
                </c:pt>
                <c:pt idx="136">
                  <c:v>99.4</c:v>
                </c:pt>
                <c:pt idx="137">
                  <c:v>98.5</c:v>
                </c:pt>
                <c:pt idx="138">
                  <c:v>97.4</c:v>
                </c:pt>
                <c:pt idx="139">
                  <c:v>96.9</c:v>
                </c:pt>
                <c:pt idx="140">
                  <c:v>95.6</c:v>
                </c:pt>
                <c:pt idx="141">
                  <c:v>94.7</c:v>
                </c:pt>
                <c:pt idx="142">
                  <c:v>93.8</c:v>
                </c:pt>
                <c:pt idx="143">
                  <c:v>92.3</c:v>
                </c:pt>
                <c:pt idx="144">
                  <c:v>91.6</c:v>
                </c:pt>
                <c:pt idx="145">
                  <c:v>90.3</c:v>
                </c:pt>
                <c:pt idx="146">
                  <c:v>89.4</c:v>
                </c:pt>
                <c:pt idx="147">
                  <c:v>88.5</c:v>
                </c:pt>
                <c:pt idx="148">
                  <c:v>87.2</c:v>
                </c:pt>
                <c:pt idx="149">
                  <c:v>86.3</c:v>
                </c:pt>
                <c:pt idx="150">
                  <c:v>85.6</c:v>
                </c:pt>
                <c:pt idx="151">
                  <c:v>84.1</c:v>
                </c:pt>
                <c:pt idx="152">
                  <c:v>83.8</c:v>
                </c:pt>
                <c:pt idx="153">
                  <c:v>82.1</c:v>
                </c:pt>
                <c:pt idx="154">
                  <c:v>81.400000000000006</c:v>
                </c:pt>
                <c:pt idx="155">
                  <c:v>80.3</c:v>
                </c:pt>
                <c:pt idx="156">
                  <c:v>79.2</c:v>
                </c:pt>
                <c:pt idx="157">
                  <c:v>78.099999999999994</c:v>
                </c:pt>
                <c:pt idx="158">
                  <c:v>77.2</c:v>
                </c:pt>
                <c:pt idx="159">
                  <c:v>76.3</c:v>
                </c:pt>
                <c:pt idx="160">
                  <c:v>75.2</c:v>
                </c:pt>
                <c:pt idx="161">
                  <c:v>74.5</c:v>
                </c:pt>
                <c:pt idx="162">
                  <c:v>73</c:v>
                </c:pt>
                <c:pt idx="163">
                  <c:v>72.3</c:v>
                </c:pt>
                <c:pt idx="164">
                  <c:v>71</c:v>
                </c:pt>
                <c:pt idx="165">
                  <c:v>70.099999999999994</c:v>
                </c:pt>
                <c:pt idx="166">
                  <c:v>69</c:v>
                </c:pt>
                <c:pt idx="167">
                  <c:v>68.099999999999994</c:v>
                </c:pt>
                <c:pt idx="168">
                  <c:v>67.400000000000006</c:v>
                </c:pt>
                <c:pt idx="169">
                  <c:v>65.900000000000006</c:v>
                </c:pt>
                <c:pt idx="170">
                  <c:v>65.2</c:v>
                </c:pt>
                <c:pt idx="171">
                  <c:v>63.9</c:v>
                </c:pt>
                <c:pt idx="172">
                  <c:v>63.2</c:v>
                </c:pt>
                <c:pt idx="173">
                  <c:v>61.9</c:v>
                </c:pt>
                <c:pt idx="174">
                  <c:v>61</c:v>
                </c:pt>
                <c:pt idx="175">
                  <c:v>59.9</c:v>
                </c:pt>
                <c:pt idx="176">
                  <c:v>59</c:v>
                </c:pt>
                <c:pt idx="177">
                  <c:v>57.9</c:v>
                </c:pt>
                <c:pt idx="178">
                  <c:v>57.2</c:v>
                </c:pt>
                <c:pt idx="179">
                  <c:v>55.7</c:v>
                </c:pt>
                <c:pt idx="180">
                  <c:v>55.4</c:v>
                </c:pt>
                <c:pt idx="181">
                  <c:v>53.5</c:v>
                </c:pt>
                <c:pt idx="182">
                  <c:v>53.2</c:v>
                </c:pt>
                <c:pt idx="183">
                  <c:v>51.9</c:v>
                </c:pt>
                <c:pt idx="184">
                  <c:v>50.8</c:v>
                </c:pt>
                <c:pt idx="185">
                  <c:v>49.9</c:v>
                </c:pt>
                <c:pt idx="186">
                  <c:v>48.8</c:v>
                </c:pt>
                <c:pt idx="187">
                  <c:v>47.9</c:v>
                </c:pt>
                <c:pt idx="188">
                  <c:v>47</c:v>
                </c:pt>
                <c:pt idx="189">
                  <c:v>45.9</c:v>
                </c:pt>
                <c:pt idx="190">
                  <c:v>45</c:v>
                </c:pt>
                <c:pt idx="191">
                  <c:v>43.7</c:v>
                </c:pt>
                <c:pt idx="192">
                  <c:v>42.8</c:v>
                </c:pt>
                <c:pt idx="193">
                  <c:v>41.5</c:v>
                </c:pt>
                <c:pt idx="194">
                  <c:v>40.799999999999997</c:v>
                </c:pt>
                <c:pt idx="195">
                  <c:v>39.9</c:v>
                </c:pt>
                <c:pt idx="196">
                  <c:v>38.6</c:v>
                </c:pt>
                <c:pt idx="197">
                  <c:v>37.700000000000003</c:v>
                </c:pt>
                <c:pt idx="198">
                  <c:v>36.6</c:v>
                </c:pt>
                <c:pt idx="199">
                  <c:v>35.700000000000003</c:v>
                </c:pt>
                <c:pt idx="200">
                  <c:v>34.6</c:v>
                </c:pt>
                <c:pt idx="201">
                  <c:v>33.5</c:v>
                </c:pt>
                <c:pt idx="202">
                  <c:v>32.4</c:v>
                </c:pt>
                <c:pt idx="203">
                  <c:v>31.3</c:v>
                </c:pt>
                <c:pt idx="204">
                  <c:v>30.4</c:v>
                </c:pt>
                <c:pt idx="205">
                  <c:v>29.3</c:v>
                </c:pt>
                <c:pt idx="206">
                  <c:v>28.4</c:v>
                </c:pt>
                <c:pt idx="207">
                  <c:v>26.8</c:v>
                </c:pt>
                <c:pt idx="208">
                  <c:v>26.2</c:v>
                </c:pt>
                <c:pt idx="209">
                  <c:v>25.1</c:v>
                </c:pt>
                <c:pt idx="210">
                  <c:v>24.2</c:v>
                </c:pt>
                <c:pt idx="211">
                  <c:v>23.1</c:v>
                </c:pt>
                <c:pt idx="212">
                  <c:v>22</c:v>
                </c:pt>
                <c:pt idx="213">
                  <c:v>20.9</c:v>
                </c:pt>
                <c:pt idx="214">
                  <c:v>19.5</c:v>
                </c:pt>
                <c:pt idx="215">
                  <c:v>18.2</c:v>
                </c:pt>
                <c:pt idx="216">
                  <c:v>17.100000000000001</c:v>
                </c:pt>
                <c:pt idx="217">
                  <c:v>16.2</c:v>
                </c:pt>
                <c:pt idx="218">
                  <c:v>15.1</c:v>
                </c:pt>
                <c:pt idx="219">
                  <c:v>14</c:v>
                </c:pt>
                <c:pt idx="220">
                  <c:v>13.1</c:v>
                </c:pt>
                <c:pt idx="221">
                  <c:v>12</c:v>
                </c:pt>
                <c:pt idx="222">
                  <c:v>11.1</c:v>
                </c:pt>
                <c:pt idx="223">
                  <c:v>9.8000000000000007</c:v>
                </c:pt>
                <c:pt idx="224">
                  <c:v>9.1</c:v>
                </c:pt>
                <c:pt idx="225">
                  <c:v>7.8</c:v>
                </c:pt>
                <c:pt idx="226">
                  <c:v>6.7</c:v>
                </c:pt>
                <c:pt idx="227">
                  <c:v>5.8</c:v>
                </c:pt>
                <c:pt idx="228">
                  <c:v>4.7</c:v>
                </c:pt>
                <c:pt idx="229">
                  <c:v>3.6</c:v>
                </c:pt>
                <c:pt idx="230">
                  <c:v>2.5</c:v>
                </c:pt>
                <c:pt idx="231">
                  <c:v>1.6</c:v>
                </c:pt>
                <c:pt idx="232">
                  <c:v>0.4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</c:v>
                </c:pt>
                <c:pt idx="241">
                  <c:v>0.2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0</c:v>
                </c:pt>
                <c:pt idx="266">
                  <c:v>-1</c:v>
                </c:pt>
                <c:pt idx="267">
                  <c:v>-1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E3-B948-8322-294B4AAAA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303392"/>
        <c:axId val="1"/>
      </c:scatterChart>
      <c:valAx>
        <c:axId val="40830339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3033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8.4388211810506139E-2</c:v>
                </c:pt>
                <c:pt idx="26">
                  <c:v>9.7089612796176061E-2</c:v>
                </c:pt>
                <c:pt idx="27">
                  <c:v>0.12634143713978827</c:v>
                </c:pt>
                <c:pt idx="28">
                  <c:v>0.16583501319855959</c:v>
                </c:pt>
                <c:pt idx="29">
                  <c:v>0.1847588967296456</c:v>
                </c:pt>
                <c:pt idx="30">
                  <c:v>0.19879470364086615</c:v>
                </c:pt>
                <c:pt idx="31">
                  <c:v>0.20626040345890592</c:v>
                </c:pt>
                <c:pt idx="32">
                  <c:v>0.21953981664569477</c:v>
                </c:pt>
                <c:pt idx="33">
                  <c:v>0.23275404922833517</c:v>
                </c:pt>
                <c:pt idx="34">
                  <c:v>0.2491089595090526</c:v>
                </c:pt>
                <c:pt idx="35">
                  <c:v>0.26253388329714267</c:v>
                </c:pt>
                <c:pt idx="36">
                  <c:v>0.26859780948119472</c:v>
                </c:pt>
                <c:pt idx="37">
                  <c:v>0.27910664921412454</c:v>
                </c:pt>
                <c:pt idx="38">
                  <c:v>0</c:v>
                </c:pt>
                <c:pt idx="39">
                  <c:v>0.29294777908143937</c:v>
                </c:pt>
                <c:pt idx="40">
                  <c:v>0.2967561801928581</c:v>
                </c:pt>
                <c:pt idx="41">
                  <c:v>0.31380549724578816</c:v>
                </c:pt>
                <c:pt idx="42">
                  <c:v>0.31760439688923048</c:v>
                </c:pt>
                <c:pt idx="43">
                  <c:v>0</c:v>
                </c:pt>
                <c:pt idx="44">
                  <c:v>0.32669164181495819</c:v>
                </c:pt>
                <c:pt idx="45">
                  <c:v>0.32980950919813201</c:v>
                </c:pt>
                <c:pt idx="46">
                  <c:v>0.33777496953205544</c:v>
                </c:pt>
                <c:pt idx="47">
                  <c:v>0.35263239506169014</c:v>
                </c:pt>
                <c:pt idx="48">
                  <c:v>0.35485263520872634</c:v>
                </c:pt>
                <c:pt idx="49">
                  <c:v>0.35877723486062157</c:v>
                </c:pt>
                <c:pt idx="50">
                  <c:v>0</c:v>
                </c:pt>
                <c:pt idx="51">
                  <c:v>0.37515136326480897</c:v>
                </c:pt>
                <c:pt idx="52">
                  <c:v>0</c:v>
                </c:pt>
                <c:pt idx="53">
                  <c:v>0.36893389012832978</c:v>
                </c:pt>
                <c:pt idx="54">
                  <c:v>0.37736032720318979</c:v>
                </c:pt>
                <c:pt idx="55">
                  <c:v>0.38007556216754246</c:v>
                </c:pt>
                <c:pt idx="56">
                  <c:v>0.37105410390773652</c:v>
                </c:pt>
                <c:pt idx="57">
                  <c:v>0.3702645207514445</c:v>
                </c:pt>
                <c:pt idx="58">
                  <c:v>0.3807735596768142</c:v>
                </c:pt>
                <c:pt idx="59">
                  <c:v>0.3823070487527393</c:v>
                </c:pt>
                <c:pt idx="60">
                  <c:v>0.38557372934493339</c:v>
                </c:pt>
                <c:pt idx="61">
                  <c:v>0.387327898876001</c:v>
                </c:pt>
                <c:pt idx="62">
                  <c:v>0.39096281993263815</c:v>
                </c:pt>
                <c:pt idx="63">
                  <c:v>0.39664180851354358</c:v>
                </c:pt>
                <c:pt idx="64">
                  <c:v>0.39975514116375804</c:v>
                </c:pt>
                <c:pt idx="65">
                  <c:v>0.39272674403968966</c:v>
                </c:pt>
                <c:pt idx="66">
                  <c:v>0.40587211003229345</c:v>
                </c:pt>
                <c:pt idx="67">
                  <c:v>0.40580126146266948</c:v>
                </c:pt>
                <c:pt idx="68">
                  <c:v>0.41844047837213194</c:v>
                </c:pt>
                <c:pt idx="69">
                  <c:v>0.41311726051992465</c:v>
                </c:pt>
                <c:pt idx="70">
                  <c:v>0.41521864700244476</c:v>
                </c:pt>
                <c:pt idx="71">
                  <c:v>0.4172708123742454</c:v>
                </c:pt>
                <c:pt idx="72">
                  <c:v>0.42421670963812191</c:v>
                </c:pt>
                <c:pt idx="73">
                  <c:v>0.43299780839351515</c:v>
                </c:pt>
                <c:pt idx="74">
                  <c:v>0.4249371182177506</c:v>
                </c:pt>
                <c:pt idx="75">
                  <c:v>0.42685907600712109</c:v>
                </c:pt>
                <c:pt idx="76">
                  <c:v>0.42803994038529486</c:v>
                </c:pt>
                <c:pt idx="77">
                  <c:v>0.42977107423386685</c:v>
                </c:pt>
                <c:pt idx="78">
                  <c:v>0.43182554533612805</c:v>
                </c:pt>
                <c:pt idx="79">
                  <c:v>0.43445114105964783</c:v>
                </c:pt>
                <c:pt idx="80">
                  <c:v>0.4220699626491024</c:v>
                </c:pt>
                <c:pt idx="81">
                  <c:v>0.41674488357514189</c:v>
                </c:pt>
                <c:pt idx="82">
                  <c:v>0.40625052072243872</c:v>
                </c:pt>
                <c:pt idx="83">
                  <c:v>0.4159691508416879</c:v>
                </c:pt>
                <c:pt idx="84">
                  <c:v>0.40765343200353388</c:v>
                </c:pt>
                <c:pt idx="85">
                  <c:v>0.41186075837134384</c:v>
                </c:pt>
                <c:pt idx="86">
                  <c:v>0.42802304691764842</c:v>
                </c:pt>
                <c:pt idx="87">
                  <c:v>0.40262424245879491</c:v>
                </c:pt>
                <c:pt idx="88">
                  <c:v>0.38525192911584166</c:v>
                </c:pt>
                <c:pt idx="89">
                  <c:v>0.39537053829033059</c:v>
                </c:pt>
                <c:pt idx="90">
                  <c:v>0.38316566144436492</c:v>
                </c:pt>
                <c:pt idx="91">
                  <c:v>0.37992483857450648</c:v>
                </c:pt>
                <c:pt idx="92">
                  <c:v>0.39694925493354816</c:v>
                </c:pt>
                <c:pt idx="93">
                  <c:v>0.36570362676728069</c:v>
                </c:pt>
                <c:pt idx="94">
                  <c:v>0.38023110684972261</c:v>
                </c:pt>
                <c:pt idx="95">
                  <c:v>0.3849330977482342</c:v>
                </c:pt>
                <c:pt idx="96">
                  <c:v>0.33568267256125356</c:v>
                </c:pt>
                <c:pt idx="97">
                  <c:v>0.37436955241824249</c:v>
                </c:pt>
                <c:pt idx="98">
                  <c:v>0.37149281607696238</c:v>
                </c:pt>
                <c:pt idx="99">
                  <c:v>0.32192075321926272</c:v>
                </c:pt>
                <c:pt idx="100">
                  <c:v>0.35511905794587095</c:v>
                </c:pt>
                <c:pt idx="101">
                  <c:v>0.3227245377334475</c:v>
                </c:pt>
                <c:pt idx="102">
                  <c:v>0.34394758596036551</c:v>
                </c:pt>
                <c:pt idx="103">
                  <c:v>0.35937547132247799</c:v>
                </c:pt>
                <c:pt idx="104">
                  <c:v>0.33049874911060612</c:v>
                </c:pt>
                <c:pt idx="105">
                  <c:v>0.33294039132034753</c:v>
                </c:pt>
                <c:pt idx="106">
                  <c:v>0.33910868767997876</c:v>
                </c:pt>
                <c:pt idx="107">
                  <c:v>0.33503005808263753</c:v>
                </c:pt>
                <c:pt idx="108">
                  <c:v>0.35740547256657162</c:v>
                </c:pt>
                <c:pt idx="109">
                  <c:v>0.34431688615674177</c:v>
                </c:pt>
                <c:pt idx="110">
                  <c:v>0.31979679611045309</c:v>
                </c:pt>
                <c:pt idx="111">
                  <c:v>0.34369018757177483</c:v>
                </c:pt>
                <c:pt idx="112">
                  <c:v>0.34107807872694684</c:v>
                </c:pt>
                <c:pt idx="113">
                  <c:v>0.31535137055236523</c:v>
                </c:pt>
                <c:pt idx="114">
                  <c:v>0.29512334811106633</c:v>
                </c:pt>
                <c:pt idx="115">
                  <c:v>0.29105616712974364</c:v>
                </c:pt>
                <c:pt idx="116">
                  <c:v>0.3362489570222455</c:v>
                </c:pt>
                <c:pt idx="117">
                  <c:v>0.3098754324753315</c:v>
                </c:pt>
                <c:pt idx="118">
                  <c:v>0.34618389624305201</c:v>
                </c:pt>
                <c:pt idx="119">
                  <c:v>0.28054201043038834</c:v>
                </c:pt>
                <c:pt idx="120">
                  <c:v>0.26568595312243898</c:v>
                </c:pt>
                <c:pt idx="121">
                  <c:v>0.2796398450730202</c:v>
                </c:pt>
                <c:pt idx="122">
                  <c:v>0</c:v>
                </c:pt>
                <c:pt idx="123">
                  <c:v>0</c:v>
                </c:pt>
                <c:pt idx="124">
                  <c:v>0.22775467982255468</c:v>
                </c:pt>
                <c:pt idx="125">
                  <c:v>0.26315789473684209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0.26615611837426839</c:v>
                </c:pt>
                <c:pt idx="134">
                  <c:v>0</c:v>
                </c:pt>
                <c:pt idx="135">
                  <c:v>0.24845086132110542</c:v>
                </c:pt>
                <c:pt idx="136">
                  <c:v>0</c:v>
                </c:pt>
                <c:pt idx="137">
                  <c:v>0.28178326837943174</c:v>
                </c:pt>
                <c:pt idx="138">
                  <c:v>0.28789253640210649</c:v>
                </c:pt>
                <c:pt idx="139">
                  <c:v>0</c:v>
                </c:pt>
                <c:pt idx="140">
                  <c:v>0.26502243902439016</c:v>
                </c:pt>
                <c:pt idx="141">
                  <c:v>0.31326490799206924</c:v>
                </c:pt>
                <c:pt idx="142">
                  <c:v>0.29085812689632556</c:v>
                </c:pt>
                <c:pt idx="143">
                  <c:v>0.28997716427086689</c:v>
                </c:pt>
                <c:pt idx="144">
                  <c:v>0.33654295211670021</c:v>
                </c:pt>
                <c:pt idx="145">
                  <c:v>0.30006577148473579</c:v>
                </c:pt>
                <c:pt idx="146">
                  <c:v>0.32646097457569173</c:v>
                </c:pt>
                <c:pt idx="147">
                  <c:v>0.33485259445579157</c:v>
                </c:pt>
                <c:pt idx="148">
                  <c:v>0.31460556942877821</c:v>
                </c:pt>
                <c:pt idx="149">
                  <c:v>0.3171760484527687</c:v>
                </c:pt>
                <c:pt idx="150">
                  <c:v>0.33377368484871689</c:v>
                </c:pt>
                <c:pt idx="151">
                  <c:v>0.33324822836361828</c:v>
                </c:pt>
                <c:pt idx="152">
                  <c:v>0.33985872729879874</c:v>
                </c:pt>
                <c:pt idx="153">
                  <c:v>0.35278694776484043</c:v>
                </c:pt>
                <c:pt idx="154">
                  <c:v>0.34733519341719482</c:v>
                </c:pt>
                <c:pt idx="155">
                  <c:v>0.33243391253750759</c:v>
                </c:pt>
                <c:pt idx="156">
                  <c:v>0.34217379345860571</c:v>
                </c:pt>
                <c:pt idx="157">
                  <c:v>0.33414759650997761</c:v>
                </c:pt>
                <c:pt idx="158">
                  <c:v>0.32749026601755604</c:v>
                </c:pt>
                <c:pt idx="159">
                  <c:v>0.37825765853263726</c:v>
                </c:pt>
                <c:pt idx="160">
                  <c:v>0.33574994355668153</c:v>
                </c:pt>
                <c:pt idx="161">
                  <c:v>0.35727003265007257</c:v>
                </c:pt>
                <c:pt idx="162">
                  <c:v>0.42078617514818312</c:v>
                </c:pt>
                <c:pt idx="163">
                  <c:v>0.36195928178343256</c:v>
                </c:pt>
                <c:pt idx="164">
                  <c:v>0.37410719693146266</c:v>
                </c:pt>
                <c:pt idx="165">
                  <c:v>0.39180281901512193</c:v>
                </c:pt>
                <c:pt idx="166">
                  <c:v>0.37197332252800802</c:v>
                </c:pt>
                <c:pt idx="167">
                  <c:v>0.39665063154374502</c:v>
                </c:pt>
                <c:pt idx="168">
                  <c:v>0.39591934860093447</c:v>
                </c:pt>
                <c:pt idx="169">
                  <c:v>0.3854940197939089</c:v>
                </c:pt>
                <c:pt idx="170">
                  <c:v>0.39014091517437427</c:v>
                </c:pt>
                <c:pt idx="171">
                  <c:v>0.39416243090235686</c:v>
                </c:pt>
                <c:pt idx="172">
                  <c:v>0.39569984337177849</c:v>
                </c:pt>
                <c:pt idx="173">
                  <c:v>0.39524710751398229</c:v>
                </c:pt>
                <c:pt idx="174">
                  <c:v>0.4116963101183222</c:v>
                </c:pt>
                <c:pt idx="175">
                  <c:v>0.41532230957489907</c:v>
                </c:pt>
                <c:pt idx="176">
                  <c:v>0.42150985982205497</c:v>
                </c:pt>
                <c:pt idx="177">
                  <c:v>0.42906207970974558</c:v>
                </c:pt>
                <c:pt idx="178">
                  <c:v>0.4212635579912854</c:v>
                </c:pt>
                <c:pt idx="179">
                  <c:v>0.42067621659709481</c:v>
                </c:pt>
                <c:pt idx="180">
                  <c:v>0.41822251375987174</c:v>
                </c:pt>
                <c:pt idx="181">
                  <c:v>0.42806176905476101</c:v>
                </c:pt>
                <c:pt idx="182">
                  <c:v>0.42478207347951841</c:v>
                </c:pt>
                <c:pt idx="183">
                  <c:v>0.4224661590062383</c:v>
                </c:pt>
                <c:pt idx="184">
                  <c:v>0.41409422548332925</c:v>
                </c:pt>
                <c:pt idx="185">
                  <c:v>0.42497588650609713</c:v>
                </c:pt>
                <c:pt idx="186">
                  <c:v>0.41647957980055528</c:v>
                </c:pt>
                <c:pt idx="187">
                  <c:v>0.40574366584932586</c:v>
                </c:pt>
                <c:pt idx="188">
                  <c:v>0.40308707810697991</c:v>
                </c:pt>
                <c:pt idx="189">
                  <c:v>0.40911454713027179</c:v>
                </c:pt>
                <c:pt idx="190">
                  <c:v>0.3963830752300766</c:v>
                </c:pt>
                <c:pt idx="191">
                  <c:v>0</c:v>
                </c:pt>
                <c:pt idx="192">
                  <c:v>0.39300530242712017</c:v>
                </c:pt>
                <c:pt idx="193">
                  <c:v>0.38870605881995468</c:v>
                </c:pt>
                <c:pt idx="194">
                  <c:v>0.38337364166833027</c:v>
                </c:pt>
                <c:pt idx="195">
                  <c:v>0.37561053373565012</c:v>
                </c:pt>
                <c:pt idx="196">
                  <c:v>0.38221522902764626</c:v>
                </c:pt>
                <c:pt idx="197">
                  <c:v>0</c:v>
                </c:pt>
                <c:pt idx="198">
                  <c:v>0.37268158572419097</c:v>
                </c:pt>
                <c:pt idx="199">
                  <c:v>0</c:v>
                </c:pt>
                <c:pt idx="200">
                  <c:v>0.36759638085728885</c:v>
                </c:pt>
                <c:pt idx="201">
                  <c:v>0</c:v>
                </c:pt>
                <c:pt idx="202">
                  <c:v>0</c:v>
                </c:pt>
                <c:pt idx="203">
                  <c:v>0.33679289275251406</c:v>
                </c:pt>
                <c:pt idx="204">
                  <c:v>0.36942121502114611</c:v>
                </c:pt>
                <c:pt idx="205">
                  <c:v>0.32876952404947918</c:v>
                </c:pt>
                <c:pt idx="206">
                  <c:v>0.35328747175962949</c:v>
                </c:pt>
                <c:pt idx="207">
                  <c:v>0.35569886215224161</c:v>
                </c:pt>
                <c:pt idx="208">
                  <c:v>0.35302060036425748</c:v>
                </c:pt>
                <c:pt idx="209">
                  <c:v>0.33979961045141421</c:v>
                </c:pt>
                <c:pt idx="210">
                  <c:v>0.3343483576013877</c:v>
                </c:pt>
                <c:pt idx="211">
                  <c:v>0.32986337290456375</c:v>
                </c:pt>
                <c:pt idx="212">
                  <c:v>0.31325220776726947</c:v>
                </c:pt>
                <c:pt idx="213">
                  <c:v>0</c:v>
                </c:pt>
                <c:pt idx="214">
                  <c:v>0.31305466984204855</c:v>
                </c:pt>
                <c:pt idx="215">
                  <c:v>0.28318169756492462</c:v>
                </c:pt>
                <c:pt idx="216">
                  <c:v>0.27690727438260382</c:v>
                </c:pt>
                <c:pt idx="217">
                  <c:v>0.26126337035853603</c:v>
                </c:pt>
                <c:pt idx="218">
                  <c:v>0</c:v>
                </c:pt>
                <c:pt idx="219">
                  <c:v>0.24507161141215186</c:v>
                </c:pt>
                <c:pt idx="220">
                  <c:v>0</c:v>
                </c:pt>
                <c:pt idx="221">
                  <c:v>0.21744796778401179</c:v>
                </c:pt>
                <c:pt idx="222">
                  <c:v>0</c:v>
                </c:pt>
                <c:pt idx="223">
                  <c:v>0.18746485676735375</c:v>
                </c:pt>
                <c:pt idx="224">
                  <c:v>0.16104103394883587</c:v>
                </c:pt>
                <c:pt idx="225">
                  <c:v>0.13795152744582609</c:v>
                </c:pt>
                <c:pt idx="226">
                  <c:v>0.13019374715131485</c:v>
                </c:pt>
                <c:pt idx="227">
                  <c:v>9.8623908177465261E-2</c:v>
                </c:pt>
                <c:pt idx="228">
                  <c:v>9.1447842426251397E-2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0.5</c:v>
                </c:pt>
                <c:pt idx="20">
                  <c:v>2</c:v>
                </c:pt>
                <c:pt idx="21">
                  <c:v>2</c:v>
                </c:pt>
                <c:pt idx="22">
                  <c:v>2.2000000000000002</c:v>
                </c:pt>
                <c:pt idx="23">
                  <c:v>3.6</c:v>
                </c:pt>
                <c:pt idx="24">
                  <c:v>4.7</c:v>
                </c:pt>
                <c:pt idx="25">
                  <c:v>5.0999999999999996</c:v>
                </c:pt>
                <c:pt idx="26">
                  <c:v>6.6</c:v>
                </c:pt>
                <c:pt idx="27">
                  <c:v>6.9</c:v>
                </c:pt>
                <c:pt idx="28">
                  <c:v>8</c:v>
                </c:pt>
                <c:pt idx="29">
                  <c:v>9.1</c:v>
                </c:pt>
                <c:pt idx="30">
                  <c:v>10</c:v>
                </c:pt>
                <c:pt idx="31">
                  <c:v>10.9</c:v>
                </c:pt>
                <c:pt idx="32">
                  <c:v>12.2</c:v>
                </c:pt>
                <c:pt idx="33">
                  <c:v>12.7</c:v>
                </c:pt>
                <c:pt idx="34">
                  <c:v>13.8</c:v>
                </c:pt>
                <c:pt idx="35">
                  <c:v>14.8</c:v>
                </c:pt>
                <c:pt idx="36">
                  <c:v>15.7</c:v>
                </c:pt>
                <c:pt idx="37">
                  <c:v>16.600000000000001</c:v>
                </c:pt>
                <c:pt idx="38">
                  <c:v>17.8</c:v>
                </c:pt>
                <c:pt idx="39">
                  <c:v>18.600000000000001</c:v>
                </c:pt>
                <c:pt idx="40">
                  <c:v>19.7</c:v>
                </c:pt>
                <c:pt idx="41">
                  <c:v>20.6</c:v>
                </c:pt>
                <c:pt idx="42">
                  <c:v>21.5</c:v>
                </c:pt>
                <c:pt idx="43">
                  <c:v>22.6</c:v>
                </c:pt>
                <c:pt idx="44">
                  <c:v>23.1</c:v>
                </c:pt>
                <c:pt idx="45">
                  <c:v>24.2</c:v>
                </c:pt>
                <c:pt idx="46">
                  <c:v>25.3</c:v>
                </c:pt>
                <c:pt idx="47">
                  <c:v>26</c:v>
                </c:pt>
                <c:pt idx="48">
                  <c:v>27.3</c:v>
                </c:pt>
                <c:pt idx="49">
                  <c:v>27.9</c:v>
                </c:pt>
                <c:pt idx="50">
                  <c:v>29.1</c:v>
                </c:pt>
                <c:pt idx="51">
                  <c:v>30.1</c:v>
                </c:pt>
                <c:pt idx="52">
                  <c:v>31</c:v>
                </c:pt>
                <c:pt idx="53">
                  <c:v>31.9</c:v>
                </c:pt>
                <c:pt idx="54">
                  <c:v>32.799999999999997</c:v>
                </c:pt>
                <c:pt idx="55">
                  <c:v>33.9</c:v>
                </c:pt>
                <c:pt idx="56">
                  <c:v>34.799999999999997</c:v>
                </c:pt>
                <c:pt idx="57">
                  <c:v>35.9</c:v>
                </c:pt>
                <c:pt idx="58">
                  <c:v>37</c:v>
                </c:pt>
                <c:pt idx="59">
                  <c:v>37.700000000000003</c:v>
                </c:pt>
                <c:pt idx="60">
                  <c:v>39.200000000000003</c:v>
                </c:pt>
                <c:pt idx="61">
                  <c:v>39.299999999999997</c:v>
                </c:pt>
                <c:pt idx="62">
                  <c:v>41.2</c:v>
                </c:pt>
                <c:pt idx="63">
                  <c:v>41.3</c:v>
                </c:pt>
                <c:pt idx="64">
                  <c:v>42.4</c:v>
                </c:pt>
                <c:pt idx="65">
                  <c:v>43.7</c:v>
                </c:pt>
                <c:pt idx="66">
                  <c:v>44.4</c:v>
                </c:pt>
                <c:pt idx="67">
                  <c:v>45.3</c:v>
                </c:pt>
                <c:pt idx="68">
                  <c:v>46.4</c:v>
                </c:pt>
                <c:pt idx="69">
                  <c:v>47.4</c:v>
                </c:pt>
                <c:pt idx="70">
                  <c:v>48.1</c:v>
                </c:pt>
                <c:pt idx="71">
                  <c:v>49</c:v>
                </c:pt>
                <c:pt idx="72">
                  <c:v>50.6</c:v>
                </c:pt>
                <c:pt idx="73">
                  <c:v>50.8</c:v>
                </c:pt>
                <c:pt idx="74">
                  <c:v>52.3</c:v>
                </c:pt>
                <c:pt idx="75">
                  <c:v>52.8</c:v>
                </c:pt>
                <c:pt idx="76">
                  <c:v>54.3</c:v>
                </c:pt>
                <c:pt idx="77">
                  <c:v>54.8</c:v>
                </c:pt>
                <c:pt idx="78">
                  <c:v>55.5</c:v>
                </c:pt>
                <c:pt idx="79">
                  <c:v>57</c:v>
                </c:pt>
                <c:pt idx="80">
                  <c:v>57.4</c:v>
                </c:pt>
                <c:pt idx="81">
                  <c:v>58.6</c:v>
                </c:pt>
                <c:pt idx="82">
                  <c:v>59.6</c:v>
                </c:pt>
                <c:pt idx="83">
                  <c:v>60.3</c:v>
                </c:pt>
                <c:pt idx="84">
                  <c:v>61.4</c:v>
                </c:pt>
                <c:pt idx="85">
                  <c:v>62.3</c:v>
                </c:pt>
                <c:pt idx="86">
                  <c:v>63.4</c:v>
                </c:pt>
                <c:pt idx="87">
                  <c:v>63.9</c:v>
                </c:pt>
                <c:pt idx="88">
                  <c:v>64.8</c:v>
                </c:pt>
                <c:pt idx="89">
                  <c:v>65.900000000000006</c:v>
                </c:pt>
                <c:pt idx="90">
                  <c:v>67</c:v>
                </c:pt>
                <c:pt idx="91">
                  <c:v>67.900000000000006</c:v>
                </c:pt>
                <c:pt idx="92">
                  <c:v>69</c:v>
                </c:pt>
                <c:pt idx="93">
                  <c:v>69.8</c:v>
                </c:pt>
                <c:pt idx="94">
                  <c:v>70.8</c:v>
                </c:pt>
                <c:pt idx="95">
                  <c:v>71.900000000000006</c:v>
                </c:pt>
                <c:pt idx="96">
                  <c:v>72.5</c:v>
                </c:pt>
                <c:pt idx="97">
                  <c:v>73.400000000000006</c:v>
                </c:pt>
                <c:pt idx="98">
                  <c:v>74.5</c:v>
                </c:pt>
                <c:pt idx="99">
                  <c:v>75.599999999999994</c:v>
                </c:pt>
                <c:pt idx="100">
                  <c:v>76.3</c:v>
                </c:pt>
                <c:pt idx="101">
                  <c:v>77.400000000000006</c:v>
                </c:pt>
                <c:pt idx="102">
                  <c:v>77.900000000000006</c:v>
                </c:pt>
                <c:pt idx="103">
                  <c:v>79.400000000000006</c:v>
                </c:pt>
                <c:pt idx="104">
                  <c:v>79.599999999999994</c:v>
                </c:pt>
                <c:pt idx="105">
                  <c:v>81</c:v>
                </c:pt>
                <c:pt idx="106">
                  <c:v>81.8</c:v>
                </c:pt>
                <c:pt idx="107">
                  <c:v>82.9</c:v>
                </c:pt>
                <c:pt idx="108">
                  <c:v>83.8</c:v>
                </c:pt>
                <c:pt idx="109">
                  <c:v>84.9</c:v>
                </c:pt>
                <c:pt idx="110">
                  <c:v>85.8</c:v>
                </c:pt>
                <c:pt idx="111">
                  <c:v>86.7</c:v>
                </c:pt>
                <c:pt idx="112">
                  <c:v>87.4</c:v>
                </c:pt>
                <c:pt idx="113">
                  <c:v>88.7</c:v>
                </c:pt>
                <c:pt idx="114">
                  <c:v>89.2</c:v>
                </c:pt>
                <c:pt idx="115">
                  <c:v>90.2</c:v>
                </c:pt>
                <c:pt idx="116">
                  <c:v>91.6</c:v>
                </c:pt>
                <c:pt idx="117">
                  <c:v>92</c:v>
                </c:pt>
                <c:pt idx="118">
                  <c:v>93.4</c:v>
                </c:pt>
                <c:pt idx="119">
                  <c:v>94</c:v>
                </c:pt>
                <c:pt idx="120">
                  <c:v>95.3</c:v>
                </c:pt>
                <c:pt idx="121">
                  <c:v>96.2</c:v>
                </c:pt>
                <c:pt idx="122">
                  <c:v>96.9</c:v>
                </c:pt>
                <c:pt idx="123">
                  <c:v>98</c:v>
                </c:pt>
                <c:pt idx="124">
                  <c:v>99.1</c:v>
                </c:pt>
                <c:pt idx="125">
                  <c:v>99.3</c:v>
                </c:pt>
                <c:pt idx="126">
                  <c:v>100.9</c:v>
                </c:pt>
                <c:pt idx="127">
                  <c:v>101.6</c:v>
                </c:pt>
                <c:pt idx="128">
                  <c:v>102.9</c:v>
                </c:pt>
                <c:pt idx="129">
                  <c:v>103.6</c:v>
                </c:pt>
                <c:pt idx="130">
                  <c:v>104.2</c:v>
                </c:pt>
                <c:pt idx="131">
                  <c:v>104.9</c:v>
                </c:pt>
                <c:pt idx="132">
                  <c:v>102.9</c:v>
                </c:pt>
                <c:pt idx="133">
                  <c:v>103.1</c:v>
                </c:pt>
                <c:pt idx="134">
                  <c:v>101.6</c:v>
                </c:pt>
                <c:pt idx="135">
                  <c:v>100.7</c:v>
                </c:pt>
                <c:pt idx="136">
                  <c:v>99.4</c:v>
                </c:pt>
                <c:pt idx="137">
                  <c:v>98.5</c:v>
                </c:pt>
                <c:pt idx="138">
                  <c:v>97.4</c:v>
                </c:pt>
                <c:pt idx="139">
                  <c:v>96.9</c:v>
                </c:pt>
                <c:pt idx="140">
                  <c:v>95.6</c:v>
                </c:pt>
                <c:pt idx="141">
                  <c:v>94.7</c:v>
                </c:pt>
                <c:pt idx="142">
                  <c:v>93.8</c:v>
                </c:pt>
                <c:pt idx="143">
                  <c:v>92.3</c:v>
                </c:pt>
                <c:pt idx="144">
                  <c:v>91.6</c:v>
                </c:pt>
                <c:pt idx="145">
                  <c:v>90.3</c:v>
                </c:pt>
                <c:pt idx="146">
                  <c:v>89.4</c:v>
                </c:pt>
                <c:pt idx="147">
                  <c:v>88.5</c:v>
                </c:pt>
                <c:pt idx="148">
                  <c:v>87.2</c:v>
                </c:pt>
                <c:pt idx="149">
                  <c:v>86.3</c:v>
                </c:pt>
                <c:pt idx="150">
                  <c:v>85.6</c:v>
                </c:pt>
                <c:pt idx="151">
                  <c:v>84.1</c:v>
                </c:pt>
                <c:pt idx="152">
                  <c:v>83.8</c:v>
                </c:pt>
                <c:pt idx="153">
                  <c:v>82.1</c:v>
                </c:pt>
                <c:pt idx="154">
                  <c:v>81.400000000000006</c:v>
                </c:pt>
                <c:pt idx="155">
                  <c:v>80.3</c:v>
                </c:pt>
                <c:pt idx="156">
                  <c:v>79.2</c:v>
                </c:pt>
                <c:pt idx="157">
                  <c:v>78.099999999999994</c:v>
                </c:pt>
                <c:pt idx="158">
                  <c:v>77.2</c:v>
                </c:pt>
                <c:pt idx="159">
                  <c:v>76.3</c:v>
                </c:pt>
                <c:pt idx="160">
                  <c:v>75.2</c:v>
                </c:pt>
                <c:pt idx="161">
                  <c:v>74.5</c:v>
                </c:pt>
                <c:pt idx="162">
                  <c:v>73</c:v>
                </c:pt>
                <c:pt idx="163">
                  <c:v>72.3</c:v>
                </c:pt>
                <c:pt idx="164">
                  <c:v>71</c:v>
                </c:pt>
                <c:pt idx="165">
                  <c:v>70.099999999999994</c:v>
                </c:pt>
                <c:pt idx="166">
                  <c:v>69</c:v>
                </c:pt>
                <c:pt idx="167">
                  <c:v>68.099999999999994</c:v>
                </c:pt>
                <c:pt idx="168">
                  <c:v>67.400000000000006</c:v>
                </c:pt>
                <c:pt idx="169">
                  <c:v>65.900000000000006</c:v>
                </c:pt>
                <c:pt idx="170">
                  <c:v>65.2</c:v>
                </c:pt>
                <c:pt idx="171">
                  <c:v>63.9</c:v>
                </c:pt>
                <c:pt idx="172">
                  <c:v>63.2</c:v>
                </c:pt>
                <c:pt idx="173">
                  <c:v>61.9</c:v>
                </c:pt>
                <c:pt idx="174">
                  <c:v>61</c:v>
                </c:pt>
                <c:pt idx="175">
                  <c:v>59.9</c:v>
                </c:pt>
                <c:pt idx="176">
                  <c:v>59</c:v>
                </c:pt>
                <c:pt idx="177">
                  <c:v>57.9</c:v>
                </c:pt>
                <c:pt idx="178">
                  <c:v>57.2</c:v>
                </c:pt>
                <c:pt idx="179">
                  <c:v>55.7</c:v>
                </c:pt>
                <c:pt idx="180">
                  <c:v>55.4</c:v>
                </c:pt>
                <c:pt idx="181">
                  <c:v>53.5</c:v>
                </c:pt>
                <c:pt idx="182">
                  <c:v>53.2</c:v>
                </c:pt>
                <c:pt idx="183">
                  <c:v>51.9</c:v>
                </c:pt>
                <c:pt idx="184">
                  <c:v>50.8</c:v>
                </c:pt>
                <c:pt idx="185">
                  <c:v>49.9</c:v>
                </c:pt>
                <c:pt idx="186">
                  <c:v>48.8</c:v>
                </c:pt>
                <c:pt idx="187">
                  <c:v>47.9</c:v>
                </c:pt>
                <c:pt idx="188">
                  <c:v>47</c:v>
                </c:pt>
                <c:pt idx="189">
                  <c:v>45.9</c:v>
                </c:pt>
                <c:pt idx="190">
                  <c:v>45</c:v>
                </c:pt>
                <c:pt idx="191">
                  <c:v>43.7</c:v>
                </c:pt>
                <c:pt idx="192">
                  <c:v>42.8</c:v>
                </c:pt>
                <c:pt idx="193">
                  <c:v>41.5</c:v>
                </c:pt>
                <c:pt idx="194">
                  <c:v>40.799999999999997</c:v>
                </c:pt>
                <c:pt idx="195">
                  <c:v>39.9</c:v>
                </c:pt>
                <c:pt idx="196">
                  <c:v>38.6</c:v>
                </c:pt>
                <c:pt idx="197">
                  <c:v>37.700000000000003</c:v>
                </c:pt>
                <c:pt idx="198">
                  <c:v>36.6</c:v>
                </c:pt>
                <c:pt idx="199">
                  <c:v>35.700000000000003</c:v>
                </c:pt>
                <c:pt idx="200">
                  <c:v>34.6</c:v>
                </c:pt>
                <c:pt idx="201">
                  <c:v>33.5</c:v>
                </c:pt>
                <c:pt idx="202">
                  <c:v>32.4</c:v>
                </c:pt>
                <c:pt idx="203">
                  <c:v>31.3</c:v>
                </c:pt>
                <c:pt idx="204">
                  <c:v>30.4</c:v>
                </c:pt>
                <c:pt idx="205">
                  <c:v>29.3</c:v>
                </c:pt>
                <c:pt idx="206">
                  <c:v>28.4</c:v>
                </c:pt>
                <c:pt idx="207">
                  <c:v>26.8</c:v>
                </c:pt>
                <c:pt idx="208">
                  <c:v>26.2</c:v>
                </c:pt>
                <c:pt idx="209">
                  <c:v>25.1</c:v>
                </c:pt>
                <c:pt idx="210">
                  <c:v>24.2</c:v>
                </c:pt>
                <c:pt idx="211">
                  <c:v>23.1</c:v>
                </c:pt>
                <c:pt idx="212">
                  <c:v>22</c:v>
                </c:pt>
                <c:pt idx="213">
                  <c:v>20.9</c:v>
                </c:pt>
                <c:pt idx="214">
                  <c:v>19.5</c:v>
                </c:pt>
                <c:pt idx="215">
                  <c:v>18.2</c:v>
                </c:pt>
                <c:pt idx="216">
                  <c:v>17.100000000000001</c:v>
                </c:pt>
                <c:pt idx="217">
                  <c:v>16.2</c:v>
                </c:pt>
                <c:pt idx="218">
                  <c:v>15.1</c:v>
                </c:pt>
                <c:pt idx="219">
                  <c:v>14</c:v>
                </c:pt>
                <c:pt idx="220">
                  <c:v>13.1</c:v>
                </c:pt>
                <c:pt idx="221">
                  <c:v>12</c:v>
                </c:pt>
                <c:pt idx="222">
                  <c:v>11.1</c:v>
                </c:pt>
                <c:pt idx="223">
                  <c:v>9.8000000000000007</c:v>
                </c:pt>
                <c:pt idx="224">
                  <c:v>9.1</c:v>
                </c:pt>
                <c:pt idx="225">
                  <c:v>7.8</c:v>
                </c:pt>
                <c:pt idx="226">
                  <c:v>6.7</c:v>
                </c:pt>
                <c:pt idx="227">
                  <c:v>5.8</c:v>
                </c:pt>
                <c:pt idx="228">
                  <c:v>4.7</c:v>
                </c:pt>
                <c:pt idx="229">
                  <c:v>3.6</c:v>
                </c:pt>
                <c:pt idx="230">
                  <c:v>2.5</c:v>
                </c:pt>
                <c:pt idx="231">
                  <c:v>1.6</c:v>
                </c:pt>
                <c:pt idx="232">
                  <c:v>0.4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</c:v>
                </c:pt>
                <c:pt idx="241">
                  <c:v>0.2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0</c:v>
                </c:pt>
                <c:pt idx="266">
                  <c:v>-1</c:v>
                </c:pt>
                <c:pt idx="267">
                  <c:v>-1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69-474A-8B90-EB52FE711216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0.15213048657564368</c:v>
                </c:pt>
                <c:pt idx="26">
                  <c:v>0.17578517264915705</c:v>
                </c:pt>
                <c:pt idx="27">
                  <c:v>0.22845317880523322</c:v>
                </c:pt>
                <c:pt idx="28">
                  <c:v>0.27669799031965037</c:v>
                </c:pt>
                <c:pt idx="29">
                  <c:v>0.27348477086126938</c:v>
                </c:pt>
                <c:pt idx="30">
                  <c:v>0.30153954335928079</c:v>
                </c:pt>
                <c:pt idx="31">
                  <c:v>0.31231289969065162</c:v>
                </c:pt>
                <c:pt idx="32">
                  <c:v>0.32061867177958425</c:v>
                </c:pt>
                <c:pt idx="33">
                  <c:v>0.3242943483066687</c:v>
                </c:pt>
                <c:pt idx="34">
                  <c:v>0.33039116393487389</c:v>
                </c:pt>
                <c:pt idx="35">
                  <c:v>0.34082660330553427</c:v>
                </c:pt>
                <c:pt idx="36">
                  <c:v>0.34707645451348451</c:v>
                </c:pt>
                <c:pt idx="37">
                  <c:v>0.36365819236228542</c:v>
                </c:pt>
                <c:pt idx="38">
                  <c:v>0</c:v>
                </c:pt>
                <c:pt idx="39">
                  <c:v>0.37303796470216627</c:v>
                </c:pt>
                <c:pt idx="40">
                  <c:v>0.38020040775680464</c:v>
                </c:pt>
                <c:pt idx="41">
                  <c:v>0.37648745615918688</c:v>
                </c:pt>
                <c:pt idx="42">
                  <c:v>0.38058188928852271</c:v>
                </c:pt>
                <c:pt idx="43">
                  <c:v>0</c:v>
                </c:pt>
                <c:pt idx="44">
                  <c:v>0.38246558449509355</c:v>
                </c:pt>
                <c:pt idx="45">
                  <c:v>0.38414126706719948</c:v>
                </c:pt>
                <c:pt idx="46">
                  <c:v>0.38400174982842489</c:v>
                </c:pt>
                <c:pt idx="47">
                  <c:v>0.39312985515646759</c:v>
                </c:pt>
                <c:pt idx="48">
                  <c:v>0.39762136757490008</c:v>
                </c:pt>
                <c:pt idx="49">
                  <c:v>0.39277679080255229</c:v>
                </c:pt>
                <c:pt idx="50">
                  <c:v>0</c:v>
                </c:pt>
                <c:pt idx="51">
                  <c:v>0.39966502414254812</c:v>
                </c:pt>
                <c:pt idx="52">
                  <c:v>0</c:v>
                </c:pt>
                <c:pt idx="53">
                  <c:v>0.39925265221425027</c:v>
                </c:pt>
                <c:pt idx="54">
                  <c:v>0.39368625975454014</c:v>
                </c:pt>
                <c:pt idx="55">
                  <c:v>0.39537209563409048</c:v>
                </c:pt>
                <c:pt idx="56">
                  <c:v>0.39581924160787552</c:v>
                </c:pt>
                <c:pt idx="57">
                  <c:v>0.39674987030736913</c:v>
                </c:pt>
                <c:pt idx="58">
                  <c:v>0.40017887888452963</c:v>
                </c:pt>
                <c:pt idx="59">
                  <c:v>0.39752701889008102</c:v>
                </c:pt>
                <c:pt idx="60">
                  <c:v>0.39324917231662682</c:v>
                </c:pt>
                <c:pt idx="61">
                  <c:v>0.40034519708862787</c:v>
                </c:pt>
                <c:pt idx="62">
                  <c:v>0.40266832897203853</c:v>
                </c:pt>
                <c:pt idx="63">
                  <c:v>0.40689965345503443</c:v>
                </c:pt>
                <c:pt idx="64">
                  <c:v>0.41449612193605928</c:v>
                </c:pt>
                <c:pt idx="65">
                  <c:v>0.40722803139626329</c:v>
                </c:pt>
                <c:pt idx="66">
                  <c:v>0.41050215311066141</c:v>
                </c:pt>
                <c:pt idx="67">
                  <c:v>0.41800484619491568</c:v>
                </c:pt>
                <c:pt idx="68">
                  <c:v>0.41646876813471584</c:v>
                </c:pt>
                <c:pt idx="69">
                  <c:v>0.42542090486376882</c:v>
                </c:pt>
                <c:pt idx="70">
                  <c:v>0.42813682804832753</c:v>
                </c:pt>
                <c:pt idx="71">
                  <c:v>0.42755855799465098</c:v>
                </c:pt>
                <c:pt idx="72">
                  <c:v>0.43312171499935287</c:v>
                </c:pt>
                <c:pt idx="73">
                  <c:v>0.43295365205346115</c:v>
                </c:pt>
                <c:pt idx="74">
                  <c:v>0.43828284283550095</c:v>
                </c:pt>
                <c:pt idx="75">
                  <c:v>0.43146053334494527</c:v>
                </c:pt>
                <c:pt idx="76">
                  <c:v>0.43929705485667214</c:v>
                </c:pt>
                <c:pt idx="77">
                  <c:v>0.42891268871942778</c:v>
                </c:pt>
                <c:pt idx="78">
                  <c:v>0.42493537939701054</c:v>
                </c:pt>
                <c:pt idx="79">
                  <c:v>0.43186179580039896</c:v>
                </c:pt>
                <c:pt idx="80">
                  <c:v>0.4377144720918057</c:v>
                </c:pt>
                <c:pt idx="81">
                  <c:v>0.4257124748505775</c:v>
                </c:pt>
                <c:pt idx="82">
                  <c:v>0.42810733471603668</c:v>
                </c:pt>
                <c:pt idx="83">
                  <c:v>0.43743095142316107</c:v>
                </c:pt>
                <c:pt idx="84">
                  <c:v>0.41747544427475419</c:v>
                </c:pt>
                <c:pt idx="85">
                  <c:v>0.42368176959983428</c:v>
                </c:pt>
                <c:pt idx="86">
                  <c:v>0.39248005364489802</c:v>
                </c:pt>
                <c:pt idx="87">
                  <c:v>0.41288649489420087</c:v>
                </c:pt>
                <c:pt idx="88">
                  <c:v>0.41773948956215917</c:v>
                </c:pt>
                <c:pt idx="89">
                  <c:v>0.41111459271735012</c:v>
                </c:pt>
                <c:pt idx="90">
                  <c:v>0.39098271187634231</c:v>
                </c:pt>
                <c:pt idx="91">
                  <c:v>0.37817570716414112</c:v>
                </c:pt>
                <c:pt idx="92">
                  <c:v>0.40132280853517882</c:v>
                </c:pt>
                <c:pt idx="93">
                  <c:v>0.39704039985158351</c:v>
                </c:pt>
                <c:pt idx="94">
                  <c:v>0.38171375636868926</c:v>
                </c:pt>
                <c:pt idx="95">
                  <c:v>0.37769009208548732</c:v>
                </c:pt>
                <c:pt idx="96">
                  <c:v>0.38176540719463542</c:v>
                </c:pt>
                <c:pt idx="97">
                  <c:v>0.39435320956660319</c:v>
                </c:pt>
                <c:pt idx="98">
                  <c:v>0.34413599256430644</c:v>
                </c:pt>
                <c:pt idx="99">
                  <c:v>0.35809766204263643</c:v>
                </c:pt>
                <c:pt idx="100">
                  <c:v>0.36639000647103515</c:v>
                </c:pt>
                <c:pt idx="101">
                  <c:v>0.36312266969268886</c:v>
                </c:pt>
                <c:pt idx="102">
                  <c:v>0.32387829735098106</c:v>
                </c:pt>
                <c:pt idx="103">
                  <c:v>0.34963923128512292</c:v>
                </c:pt>
                <c:pt idx="104">
                  <c:v>0.3534447443250277</c:v>
                </c:pt>
                <c:pt idx="105">
                  <c:v>0.35792073842081545</c:v>
                </c:pt>
                <c:pt idx="106">
                  <c:v>0.339744560247567</c:v>
                </c:pt>
                <c:pt idx="107">
                  <c:v>0.34985320303241446</c:v>
                </c:pt>
                <c:pt idx="108">
                  <c:v>0.31087330920912593</c:v>
                </c:pt>
                <c:pt idx="109">
                  <c:v>0.31772984450457681</c:v>
                </c:pt>
                <c:pt idx="110">
                  <c:v>0.34079844831794076</c:v>
                </c:pt>
                <c:pt idx="111">
                  <c:v>0.3218099246078262</c:v>
                </c:pt>
                <c:pt idx="112">
                  <c:v>0.32081093113249542</c:v>
                </c:pt>
                <c:pt idx="113">
                  <c:v>0.29418032262876381</c:v>
                </c:pt>
                <c:pt idx="114">
                  <c:v>0.34784565273293522</c:v>
                </c:pt>
                <c:pt idx="115">
                  <c:v>0.33160718277326579</c:v>
                </c:pt>
                <c:pt idx="116">
                  <c:v>0.30014899680307827</c:v>
                </c:pt>
                <c:pt idx="117">
                  <c:v>0.33497788108270221</c:v>
                </c:pt>
                <c:pt idx="118">
                  <c:v>0.31044634304005486</c:v>
                </c:pt>
                <c:pt idx="119">
                  <c:v>0.29917480980976846</c:v>
                </c:pt>
                <c:pt idx="120">
                  <c:v>0.3430456338843042</c:v>
                </c:pt>
                <c:pt idx="121">
                  <c:v>0.28252399749963603</c:v>
                </c:pt>
                <c:pt idx="122">
                  <c:v>0</c:v>
                </c:pt>
                <c:pt idx="123">
                  <c:v>0</c:v>
                </c:pt>
                <c:pt idx="124">
                  <c:v>0.28183720336820628</c:v>
                </c:pt>
                <c:pt idx="125">
                  <c:v>0.26119887240040429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0.29022100414018315</c:v>
                </c:pt>
                <c:pt idx="134">
                  <c:v>0</c:v>
                </c:pt>
                <c:pt idx="135">
                  <c:v>0.26383929990358834</c:v>
                </c:pt>
                <c:pt idx="136">
                  <c:v>0</c:v>
                </c:pt>
                <c:pt idx="137">
                  <c:v>0.27567445023804132</c:v>
                </c:pt>
                <c:pt idx="138">
                  <c:v>0.29218519395805626</c:v>
                </c:pt>
                <c:pt idx="139">
                  <c:v>0</c:v>
                </c:pt>
                <c:pt idx="140">
                  <c:v>0.29197116579666921</c:v>
                </c:pt>
                <c:pt idx="141">
                  <c:v>0.33271299271987936</c:v>
                </c:pt>
                <c:pt idx="142">
                  <c:v>0.32878070345834648</c:v>
                </c:pt>
                <c:pt idx="143">
                  <c:v>0.28558710737764798</c:v>
                </c:pt>
                <c:pt idx="144">
                  <c:v>0.32653285152078182</c:v>
                </c:pt>
                <c:pt idx="145">
                  <c:v>0.31150935526158974</c:v>
                </c:pt>
                <c:pt idx="146">
                  <c:v>0.31005327854580905</c:v>
                </c:pt>
                <c:pt idx="147">
                  <c:v>0.3790886925683164</c:v>
                </c:pt>
                <c:pt idx="148">
                  <c:v>0.32751598635485174</c:v>
                </c:pt>
                <c:pt idx="149">
                  <c:v>0.32061262877454161</c:v>
                </c:pt>
                <c:pt idx="150">
                  <c:v>0.33084940873246399</c:v>
                </c:pt>
                <c:pt idx="151">
                  <c:v>0.31372973119115372</c:v>
                </c:pt>
                <c:pt idx="152">
                  <c:v>0.34295828902882391</c:v>
                </c:pt>
                <c:pt idx="153">
                  <c:v>0.34854127312524358</c:v>
                </c:pt>
                <c:pt idx="154">
                  <c:v>0.33500352773758418</c:v>
                </c:pt>
                <c:pt idx="155">
                  <c:v>0.34800684314122254</c:v>
                </c:pt>
                <c:pt idx="156">
                  <c:v>0.32600728234894488</c:v>
                </c:pt>
                <c:pt idx="157">
                  <c:v>0.37289354496490934</c:v>
                </c:pt>
                <c:pt idx="158">
                  <c:v>0.36096655983274178</c:v>
                </c:pt>
                <c:pt idx="159">
                  <c:v>0.36114681835450607</c:v>
                </c:pt>
                <c:pt idx="160">
                  <c:v>0.36571355301961794</c:v>
                </c:pt>
                <c:pt idx="161">
                  <c:v>0.34107488842651995</c:v>
                </c:pt>
                <c:pt idx="162">
                  <c:v>0.39408402774748047</c:v>
                </c:pt>
                <c:pt idx="163">
                  <c:v>0.39263517784555191</c:v>
                </c:pt>
                <c:pt idx="164">
                  <c:v>0.36683654209135519</c:v>
                </c:pt>
                <c:pt idx="165">
                  <c:v>0.39418248403730383</c:v>
                </c:pt>
                <c:pt idx="166">
                  <c:v>0.37179038328413322</c:v>
                </c:pt>
                <c:pt idx="167">
                  <c:v>0.37065238040958998</c:v>
                </c:pt>
                <c:pt idx="168">
                  <c:v>0.39555893731714376</c:v>
                </c:pt>
                <c:pt idx="169">
                  <c:v>0.37670129087979032</c:v>
                </c:pt>
                <c:pt idx="170">
                  <c:v>0.39654916916676225</c:v>
                </c:pt>
                <c:pt idx="171">
                  <c:v>0.43210525296832958</c:v>
                </c:pt>
                <c:pt idx="172">
                  <c:v>0.39168501261061001</c:v>
                </c:pt>
                <c:pt idx="173">
                  <c:v>0.4235347332504068</c:v>
                </c:pt>
                <c:pt idx="174">
                  <c:v>0.42758601835086196</c:v>
                </c:pt>
                <c:pt idx="175">
                  <c:v>0.41928846276300591</c:v>
                </c:pt>
                <c:pt idx="176">
                  <c:v>0.41227755882001677</c:v>
                </c:pt>
                <c:pt idx="177">
                  <c:v>0.43091759031471549</c:v>
                </c:pt>
                <c:pt idx="178">
                  <c:v>0.44366356310573885</c:v>
                </c:pt>
                <c:pt idx="179">
                  <c:v>0.43822393305618534</c:v>
                </c:pt>
                <c:pt idx="180">
                  <c:v>0.43173775423241384</c:v>
                </c:pt>
                <c:pt idx="181">
                  <c:v>0.44065670472054347</c:v>
                </c:pt>
                <c:pt idx="182">
                  <c:v>0.43657436649021281</c:v>
                </c:pt>
                <c:pt idx="183">
                  <c:v>0.42965057302570514</c:v>
                </c:pt>
                <c:pt idx="184">
                  <c:v>0.43743367372721581</c:v>
                </c:pt>
                <c:pt idx="185">
                  <c:v>0.42671118737726349</c:v>
                </c:pt>
                <c:pt idx="186">
                  <c:v>0.4299221694274874</c:v>
                </c:pt>
                <c:pt idx="187">
                  <c:v>0.41460016216161727</c:v>
                </c:pt>
                <c:pt idx="188">
                  <c:v>0.41500874555470424</c:v>
                </c:pt>
                <c:pt idx="189">
                  <c:v>0.41762881470190311</c:v>
                </c:pt>
                <c:pt idx="190">
                  <c:v>0.41041808091860066</c:v>
                </c:pt>
                <c:pt idx="191">
                  <c:v>0</c:v>
                </c:pt>
                <c:pt idx="192">
                  <c:v>0.40756936182206494</c:v>
                </c:pt>
                <c:pt idx="193">
                  <c:v>0.40033571087370279</c:v>
                </c:pt>
                <c:pt idx="194">
                  <c:v>0.3993687955578254</c:v>
                </c:pt>
                <c:pt idx="195">
                  <c:v>0.38860909533843696</c:v>
                </c:pt>
                <c:pt idx="196">
                  <c:v>0.39226363378478873</c:v>
                </c:pt>
                <c:pt idx="197">
                  <c:v>0</c:v>
                </c:pt>
                <c:pt idx="198">
                  <c:v>0.38546983816447733</c:v>
                </c:pt>
                <c:pt idx="199">
                  <c:v>0</c:v>
                </c:pt>
                <c:pt idx="200">
                  <c:v>0.39380708274595239</c:v>
                </c:pt>
                <c:pt idx="201">
                  <c:v>0</c:v>
                </c:pt>
                <c:pt idx="202">
                  <c:v>0</c:v>
                </c:pt>
                <c:pt idx="203">
                  <c:v>0.35085798443521016</c:v>
                </c:pt>
                <c:pt idx="204">
                  <c:v>0.3884255141185311</c:v>
                </c:pt>
                <c:pt idx="205">
                  <c:v>0.39353150980046203</c:v>
                </c:pt>
                <c:pt idx="206">
                  <c:v>0.39140020606842624</c:v>
                </c:pt>
                <c:pt idx="207">
                  <c:v>0.39751821198624676</c:v>
                </c:pt>
                <c:pt idx="208">
                  <c:v>0.38555930284306106</c:v>
                </c:pt>
                <c:pt idx="209">
                  <c:v>0.38263011208701553</c:v>
                </c:pt>
                <c:pt idx="210">
                  <c:v>0.38128004970797713</c:v>
                </c:pt>
                <c:pt idx="211">
                  <c:v>0.37204674111809605</c:v>
                </c:pt>
                <c:pt idx="212">
                  <c:v>0.3808602617347478</c:v>
                </c:pt>
                <c:pt idx="213">
                  <c:v>0</c:v>
                </c:pt>
                <c:pt idx="214">
                  <c:v>0.36093267168155529</c:v>
                </c:pt>
                <c:pt idx="215">
                  <c:v>0.36168370840056563</c:v>
                </c:pt>
                <c:pt idx="216">
                  <c:v>0.33640935773218328</c:v>
                </c:pt>
                <c:pt idx="217">
                  <c:v>0.32716288244541897</c:v>
                </c:pt>
                <c:pt idx="218">
                  <c:v>0</c:v>
                </c:pt>
                <c:pt idx="219">
                  <c:v>0.32073017965544504</c:v>
                </c:pt>
                <c:pt idx="220">
                  <c:v>0</c:v>
                </c:pt>
                <c:pt idx="221">
                  <c:v>0.32225294020805756</c:v>
                </c:pt>
                <c:pt idx="222">
                  <c:v>0</c:v>
                </c:pt>
                <c:pt idx="223">
                  <c:v>0.31105732723020746</c:v>
                </c:pt>
                <c:pt idx="224">
                  <c:v>0.26573331237589931</c:v>
                </c:pt>
                <c:pt idx="225">
                  <c:v>0.24245225478403604</c:v>
                </c:pt>
                <c:pt idx="226">
                  <c:v>0.242231532460921</c:v>
                </c:pt>
                <c:pt idx="227">
                  <c:v>0.19107295846571418</c:v>
                </c:pt>
                <c:pt idx="228">
                  <c:v>0.16578977083970878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0.5</c:v>
                </c:pt>
                <c:pt idx="20">
                  <c:v>2</c:v>
                </c:pt>
                <c:pt idx="21">
                  <c:v>2</c:v>
                </c:pt>
                <c:pt idx="22">
                  <c:v>2.2000000000000002</c:v>
                </c:pt>
                <c:pt idx="23">
                  <c:v>3.6</c:v>
                </c:pt>
                <c:pt idx="24">
                  <c:v>4.7</c:v>
                </c:pt>
                <c:pt idx="25">
                  <c:v>5.0999999999999996</c:v>
                </c:pt>
                <c:pt idx="26">
                  <c:v>6.6</c:v>
                </c:pt>
                <c:pt idx="27">
                  <c:v>6.9</c:v>
                </c:pt>
                <c:pt idx="28">
                  <c:v>8</c:v>
                </c:pt>
                <c:pt idx="29">
                  <c:v>9.1</c:v>
                </c:pt>
                <c:pt idx="30">
                  <c:v>10</c:v>
                </c:pt>
                <c:pt idx="31">
                  <c:v>10.9</c:v>
                </c:pt>
                <c:pt idx="32">
                  <c:v>12.2</c:v>
                </c:pt>
                <c:pt idx="33">
                  <c:v>12.7</c:v>
                </c:pt>
                <c:pt idx="34">
                  <c:v>13.8</c:v>
                </c:pt>
                <c:pt idx="35">
                  <c:v>14.8</c:v>
                </c:pt>
                <c:pt idx="36">
                  <c:v>15.7</c:v>
                </c:pt>
                <c:pt idx="37">
                  <c:v>16.600000000000001</c:v>
                </c:pt>
                <c:pt idx="38">
                  <c:v>17.8</c:v>
                </c:pt>
                <c:pt idx="39">
                  <c:v>18.600000000000001</c:v>
                </c:pt>
                <c:pt idx="40">
                  <c:v>19.7</c:v>
                </c:pt>
                <c:pt idx="41">
                  <c:v>20.6</c:v>
                </c:pt>
                <c:pt idx="42">
                  <c:v>21.5</c:v>
                </c:pt>
                <c:pt idx="43">
                  <c:v>22.6</c:v>
                </c:pt>
                <c:pt idx="44">
                  <c:v>23.1</c:v>
                </c:pt>
                <c:pt idx="45">
                  <c:v>24.2</c:v>
                </c:pt>
                <c:pt idx="46">
                  <c:v>25.3</c:v>
                </c:pt>
                <c:pt idx="47">
                  <c:v>26</c:v>
                </c:pt>
                <c:pt idx="48">
                  <c:v>27.3</c:v>
                </c:pt>
                <c:pt idx="49">
                  <c:v>27.9</c:v>
                </c:pt>
                <c:pt idx="50">
                  <c:v>29.1</c:v>
                </c:pt>
                <c:pt idx="51">
                  <c:v>30.1</c:v>
                </c:pt>
                <c:pt idx="52">
                  <c:v>31</c:v>
                </c:pt>
                <c:pt idx="53">
                  <c:v>31.9</c:v>
                </c:pt>
                <c:pt idx="54">
                  <c:v>32.799999999999997</c:v>
                </c:pt>
                <c:pt idx="55">
                  <c:v>33.9</c:v>
                </c:pt>
                <c:pt idx="56">
                  <c:v>34.799999999999997</c:v>
                </c:pt>
                <c:pt idx="57">
                  <c:v>35.9</c:v>
                </c:pt>
                <c:pt idx="58">
                  <c:v>37</c:v>
                </c:pt>
                <c:pt idx="59">
                  <c:v>37.700000000000003</c:v>
                </c:pt>
                <c:pt idx="60">
                  <c:v>39.200000000000003</c:v>
                </c:pt>
                <c:pt idx="61">
                  <c:v>39.299999999999997</c:v>
                </c:pt>
                <c:pt idx="62">
                  <c:v>41.2</c:v>
                </c:pt>
                <c:pt idx="63">
                  <c:v>41.3</c:v>
                </c:pt>
                <c:pt idx="64">
                  <c:v>42.4</c:v>
                </c:pt>
                <c:pt idx="65">
                  <c:v>43.7</c:v>
                </c:pt>
                <c:pt idx="66">
                  <c:v>44.4</c:v>
                </c:pt>
                <c:pt idx="67">
                  <c:v>45.3</c:v>
                </c:pt>
                <c:pt idx="68">
                  <c:v>46.4</c:v>
                </c:pt>
                <c:pt idx="69">
                  <c:v>47.4</c:v>
                </c:pt>
                <c:pt idx="70">
                  <c:v>48.1</c:v>
                </c:pt>
                <c:pt idx="71">
                  <c:v>49</c:v>
                </c:pt>
                <c:pt idx="72">
                  <c:v>50.6</c:v>
                </c:pt>
                <c:pt idx="73">
                  <c:v>50.8</c:v>
                </c:pt>
                <c:pt idx="74">
                  <c:v>52.3</c:v>
                </c:pt>
                <c:pt idx="75">
                  <c:v>52.8</c:v>
                </c:pt>
                <c:pt idx="76">
                  <c:v>54.3</c:v>
                </c:pt>
                <c:pt idx="77">
                  <c:v>54.8</c:v>
                </c:pt>
                <c:pt idx="78">
                  <c:v>55.5</c:v>
                </c:pt>
                <c:pt idx="79">
                  <c:v>57</c:v>
                </c:pt>
                <c:pt idx="80">
                  <c:v>57.4</c:v>
                </c:pt>
                <c:pt idx="81">
                  <c:v>58.6</c:v>
                </c:pt>
                <c:pt idx="82">
                  <c:v>59.6</c:v>
                </c:pt>
                <c:pt idx="83">
                  <c:v>60.3</c:v>
                </c:pt>
                <c:pt idx="84">
                  <c:v>61.4</c:v>
                </c:pt>
                <c:pt idx="85">
                  <c:v>62.3</c:v>
                </c:pt>
                <c:pt idx="86">
                  <c:v>63.4</c:v>
                </c:pt>
                <c:pt idx="87">
                  <c:v>63.9</c:v>
                </c:pt>
                <c:pt idx="88">
                  <c:v>64.8</c:v>
                </c:pt>
                <c:pt idx="89">
                  <c:v>65.900000000000006</c:v>
                </c:pt>
                <c:pt idx="90">
                  <c:v>67</c:v>
                </c:pt>
                <c:pt idx="91">
                  <c:v>67.900000000000006</c:v>
                </c:pt>
                <c:pt idx="92">
                  <c:v>69</c:v>
                </c:pt>
                <c:pt idx="93">
                  <c:v>69.8</c:v>
                </c:pt>
                <c:pt idx="94">
                  <c:v>70.8</c:v>
                </c:pt>
                <c:pt idx="95">
                  <c:v>71.900000000000006</c:v>
                </c:pt>
                <c:pt idx="96">
                  <c:v>72.5</c:v>
                </c:pt>
                <c:pt idx="97">
                  <c:v>73.400000000000006</c:v>
                </c:pt>
                <c:pt idx="98">
                  <c:v>74.5</c:v>
                </c:pt>
                <c:pt idx="99">
                  <c:v>75.599999999999994</c:v>
                </c:pt>
                <c:pt idx="100">
                  <c:v>76.3</c:v>
                </c:pt>
                <c:pt idx="101">
                  <c:v>77.400000000000006</c:v>
                </c:pt>
                <c:pt idx="102">
                  <c:v>77.900000000000006</c:v>
                </c:pt>
                <c:pt idx="103">
                  <c:v>79.400000000000006</c:v>
                </c:pt>
                <c:pt idx="104">
                  <c:v>79.599999999999994</c:v>
                </c:pt>
                <c:pt idx="105">
                  <c:v>81</c:v>
                </c:pt>
                <c:pt idx="106">
                  <c:v>81.8</c:v>
                </c:pt>
                <c:pt idx="107">
                  <c:v>82.9</c:v>
                </c:pt>
                <c:pt idx="108">
                  <c:v>83.8</c:v>
                </c:pt>
                <c:pt idx="109">
                  <c:v>84.9</c:v>
                </c:pt>
                <c:pt idx="110">
                  <c:v>85.8</c:v>
                </c:pt>
                <c:pt idx="111">
                  <c:v>86.7</c:v>
                </c:pt>
                <c:pt idx="112">
                  <c:v>87.4</c:v>
                </c:pt>
                <c:pt idx="113">
                  <c:v>88.7</c:v>
                </c:pt>
                <c:pt idx="114">
                  <c:v>89.2</c:v>
                </c:pt>
                <c:pt idx="115">
                  <c:v>90.2</c:v>
                </c:pt>
                <c:pt idx="116">
                  <c:v>91.6</c:v>
                </c:pt>
                <c:pt idx="117">
                  <c:v>92</c:v>
                </c:pt>
                <c:pt idx="118">
                  <c:v>93.4</c:v>
                </c:pt>
                <c:pt idx="119">
                  <c:v>94</c:v>
                </c:pt>
                <c:pt idx="120">
                  <c:v>95.3</c:v>
                </c:pt>
                <c:pt idx="121">
                  <c:v>96.2</c:v>
                </c:pt>
                <c:pt idx="122">
                  <c:v>96.9</c:v>
                </c:pt>
                <c:pt idx="123">
                  <c:v>98</c:v>
                </c:pt>
                <c:pt idx="124">
                  <c:v>99.1</c:v>
                </c:pt>
                <c:pt idx="125">
                  <c:v>99.3</c:v>
                </c:pt>
                <c:pt idx="126">
                  <c:v>100.9</c:v>
                </c:pt>
                <c:pt idx="127">
                  <c:v>101.6</c:v>
                </c:pt>
                <c:pt idx="128">
                  <c:v>102.9</c:v>
                </c:pt>
                <c:pt idx="129">
                  <c:v>103.6</c:v>
                </c:pt>
                <c:pt idx="130">
                  <c:v>104.2</c:v>
                </c:pt>
                <c:pt idx="131">
                  <c:v>104.9</c:v>
                </c:pt>
                <c:pt idx="132">
                  <c:v>102.9</c:v>
                </c:pt>
                <c:pt idx="133">
                  <c:v>103.1</c:v>
                </c:pt>
                <c:pt idx="134">
                  <c:v>101.6</c:v>
                </c:pt>
                <c:pt idx="135">
                  <c:v>100.7</c:v>
                </c:pt>
                <c:pt idx="136">
                  <c:v>99.4</c:v>
                </c:pt>
                <c:pt idx="137">
                  <c:v>98.5</c:v>
                </c:pt>
                <c:pt idx="138">
                  <c:v>97.4</c:v>
                </c:pt>
                <c:pt idx="139">
                  <c:v>96.9</c:v>
                </c:pt>
                <c:pt idx="140">
                  <c:v>95.6</c:v>
                </c:pt>
                <c:pt idx="141">
                  <c:v>94.7</c:v>
                </c:pt>
                <c:pt idx="142">
                  <c:v>93.8</c:v>
                </c:pt>
                <c:pt idx="143">
                  <c:v>92.3</c:v>
                </c:pt>
                <c:pt idx="144">
                  <c:v>91.6</c:v>
                </c:pt>
                <c:pt idx="145">
                  <c:v>90.3</c:v>
                </c:pt>
                <c:pt idx="146">
                  <c:v>89.4</c:v>
                </c:pt>
                <c:pt idx="147">
                  <c:v>88.5</c:v>
                </c:pt>
                <c:pt idx="148">
                  <c:v>87.2</c:v>
                </c:pt>
                <c:pt idx="149">
                  <c:v>86.3</c:v>
                </c:pt>
                <c:pt idx="150">
                  <c:v>85.6</c:v>
                </c:pt>
                <c:pt idx="151">
                  <c:v>84.1</c:v>
                </c:pt>
                <c:pt idx="152">
                  <c:v>83.8</c:v>
                </c:pt>
                <c:pt idx="153">
                  <c:v>82.1</c:v>
                </c:pt>
                <c:pt idx="154">
                  <c:v>81.400000000000006</c:v>
                </c:pt>
                <c:pt idx="155">
                  <c:v>80.3</c:v>
                </c:pt>
                <c:pt idx="156">
                  <c:v>79.2</c:v>
                </c:pt>
                <c:pt idx="157">
                  <c:v>78.099999999999994</c:v>
                </c:pt>
                <c:pt idx="158">
                  <c:v>77.2</c:v>
                </c:pt>
                <c:pt idx="159">
                  <c:v>76.3</c:v>
                </c:pt>
                <c:pt idx="160">
                  <c:v>75.2</c:v>
                </c:pt>
                <c:pt idx="161">
                  <c:v>74.5</c:v>
                </c:pt>
                <c:pt idx="162">
                  <c:v>73</c:v>
                </c:pt>
                <c:pt idx="163">
                  <c:v>72.3</c:v>
                </c:pt>
                <c:pt idx="164">
                  <c:v>71</c:v>
                </c:pt>
                <c:pt idx="165">
                  <c:v>70.099999999999994</c:v>
                </c:pt>
                <c:pt idx="166">
                  <c:v>69</c:v>
                </c:pt>
                <c:pt idx="167">
                  <c:v>68.099999999999994</c:v>
                </c:pt>
                <c:pt idx="168">
                  <c:v>67.400000000000006</c:v>
                </c:pt>
                <c:pt idx="169">
                  <c:v>65.900000000000006</c:v>
                </c:pt>
                <c:pt idx="170">
                  <c:v>65.2</c:v>
                </c:pt>
                <c:pt idx="171">
                  <c:v>63.9</c:v>
                </c:pt>
                <c:pt idx="172">
                  <c:v>63.2</c:v>
                </c:pt>
                <c:pt idx="173">
                  <c:v>61.9</c:v>
                </c:pt>
                <c:pt idx="174">
                  <c:v>61</c:v>
                </c:pt>
                <c:pt idx="175">
                  <c:v>59.9</c:v>
                </c:pt>
                <c:pt idx="176">
                  <c:v>59</c:v>
                </c:pt>
                <c:pt idx="177">
                  <c:v>57.9</c:v>
                </c:pt>
                <c:pt idx="178">
                  <c:v>57.2</c:v>
                </c:pt>
                <c:pt idx="179">
                  <c:v>55.7</c:v>
                </c:pt>
                <c:pt idx="180">
                  <c:v>55.4</c:v>
                </c:pt>
                <c:pt idx="181">
                  <c:v>53.5</c:v>
                </c:pt>
                <c:pt idx="182">
                  <c:v>53.2</c:v>
                </c:pt>
                <c:pt idx="183">
                  <c:v>51.9</c:v>
                </c:pt>
                <c:pt idx="184">
                  <c:v>50.8</c:v>
                </c:pt>
                <c:pt idx="185">
                  <c:v>49.9</c:v>
                </c:pt>
                <c:pt idx="186">
                  <c:v>48.8</c:v>
                </c:pt>
                <c:pt idx="187">
                  <c:v>47.9</c:v>
                </c:pt>
                <c:pt idx="188">
                  <c:v>47</c:v>
                </c:pt>
                <c:pt idx="189">
                  <c:v>45.9</c:v>
                </c:pt>
                <c:pt idx="190">
                  <c:v>45</c:v>
                </c:pt>
                <c:pt idx="191">
                  <c:v>43.7</c:v>
                </c:pt>
                <c:pt idx="192">
                  <c:v>42.8</c:v>
                </c:pt>
                <c:pt idx="193">
                  <c:v>41.5</c:v>
                </c:pt>
                <c:pt idx="194">
                  <c:v>40.799999999999997</c:v>
                </c:pt>
                <c:pt idx="195">
                  <c:v>39.9</c:v>
                </c:pt>
                <c:pt idx="196">
                  <c:v>38.6</c:v>
                </c:pt>
                <c:pt idx="197">
                  <c:v>37.700000000000003</c:v>
                </c:pt>
                <c:pt idx="198">
                  <c:v>36.6</c:v>
                </c:pt>
                <c:pt idx="199">
                  <c:v>35.700000000000003</c:v>
                </c:pt>
                <c:pt idx="200">
                  <c:v>34.6</c:v>
                </c:pt>
                <c:pt idx="201">
                  <c:v>33.5</c:v>
                </c:pt>
                <c:pt idx="202">
                  <c:v>32.4</c:v>
                </c:pt>
                <c:pt idx="203">
                  <c:v>31.3</c:v>
                </c:pt>
                <c:pt idx="204">
                  <c:v>30.4</c:v>
                </c:pt>
                <c:pt idx="205">
                  <c:v>29.3</c:v>
                </c:pt>
                <c:pt idx="206">
                  <c:v>28.4</c:v>
                </c:pt>
                <c:pt idx="207">
                  <c:v>26.8</c:v>
                </c:pt>
                <c:pt idx="208">
                  <c:v>26.2</c:v>
                </c:pt>
                <c:pt idx="209">
                  <c:v>25.1</c:v>
                </c:pt>
                <c:pt idx="210">
                  <c:v>24.2</c:v>
                </c:pt>
                <c:pt idx="211">
                  <c:v>23.1</c:v>
                </c:pt>
                <c:pt idx="212">
                  <c:v>22</c:v>
                </c:pt>
                <c:pt idx="213">
                  <c:v>20.9</c:v>
                </c:pt>
                <c:pt idx="214">
                  <c:v>19.5</c:v>
                </c:pt>
                <c:pt idx="215">
                  <c:v>18.2</c:v>
                </c:pt>
                <c:pt idx="216">
                  <c:v>17.100000000000001</c:v>
                </c:pt>
                <c:pt idx="217">
                  <c:v>16.2</c:v>
                </c:pt>
                <c:pt idx="218">
                  <c:v>15.1</c:v>
                </c:pt>
                <c:pt idx="219">
                  <c:v>14</c:v>
                </c:pt>
                <c:pt idx="220">
                  <c:v>13.1</c:v>
                </c:pt>
                <c:pt idx="221">
                  <c:v>12</c:v>
                </c:pt>
                <c:pt idx="222">
                  <c:v>11.1</c:v>
                </c:pt>
                <c:pt idx="223">
                  <c:v>9.8000000000000007</c:v>
                </c:pt>
                <c:pt idx="224">
                  <c:v>9.1</c:v>
                </c:pt>
                <c:pt idx="225">
                  <c:v>7.8</c:v>
                </c:pt>
                <c:pt idx="226">
                  <c:v>6.7</c:v>
                </c:pt>
                <c:pt idx="227">
                  <c:v>5.8</c:v>
                </c:pt>
                <c:pt idx="228">
                  <c:v>4.7</c:v>
                </c:pt>
                <c:pt idx="229">
                  <c:v>3.6</c:v>
                </c:pt>
                <c:pt idx="230">
                  <c:v>2.5</c:v>
                </c:pt>
                <c:pt idx="231">
                  <c:v>1.6</c:v>
                </c:pt>
                <c:pt idx="232">
                  <c:v>0.4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</c:v>
                </c:pt>
                <c:pt idx="241">
                  <c:v>0.2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0</c:v>
                </c:pt>
                <c:pt idx="266">
                  <c:v>-1</c:v>
                </c:pt>
                <c:pt idx="267">
                  <c:v>-1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69-474A-8B90-EB52FE711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919008"/>
        <c:axId val="1"/>
      </c:scatterChart>
      <c:valAx>
        <c:axId val="408919008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9190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293.2</c:v>
                </c:pt>
                <c:pt idx="26">
                  <c:v>330.3</c:v>
                </c:pt>
                <c:pt idx="27">
                  <c:v>370.7</c:v>
                </c:pt>
                <c:pt idx="28">
                  <c:v>385.9</c:v>
                </c:pt>
                <c:pt idx="29">
                  <c:v>389.5</c:v>
                </c:pt>
                <c:pt idx="30">
                  <c:v>373.3</c:v>
                </c:pt>
                <c:pt idx="31">
                  <c:v>364.7</c:v>
                </c:pt>
                <c:pt idx="32">
                  <c:v>409.3</c:v>
                </c:pt>
                <c:pt idx="33">
                  <c:v>379.9</c:v>
                </c:pt>
                <c:pt idx="34">
                  <c:v>402.6</c:v>
                </c:pt>
                <c:pt idx="35">
                  <c:v>408.9</c:v>
                </c:pt>
                <c:pt idx="36">
                  <c:v>417.5</c:v>
                </c:pt>
                <c:pt idx="37">
                  <c:v>400.2</c:v>
                </c:pt>
                <c:pt idx="38">
                  <c:v>-999</c:v>
                </c:pt>
                <c:pt idx="39">
                  <c:v>415.6</c:v>
                </c:pt>
                <c:pt idx="40">
                  <c:v>434.3</c:v>
                </c:pt>
                <c:pt idx="41">
                  <c:v>441.9</c:v>
                </c:pt>
                <c:pt idx="42">
                  <c:v>461.6</c:v>
                </c:pt>
                <c:pt idx="43">
                  <c:v>-999</c:v>
                </c:pt>
                <c:pt idx="44">
                  <c:v>486</c:v>
                </c:pt>
                <c:pt idx="45">
                  <c:v>467.1</c:v>
                </c:pt>
                <c:pt idx="46">
                  <c:v>506</c:v>
                </c:pt>
                <c:pt idx="47">
                  <c:v>504.3</c:v>
                </c:pt>
                <c:pt idx="48">
                  <c:v>523.9</c:v>
                </c:pt>
                <c:pt idx="49">
                  <c:v>515.20000000000005</c:v>
                </c:pt>
                <c:pt idx="50">
                  <c:v>-999</c:v>
                </c:pt>
                <c:pt idx="51">
                  <c:v>568.1</c:v>
                </c:pt>
                <c:pt idx="52">
                  <c:v>-999</c:v>
                </c:pt>
                <c:pt idx="53">
                  <c:v>641.20000000000005</c:v>
                </c:pt>
                <c:pt idx="54">
                  <c:v>607.1</c:v>
                </c:pt>
                <c:pt idx="55">
                  <c:v>619.9</c:v>
                </c:pt>
                <c:pt idx="56">
                  <c:v>622.9</c:v>
                </c:pt>
                <c:pt idx="57">
                  <c:v>631.20000000000005</c:v>
                </c:pt>
                <c:pt idx="58">
                  <c:v>636</c:v>
                </c:pt>
                <c:pt idx="59">
                  <c:v>638.6</c:v>
                </c:pt>
                <c:pt idx="60">
                  <c:v>621.29999999999995</c:v>
                </c:pt>
                <c:pt idx="61">
                  <c:v>646.79999999999995</c:v>
                </c:pt>
                <c:pt idx="62">
                  <c:v>648.1</c:v>
                </c:pt>
                <c:pt idx="63">
                  <c:v>645.20000000000005</c:v>
                </c:pt>
                <c:pt idx="64">
                  <c:v>669.5</c:v>
                </c:pt>
                <c:pt idx="65">
                  <c:v>638.79999999999995</c:v>
                </c:pt>
                <c:pt idx="66">
                  <c:v>654.79999999999995</c:v>
                </c:pt>
                <c:pt idx="67">
                  <c:v>662.9</c:v>
                </c:pt>
                <c:pt idx="68">
                  <c:v>668.9</c:v>
                </c:pt>
                <c:pt idx="69">
                  <c:v>678.6</c:v>
                </c:pt>
                <c:pt idx="70">
                  <c:v>671.8</c:v>
                </c:pt>
                <c:pt idx="71">
                  <c:v>695.7</c:v>
                </c:pt>
                <c:pt idx="72">
                  <c:v>689.5</c:v>
                </c:pt>
                <c:pt idx="73">
                  <c:v>688.4</c:v>
                </c:pt>
                <c:pt idx="74">
                  <c:v>661.7</c:v>
                </c:pt>
                <c:pt idx="75">
                  <c:v>664.8</c:v>
                </c:pt>
                <c:pt idx="76">
                  <c:v>715</c:v>
                </c:pt>
                <c:pt idx="77">
                  <c:v>717.8</c:v>
                </c:pt>
                <c:pt idx="78">
                  <c:v>668.7</c:v>
                </c:pt>
                <c:pt idx="79">
                  <c:v>679.6</c:v>
                </c:pt>
                <c:pt idx="80">
                  <c:v>655.4</c:v>
                </c:pt>
                <c:pt idx="81">
                  <c:v>667</c:v>
                </c:pt>
                <c:pt idx="82">
                  <c:v>654.1</c:v>
                </c:pt>
                <c:pt idx="83">
                  <c:v>712.1</c:v>
                </c:pt>
                <c:pt idx="84">
                  <c:v>654.79999999999995</c:v>
                </c:pt>
                <c:pt idx="85">
                  <c:v>660.1</c:v>
                </c:pt>
                <c:pt idx="86">
                  <c:v>703.2</c:v>
                </c:pt>
                <c:pt idx="87">
                  <c:v>676.1</c:v>
                </c:pt>
                <c:pt idx="88">
                  <c:v>635.9</c:v>
                </c:pt>
                <c:pt idx="89">
                  <c:v>661.3</c:v>
                </c:pt>
                <c:pt idx="90">
                  <c:v>676.2</c:v>
                </c:pt>
                <c:pt idx="91">
                  <c:v>685.5</c:v>
                </c:pt>
                <c:pt idx="92">
                  <c:v>631.29999999999995</c:v>
                </c:pt>
                <c:pt idx="93">
                  <c:v>657.2</c:v>
                </c:pt>
                <c:pt idx="94">
                  <c:v>711.2</c:v>
                </c:pt>
                <c:pt idx="95">
                  <c:v>640.1</c:v>
                </c:pt>
                <c:pt idx="96">
                  <c:v>679.3</c:v>
                </c:pt>
                <c:pt idx="97">
                  <c:v>702.5</c:v>
                </c:pt>
                <c:pt idx="98">
                  <c:v>660.5</c:v>
                </c:pt>
                <c:pt idx="99">
                  <c:v>712.8</c:v>
                </c:pt>
                <c:pt idx="100">
                  <c:v>652.9</c:v>
                </c:pt>
                <c:pt idx="101">
                  <c:v>594.29999999999995</c:v>
                </c:pt>
                <c:pt idx="102">
                  <c:v>643.1</c:v>
                </c:pt>
                <c:pt idx="103">
                  <c:v>748.1</c:v>
                </c:pt>
                <c:pt idx="104">
                  <c:v>655.29999999999995</c:v>
                </c:pt>
                <c:pt idx="105">
                  <c:v>678.9</c:v>
                </c:pt>
                <c:pt idx="106">
                  <c:v>666.8</c:v>
                </c:pt>
                <c:pt idx="107">
                  <c:v>703.5</c:v>
                </c:pt>
                <c:pt idx="108">
                  <c:v>686.1</c:v>
                </c:pt>
                <c:pt idx="109">
                  <c:v>754.5</c:v>
                </c:pt>
                <c:pt idx="110">
                  <c:v>628</c:v>
                </c:pt>
                <c:pt idx="111">
                  <c:v>644.1</c:v>
                </c:pt>
                <c:pt idx="112">
                  <c:v>631.6</c:v>
                </c:pt>
                <c:pt idx="113">
                  <c:v>669.8</c:v>
                </c:pt>
                <c:pt idx="114">
                  <c:v>649.6</c:v>
                </c:pt>
                <c:pt idx="115">
                  <c:v>586</c:v>
                </c:pt>
                <c:pt idx="116">
                  <c:v>646.1</c:v>
                </c:pt>
                <c:pt idx="117">
                  <c:v>614.29999999999995</c:v>
                </c:pt>
                <c:pt idx="118">
                  <c:v>706.4</c:v>
                </c:pt>
                <c:pt idx="119">
                  <c:v>661.4</c:v>
                </c:pt>
                <c:pt idx="120">
                  <c:v>654.70000000000005</c:v>
                </c:pt>
                <c:pt idx="121">
                  <c:v>620.79999999999995</c:v>
                </c:pt>
                <c:pt idx="122">
                  <c:v>-999</c:v>
                </c:pt>
                <c:pt idx="123">
                  <c:v>-999</c:v>
                </c:pt>
                <c:pt idx="124">
                  <c:v>626.29999999999995</c:v>
                </c:pt>
                <c:pt idx="125">
                  <c:v>663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653.5</c:v>
                </c:pt>
                <c:pt idx="134">
                  <c:v>-999</c:v>
                </c:pt>
                <c:pt idx="135">
                  <c:v>648.5</c:v>
                </c:pt>
                <c:pt idx="136">
                  <c:v>-999</c:v>
                </c:pt>
                <c:pt idx="137">
                  <c:v>589.29999999999995</c:v>
                </c:pt>
                <c:pt idx="138">
                  <c:v>594.70000000000005</c:v>
                </c:pt>
                <c:pt idx="139">
                  <c:v>-999</c:v>
                </c:pt>
                <c:pt idx="140">
                  <c:v>572.79999999999995</c:v>
                </c:pt>
                <c:pt idx="141">
                  <c:v>670.3</c:v>
                </c:pt>
                <c:pt idx="142">
                  <c:v>671.7</c:v>
                </c:pt>
                <c:pt idx="143">
                  <c:v>632.79999999999995</c:v>
                </c:pt>
                <c:pt idx="144">
                  <c:v>701</c:v>
                </c:pt>
                <c:pt idx="145">
                  <c:v>665.3</c:v>
                </c:pt>
                <c:pt idx="146">
                  <c:v>641.29999999999995</c:v>
                </c:pt>
                <c:pt idx="147">
                  <c:v>671</c:v>
                </c:pt>
                <c:pt idx="148">
                  <c:v>688.2</c:v>
                </c:pt>
                <c:pt idx="149">
                  <c:v>714</c:v>
                </c:pt>
                <c:pt idx="150">
                  <c:v>652.4</c:v>
                </c:pt>
                <c:pt idx="151">
                  <c:v>685.5</c:v>
                </c:pt>
                <c:pt idx="152">
                  <c:v>727.7</c:v>
                </c:pt>
                <c:pt idx="153">
                  <c:v>641.20000000000005</c:v>
                </c:pt>
                <c:pt idx="154">
                  <c:v>668.5</c:v>
                </c:pt>
                <c:pt idx="155">
                  <c:v>634.5</c:v>
                </c:pt>
                <c:pt idx="156">
                  <c:v>695.8</c:v>
                </c:pt>
                <c:pt idx="157">
                  <c:v>672</c:v>
                </c:pt>
                <c:pt idx="158">
                  <c:v>683.3</c:v>
                </c:pt>
                <c:pt idx="159">
                  <c:v>755.7</c:v>
                </c:pt>
                <c:pt idx="160">
                  <c:v>626.5</c:v>
                </c:pt>
                <c:pt idx="161">
                  <c:v>662</c:v>
                </c:pt>
                <c:pt idx="162">
                  <c:v>711.4</c:v>
                </c:pt>
                <c:pt idx="163">
                  <c:v>733.7</c:v>
                </c:pt>
                <c:pt idx="164">
                  <c:v>707.9</c:v>
                </c:pt>
                <c:pt idx="165">
                  <c:v>723.3</c:v>
                </c:pt>
                <c:pt idx="166">
                  <c:v>677.8</c:v>
                </c:pt>
                <c:pt idx="167">
                  <c:v>697.2</c:v>
                </c:pt>
                <c:pt idx="168">
                  <c:v>710.7</c:v>
                </c:pt>
                <c:pt idx="169">
                  <c:v>642.4</c:v>
                </c:pt>
                <c:pt idx="170">
                  <c:v>686.7</c:v>
                </c:pt>
                <c:pt idx="171">
                  <c:v>685.4</c:v>
                </c:pt>
                <c:pt idx="172">
                  <c:v>677.6</c:v>
                </c:pt>
                <c:pt idx="173">
                  <c:v>655.7</c:v>
                </c:pt>
                <c:pt idx="174">
                  <c:v>703.3</c:v>
                </c:pt>
                <c:pt idx="175">
                  <c:v>717.1</c:v>
                </c:pt>
                <c:pt idx="176">
                  <c:v>673.1</c:v>
                </c:pt>
                <c:pt idx="177">
                  <c:v>692.3</c:v>
                </c:pt>
                <c:pt idx="178">
                  <c:v>664.7</c:v>
                </c:pt>
                <c:pt idx="179">
                  <c:v>679.4</c:v>
                </c:pt>
                <c:pt idx="180">
                  <c:v>664.4</c:v>
                </c:pt>
                <c:pt idx="181">
                  <c:v>694.6</c:v>
                </c:pt>
                <c:pt idx="182">
                  <c:v>679.4</c:v>
                </c:pt>
                <c:pt idx="183">
                  <c:v>692.9</c:v>
                </c:pt>
                <c:pt idx="184">
                  <c:v>689.2</c:v>
                </c:pt>
                <c:pt idx="185">
                  <c:v>698.9</c:v>
                </c:pt>
                <c:pt idx="186">
                  <c:v>716.6</c:v>
                </c:pt>
                <c:pt idx="187">
                  <c:v>712.1</c:v>
                </c:pt>
                <c:pt idx="188">
                  <c:v>716.1</c:v>
                </c:pt>
                <c:pt idx="189">
                  <c:v>718.1</c:v>
                </c:pt>
                <c:pt idx="190">
                  <c:v>687.1</c:v>
                </c:pt>
                <c:pt idx="191">
                  <c:v>-999</c:v>
                </c:pt>
                <c:pt idx="192">
                  <c:v>677.7</c:v>
                </c:pt>
                <c:pt idx="193">
                  <c:v>688.5</c:v>
                </c:pt>
                <c:pt idx="194">
                  <c:v>691.3</c:v>
                </c:pt>
                <c:pt idx="195">
                  <c:v>683.9</c:v>
                </c:pt>
                <c:pt idx="196">
                  <c:v>687.7</c:v>
                </c:pt>
                <c:pt idx="197">
                  <c:v>-999</c:v>
                </c:pt>
                <c:pt idx="198">
                  <c:v>681.5</c:v>
                </c:pt>
                <c:pt idx="199">
                  <c:v>-999</c:v>
                </c:pt>
                <c:pt idx="200">
                  <c:v>644.70000000000005</c:v>
                </c:pt>
                <c:pt idx="201">
                  <c:v>-999</c:v>
                </c:pt>
                <c:pt idx="202">
                  <c:v>-999</c:v>
                </c:pt>
                <c:pt idx="203">
                  <c:v>818.7</c:v>
                </c:pt>
                <c:pt idx="204">
                  <c:v>591.4</c:v>
                </c:pt>
                <c:pt idx="205">
                  <c:v>774.5</c:v>
                </c:pt>
                <c:pt idx="206">
                  <c:v>581.20000000000005</c:v>
                </c:pt>
                <c:pt idx="207">
                  <c:v>543.1</c:v>
                </c:pt>
                <c:pt idx="208">
                  <c:v>571</c:v>
                </c:pt>
                <c:pt idx="209">
                  <c:v>539.6</c:v>
                </c:pt>
                <c:pt idx="210">
                  <c:v>557.20000000000005</c:v>
                </c:pt>
                <c:pt idx="211">
                  <c:v>508.1</c:v>
                </c:pt>
                <c:pt idx="212">
                  <c:v>502.8</c:v>
                </c:pt>
                <c:pt idx="213">
                  <c:v>-999</c:v>
                </c:pt>
                <c:pt idx="214">
                  <c:v>492</c:v>
                </c:pt>
                <c:pt idx="215">
                  <c:v>449.9</c:v>
                </c:pt>
                <c:pt idx="216">
                  <c:v>457.4</c:v>
                </c:pt>
                <c:pt idx="217">
                  <c:v>430.2</c:v>
                </c:pt>
                <c:pt idx="218">
                  <c:v>-999</c:v>
                </c:pt>
                <c:pt idx="219">
                  <c:v>404.6</c:v>
                </c:pt>
                <c:pt idx="220">
                  <c:v>-999</c:v>
                </c:pt>
                <c:pt idx="221">
                  <c:v>350.9</c:v>
                </c:pt>
                <c:pt idx="222">
                  <c:v>-999</c:v>
                </c:pt>
                <c:pt idx="223">
                  <c:v>366.9</c:v>
                </c:pt>
                <c:pt idx="224">
                  <c:v>313.7</c:v>
                </c:pt>
                <c:pt idx="225">
                  <c:v>301.89999999999998</c:v>
                </c:pt>
                <c:pt idx="226">
                  <c:v>331.6</c:v>
                </c:pt>
                <c:pt idx="227">
                  <c:v>307.3</c:v>
                </c:pt>
                <c:pt idx="228">
                  <c:v>292.3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0.5</c:v>
                </c:pt>
                <c:pt idx="20">
                  <c:v>2</c:v>
                </c:pt>
                <c:pt idx="21">
                  <c:v>2</c:v>
                </c:pt>
                <c:pt idx="22">
                  <c:v>2.2000000000000002</c:v>
                </c:pt>
                <c:pt idx="23">
                  <c:v>3.6</c:v>
                </c:pt>
                <c:pt idx="24">
                  <c:v>4.7</c:v>
                </c:pt>
                <c:pt idx="25">
                  <c:v>5.0999999999999996</c:v>
                </c:pt>
                <c:pt idx="26">
                  <c:v>6.6</c:v>
                </c:pt>
                <c:pt idx="27">
                  <c:v>6.9</c:v>
                </c:pt>
                <c:pt idx="28">
                  <c:v>8</c:v>
                </c:pt>
                <c:pt idx="29">
                  <c:v>9.1</c:v>
                </c:pt>
                <c:pt idx="30">
                  <c:v>10</c:v>
                </c:pt>
                <c:pt idx="31">
                  <c:v>10.9</c:v>
                </c:pt>
                <c:pt idx="32">
                  <c:v>12.2</c:v>
                </c:pt>
                <c:pt idx="33">
                  <c:v>12.7</c:v>
                </c:pt>
                <c:pt idx="34">
                  <c:v>13.8</c:v>
                </c:pt>
                <c:pt idx="35">
                  <c:v>14.8</c:v>
                </c:pt>
                <c:pt idx="36">
                  <c:v>15.7</c:v>
                </c:pt>
                <c:pt idx="37">
                  <c:v>16.600000000000001</c:v>
                </c:pt>
                <c:pt idx="38">
                  <c:v>17.8</c:v>
                </c:pt>
                <c:pt idx="39">
                  <c:v>18.600000000000001</c:v>
                </c:pt>
                <c:pt idx="40">
                  <c:v>19.7</c:v>
                </c:pt>
                <c:pt idx="41">
                  <c:v>20.6</c:v>
                </c:pt>
                <c:pt idx="42">
                  <c:v>21.5</c:v>
                </c:pt>
                <c:pt idx="43">
                  <c:v>22.6</c:v>
                </c:pt>
                <c:pt idx="44">
                  <c:v>23.1</c:v>
                </c:pt>
                <c:pt idx="45">
                  <c:v>24.2</c:v>
                </c:pt>
                <c:pt idx="46">
                  <c:v>25.3</c:v>
                </c:pt>
                <c:pt idx="47">
                  <c:v>26</c:v>
                </c:pt>
                <c:pt idx="48">
                  <c:v>27.3</c:v>
                </c:pt>
                <c:pt idx="49">
                  <c:v>27.9</c:v>
                </c:pt>
                <c:pt idx="50">
                  <c:v>29.1</c:v>
                </c:pt>
                <c:pt idx="51">
                  <c:v>30.1</c:v>
                </c:pt>
                <c:pt idx="52">
                  <c:v>31</c:v>
                </c:pt>
                <c:pt idx="53">
                  <c:v>31.9</c:v>
                </c:pt>
                <c:pt idx="54">
                  <c:v>32.799999999999997</c:v>
                </c:pt>
                <c:pt idx="55">
                  <c:v>33.9</c:v>
                </c:pt>
                <c:pt idx="56">
                  <c:v>34.799999999999997</c:v>
                </c:pt>
                <c:pt idx="57">
                  <c:v>35.9</c:v>
                </c:pt>
                <c:pt idx="58">
                  <c:v>37</c:v>
                </c:pt>
                <c:pt idx="59">
                  <c:v>37.700000000000003</c:v>
                </c:pt>
                <c:pt idx="60">
                  <c:v>39.200000000000003</c:v>
                </c:pt>
                <c:pt idx="61">
                  <c:v>39.299999999999997</c:v>
                </c:pt>
                <c:pt idx="62">
                  <c:v>41.2</c:v>
                </c:pt>
                <c:pt idx="63">
                  <c:v>41.3</c:v>
                </c:pt>
                <c:pt idx="64">
                  <c:v>42.4</c:v>
                </c:pt>
                <c:pt idx="65">
                  <c:v>43.7</c:v>
                </c:pt>
                <c:pt idx="66">
                  <c:v>44.4</c:v>
                </c:pt>
                <c:pt idx="67">
                  <c:v>45.3</c:v>
                </c:pt>
                <c:pt idx="68">
                  <c:v>46.4</c:v>
                </c:pt>
                <c:pt idx="69">
                  <c:v>47.4</c:v>
                </c:pt>
                <c:pt idx="70">
                  <c:v>48.1</c:v>
                </c:pt>
                <c:pt idx="71">
                  <c:v>49</c:v>
                </c:pt>
                <c:pt idx="72">
                  <c:v>50.6</c:v>
                </c:pt>
                <c:pt idx="73">
                  <c:v>50.8</c:v>
                </c:pt>
                <c:pt idx="74">
                  <c:v>52.3</c:v>
                </c:pt>
                <c:pt idx="75">
                  <c:v>52.8</c:v>
                </c:pt>
                <c:pt idx="76">
                  <c:v>54.3</c:v>
                </c:pt>
                <c:pt idx="77">
                  <c:v>54.8</c:v>
                </c:pt>
                <c:pt idx="78">
                  <c:v>55.5</c:v>
                </c:pt>
                <c:pt idx="79">
                  <c:v>57</c:v>
                </c:pt>
                <c:pt idx="80">
                  <c:v>57.4</c:v>
                </c:pt>
                <c:pt idx="81">
                  <c:v>58.6</c:v>
                </c:pt>
                <c:pt idx="82">
                  <c:v>59.6</c:v>
                </c:pt>
                <c:pt idx="83">
                  <c:v>60.3</c:v>
                </c:pt>
                <c:pt idx="84">
                  <c:v>61.4</c:v>
                </c:pt>
                <c:pt idx="85">
                  <c:v>62.3</c:v>
                </c:pt>
                <c:pt idx="86">
                  <c:v>63.4</c:v>
                </c:pt>
                <c:pt idx="87">
                  <c:v>63.9</c:v>
                </c:pt>
                <c:pt idx="88">
                  <c:v>64.8</c:v>
                </c:pt>
                <c:pt idx="89">
                  <c:v>65.900000000000006</c:v>
                </c:pt>
                <c:pt idx="90">
                  <c:v>67</c:v>
                </c:pt>
                <c:pt idx="91">
                  <c:v>67.900000000000006</c:v>
                </c:pt>
                <c:pt idx="92">
                  <c:v>69</c:v>
                </c:pt>
                <c:pt idx="93">
                  <c:v>69.8</c:v>
                </c:pt>
                <c:pt idx="94">
                  <c:v>70.8</c:v>
                </c:pt>
                <c:pt idx="95">
                  <c:v>71.900000000000006</c:v>
                </c:pt>
                <c:pt idx="96">
                  <c:v>72.5</c:v>
                </c:pt>
                <c:pt idx="97">
                  <c:v>73.400000000000006</c:v>
                </c:pt>
                <c:pt idx="98">
                  <c:v>74.5</c:v>
                </c:pt>
                <c:pt idx="99">
                  <c:v>75.599999999999994</c:v>
                </c:pt>
                <c:pt idx="100">
                  <c:v>76.3</c:v>
                </c:pt>
                <c:pt idx="101">
                  <c:v>77.400000000000006</c:v>
                </c:pt>
                <c:pt idx="102">
                  <c:v>77.900000000000006</c:v>
                </c:pt>
                <c:pt idx="103">
                  <c:v>79.400000000000006</c:v>
                </c:pt>
                <c:pt idx="104">
                  <c:v>79.599999999999994</c:v>
                </c:pt>
                <c:pt idx="105">
                  <c:v>81</c:v>
                </c:pt>
                <c:pt idx="106">
                  <c:v>81.8</c:v>
                </c:pt>
                <c:pt idx="107">
                  <c:v>82.9</c:v>
                </c:pt>
                <c:pt idx="108">
                  <c:v>83.8</c:v>
                </c:pt>
                <c:pt idx="109">
                  <c:v>84.9</c:v>
                </c:pt>
                <c:pt idx="110">
                  <c:v>85.8</c:v>
                </c:pt>
                <c:pt idx="111">
                  <c:v>86.7</c:v>
                </c:pt>
                <c:pt idx="112">
                  <c:v>87.4</c:v>
                </c:pt>
                <c:pt idx="113">
                  <c:v>88.7</c:v>
                </c:pt>
                <c:pt idx="114">
                  <c:v>89.2</c:v>
                </c:pt>
                <c:pt idx="115">
                  <c:v>90.2</c:v>
                </c:pt>
                <c:pt idx="116">
                  <c:v>91.6</c:v>
                </c:pt>
                <c:pt idx="117">
                  <c:v>92</c:v>
                </c:pt>
                <c:pt idx="118">
                  <c:v>93.4</c:v>
                </c:pt>
                <c:pt idx="119">
                  <c:v>94</c:v>
                </c:pt>
                <c:pt idx="120">
                  <c:v>95.3</c:v>
                </c:pt>
                <c:pt idx="121">
                  <c:v>96.2</c:v>
                </c:pt>
                <c:pt idx="122">
                  <c:v>96.9</c:v>
                </c:pt>
                <c:pt idx="123">
                  <c:v>98</c:v>
                </c:pt>
                <c:pt idx="124">
                  <c:v>99.1</c:v>
                </c:pt>
                <c:pt idx="125">
                  <c:v>99.3</c:v>
                </c:pt>
                <c:pt idx="126">
                  <c:v>100.9</c:v>
                </c:pt>
                <c:pt idx="127">
                  <c:v>101.6</c:v>
                </c:pt>
                <c:pt idx="128">
                  <c:v>102.9</c:v>
                </c:pt>
                <c:pt idx="129">
                  <c:v>103.6</c:v>
                </c:pt>
                <c:pt idx="130">
                  <c:v>104.2</c:v>
                </c:pt>
                <c:pt idx="131">
                  <c:v>104.9</c:v>
                </c:pt>
                <c:pt idx="132">
                  <c:v>102.9</c:v>
                </c:pt>
                <c:pt idx="133">
                  <c:v>103.1</c:v>
                </c:pt>
                <c:pt idx="134">
                  <c:v>101.6</c:v>
                </c:pt>
                <c:pt idx="135">
                  <c:v>100.7</c:v>
                </c:pt>
                <c:pt idx="136">
                  <c:v>99.4</c:v>
                </c:pt>
                <c:pt idx="137">
                  <c:v>98.5</c:v>
                </c:pt>
                <c:pt idx="138">
                  <c:v>97.4</c:v>
                </c:pt>
                <c:pt idx="139">
                  <c:v>96.9</c:v>
                </c:pt>
                <c:pt idx="140">
                  <c:v>95.6</c:v>
                </c:pt>
                <c:pt idx="141">
                  <c:v>94.7</c:v>
                </c:pt>
                <c:pt idx="142">
                  <c:v>93.8</c:v>
                </c:pt>
                <c:pt idx="143">
                  <c:v>92.3</c:v>
                </c:pt>
                <c:pt idx="144">
                  <c:v>91.6</c:v>
                </c:pt>
                <c:pt idx="145">
                  <c:v>90.3</c:v>
                </c:pt>
                <c:pt idx="146">
                  <c:v>89.4</c:v>
                </c:pt>
                <c:pt idx="147">
                  <c:v>88.5</c:v>
                </c:pt>
                <c:pt idx="148">
                  <c:v>87.2</c:v>
                </c:pt>
                <c:pt idx="149">
                  <c:v>86.3</c:v>
                </c:pt>
                <c:pt idx="150">
                  <c:v>85.6</c:v>
                </c:pt>
                <c:pt idx="151">
                  <c:v>84.1</c:v>
                </c:pt>
                <c:pt idx="152">
                  <c:v>83.8</c:v>
                </c:pt>
                <c:pt idx="153">
                  <c:v>82.1</c:v>
                </c:pt>
                <c:pt idx="154">
                  <c:v>81.400000000000006</c:v>
                </c:pt>
                <c:pt idx="155">
                  <c:v>80.3</c:v>
                </c:pt>
                <c:pt idx="156">
                  <c:v>79.2</c:v>
                </c:pt>
                <c:pt idx="157">
                  <c:v>78.099999999999994</c:v>
                </c:pt>
                <c:pt idx="158">
                  <c:v>77.2</c:v>
                </c:pt>
                <c:pt idx="159">
                  <c:v>76.3</c:v>
                </c:pt>
                <c:pt idx="160">
                  <c:v>75.2</c:v>
                </c:pt>
                <c:pt idx="161">
                  <c:v>74.5</c:v>
                </c:pt>
                <c:pt idx="162">
                  <c:v>73</c:v>
                </c:pt>
                <c:pt idx="163">
                  <c:v>72.3</c:v>
                </c:pt>
                <c:pt idx="164">
                  <c:v>71</c:v>
                </c:pt>
                <c:pt idx="165">
                  <c:v>70.099999999999994</c:v>
                </c:pt>
                <c:pt idx="166">
                  <c:v>69</c:v>
                </c:pt>
                <c:pt idx="167">
                  <c:v>68.099999999999994</c:v>
                </c:pt>
                <c:pt idx="168">
                  <c:v>67.400000000000006</c:v>
                </c:pt>
                <c:pt idx="169">
                  <c:v>65.900000000000006</c:v>
                </c:pt>
                <c:pt idx="170">
                  <c:v>65.2</c:v>
                </c:pt>
                <c:pt idx="171">
                  <c:v>63.9</c:v>
                </c:pt>
                <c:pt idx="172">
                  <c:v>63.2</c:v>
                </c:pt>
                <c:pt idx="173">
                  <c:v>61.9</c:v>
                </c:pt>
                <c:pt idx="174">
                  <c:v>61</c:v>
                </c:pt>
                <c:pt idx="175">
                  <c:v>59.9</c:v>
                </c:pt>
                <c:pt idx="176">
                  <c:v>59</c:v>
                </c:pt>
                <c:pt idx="177">
                  <c:v>57.9</c:v>
                </c:pt>
                <c:pt idx="178">
                  <c:v>57.2</c:v>
                </c:pt>
                <c:pt idx="179">
                  <c:v>55.7</c:v>
                </c:pt>
                <c:pt idx="180">
                  <c:v>55.4</c:v>
                </c:pt>
                <c:pt idx="181">
                  <c:v>53.5</c:v>
                </c:pt>
                <c:pt idx="182">
                  <c:v>53.2</c:v>
                </c:pt>
                <c:pt idx="183">
                  <c:v>51.9</c:v>
                </c:pt>
                <c:pt idx="184">
                  <c:v>50.8</c:v>
                </c:pt>
                <c:pt idx="185">
                  <c:v>49.9</c:v>
                </c:pt>
                <c:pt idx="186">
                  <c:v>48.8</c:v>
                </c:pt>
                <c:pt idx="187">
                  <c:v>47.9</c:v>
                </c:pt>
                <c:pt idx="188">
                  <c:v>47</c:v>
                </c:pt>
                <c:pt idx="189">
                  <c:v>45.9</c:v>
                </c:pt>
                <c:pt idx="190">
                  <c:v>45</c:v>
                </c:pt>
                <c:pt idx="191">
                  <c:v>43.7</c:v>
                </c:pt>
                <c:pt idx="192">
                  <c:v>42.8</c:v>
                </c:pt>
                <c:pt idx="193">
                  <c:v>41.5</c:v>
                </c:pt>
                <c:pt idx="194">
                  <c:v>40.799999999999997</c:v>
                </c:pt>
                <c:pt idx="195">
                  <c:v>39.9</c:v>
                </c:pt>
                <c:pt idx="196">
                  <c:v>38.6</c:v>
                </c:pt>
                <c:pt idx="197">
                  <c:v>37.700000000000003</c:v>
                </c:pt>
                <c:pt idx="198">
                  <c:v>36.6</c:v>
                </c:pt>
                <c:pt idx="199">
                  <c:v>35.700000000000003</c:v>
                </c:pt>
                <c:pt idx="200">
                  <c:v>34.6</c:v>
                </c:pt>
                <c:pt idx="201">
                  <c:v>33.5</c:v>
                </c:pt>
                <c:pt idx="202">
                  <c:v>32.4</c:v>
                </c:pt>
                <c:pt idx="203">
                  <c:v>31.3</c:v>
                </c:pt>
                <c:pt idx="204">
                  <c:v>30.4</c:v>
                </c:pt>
                <c:pt idx="205">
                  <c:v>29.3</c:v>
                </c:pt>
                <c:pt idx="206">
                  <c:v>28.4</c:v>
                </c:pt>
                <c:pt idx="207">
                  <c:v>26.8</c:v>
                </c:pt>
                <c:pt idx="208">
                  <c:v>26.2</c:v>
                </c:pt>
                <c:pt idx="209">
                  <c:v>25.1</c:v>
                </c:pt>
                <c:pt idx="210">
                  <c:v>24.2</c:v>
                </c:pt>
                <c:pt idx="211">
                  <c:v>23.1</c:v>
                </c:pt>
                <c:pt idx="212">
                  <c:v>22</c:v>
                </c:pt>
                <c:pt idx="213">
                  <c:v>20.9</c:v>
                </c:pt>
                <c:pt idx="214">
                  <c:v>19.5</c:v>
                </c:pt>
                <c:pt idx="215">
                  <c:v>18.2</c:v>
                </c:pt>
                <c:pt idx="216">
                  <c:v>17.100000000000001</c:v>
                </c:pt>
                <c:pt idx="217">
                  <c:v>16.2</c:v>
                </c:pt>
                <c:pt idx="218">
                  <c:v>15.1</c:v>
                </c:pt>
                <c:pt idx="219">
                  <c:v>14</c:v>
                </c:pt>
                <c:pt idx="220">
                  <c:v>13.1</c:v>
                </c:pt>
                <c:pt idx="221">
                  <c:v>12</c:v>
                </c:pt>
                <c:pt idx="222">
                  <c:v>11.1</c:v>
                </c:pt>
                <c:pt idx="223">
                  <c:v>9.8000000000000007</c:v>
                </c:pt>
                <c:pt idx="224">
                  <c:v>9.1</c:v>
                </c:pt>
                <c:pt idx="225">
                  <c:v>7.8</c:v>
                </c:pt>
                <c:pt idx="226">
                  <c:v>6.7</c:v>
                </c:pt>
                <c:pt idx="227">
                  <c:v>5.8</c:v>
                </c:pt>
                <c:pt idx="228">
                  <c:v>4.7</c:v>
                </c:pt>
                <c:pt idx="229">
                  <c:v>3.6</c:v>
                </c:pt>
                <c:pt idx="230">
                  <c:v>2.5</c:v>
                </c:pt>
                <c:pt idx="231">
                  <c:v>1.6</c:v>
                </c:pt>
                <c:pt idx="232">
                  <c:v>0.4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</c:v>
                </c:pt>
                <c:pt idx="241">
                  <c:v>0.2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0</c:v>
                </c:pt>
                <c:pt idx="266">
                  <c:v>-1</c:v>
                </c:pt>
                <c:pt idx="267">
                  <c:v>-1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9C-2B4A-8E2B-48ADEBF9322F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367.9</c:v>
                </c:pt>
                <c:pt idx="26">
                  <c:v>354.4</c:v>
                </c:pt>
                <c:pt idx="27">
                  <c:v>433.2</c:v>
                </c:pt>
                <c:pt idx="28">
                  <c:v>448.3</c:v>
                </c:pt>
                <c:pt idx="29">
                  <c:v>422.6</c:v>
                </c:pt>
                <c:pt idx="30">
                  <c:v>448.9</c:v>
                </c:pt>
                <c:pt idx="31">
                  <c:v>463.1</c:v>
                </c:pt>
                <c:pt idx="32">
                  <c:v>439.7</c:v>
                </c:pt>
                <c:pt idx="33">
                  <c:v>468.4</c:v>
                </c:pt>
                <c:pt idx="34">
                  <c:v>451.6</c:v>
                </c:pt>
                <c:pt idx="35">
                  <c:v>453.8</c:v>
                </c:pt>
                <c:pt idx="36">
                  <c:v>456.8</c:v>
                </c:pt>
                <c:pt idx="37">
                  <c:v>465.5</c:v>
                </c:pt>
                <c:pt idx="38">
                  <c:v>-999</c:v>
                </c:pt>
                <c:pt idx="39">
                  <c:v>466.5</c:v>
                </c:pt>
                <c:pt idx="40">
                  <c:v>469.5</c:v>
                </c:pt>
                <c:pt idx="41">
                  <c:v>488.3</c:v>
                </c:pt>
                <c:pt idx="42">
                  <c:v>520.29999999999995</c:v>
                </c:pt>
                <c:pt idx="43">
                  <c:v>-999</c:v>
                </c:pt>
                <c:pt idx="44">
                  <c:v>524.5</c:v>
                </c:pt>
                <c:pt idx="45">
                  <c:v>537.70000000000005</c:v>
                </c:pt>
                <c:pt idx="46">
                  <c:v>523.29999999999995</c:v>
                </c:pt>
                <c:pt idx="47">
                  <c:v>541.4</c:v>
                </c:pt>
                <c:pt idx="48">
                  <c:v>566.4</c:v>
                </c:pt>
                <c:pt idx="49">
                  <c:v>565.79999999999995</c:v>
                </c:pt>
                <c:pt idx="50">
                  <c:v>-999</c:v>
                </c:pt>
                <c:pt idx="51">
                  <c:v>578.29999999999995</c:v>
                </c:pt>
                <c:pt idx="52">
                  <c:v>-999</c:v>
                </c:pt>
                <c:pt idx="53">
                  <c:v>592.9</c:v>
                </c:pt>
                <c:pt idx="54">
                  <c:v>639.9</c:v>
                </c:pt>
                <c:pt idx="55">
                  <c:v>616.29999999999995</c:v>
                </c:pt>
                <c:pt idx="56">
                  <c:v>627.70000000000005</c:v>
                </c:pt>
                <c:pt idx="57">
                  <c:v>650.5</c:v>
                </c:pt>
                <c:pt idx="58">
                  <c:v>652.70000000000005</c:v>
                </c:pt>
                <c:pt idx="59">
                  <c:v>659.6</c:v>
                </c:pt>
                <c:pt idx="60">
                  <c:v>638.6</c:v>
                </c:pt>
                <c:pt idx="61">
                  <c:v>655.8</c:v>
                </c:pt>
                <c:pt idx="62">
                  <c:v>650.4</c:v>
                </c:pt>
                <c:pt idx="63">
                  <c:v>664.1</c:v>
                </c:pt>
                <c:pt idx="64">
                  <c:v>678.3</c:v>
                </c:pt>
                <c:pt idx="65">
                  <c:v>661.3</c:v>
                </c:pt>
                <c:pt idx="66">
                  <c:v>660.9</c:v>
                </c:pt>
                <c:pt idx="67">
                  <c:v>650.29999999999995</c:v>
                </c:pt>
                <c:pt idx="68">
                  <c:v>674.4</c:v>
                </c:pt>
                <c:pt idx="69">
                  <c:v>643.1</c:v>
                </c:pt>
                <c:pt idx="70">
                  <c:v>671.9</c:v>
                </c:pt>
                <c:pt idx="71">
                  <c:v>681.3</c:v>
                </c:pt>
                <c:pt idx="72">
                  <c:v>682.6</c:v>
                </c:pt>
                <c:pt idx="73">
                  <c:v>697.3</c:v>
                </c:pt>
                <c:pt idx="74">
                  <c:v>694.4</c:v>
                </c:pt>
                <c:pt idx="75">
                  <c:v>648.4</c:v>
                </c:pt>
                <c:pt idx="76">
                  <c:v>676.7</c:v>
                </c:pt>
                <c:pt idx="77">
                  <c:v>642.1</c:v>
                </c:pt>
                <c:pt idx="78">
                  <c:v>665.4</c:v>
                </c:pt>
                <c:pt idx="79">
                  <c:v>672.7</c:v>
                </c:pt>
                <c:pt idx="80">
                  <c:v>680</c:v>
                </c:pt>
                <c:pt idx="81">
                  <c:v>673.6</c:v>
                </c:pt>
                <c:pt idx="82">
                  <c:v>687.6</c:v>
                </c:pt>
                <c:pt idx="83">
                  <c:v>646</c:v>
                </c:pt>
                <c:pt idx="84">
                  <c:v>650.5</c:v>
                </c:pt>
                <c:pt idx="85">
                  <c:v>657</c:v>
                </c:pt>
                <c:pt idx="86">
                  <c:v>639.20000000000005</c:v>
                </c:pt>
                <c:pt idx="87">
                  <c:v>625.79999999999995</c:v>
                </c:pt>
                <c:pt idx="88">
                  <c:v>626.79999999999995</c:v>
                </c:pt>
                <c:pt idx="89">
                  <c:v>667.9</c:v>
                </c:pt>
                <c:pt idx="90">
                  <c:v>678.4</c:v>
                </c:pt>
                <c:pt idx="91">
                  <c:v>651.5</c:v>
                </c:pt>
                <c:pt idx="92">
                  <c:v>604.5</c:v>
                </c:pt>
                <c:pt idx="93">
                  <c:v>639.4</c:v>
                </c:pt>
                <c:pt idx="94">
                  <c:v>681.2</c:v>
                </c:pt>
                <c:pt idx="95">
                  <c:v>702.3</c:v>
                </c:pt>
                <c:pt idx="96">
                  <c:v>673</c:v>
                </c:pt>
                <c:pt idx="97">
                  <c:v>634.20000000000005</c:v>
                </c:pt>
                <c:pt idx="98">
                  <c:v>648.9</c:v>
                </c:pt>
                <c:pt idx="99">
                  <c:v>615.29999999999995</c:v>
                </c:pt>
                <c:pt idx="100">
                  <c:v>590.29999999999995</c:v>
                </c:pt>
                <c:pt idx="101">
                  <c:v>695.6</c:v>
                </c:pt>
                <c:pt idx="102">
                  <c:v>620.4</c:v>
                </c:pt>
                <c:pt idx="103">
                  <c:v>662.4</c:v>
                </c:pt>
                <c:pt idx="104">
                  <c:v>666</c:v>
                </c:pt>
                <c:pt idx="105">
                  <c:v>596.70000000000005</c:v>
                </c:pt>
                <c:pt idx="106">
                  <c:v>622.1</c:v>
                </c:pt>
                <c:pt idx="107">
                  <c:v>619.20000000000005</c:v>
                </c:pt>
                <c:pt idx="108">
                  <c:v>681.1</c:v>
                </c:pt>
                <c:pt idx="109">
                  <c:v>602.1</c:v>
                </c:pt>
                <c:pt idx="110">
                  <c:v>635.4</c:v>
                </c:pt>
                <c:pt idx="111">
                  <c:v>591.9</c:v>
                </c:pt>
                <c:pt idx="112">
                  <c:v>602.70000000000005</c:v>
                </c:pt>
                <c:pt idx="113">
                  <c:v>639.1</c:v>
                </c:pt>
                <c:pt idx="114">
                  <c:v>650.70000000000005</c:v>
                </c:pt>
                <c:pt idx="115">
                  <c:v>667.7</c:v>
                </c:pt>
                <c:pt idx="116">
                  <c:v>586.4</c:v>
                </c:pt>
                <c:pt idx="117">
                  <c:v>671.2</c:v>
                </c:pt>
                <c:pt idx="118">
                  <c:v>549.29999999999995</c:v>
                </c:pt>
                <c:pt idx="119">
                  <c:v>656.8</c:v>
                </c:pt>
                <c:pt idx="120">
                  <c:v>639.6</c:v>
                </c:pt>
                <c:pt idx="121">
                  <c:v>610.29999999999995</c:v>
                </c:pt>
                <c:pt idx="122">
                  <c:v>-999</c:v>
                </c:pt>
                <c:pt idx="123">
                  <c:v>-999</c:v>
                </c:pt>
                <c:pt idx="124">
                  <c:v>651.9</c:v>
                </c:pt>
                <c:pt idx="125">
                  <c:v>696.6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759.9</c:v>
                </c:pt>
                <c:pt idx="134">
                  <c:v>-999</c:v>
                </c:pt>
                <c:pt idx="135">
                  <c:v>628.1</c:v>
                </c:pt>
                <c:pt idx="136">
                  <c:v>-999</c:v>
                </c:pt>
                <c:pt idx="137">
                  <c:v>680.8</c:v>
                </c:pt>
                <c:pt idx="138">
                  <c:v>644</c:v>
                </c:pt>
                <c:pt idx="139">
                  <c:v>-999</c:v>
                </c:pt>
                <c:pt idx="140">
                  <c:v>580</c:v>
                </c:pt>
                <c:pt idx="141">
                  <c:v>640.1</c:v>
                </c:pt>
                <c:pt idx="142">
                  <c:v>686.5</c:v>
                </c:pt>
                <c:pt idx="143">
                  <c:v>605.29999999999995</c:v>
                </c:pt>
                <c:pt idx="144">
                  <c:v>675.3</c:v>
                </c:pt>
                <c:pt idx="145">
                  <c:v>615.1</c:v>
                </c:pt>
                <c:pt idx="146">
                  <c:v>621.79999999999995</c:v>
                </c:pt>
                <c:pt idx="147">
                  <c:v>778.1</c:v>
                </c:pt>
                <c:pt idx="148">
                  <c:v>564.4</c:v>
                </c:pt>
                <c:pt idx="149">
                  <c:v>627.1</c:v>
                </c:pt>
                <c:pt idx="150">
                  <c:v>596.29999999999995</c:v>
                </c:pt>
                <c:pt idx="151">
                  <c:v>649.9</c:v>
                </c:pt>
                <c:pt idx="152">
                  <c:v>678.6</c:v>
                </c:pt>
                <c:pt idx="153">
                  <c:v>671.5</c:v>
                </c:pt>
                <c:pt idx="154">
                  <c:v>627.9</c:v>
                </c:pt>
                <c:pt idx="155">
                  <c:v>624</c:v>
                </c:pt>
                <c:pt idx="156">
                  <c:v>620.20000000000005</c:v>
                </c:pt>
                <c:pt idx="157">
                  <c:v>691.9</c:v>
                </c:pt>
                <c:pt idx="158">
                  <c:v>688.6</c:v>
                </c:pt>
                <c:pt idx="159">
                  <c:v>720.8</c:v>
                </c:pt>
                <c:pt idx="160">
                  <c:v>699.2</c:v>
                </c:pt>
                <c:pt idx="161">
                  <c:v>671.4</c:v>
                </c:pt>
                <c:pt idx="162">
                  <c:v>663.8</c:v>
                </c:pt>
                <c:pt idx="163">
                  <c:v>674.8</c:v>
                </c:pt>
                <c:pt idx="164">
                  <c:v>635.29999999999995</c:v>
                </c:pt>
                <c:pt idx="165">
                  <c:v>671.6</c:v>
                </c:pt>
                <c:pt idx="166">
                  <c:v>629.29999999999995</c:v>
                </c:pt>
                <c:pt idx="167">
                  <c:v>677.3</c:v>
                </c:pt>
                <c:pt idx="168">
                  <c:v>712.7</c:v>
                </c:pt>
                <c:pt idx="169">
                  <c:v>660.6</c:v>
                </c:pt>
                <c:pt idx="170">
                  <c:v>609.6</c:v>
                </c:pt>
                <c:pt idx="171">
                  <c:v>666.4</c:v>
                </c:pt>
                <c:pt idx="172">
                  <c:v>658.4</c:v>
                </c:pt>
                <c:pt idx="173">
                  <c:v>691</c:v>
                </c:pt>
                <c:pt idx="174">
                  <c:v>674.6</c:v>
                </c:pt>
                <c:pt idx="175">
                  <c:v>649.1</c:v>
                </c:pt>
                <c:pt idx="176">
                  <c:v>669.9</c:v>
                </c:pt>
                <c:pt idx="177">
                  <c:v>645.6</c:v>
                </c:pt>
                <c:pt idx="178">
                  <c:v>663.3</c:v>
                </c:pt>
                <c:pt idx="179">
                  <c:v>664.5</c:v>
                </c:pt>
                <c:pt idx="180">
                  <c:v>672.1</c:v>
                </c:pt>
                <c:pt idx="181">
                  <c:v>664.1</c:v>
                </c:pt>
                <c:pt idx="182">
                  <c:v>688.9</c:v>
                </c:pt>
                <c:pt idx="183">
                  <c:v>662.2</c:v>
                </c:pt>
                <c:pt idx="184">
                  <c:v>671.5</c:v>
                </c:pt>
                <c:pt idx="185">
                  <c:v>722</c:v>
                </c:pt>
                <c:pt idx="186">
                  <c:v>710</c:v>
                </c:pt>
                <c:pt idx="187">
                  <c:v>687.1</c:v>
                </c:pt>
                <c:pt idx="188">
                  <c:v>707.7</c:v>
                </c:pt>
                <c:pt idx="189">
                  <c:v>696.8</c:v>
                </c:pt>
                <c:pt idx="190">
                  <c:v>694.6</c:v>
                </c:pt>
                <c:pt idx="191">
                  <c:v>-999</c:v>
                </c:pt>
                <c:pt idx="192">
                  <c:v>704.5</c:v>
                </c:pt>
                <c:pt idx="193">
                  <c:v>707.7</c:v>
                </c:pt>
                <c:pt idx="194">
                  <c:v>706.1</c:v>
                </c:pt>
                <c:pt idx="195">
                  <c:v>685</c:v>
                </c:pt>
                <c:pt idx="196">
                  <c:v>704.6</c:v>
                </c:pt>
                <c:pt idx="197">
                  <c:v>-999</c:v>
                </c:pt>
                <c:pt idx="198">
                  <c:v>678.2</c:v>
                </c:pt>
                <c:pt idx="199">
                  <c:v>-999</c:v>
                </c:pt>
                <c:pt idx="200">
                  <c:v>664.1</c:v>
                </c:pt>
                <c:pt idx="201">
                  <c:v>-999</c:v>
                </c:pt>
                <c:pt idx="202">
                  <c:v>-999</c:v>
                </c:pt>
                <c:pt idx="203">
                  <c:v>791.3</c:v>
                </c:pt>
                <c:pt idx="204">
                  <c:v>579.9</c:v>
                </c:pt>
                <c:pt idx="205">
                  <c:v>607.9</c:v>
                </c:pt>
                <c:pt idx="206">
                  <c:v>581.1</c:v>
                </c:pt>
                <c:pt idx="207">
                  <c:v>572.1</c:v>
                </c:pt>
                <c:pt idx="208">
                  <c:v>575.79999999999995</c:v>
                </c:pt>
                <c:pt idx="209">
                  <c:v>553.6</c:v>
                </c:pt>
                <c:pt idx="210">
                  <c:v>535.29999999999995</c:v>
                </c:pt>
                <c:pt idx="211">
                  <c:v>537.70000000000005</c:v>
                </c:pt>
                <c:pt idx="212">
                  <c:v>533.1</c:v>
                </c:pt>
                <c:pt idx="213">
                  <c:v>-999</c:v>
                </c:pt>
                <c:pt idx="214">
                  <c:v>465.9</c:v>
                </c:pt>
                <c:pt idx="215">
                  <c:v>490</c:v>
                </c:pt>
                <c:pt idx="216">
                  <c:v>462.3</c:v>
                </c:pt>
                <c:pt idx="217">
                  <c:v>460.4</c:v>
                </c:pt>
                <c:pt idx="218">
                  <c:v>-999</c:v>
                </c:pt>
                <c:pt idx="219">
                  <c:v>445.7</c:v>
                </c:pt>
                <c:pt idx="220">
                  <c:v>-999</c:v>
                </c:pt>
                <c:pt idx="221">
                  <c:v>441.8</c:v>
                </c:pt>
                <c:pt idx="222">
                  <c:v>-999</c:v>
                </c:pt>
                <c:pt idx="223">
                  <c:v>427.8</c:v>
                </c:pt>
                <c:pt idx="224">
                  <c:v>382</c:v>
                </c:pt>
                <c:pt idx="225">
                  <c:v>412.2</c:v>
                </c:pt>
                <c:pt idx="226">
                  <c:v>397.8</c:v>
                </c:pt>
                <c:pt idx="227">
                  <c:v>416.8</c:v>
                </c:pt>
                <c:pt idx="228">
                  <c:v>346.8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0.5</c:v>
                </c:pt>
                <c:pt idx="20">
                  <c:v>2</c:v>
                </c:pt>
                <c:pt idx="21">
                  <c:v>2</c:v>
                </c:pt>
                <c:pt idx="22">
                  <c:v>2.2000000000000002</c:v>
                </c:pt>
                <c:pt idx="23">
                  <c:v>3.6</c:v>
                </c:pt>
                <c:pt idx="24">
                  <c:v>4.7</c:v>
                </c:pt>
                <c:pt idx="25">
                  <c:v>5.0999999999999996</c:v>
                </c:pt>
                <c:pt idx="26">
                  <c:v>6.6</c:v>
                </c:pt>
                <c:pt idx="27">
                  <c:v>6.9</c:v>
                </c:pt>
                <c:pt idx="28">
                  <c:v>8</c:v>
                </c:pt>
                <c:pt idx="29">
                  <c:v>9.1</c:v>
                </c:pt>
                <c:pt idx="30">
                  <c:v>10</c:v>
                </c:pt>
                <c:pt idx="31">
                  <c:v>10.9</c:v>
                </c:pt>
                <c:pt idx="32">
                  <c:v>12.2</c:v>
                </c:pt>
                <c:pt idx="33">
                  <c:v>12.7</c:v>
                </c:pt>
                <c:pt idx="34">
                  <c:v>13.8</c:v>
                </c:pt>
                <c:pt idx="35">
                  <c:v>14.8</c:v>
                </c:pt>
                <c:pt idx="36">
                  <c:v>15.7</c:v>
                </c:pt>
                <c:pt idx="37">
                  <c:v>16.600000000000001</c:v>
                </c:pt>
                <c:pt idx="38">
                  <c:v>17.8</c:v>
                </c:pt>
                <c:pt idx="39">
                  <c:v>18.600000000000001</c:v>
                </c:pt>
                <c:pt idx="40">
                  <c:v>19.7</c:v>
                </c:pt>
                <c:pt idx="41">
                  <c:v>20.6</c:v>
                </c:pt>
                <c:pt idx="42">
                  <c:v>21.5</c:v>
                </c:pt>
                <c:pt idx="43">
                  <c:v>22.6</c:v>
                </c:pt>
                <c:pt idx="44">
                  <c:v>23.1</c:v>
                </c:pt>
                <c:pt idx="45">
                  <c:v>24.2</c:v>
                </c:pt>
                <c:pt idx="46">
                  <c:v>25.3</c:v>
                </c:pt>
                <c:pt idx="47">
                  <c:v>26</c:v>
                </c:pt>
                <c:pt idx="48">
                  <c:v>27.3</c:v>
                </c:pt>
                <c:pt idx="49">
                  <c:v>27.9</c:v>
                </c:pt>
                <c:pt idx="50">
                  <c:v>29.1</c:v>
                </c:pt>
                <c:pt idx="51">
                  <c:v>30.1</c:v>
                </c:pt>
                <c:pt idx="52">
                  <c:v>31</c:v>
                </c:pt>
                <c:pt idx="53">
                  <c:v>31.9</c:v>
                </c:pt>
                <c:pt idx="54">
                  <c:v>32.799999999999997</c:v>
                </c:pt>
                <c:pt idx="55">
                  <c:v>33.9</c:v>
                </c:pt>
                <c:pt idx="56">
                  <c:v>34.799999999999997</c:v>
                </c:pt>
                <c:pt idx="57">
                  <c:v>35.9</c:v>
                </c:pt>
                <c:pt idx="58">
                  <c:v>37</c:v>
                </c:pt>
                <c:pt idx="59">
                  <c:v>37.700000000000003</c:v>
                </c:pt>
                <c:pt idx="60">
                  <c:v>39.200000000000003</c:v>
                </c:pt>
                <c:pt idx="61">
                  <c:v>39.299999999999997</c:v>
                </c:pt>
                <c:pt idx="62">
                  <c:v>41.2</c:v>
                </c:pt>
                <c:pt idx="63">
                  <c:v>41.3</c:v>
                </c:pt>
                <c:pt idx="64">
                  <c:v>42.4</c:v>
                </c:pt>
                <c:pt idx="65">
                  <c:v>43.7</c:v>
                </c:pt>
                <c:pt idx="66">
                  <c:v>44.4</c:v>
                </c:pt>
                <c:pt idx="67">
                  <c:v>45.3</c:v>
                </c:pt>
                <c:pt idx="68">
                  <c:v>46.4</c:v>
                </c:pt>
                <c:pt idx="69">
                  <c:v>47.4</c:v>
                </c:pt>
                <c:pt idx="70">
                  <c:v>48.1</c:v>
                </c:pt>
                <c:pt idx="71">
                  <c:v>49</c:v>
                </c:pt>
                <c:pt idx="72">
                  <c:v>50.6</c:v>
                </c:pt>
                <c:pt idx="73">
                  <c:v>50.8</c:v>
                </c:pt>
                <c:pt idx="74">
                  <c:v>52.3</c:v>
                </c:pt>
                <c:pt idx="75">
                  <c:v>52.8</c:v>
                </c:pt>
                <c:pt idx="76">
                  <c:v>54.3</c:v>
                </c:pt>
                <c:pt idx="77">
                  <c:v>54.8</c:v>
                </c:pt>
                <c:pt idx="78">
                  <c:v>55.5</c:v>
                </c:pt>
                <c:pt idx="79">
                  <c:v>57</c:v>
                </c:pt>
                <c:pt idx="80">
                  <c:v>57.4</c:v>
                </c:pt>
                <c:pt idx="81">
                  <c:v>58.6</c:v>
                </c:pt>
                <c:pt idx="82">
                  <c:v>59.6</c:v>
                </c:pt>
                <c:pt idx="83">
                  <c:v>60.3</c:v>
                </c:pt>
                <c:pt idx="84">
                  <c:v>61.4</c:v>
                </c:pt>
                <c:pt idx="85">
                  <c:v>62.3</c:v>
                </c:pt>
                <c:pt idx="86">
                  <c:v>63.4</c:v>
                </c:pt>
                <c:pt idx="87">
                  <c:v>63.9</c:v>
                </c:pt>
                <c:pt idx="88">
                  <c:v>64.8</c:v>
                </c:pt>
                <c:pt idx="89">
                  <c:v>65.900000000000006</c:v>
                </c:pt>
                <c:pt idx="90">
                  <c:v>67</c:v>
                </c:pt>
                <c:pt idx="91">
                  <c:v>67.900000000000006</c:v>
                </c:pt>
                <c:pt idx="92">
                  <c:v>69</c:v>
                </c:pt>
                <c:pt idx="93">
                  <c:v>69.8</c:v>
                </c:pt>
                <c:pt idx="94">
                  <c:v>70.8</c:v>
                </c:pt>
                <c:pt idx="95">
                  <c:v>71.900000000000006</c:v>
                </c:pt>
                <c:pt idx="96">
                  <c:v>72.5</c:v>
                </c:pt>
                <c:pt idx="97">
                  <c:v>73.400000000000006</c:v>
                </c:pt>
                <c:pt idx="98">
                  <c:v>74.5</c:v>
                </c:pt>
                <c:pt idx="99">
                  <c:v>75.599999999999994</c:v>
                </c:pt>
                <c:pt idx="100">
                  <c:v>76.3</c:v>
                </c:pt>
                <c:pt idx="101">
                  <c:v>77.400000000000006</c:v>
                </c:pt>
                <c:pt idx="102">
                  <c:v>77.900000000000006</c:v>
                </c:pt>
                <c:pt idx="103">
                  <c:v>79.400000000000006</c:v>
                </c:pt>
                <c:pt idx="104">
                  <c:v>79.599999999999994</c:v>
                </c:pt>
                <c:pt idx="105">
                  <c:v>81</c:v>
                </c:pt>
                <c:pt idx="106">
                  <c:v>81.8</c:v>
                </c:pt>
                <c:pt idx="107">
                  <c:v>82.9</c:v>
                </c:pt>
                <c:pt idx="108">
                  <c:v>83.8</c:v>
                </c:pt>
                <c:pt idx="109">
                  <c:v>84.9</c:v>
                </c:pt>
                <c:pt idx="110">
                  <c:v>85.8</c:v>
                </c:pt>
                <c:pt idx="111">
                  <c:v>86.7</c:v>
                </c:pt>
                <c:pt idx="112">
                  <c:v>87.4</c:v>
                </c:pt>
                <c:pt idx="113">
                  <c:v>88.7</c:v>
                </c:pt>
                <c:pt idx="114">
                  <c:v>89.2</c:v>
                </c:pt>
                <c:pt idx="115">
                  <c:v>90.2</c:v>
                </c:pt>
                <c:pt idx="116">
                  <c:v>91.6</c:v>
                </c:pt>
                <c:pt idx="117">
                  <c:v>92</c:v>
                </c:pt>
                <c:pt idx="118">
                  <c:v>93.4</c:v>
                </c:pt>
                <c:pt idx="119">
                  <c:v>94</c:v>
                </c:pt>
                <c:pt idx="120">
                  <c:v>95.3</c:v>
                </c:pt>
                <c:pt idx="121">
                  <c:v>96.2</c:v>
                </c:pt>
                <c:pt idx="122">
                  <c:v>96.9</c:v>
                </c:pt>
                <c:pt idx="123">
                  <c:v>98</c:v>
                </c:pt>
                <c:pt idx="124">
                  <c:v>99.1</c:v>
                </c:pt>
                <c:pt idx="125">
                  <c:v>99.3</c:v>
                </c:pt>
                <c:pt idx="126">
                  <c:v>100.9</c:v>
                </c:pt>
                <c:pt idx="127">
                  <c:v>101.6</c:v>
                </c:pt>
                <c:pt idx="128">
                  <c:v>102.9</c:v>
                </c:pt>
                <c:pt idx="129">
                  <c:v>103.6</c:v>
                </c:pt>
                <c:pt idx="130">
                  <c:v>104.2</c:v>
                </c:pt>
                <c:pt idx="131">
                  <c:v>104.9</c:v>
                </c:pt>
                <c:pt idx="132">
                  <c:v>102.9</c:v>
                </c:pt>
                <c:pt idx="133">
                  <c:v>103.1</c:v>
                </c:pt>
                <c:pt idx="134">
                  <c:v>101.6</c:v>
                </c:pt>
                <c:pt idx="135">
                  <c:v>100.7</c:v>
                </c:pt>
                <c:pt idx="136">
                  <c:v>99.4</c:v>
                </c:pt>
                <c:pt idx="137">
                  <c:v>98.5</c:v>
                </c:pt>
                <c:pt idx="138">
                  <c:v>97.4</c:v>
                </c:pt>
                <c:pt idx="139">
                  <c:v>96.9</c:v>
                </c:pt>
                <c:pt idx="140">
                  <c:v>95.6</c:v>
                </c:pt>
                <c:pt idx="141">
                  <c:v>94.7</c:v>
                </c:pt>
                <c:pt idx="142">
                  <c:v>93.8</c:v>
                </c:pt>
                <c:pt idx="143">
                  <c:v>92.3</c:v>
                </c:pt>
                <c:pt idx="144">
                  <c:v>91.6</c:v>
                </c:pt>
                <c:pt idx="145">
                  <c:v>90.3</c:v>
                </c:pt>
                <c:pt idx="146">
                  <c:v>89.4</c:v>
                </c:pt>
                <c:pt idx="147">
                  <c:v>88.5</c:v>
                </c:pt>
                <c:pt idx="148">
                  <c:v>87.2</c:v>
                </c:pt>
                <c:pt idx="149">
                  <c:v>86.3</c:v>
                </c:pt>
                <c:pt idx="150">
                  <c:v>85.6</c:v>
                </c:pt>
                <c:pt idx="151">
                  <c:v>84.1</c:v>
                </c:pt>
                <c:pt idx="152">
                  <c:v>83.8</c:v>
                </c:pt>
                <c:pt idx="153">
                  <c:v>82.1</c:v>
                </c:pt>
                <c:pt idx="154">
                  <c:v>81.400000000000006</c:v>
                </c:pt>
                <c:pt idx="155">
                  <c:v>80.3</c:v>
                </c:pt>
                <c:pt idx="156">
                  <c:v>79.2</c:v>
                </c:pt>
                <c:pt idx="157">
                  <c:v>78.099999999999994</c:v>
                </c:pt>
                <c:pt idx="158">
                  <c:v>77.2</c:v>
                </c:pt>
                <c:pt idx="159">
                  <c:v>76.3</c:v>
                </c:pt>
                <c:pt idx="160">
                  <c:v>75.2</c:v>
                </c:pt>
                <c:pt idx="161">
                  <c:v>74.5</c:v>
                </c:pt>
                <c:pt idx="162">
                  <c:v>73</c:v>
                </c:pt>
                <c:pt idx="163">
                  <c:v>72.3</c:v>
                </c:pt>
                <c:pt idx="164">
                  <c:v>71</c:v>
                </c:pt>
                <c:pt idx="165">
                  <c:v>70.099999999999994</c:v>
                </c:pt>
                <c:pt idx="166">
                  <c:v>69</c:v>
                </c:pt>
                <c:pt idx="167">
                  <c:v>68.099999999999994</c:v>
                </c:pt>
                <c:pt idx="168">
                  <c:v>67.400000000000006</c:v>
                </c:pt>
                <c:pt idx="169">
                  <c:v>65.900000000000006</c:v>
                </c:pt>
                <c:pt idx="170">
                  <c:v>65.2</c:v>
                </c:pt>
                <c:pt idx="171">
                  <c:v>63.9</c:v>
                </c:pt>
                <c:pt idx="172">
                  <c:v>63.2</c:v>
                </c:pt>
                <c:pt idx="173">
                  <c:v>61.9</c:v>
                </c:pt>
                <c:pt idx="174">
                  <c:v>61</c:v>
                </c:pt>
                <c:pt idx="175">
                  <c:v>59.9</c:v>
                </c:pt>
                <c:pt idx="176">
                  <c:v>59</c:v>
                </c:pt>
                <c:pt idx="177">
                  <c:v>57.9</c:v>
                </c:pt>
                <c:pt idx="178">
                  <c:v>57.2</c:v>
                </c:pt>
                <c:pt idx="179">
                  <c:v>55.7</c:v>
                </c:pt>
                <c:pt idx="180">
                  <c:v>55.4</c:v>
                </c:pt>
                <c:pt idx="181">
                  <c:v>53.5</c:v>
                </c:pt>
                <c:pt idx="182">
                  <c:v>53.2</c:v>
                </c:pt>
                <c:pt idx="183">
                  <c:v>51.9</c:v>
                </c:pt>
                <c:pt idx="184">
                  <c:v>50.8</c:v>
                </c:pt>
                <c:pt idx="185">
                  <c:v>49.9</c:v>
                </c:pt>
                <c:pt idx="186">
                  <c:v>48.8</c:v>
                </c:pt>
                <c:pt idx="187">
                  <c:v>47.9</c:v>
                </c:pt>
                <c:pt idx="188">
                  <c:v>47</c:v>
                </c:pt>
                <c:pt idx="189">
                  <c:v>45.9</c:v>
                </c:pt>
                <c:pt idx="190">
                  <c:v>45</c:v>
                </c:pt>
                <c:pt idx="191">
                  <c:v>43.7</c:v>
                </c:pt>
                <c:pt idx="192">
                  <c:v>42.8</c:v>
                </c:pt>
                <c:pt idx="193">
                  <c:v>41.5</c:v>
                </c:pt>
                <c:pt idx="194">
                  <c:v>40.799999999999997</c:v>
                </c:pt>
                <c:pt idx="195">
                  <c:v>39.9</c:v>
                </c:pt>
                <c:pt idx="196">
                  <c:v>38.6</c:v>
                </c:pt>
                <c:pt idx="197">
                  <c:v>37.700000000000003</c:v>
                </c:pt>
                <c:pt idx="198">
                  <c:v>36.6</c:v>
                </c:pt>
                <c:pt idx="199">
                  <c:v>35.700000000000003</c:v>
                </c:pt>
                <c:pt idx="200">
                  <c:v>34.6</c:v>
                </c:pt>
                <c:pt idx="201">
                  <c:v>33.5</c:v>
                </c:pt>
                <c:pt idx="202">
                  <c:v>32.4</c:v>
                </c:pt>
                <c:pt idx="203">
                  <c:v>31.3</c:v>
                </c:pt>
                <c:pt idx="204">
                  <c:v>30.4</c:v>
                </c:pt>
                <c:pt idx="205">
                  <c:v>29.3</c:v>
                </c:pt>
                <c:pt idx="206">
                  <c:v>28.4</c:v>
                </c:pt>
                <c:pt idx="207">
                  <c:v>26.8</c:v>
                </c:pt>
                <c:pt idx="208">
                  <c:v>26.2</c:v>
                </c:pt>
                <c:pt idx="209">
                  <c:v>25.1</c:v>
                </c:pt>
                <c:pt idx="210">
                  <c:v>24.2</c:v>
                </c:pt>
                <c:pt idx="211">
                  <c:v>23.1</c:v>
                </c:pt>
                <c:pt idx="212">
                  <c:v>22</c:v>
                </c:pt>
                <c:pt idx="213">
                  <c:v>20.9</c:v>
                </c:pt>
                <c:pt idx="214">
                  <c:v>19.5</c:v>
                </c:pt>
                <c:pt idx="215">
                  <c:v>18.2</c:v>
                </c:pt>
                <c:pt idx="216">
                  <c:v>17.100000000000001</c:v>
                </c:pt>
                <c:pt idx="217">
                  <c:v>16.2</c:v>
                </c:pt>
                <c:pt idx="218">
                  <c:v>15.1</c:v>
                </c:pt>
                <c:pt idx="219">
                  <c:v>14</c:v>
                </c:pt>
                <c:pt idx="220">
                  <c:v>13.1</c:v>
                </c:pt>
                <c:pt idx="221">
                  <c:v>12</c:v>
                </c:pt>
                <c:pt idx="222">
                  <c:v>11.1</c:v>
                </c:pt>
                <c:pt idx="223">
                  <c:v>9.8000000000000007</c:v>
                </c:pt>
                <c:pt idx="224">
                  <c:v>9.1</c:v>
                </c:pt>
                <c:pt idx="225">
                  <c:v>7.8</c:v>
                </c:pt>
                <c:pt idx="226">
                  <c:v>6.7</c:v>
                </c:pt>
                <c:pt idx="227">
                  <c:v>5.8</c:v>
                </c:pt>
                <c:pt idx="228">
                  <c:v>4.7</c:v>
                </c:pt>
                <c:pt idx="229">
                  <c:v>3.6</c:v>
                </c:pt>
                <c:pt idx="230">
                  <c:v>2.5</c:v>
                </c:pt>
                <c:pt idx="231">
                  <c:v>1.6</c:v>
                </c:pt>
                <c:pt idx="232">
                  <c:v>0.4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</c:v>
                </c:pt>
                <c:pt idx="241">
                  <c:v>0.2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0</c:v>
                </c:pt>
                <c:pt idx="266">
                  <c:v>-1</c:v>
                </c:pt>
                <c:pt idx="267">
                  <c:v>-1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9C-2B4A-8E2B-48ADEBF93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538960"/>
        <c:axId val="1"/>
      </c:scatterChart>
      <c:valAx>
        <c:axId val="40853896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5389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689</c:v>
                </c:pt>
                <c:pt idx="26">
                  <c:v>525</c:v>
                </c:pt>
                <c:pt idx="27">
                  <c:v>513</c:v>
                </c:pt>
                <c:pt idx="28">
                  <c:v>549</c:v>
                </c:pt>
                <c:pt idx="29">
                  <c:v>449</c:v>
                </c:pt>
                <c:pt idx="30">
                  <c:v>543</c:v>
                </c:pt>
                <c:pt idx="31">
                  <c:v>566</c:v>
                </c:pt>
                <c:pt idx="32">
                  <c:v>377</c:v>
                </c:pt>
                <c:pt idx="33">
                  <c:v>461</c:v>
                </c:pt>
                <c:pt idx="34">
                  <c:v>588</c:v>
                </c:pt>
                <c:pt idx="35">
                  <c:v>394</c:v>
                </c:pt>
                <c:pt idx="36">
                  <c:v>408</c:v>
                </c:pt>
                <c:pt idx="37">
                  <c:v>556</c:v>
                </c:pt>
                <c:pt idx="38">
                  <c:v>-999</c:v>
                </c:pt>
                <c:pt idx="39">
                  <c:v>600</c:v>
                </c:pt>
                <c:pt idx="40">
                  <c:v>502</c:v>
                </c:pt>
                <c:pt idx="41">
                  <c:v>451</c:v>
                </c:pt>
                <c:pt idx="42">
                  <c:v>502</c:v>
                </c:pt>
                <c:pt idx="43">
                  <c:v>-999</c:v>
                </c:pt>
                <c:pt idx="44">
                  <c:v>575</c:v>
                </c:pt>
                <c:pt idx="45">
                  <c:v>529</c:v>
                </c:pt>
                <c:pt idx="46">
                  <c:v>704</c:v>
                </c:pt>
                <c:pt idx="47">
                  <c:v>415</c:v>
                </c:pt>
                <c:pt idx="48">
                  <c:v>740</c:v>
                </c:pt>
                <c:pt idx="49">
                  <c:v>455</c:v>
                </c:pt>
                <c:pt idx="50">
                  <c:v>-999</c:v>
                </c:pt>
                <c:pt idx="51">
                  <c:v>584</c:v>
                </c:pt>
                <c:pt idx="52">
                  <c:v>-999</c:v>
                </c:pt>
                <c:pt idx="53">
                  <c:v>380</c:v>
                </c:pt>
                <c:pt idx="54">
                  <c:v>582</c:v>
                </c:pt>
                <c:pt idx="55">
                  <c:v>460</c:v>
                </c:pt>
                <c:pt idx="56">
                  <c:v>455</c:v>
                </c:pt>
                <c:pt idx="57">
                  <c:v>486</c:v>
                </c:pt>
                <c:pt idx="58">
                  <c:v>502</c:v>
                </c:pt>
                <c:pt idx="59">
                  <c:v>481</c:v>
                </c:pt>
                <c:pt idx="60">
                  <c:v>463</c:v>
                </c:pt>
                <c:pt idx="61">
                  <c:v>647</c:v>
                </c:pt>
                <c:pt idx="62">
                  <c:v>490</c:v>
                </c:pt>
                <c:pt idx="63">
                  <c:v>461</c:v>
                </c:pt>
                <c:pt idx="64">
                  <c:v>462</c:v>
                </c:pt>
                <c:pt idx="65">
                  <c:v>462</c:v>
                </c:pt>
                <c:pt idx="66">
                  <c:v>496</c:v>
                </c:pt>
                <c:pt idx="67">
                  <c:v>581</c:v>
                </c:pt>
                <c:pt idx="68">
                  <c:v>683</c:v>
                </c:pt>
                <c:pt idx="69">
                  <c:v>615</c:v>
                </c:pt>
                <c:pt idx="70">
                  <c:v>574</c:v>
                </c:pt>
                <c:pt idx="71">
                  <c:v>646</c:v>
                </c:pt>
                <c:pt idx="72">
                  <c:v>476</c:v>
                </c:pt>
                <c:pt idx="73">
                  <c:v>467</c:v>
                </c:pt>
                <c:pt idx="74">
                  <c:v>619</c:v>
                </c:pt>
                <c:pt idx="75">
                  <c:v>476</c:v>
                </c:pt>
                <c:pt idx="76">
                  <c:v>564</c:v>
                </c:pt>
                <c:pt idx="77">
                  <c:v>425</c:v>
                </c:pt>
                <c:pt idx="78">
                  <c:v>558</c:v>
                </c:pt>
                <c:pt idx="79">
                  <c:v>523</c:v>
                </c:pt>
                <c:pt idx="80">
                  <c:v>618</c:v>
                </c:pt>
                <c:pt idx="81">
                  <c:v>412</c:v>
                </c:pt>
                <c:pt idx="82">
                  <c:v>487</c:v>
                </c:pt>
                <c:pt idx="83">
                  <c:v>483</c:v>
                </c:pt>
                <c:pt idx="84">
                  <c:v>481</c:v>
                </c:pt>
                <c:pt idx="85">
                  <c:v>728</c:v>
                </c:pt>
                <c:pt idx="86">
                  <c:v>598</c:v>
                </c:pt>
                <c:pt idx="87">
                  <c:v>556</c:v>
                </c:pt>
                <c:pt idx="88">
                  <c:v>549</c:v>
                </c:pt>
                <c:pt idx="89">
                  <c:v>895</c:v>
                </c:pt>
                <c:pt idx="90">
                  <c:v>511</c:v>
                </c:pt>
                <c:pt idx="91">
                  <c:v>474</c:v>
                </c:pt>
                <c:pt idx="92">
                  <c:v>508</c:v>
                </c:pt>
                <c:pt idx="93">
                  <c:v>613</c:v>
                </c:pt>
                <c:pt idx="94">
                  <c:v>342</c:v>
                </c:pt>
                <c:pt idx="95">
                  <c:v>625</c:v>
                </c:pt>
                <c:pt idx="96">
                  <c:v>890</c:v>
                </c:pt>
                <c:pt idx="97">
                  <c:v>681</c:v>
                </c:pt>
                <c:pt idx="98">
                  <c:v>587</c:v>
                </c:pt>
                <c:pt idx="99">
                  <c:v>657</c:v>
                </c:pt>
                <c:pt idx="100">
                  <c:v>492</c:v>
                </c:pt>
                <c:pt idx="101">
                  <c:v>1185</c:v>
                </c:pt>
                <c:pt idx="102">
                  <c:v>429</c:v>
                </c:pt>
                <c:pt idx="103">
                  <c:v>888</c:v>
                </c:pt>
                <c:pt idx="104">
                  <c:v>801</c:v>
                </c:pt>
                <c:pt idx="105">
                  <c:v>617</c:v>
                </c:pt>
                <c:pt idx="106">
                  <c:v>599</c:v>
                </c:pt>
                <c:pt idx="107">
                  <c:v>513</c:v>
                </c:pt>
                <c:pt idx="108">
                  <c:v>1074</c:v>
                </c:pt>
                <c:pt idx="109">
                  <c:v>1458</c:v>
                </c:pt>
                <c:pt idx="110">
                  <c:v>903</c:v>
                </c:pt>
                <c:pt idx="111">
                  <c:v>915</c:v>
                </c:pt>
                <c:pt idx="112">
                  <c:v>663</c:v>
                </c:pt>
                <c:pt idx="113">
                  <c:v>668</c:v>
                </c:pt>
                <c:pt idx="114">
                  <c:v>969</c:v>
                </c:pt>
                <c:pt idx="115">
                  <c:v>1026</c:v>
                </c:pt>
                <c:pt idx="116">
                  <c:v>823</c:v>
                </c:pt>
                <c:pt idx="117">
                  <c:v>746</c:v>
                </c:pt>
                <c:pt idx="118">
                  <c:v>630</c:v>
                </c:pt>
                <c:pt idx="119">
                  <c:v>634</c:v>
                </c:pt>
                <c:pt idx="120">
                  <c:v>1040</c:v>
                </c:pt>
                <c:pt idx="121">
                  <c:v>680</c:v>
                </c:pt>
                <c:pt idx="122">
                  <c:v>-999</c:v>
                </c:pt>
                <c:pt idx="123">
                  <c:v>-999</c:v>
                </c:pt>
                <c:pt idx="124">
                  <c:v>806</c:v>
                </c:pt>
                <c:pt idx="125">
                  <c:v>1174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810</c:v>
                </c:pt>
                <c:pt idx="134">
                  <c:v>-999</c:v>
                </c:pt>
                <c:pt idx="135">
                  <c:v>1161</c:v>
                </c:pt>
                <c:pt idx="136">
                  <c:v>-999</c:v>
                </c:pt>
                <c:pt idx="137">
                  <c:v>696</c:v>
                </c:pt>
                <c:pt idx="138">
                  <c:v>606</c:v>
                </c:pt>
                <c:pt idx="139">
                  <c:v>-999</c:v>
                </c:pt>
                <c:pt idx="140">
                  <c:v>648</c:v>
                </c:pt>
                <c:pt idx="141">
                  <c:v>608</c:v>
                </c:pt>
                <c:pt idx="142">
                  <c:v>1148</c:v>
                </c:pt>
                <c:pt idx="143">
                  <c:v>1055</c:v>
                </c:pt>
                <c:pt idx="144">
                  <c:v>763</c:v>
                </c:pt>
                <c:pt idx="145">
                  <c:v>695</c:v>
                </c:pt>
                <c:pt idx="146">
                  <c:v>722</c:v>
                </c:pt>
                <c:pt idx="147">
                  <c:v>809</c:v>
                </c:pt>
                <c:pt idx="148">
                  <c:v>744</c:v>
                </c:pt>
                <c:pt idx="149">
                  <c:v>929</c:v>
                </c:pt>
                <c:pt idx="150">
                  <c:v>725</c:v>
                </c:pt>
                <c:pt idx="151">
                  <c:v>421</c:v>
                </c:pt>
                <c:pt idx="152">
                  <c:v>847</c:v>
                </c:pt>
                <c:pt idx="153">
                  <c:v>780</c:v>
                </c:pt>
                <c:pt idx="154">
                  <c:v>609</c:v>
                </c:pt>
                <c:pt idx="155">
                  <c:v>702</c:v>
                </c:pt>
                <c:pt idx="156">
                  <c:v>1051</c:v>
                </c:pt>
                <c:pt idx="157">
                  <c:v>828</c:v>
                </c:pt>
                <c:pt idx="158">
                  <c:v>922</c:v>
                </c:pt>
                <c:pt idx="159">
                  <c:v>472</c:v>
                </c:pt>
                <c:pt idx="160">
                  <c:v>652</c:v>
                </c:pt>
                <c:pt idx="161">
                  <c:v>701</c:v>
                </c:pt>
                <c:pt idx="162">
                  <c:v>647</c:v>
                </c:pt>
                <c:pt idx="163">
                  <c:v>445</c:v>
                </c:pt>
                <c:pt idx="164">
                  <c:v>713</c:v>
                </c:pt>
                <c:pt idx="165">
                  <c:v>629</c:v>
                </c:pt>
                <c:pt idx="166">
                  <c:v>801</c:v>
                </c:pt>
                <c:pt idx="167">
                  <c:v>558</c:v>
                </c:pt>
                <c:pt idx="168">
                  <c:v>633</c:v>
                </c:pt>
                <c:pt idx="169">
                  <c:v>810</c:v>
                </c:pt>
                <c:pt idx="170">
                  <c:v>553</c:v>
                </c:pt>
                <c:pt idx="171">
                  <c:v>533</c:v>
                </c:pt>
                <c:pt idx="172">
                  <c:v>749</c:v>
                </c:pt>
                <c:pt idx="173">
                  <c:v>665</c:v>
                </c:pt>
                <c:pt idx="174">
                  <c:v>526</c:v>
                </c:pt>
                <c:pt idx="175">
                  <c:v>404</c:v>
                </c:pt>
                <c:pt idx="176">
                  <c:v>568</c:v>
                </c:pt>
                <c:pt idx="177">
                  <c:v>558</c:v>
                </c:pt>
                <c:pt idx="178">
                  <c:v>601</c:v>
                </c:pt>
                <c:pt idx="179">
                  <c:v>520</c:v>
                </c:pt>
                <c:pt idx="180">
                  <c:v>402</c:v>
                </c:pt>
                <c:pt idx="181">
                  <c:v>383</c:v>
                </c:pt>
                <c:pt idx="182">
                  <c:v>449</c:v>
                </c:pt>
                <c:pt idx="183">
                  <c:v>510</c:v>
                </c:pt>
                <c:pt idx="184">
                  <c:v>378</c:v>
                </c:pt>
                <c:pt idx="185">
                  <c:v>507</c:v>
                </c:pt>
                <c:pt idx="186">
                  <c:v>629</c:v>
                </c:pt>
                <c:pt idx="187">
                  <c:v>502</c:v>
                </c:pt>
                <c:pt idx="188">
                  <c:v>476</c:v>
                </c:pt>
                <c:pt idx="189">
                  <c:v>483</c:v>
                </c:pt>
                <c:pt idx="190">
                  <c:v>461</c:v>
                </c:pt>
                <c:pt idx="191">
                  <c:v>-999</c:v>
                </c:pt>
                <c:pt idx="192">
                  <c:v>376</c:v>
                </c:pt>
                <c:pt idx="193">
                  <c:v>580</c:v>
                </c:pt>
                <c:pt idx="194">
                  <c:v>394</c:v>
                </c:pt>
                <c:pt idx="195">
                  <c:v>544</c:v>
                </c:pt>
                <c:pt idx="196">
                  <c:v>521</c:v>
                </c:pt>
                <c:pt idx="197">
                  <c:v>-999</c:v>
                </c:pt>
                <c:pt idx="198">
                  <c:v>387</c:v>
                </c:pt>
                <c:pt idx="199">
                  <c:v>-999</c:v>
                </c:pt>
                <c:pt idx="200">
                  <c:v>570</c:v>
                </c:pt>
                <c:pt idx="201">
                  <c:v>-999</c:v>
                </c:pt>
                <c:pt idx="202">
                  <c:v>-999</c:v>
                </c:pt>
                <c:pt idx="203">
                  <c:v>6790</c:v>
                </c:pt>
                <c:pt idx="204">
                  <c:v>381</c:v>
                </c:pt>
                <c:pt idx="205">
                  <c:v>4215</c:v>
                </c:pt>
                <c:pt idx="206">
                  <c:v>415</c:v>
                </c:pt>
                <c:pt idx="207">
                  <c:v>416</c:v>
                </c:pt>
                <c:pt idx="208">
                  <c:v>336</c:v>
                </c:pt>
                <c:pt idx="209">
                  <c:v>394</c:v>
                </c:pt>
                <c:pt idx="210">
                  <c:v>297</c:v>
                </c:pt>
                <c:pt idx="211">
                  <c:v>396</c:v>
                </c:pt>
                <c:pt idx="212">
                  <c:v>419</c:v>
                </c:pt>
                <c:pt idx="213">
                  <c:v>-999</c:v>
                </c:pt>
                <c:pt idx="214">
                  <c:v>423</c:v>
                </c:pt>
                <c:pt idx="215">
                  <c:v>424</c:v>
                </c:pt>
                <c:pt idx="216">
                  <c:v>317</c:v>
                </c:pt>
                <c:pt idx="217">
                  <c:v>498</c:v>
                </c:pt>
                <c:pt idx="218">
                  <c:v>-999</c:v>
                </c:pt>
                <c:pt idx="219">
                  <c:v>454</c:v>
                </c:pt>
                <c:pt idx="220">
                  <c:v>-999</c:v>
                </c:pt>
                <c:pt idx="221">
                  <c:v>535</c:v>
                </c:pt>
                <c:pt idx="222">
                  <c:v>-999</c:v>
                </c:pt>
                <c:pt idx="223">
                  <c:v>753</c:v>
                </c:pt>
                <c:pt idx="224">
                  <c:v>499</c:v>
                </c:pt>
                <c:pt idx="225">
                  <c:v>617</c:v>
                </c:pt>
                <c:pt idx="226">
                  <c:v>462</c:v>
                </c:pt>
                <c:pt idx="227">
                  <c:v>585</c:v>
                </c:pt>
                <c:pt idx="228">
                  <c:v>610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0.5</c:v>
                </c:pt>
                <c:pt idx="20">
                  <c:v>2</c:v>
                </c:pt>
                <c:pt idx="21">
                  <c:v>2</c:v>
                </c:pt>
                <c:pt idx="22">
                  <c:v>2.2000000000000002</c:v>
                </c:pt>
                <c:pt idx="23">
                  <c:v>3.6</c:v>
                </c:pt>
                <c:pt idx="24">
                  <c:v>4.7</c:v>
                </c:pt>
                <c:pt idx="25">
                  <c:v>5.0999999999999996</c:v>
                </c:pt>
                <c:pt idx="26">
                  <c:v>6.6</c:v>
                </c:pt>
                <c:pt idx="27">
                  <c:v>6.9</c:v>
                </c:pt>
                <c:pt idx="28">
                  <c:v>8</c:v>
                </c:pt>
                <c:pt idx="29">
                  <c:v>9.1</c:v>
                </c:pt>
                <c:pt idx="30">
                  <c:v>10</c:v>
                </c:pt>
                <c:pt idx="31">
                  <c:v>10.9</c:v>
                </c:pt>
                <c:pt idx="32">
                  <c:v>12.2</c:v>
                </c:pt>
                <c:pt idx="33">
                  <c:v>12.7</c:v>
                </c:pt>
                <c:pt idx="34">
                  <c:v>13.8</c:v>
                </c:pt>
                <c:pt idx="35">
                  <c:v>14.8</c:v>
                </c:pt>
                <c:pt idx="36">
                  <c:v>15.7</c:v>
                </c:pt>
                <c:pt idx="37">
                  <c:v>16.600000000000001</c:v>
                </c:pt>
                <c:pt idx="38">
                  <c:v>17.8</c:v>
                </c:pt>
                <c:pt idx="39">
                  <c:v>18.600000000000001</c:v>
                </c:pt>
                <c:pt idx="40">
                  <c:v>19.7</c:v>
                </c:pt>
                <c:pt idx="41">
                  <c:v>20.6</c:v>
                </c:pt>
                <c:pt idx="42">
                  <c:v>21.5</c:v>
                </c:pt>
                <c:pt idx="43">
                  <c:v>22.6</c:v>
                </c:pt>
                <c:pt idx="44">
                  <c:v>23.1</c:v>
                </c:pt>
                <c:pt idx="45">
                  <c:v>24.2</c:v>
                </c:pt>
                <c:pt idx="46">
                  <c:v>25.3</c:v>
                </c:pt>
                <c:pt idx="47">
                  <c:v>26</c:v>
                </c:pt>
                <c:pt idx="48">
                  <c:v>27.3</c:v>
                </c:pt>
                <c:pt idx="49">
                  <c:v>27.9</c:v>
                </c:pt>
                <c:pt idx="50">
                  <c:v>29.1</c:v>
                </c:pt>
                <c:pt idx="51">
                  <c:v>30.1</c:v>
                </c:pt>
                <c:pt idx="52">
                  <c:v>31</c:v>
                </c:pt>
                <c:pt idx="53">
                  <c:v>31.9</c:v>
                </c:pt>
                <c:pt idx="54">
                  <c:v>32.799999999999997</c:v>
                </c:pt>
                <c:pt idx="55">
                  <c:v>33.9</c:v>
                </c:pt>
                <c:pt idx="56">
                  <c:v>34.799999999999997</c:v>
                </c:pt>
                <c:pt idx="57">
                  <c:v>35.9</c:v>
                </c:pt>
                <c:pt idx="58">
                  <c:v>37</c:v>
                </c:pt>
                <c:pt idx="59">
                  <c:v>37.700000000000003</c:v>
                </c:pt>
                <c:pt idx="60">
                  <c:v>39.200000000000003</c:v>
                </c:pt>
                <c:pt idx="61">
                  <c:v>39.299999999999997</c:v>
                </c:pt>
                <c:pt idx="62">
                  <c:v>41.2</c:v>
                </c:pt>
                <c:pt idx="63">
                  <c:v>41.3</c:v>
                </c:pt>
                <c:pt idx="64">
                  <c:v>42.4</c:v>
                </c:pt>
                <c:pt idx="65">
                  <c:v>43.7</c:v>
                </c:pt>
                <c:pt idx="66">
                  <c:v>44.4</c:v>
                </c:pt>
                <c:pt idx="67">
                  <c:v>45.3</c:v>
                </c:pt>
                <c:pt idx="68">
                  <c:v>46.4</c:v>
                </c:pt>
                <c:pt idx="69">
                  <c:v>47.4</c:v>
                </c:pt>
                <c:pt idx="70">
                  <c:v>48.1</c:v>
                </c:pt>
                <c:pt idx="71">
                  <c:v>49</c:v>
                </c:pt>
                <c:pt idx="72">
                  <c:v>50.6</c:v>
                </c:pt>
                <c:pt idx="73">
                  <c:v>50.8</c:v>
                </c:pt>
                <c:pt idx="74">
                  <c:v>52.3</c:v>
                </c:pt>
                <c:pt idx="75">
                  <c:v>52.8</c:v>
                </c:pt>
                <c:pt idx="76">
                  <c:v>54.3</c:v>
                </c:pt>
                <c:pt idx="77">
                  <c:v>54.8</c:v>
                </c:pt>
                <c:pt idx="78">
                  <c:v>55.5</c:v>
                </c:pt>
                <c:pt idx="79">
                  <c:v>57</c:v>
                </c:pt>
                <c:pt idx="80">
                  <c:v>57.4</c:v>
                </c:pt>
                <c:pt idx="81">
                  <c:v>58.6</c:v>
                </c:pt>
                <c:pt idx="82">
                  <c:v>59.6</c:v>
                </c:pt>
                <c:pt idx="83">
                  <c:v>60.3</c:v>
                </c:pt>
                <c:pt idx="84">
                  <c:v>61.4</c:v>
                </c:pt>
                <c:pt idx="85">
                  <c:v>62.3</c:v>
                </c:pt>
                <c:pt idx="86">
                  <c:v>63.4</c:v>
                </c:pt>
                <c:pt idx="87">
                  <c:v>63.9</c:v>
                </c:pt>
                <c:pt idx="88">
                  <c:v>64.8</c:v>
                </c:pt>
                <c:pt idx="89">
                  <c:v>65.900000000000006</c:v>
                </c:pt>
                <c:pt idx="90">
                  <c:v>67</c:v>
                </c:pt>
                <c:pt idx="91">
                  <c:v>67.900000000000006</c:v>
                </c:pt>
                <c:pt idx="92">
                  <c:v>69</c:v>
                </c:pt>
                <c:pt idx="93">
                  <c:v>69.8</c:v>
                </c:pt>
                <c:pt idx="94">
                  <c:v>70.8</c:v>
                </c:pt>
                <c:pt idx="95">
                  <c:v>71.900000000000006</c:v>
                </c:pt>
                <c:pt idx="96">
                  <c:v>72.5</c:v>
                </c:pt>
                <c:pt idx="97">
                  <c:v>73.400000000000006</c:v>
                </c:pt>
                <c:pt idx="98">
                  <c:v>74.5</c:v>
                </c:pt>
                <c:pt idx="99">
                  <c:v>75.599999999999994</c:v>
                </c:pt>
                <c:pt idx="100">
                  <c:v>76.3</c:v>
                </c:pt>
                <c:pt idx="101">
                  <c:v>77.400000000000006</c:v>
                </c:pt>
                <c:pt idx="102">
                  <c:v>77.900000000000006</c:v>
                </c:pt>
                <c:pt idx="103">
                  <c:v>79.400000000000006</c:v>
                </c:pt>
                <c:pt idx="104">
                  <c:v>79.599999999999994</c:v>
                </c:pt>
                <c:pt idx="105">
                  <c:v>81</c:v>
                </c:pt>
                <c:pt idx="106">
                  <c:v>81.8</c:v>
                </c:pt>
                <c:pt idx="107">
                  <c:v>82.9</c:v>
                </c:pt>
                <c:pt idx="108">
                  <c:v>83.8</c:v>
                </c:pt>
                <c:pt idx="109">
                  <c:v>84.9</c:v>
                </c:pt>
                <c:pt idx="110">
                  <c:v>85.8</c:v>
                </c:pt>
                <c:pt idx="111">
                  <c:v>86.7</c:v>
                </c:pt>
                <c:pt idx="112">
                  <c:v>87.4</c:v>
                </c:pt>
                <c:pt idx="113">
                  <c:v>88.7</c:v>
                </c:pt>
                <c:pt idx="114">
                  <c:v>89.2</c:v>
                </c:pt>
                <c:pt idx="115">
                  <c:v>90.2</c:v>
                </c:pt>
                <c:pt idx="116">
                  <c:v>91.6</c:v>
                </c:pt>
                <c:pt idx="117">
                  <c:v>92</c:v>
                </c:pt>
                <c:pt idx="118">
                  <c:v>93.4</c:v>
                </c:pt>
                <c:pt idx="119">
                  <c:v>94</c:v>
                </c:pt>
                <c:pt idx="120">
                  <c:v>95.3</c:v>
                </c:pt>
                <c:pt idx="121">
                  <c:v>96.2</c:v>
                </c:pt>
                <c:pt idx="122">
                  <c:v>96.9</c:v>
                </c:pt>
                <c:pt idx="123">
                  <c:v>98</c:v>
                </c:pt>
                <c:pt idx="124">
                  <c:v>99.1</c:v>
                </c:pt>
                <c:pt idx="125">
                  <c:v>99.3</c:v>
                </c:pt>
                <c:pt idx="126">
                  <c:v>100.9</c:v>
                </c:pt>
                <c:pt idx="127">
                  <c:v>101.6</c:v>
                </c:pt>
                <c:pt idx="128">
                  <c:v>102.9</c:v>
                </c:pt>
                <c:pt idx="129">
                  <c:v>103.6</c:v>
                </c:pt>
                <c:pt idx="130">
                  <c:v>104.2</c:v>
                </c:pt>
                <c:pt idx="131">
                  <c:v>104.9</c:v>
                </c:pt>
                <c:pt idx="132">
                  <c:v>102.9</c:v>
                </c:pt>
                <c:pt idx="133">
                  <c:v>103.1</c:v>
                </c:pt>
                <c:pt idx="134">
                  <c:v>101.6</c:v>
                </c:pt>
                <c:pt idx="135">
                  <c:v>100.7</c:v>
                </c:pt>
                <c:pt idx="136">
                  <c:v>99.4</c:v>
                </c:pt>
                <c:pt idx="137">
                  <c:v>98.5</c:v>
                </c:pt>
                <c:pt idx="138">
                  <c:v>97.4</c:v>
                </c:pt>
                <c:pt idx="139">
                  <c:v>96.9</c:v>
                </c:pt>
                <c:pt idx="140">
                  <c:v>95.6</c:v>
                </c:pt>
                <c:pt idx="141">
                  <c:v>94.7</c:v>
                </c:pt>
                <c:pt idx="142">
                  <c:v>93.8</c:v>
                </c:pt>
                <c:pt idx="143">
                  <c:v>92.3</c:v>
                </c:pt>
                <c:pt idx="144">
                  <c:v>91.6</c:v>
                </c:pt>
                <c:pt idx="145">
                  <c:v>90.3</c:v>
                </c:pt>
                <c:pt idx="146">
                  <c:v>89.4</c:v>
                </c:pt>
                <c:pt idx="147">
                  <c:v>88.5</c:v>
                </c:pt>
                <c:pt idx="148">
                  <c:v>87.2</c:v>
                </c:pt>
                <c:pt idx="149">
                  <c:v>86.3</c:v>
                </c:pt>
                <c:pt idx="150">
                  <c:v>85.6</c:v>
                </c:pt>
                <c:pt idx="151">
                  <c:v>84.1</c:v>
                </c:pt>
                <c:pt idx="152">
                  <c:v>83.8</c:v>
                </c:pt>
                <c:pt idx="153">
                  <c:v>82.1</c:v>
                </c:pt>
                <c:pt idx="154">
                  <c:v>81.400000000000006</c:v>
                </c:pt>
                <c:pt idx="155">
                  <c:v>80.3</c:v>
                </c:pt>
                <c:pt idx="156">
                  <c:v>79.2</c:v>
                </c:pt>
                <c:pt idx="157">
                  <c:v>78.099999999999994</c:v>
                </c:pt>
                <c:pt idx="158">
                  <c:v>77.2</c:v>
                </c:pt>
                <c:pt idx="159">
                  <c:v>76.3</c:v>
                </c:pt>
                <c:pt idx="160">
                  <c:v>75.2</c:v>
                </c:pt>
                <c:pt idx="161">
                  <c:v>74.5</c:v>
                </c:pt>
                <c:pt idx="162">
                  <c:v>73</c:v>
                </c:pt>
                <c:pt idx="163">
                  <c:v>72.3</c:v>
                </c:pt>
                <c:pt idx="164">
                  <c:v>71</c:v>
                </c:pt>
                <c:pt idx="165">
                  <c:v>70.099999999999994</c:v>
                </c:pt>
                <c:pt idx="166">
                  <c:v>69</c:v>
                </c:pt>
                <c:pt idx="167">
                  <c:v>68.099999999999994</c:v>
                </c:pt>
                <c:pt idx="168">
                  <c:v>67.400000000000006</c:v>
                </c:pt>
                <c:pt idx="169">
                  <c:v>65.900000000000006</c:v>
                </c:pt>
                <c:pt idx="170">
                  <c:v>65.2</c:v>
                </c:pt>
                <c:pt idx="171">
                  <c:v>63.9</c:v>
                </c:pt>
                <c:pt idx="172">
                  <c:v>63.2</c:v>
                </c:pt>
                <c:pt idx="173">
                  <c:v>61.9</c:v>
                </c:pt>
                <c:pt idx="174">
                  <c:v>61</c:v>
                </c:pt>
                <c:pt idx="175">
                  <c:v>59.9</c:v>
                </c:pt>
                <c:pt idx="176">
                  <c:v>59</c:v>
                </c:pt>
                <c:pt idx="177">
                  <c:v>57.9</c:v>
                </c:pt>
                <c:pt idx="178">
                  <c:v>57.2</c:v>
                </c:pt>
                <c:pt idx="179">
                  <c:v>55.7</c:v>
                </c:pt>
                <c:pt idx="180">
                  <c:v>55.4</c:v>
                </c:pt>
                <c:pt idx="181">
                  <c:v>53.5</c:v>
                </c:pt>
                <c:pt idx="182">
                  <c:v>53.2</c:v>
                </c:pt>
                <c:pt idx="183">
                  <c:v>51.9</c:v>
                </c:pt>
                <c:pt idx="184">
                  <c:v>50.8</c:v>
                </c:pt>
                <c:pt idx="185">
                  <c:v>49.9</c:v>
                </c:pt>
                <c:pt idx="186">
                  <c:v>48.8</c:v>
                </c:pt>
                <c:pt idx="187">
                  <c:v>47.9</c:v>
                </c:pt>
                <c:pt idx="188">
                  <c:v>47</c:v>
                </c:pt>
                <c:pt idx="189">
                  <c:v>45.9</c:v>
                </c:pt>
                <c:pt idx="190">
                  <c:v>45</c:v>
                </c:pt>
                <c:pt idx="191">
                  <c:v>43.7</c:v>
                </c:pt>
                <c:pt idx="192">
                  <c:v>42.8</c:v>
                </c:pt>
                <c:pt idx="193">
                  <c:v>41.5</c:v>
                </c:pt>
                <c:pt idx="194">
                  <c:v>40.799999999999997</c:v>
                </c:pt>
                <c:pt idx="195">
                  <c:v>39.9</c:v>
                </c:pt>
                <c:pt idx="196">
                  <c:v>38.6</c:v>
                </c:pt>
                <c:pt idx="197">
                  <c:v>37.700000000000003</c:v>
                </c:pt>
                <c:pt idx="198">
                  <c:v>36.6</c:v>
                </c:pt>
                <c:pt idx="199">
                  <c:v>35.700000000000003</c:v>
                </c:pt>
                <c:pt idx="200">
                  <c:v>34.6</c:v>
                </c:pt>
                <c:pt idx="201">
                  <c:v>33.5</c:v>
                </c:pt>
                <c:pt idx="202">
                  <c:v>32.4</c:v>
                </c:pt>
                <c:pt idx="203">
                  <c:v>31.3</c:v>
                </c:pt>
                <c:pt idx="204">
                  <c:v>30.4</c:v>
                </c:pt>
                <c:pt idx="205">
                  <c:v>29.3</c:v>
                </c:pt>
                <c:pt idx="206">
                  <c:v>28.4</c:v>
                </c:pt>
                <c:pt idx="207">
                  <c:v>26.8</c:v>
                </c:pt>
                <c:pt idx="208">
                  <c:v>26.2</c:v>
                </c:pt>
                <c:pt idx="209">
                  <c:v>25.1</c:v>
                </c:pt>
                <c:pt idx="210">
                  <c:v>24.2</c:v>
                </c:pt>
                <c:pt idx="211">
                  <c:v>23.1</c:v>
                </c:pt>
                <c:pt idx="212">
                  <c:v>22</c:v>
                </c:pt>
                <c:pt idx="213">
                  <c:v>20.9</c:v>
                </c:pt>
                <c:pt idx="214">
                  <c:v>19.5</c:v>
                </c:pt>
                <c:pt idx="215">
                  <c:v>18.2</c:v>
                </c:pt>
                <c:pt idx="216">
                  <c:v>17.100000000000001</c:v>
                </c:pt>
                <c:pt idx="217">
                  <c:v>16.2</c:v>
                </c:pt>
                <c:pt idx="218">
                  <c:v>15.1</c:v>
                </c:pt>
                <c:pt idx="219">
                  <c:v>14</c:v>
                </c:pt>
                <c:pt idx="220">
                  <c:v>13.1</c:v>
                </c:pt>
                <c:pt idx="221">
                  <c:v>12</c:v>
                </c:pt>
                <c:pt idx="222">
                  <c:v>11.1</c:v>
                </c:pt>
                <c:pt idx="223">
                  <c:v>9.8000000000000007</c:v>
                </c:pt>
                <c:pt idx="224">
                  <c:v>9.1</c:v>
                </c:pt>
                <c:pt idx="225">
                  <c:v>7.8</c:v>
                </c:pt>
                <c:pt idx="226">
                  <c:v>6.7</c:v>
                </c:pt>
                <c:pt idx="227">
                  <c:v>5.8</c:v>
                </c:pt>
                <c:pt idx="228">
                  <c:v>4.7</c:v>
                </c:pt>
                <c:pt idx="229">
                  <c:v>3.6</c:v>
                </c:pt>
                <c:pt idx="230">
                  <c:v>2.5</c:v>
                </c:pt>
                <c:pt idx="231">
                  <c:v>1.6</c:v>
                </c:pt>
                <c:pt idx="232">
                  <c:v>0.4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</c:v>
                </c:pt>
                <c:pt idx="241">
                  <c:v>0.2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0</c:v>
                </c:pt>
                <c:pt idx="266">
                  <c:v>-1</c:v>
                </c:pt>
                <c:pt idx="267">
                  <c:v>-1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0A-6941-A365-6355E5F02600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431</c:v>
                </c:pt>
                <c:pt idx="26">
                  <c:v>554</c:v>
                </c:pt>
                <c:pt idx="27">
                  <c:v>413</c:v>
                </c:pt>
                <c:pt idx="28">
                  <c:v>436</c:v>
                </c:pt>
                <c:pt idx="29">
                  <c:v>487</c:v>
                </c:pt>
                <c:pt idx="30">
                  <c:v>424</c:v>
                </c:pt>
                <c:pt idx="31">
                  <c:v>438</c:v>
                </c:pt>
                <c:pt idx="32">
                  <c:v>509</c:v>
                </c:pt>
                <c:pt idx="33">
                  <c:v>420</c:v>
                </c:pt>
                <c:pt idx="34">
                  <c:v>402</c:v>
                </c:pt>
                <c:pt idx="35">
                  <c:v>436</c:v>
                </c:pt>
                <c:pt idx="36">
                  <c:v>461</c:v>
                </c:pt>
                <c:pt idx="37">
                  <c:v>392</c:v>
                </c:pt>
                <c:pt idx="38">
                  <c:v>-999</c:v>
                </c:pt>
                <c:pt idx="39">
                  <c:v>459</c:v>
                </c:pt>
                <c:pt idx="40">
                  <c:v>461</c:v>
                </c:pt>
                <c:pt idx="41">
                  <c:v>623</c:v>
                </c:pt>
                <c:pt idx="42">
                  <c:v>397</c:v>
                </c:pt>
                <c:pt idx="43">
                  <c:v>-999</c:v>
                </c:pt>
                <c:pt idx="44">
                  <c:v>418</c:v>
                </c:pt>
                <c:pt idx="45">
                  <c:v>448</c:v>
                </c:pt>
                <c:pt idx="46">
                  <c:v>557</c:v>
                </c:pt>
                <c:pt idx="47">
                  <c:v>563</c:v>
                </c:pt>
                <c:pt idx="48">
                  <c:v>429</c:v>
                </c:pt>
                <c:pt idx="49">
                  <c:v>400</c:v>
                </c:pt>
                <c:pt idx="50">
                  <c:v>-999</c:v>
                </c:pt>
                <c:pt idx="51">
                  <c:v>444</c:v>
                </c:pt>
                <c:pt idx="52">
                  <c:v>-999</c:v>
                </c:pt>
                <c:pt idx="53">
                  <c:v>601</c:v>
                </c:pt>
                <c:pt idx="54">
                  <c:v>442</c:v>
                </c:pt>
                <c:pt idx="55">
                  <c:v>327</c:v>
                </c:pt>
                <c:pt idx="56">
                  <c:v>373</c:v>
                </c:pt>
                <c:pt idx="57">
                  <c:v>399</c:v>
                </c:pt>
                <c:pt idx="58">
                  <c:v>397</c:v>
                </c:pt>
                <c:pt idx="59">
                  <c:v>491</c:v>
                </c:pt>
                <c:pt idx="60">
                  <c:v>464</c:v>
                </c:pt>
                <c:pt idx="61">
                  <c:v>417</c:v>
                </c:pt>
                <c:pt idx="62">
                  <c:v>527</c:v>
                </c:pt>
                <c:pt idx="63">
                  <c:v>579</c:v>
                </c:pt>
                <c:pt idx="64">
                  <c:v>439</c:v>
                </c:pt>
                <c:pt idx="65">
                  <c:v>680</c:v>
                </c:pt>
                <c:pt idx="66">
                  <c:v>472</c:v>
                </c:pt>
                <c:pt idx="67">
                  <c:v>511</c:v>
                </c:pt>
                <c:pt idx="68">
                  <c:v>496</c:v>
                </c:pt>
                <c:pt idx="69">
                  <c:v>546</c:v>
                </c:pt>
                <c:pt idx="70">
                  <c:v>514</c:v>
                </c:pt>
                <c:pt idx="71">
                  <c:v>517</c:v>
                </c:pt>
                <c:pt idx="72">
                  <c:v>431</c:v>
                </c:pt>
                <c:pt idx="73">
                  <c:v>463</c:v>
                </c:pt>
                <c:pt idx="74">
                  <c:v>495</c:v>
                </c:pt>
                <c:pt idx="75">
                  <c:v>419</c:v>
                </c:pt>
                <c:pt idx="76">
                  <c:v>519</c:v>
                </c:pt>
                <c:pt idx="77">
                  <c:v>515</c:v>
                </c:pt>
                <c:pt idx="78">
                  <c:v>588</c:v>
                </c:pt>
                <c:pt idx="79">
                  <c:v>452</c:v>
                </c:pt>
                <c:pt idx="80">
                  <c:v>553</c:v>
                </c:pt>
                <c:pt idx="81">
                  <c:v>616</c:v>
                </c:pt>
                <c:pt idx="82">
                  <c:v>688</c:v>
                </c:pt>
                <c:pt idx="83">
                  <c:v>460</c:v>
                </c:pt>
                <c:pt idx="84">
                  <c:v>365</c:v>
                </c:pt>
                <c:pt idx="85">
                  <c:v>394</c:v>
                </c:pt>
                <c:pt idx="86">
                  <c:v>582</c:v>
                </c:pt>
                <c:pt idx="87">
                  <c:v>644</c:v>
                </c:pt>
                <c:pt idx="88">
                  <c:v>723</c:v>
                </c:pt>
                <c:pt idx="89">
                  <c:v>468</c:v>
                </c:pt>
                <c:pt idx="90">
                  <c:v>633</c:v>
                </c:pt>
                <c:pt idx="91">
                  <c:v>588</c:v>
                </c:pt>
                <c:pt idx="92">
                  <c:v>785</c:v>
                </c:pt>
                <c:pt idx="93">
                  <c:v>391</c:v>
                </c:pt>
                <c:pt idx="94">
                  <c:v>827</c:v>
                </c:pt>
                <c:pt idx="95">
                  <c:v>650</c:v>
                </c:pt>
                <c:pt idx="96">
                  <c:v>589</c:v>
                </c:pt>
                <c:pt idx="97">
                  <c:v>624</c:v>
                </c:pt>
                <c:pt idx="98">
                  <c:v>807</c:v>
                </c:pt>
                <c:pt idx="99">
                  <c:v>523</c:v>
                </c:pt>
                <c:pt idx="100">
                  <c:v>721</c:v>
                </c:pt>
                <c:pt idx="101">
                  <c:v>655</c:v>
                </c:pt>
                <c:pt idx="102">
                  <c:v>655</c:v>
                </c:pt>
                <c:pt idx="103">
                  <c:v>859</c:v>
                </c:pt>
                <c:pt idx="104">
                  <c:v>1184</c:v>
                </c:pt>
                <c:pt idx="105">
                  <c:v>579</c:v>
                </c:pt>
                <c:pt idx="106">
                  <c:v>706</c:v>
                </c:pt>
                <c:pt idx="107">
                  <c:v>840</c:v>
                </c:pt>
                <c:pt idx="108">
                  <c:v>1209</c:v>
                </c:pt>
                <c:pt idx="109">
                  <c:v>805</c:v>
                </c:pt>
                <c:pt idx="110">
                  <c:v>656</c:v>
                </c:pt>
                <c:pt idx="111">
                  <c:v>512</c:v>
                </c:pt>
                <c:pt idx="112">
                  <c:v>592</c:v>
                </c:pt>
                <c:pt idx="113">
                  <c:v>658</c:v>
                </c:pt>
                <c:pt idx="114">
                  <c:v>934</c:v>
                </c:pt>
                <c:pt idx="115">
                  <c:v>606</c:v>
                </c:pt>
                <c:pt idx="116">
                  <c:v>841</c:v>
                </c:pt>
                <c:pt idx="117">
                  <c:v>911</c:v>
                </c:pt>
                <c:pt idx="118">
                  <c:v>913</c:v>
                </c:pt>
                <c:pt idx="119">
                  <c:v>615</c:v>
                </c:pt>
                <c:pt idx="120">
                  <c:v>1091</c:v>
                </c:pt>
                <c:pt idx="121">
                  <c:v>875</c:v>
                </c:pt>
                <c:pt idx="122">
                  <c:v>-999</c:v>
                </c:pt>
                <c:pt idx="123">
                  <c:v>-999</c:v>
                </c:pt>
                <c:pt idx="124">
                  <c:v>581</c:v>
                </c:pt>
                <c:pt idx="125">
                  <c:v>1310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1270</c:v>
                </c:pt>
                <c:pt idx="134">
                  <c:v>-999</c:v>
                </c:pt>
                <c:pt idx="135">
                  <c:v>783</c:v>
                </c:pt>
                <c:pt idx="136">
                  <c:v>-999</c:v>
                </c:pt>
                <c:pt idx="137">
                  <c:v>913</c:v>
                </c:pt>
                <c:pt idx="138">
                  <c:v>866</c:v>
                </c:pt>
                <c:pt idx="139">
                  <c:v>-999</c:v>
                </c:pt>
                <c:pt idx="140">
                  <c:v>585</c:v>
                </c:pt>
                <c:pt idx="141">
                  <c:v>490</c:v>
                </c:pt>
                <c:pt idx="142">
                  <c:v>932</c:v>
                </c:pt>
                <c:pt idx="143">
                  <c:v>997</c:v>
                </c:pt>
                <c:pt idx="144">
                  <c:v>958</c:v>
                </c:pt>
                <c:pt idx="145">
                  <c:v>874</c:v>
                </c:pt>
                <c:pt idx="146">
                  <c:v>811</c:v>
                </c:pt>
                <c:pt idx="147">
                  <c:v>916</c:v>
                </c:pt>
                <c:pt idx="148">
                  <c:v>849</c:v>
                </c:pt>
                <c:pt idx="149">
                  <c:v>904</c:v>
                </c:pt>
                <c:pt idx="150">
                  <c:v>752</c:v>
                </c:pt>
                <c:pt idx="151">
                  <c:v>661</c:v>
                </c:pt>
                <c:pt idx="152">
                  <c:v>671</c:v>
                </c:pt>
                <c:pt idx="153">
                  <c:v>692</c:v>
                </c:pt>
                <c:pt idx="154">
                  <c:v>1355</c:v>
                </c:pt>
                <c:pt idx="155">
                  <c:v>744</c:v>
                </c:pt>
                <c:pt idx="156">
                  <c:v>789</c:v>
                </c:pt>
                <c:pt idx="157">
                  <c:v>704</c:v>
                </c:pt>
                <c:pt idx="158">
                  <c:v>909</c:v>
                </c:pt>
                <c:pt idx="159">
                  <c:v>668</c:v>
                </c:pt>
                <c:pt idx="160">
                  <c:v>527</c:v>
                </c:pt>
                <c:pt idx="161">
                  <c:v>636</c:v>
                </c:pt>
                <c:pt idx="162">
                  <c:v>384</c:v>
                </c:pt>
                <c:pt idx="163">
                  <c:v>714</c:v>
                </c:pt>
                <c:pt idx="164">
                  <c:v>543</c:v>
                </c:pt>
                <c:pt idx="165">
                  <c:v>517</c:v>
                </c:pt>
                <c:pt idx="166">
                  <c:v>651</c:v>
                </c:pt>
                <c:pt idx="167">
                  <c:v>536</c:v>
                </c:pt>
                <c:pt idx="168">
                  <c:v>664</c:v>
                </c:pt>
                <c:pt idx="169">
                  <c:v>461</c:v>
                </c:pt>
                <c:pt idx="170">
                  <c:v>662</c:v>
                </c:pt>
                <c:pt idx="171">
                  <c:v>460</c:v>
                </c:pt>
                <c:pt idx="172">
                  <c:v>516</c:v>
                </c:pt>
                <c:pt idx="173">
                  <c:v>471</c:v>
                </c:pt>
                <c:pt idx="174">
                  <c:v>715</c:v>
                </c:pt>
                <c:pt idx="175">
                  <c:v>576</c:v>
                </c:pt>
                <c:pt idx="176">
                  <c:v>508</c:v>
                </c:pt>
                <c:pt idx="177">
                  <c:v>534</c:v>
                </c:pt>
                <c:pt idx="178">
                  <c:v>611</c:v>
                </c:pt>
                <c:pt idx="179">
                  <c:v>409</c:v>
                </c:pt>
                <c:pt idx="180">
                  <c:v>480</c:v>
                </c:pt>
                <c:pt idx="181">
                  <c:v>590</c:v>
                </c:pt>
                <c:pt idx="182">
                  <c:v>320</c:v>
                </c:pt>
                <c:pt idx="183">
                  <c:v>419</c:v>
                </c:pt>
                <c:pt idx="184">
                  <c:v>376</c:v>
                </c:pt>
                <c:pt idx="185">
                  <c:v>360</c:v>
                </c:pt>
                <c:pt idx="186">
                  <c:v>532</c:v>
                </c:pt>
                <c:pt idx="187">
                  <c:v>512</c:v>
                </c:pt>
                <c:pt idx="188">
                  <c:v>489</c:v>
                </c:pt>
                <c:pt idx="189">
                  <c:v>480</c:v>
                </c:pt>
                <c:pt idx="190">
                  <c:v>629</c:v>
                </c:pt>
                <c:pt idx="191">
                  <c:v>-999</c:v>
                </c:pt>
                <c:pt idx="192">
                  <c:v>528</c:v>
                </c:pt>
                <c:pt idx="193">
                  <c:v>407</c:v>
                </c:pt>
                <c:pt idx="194">
                  <c:v>431</c:v>
                </c:pt>
                <c:pt idx="195">
                  <c:v>502</c:v>
                </c:pt>
                <c:pt idx="196">
                  <c:v>558</c:v>
                </c:pt>
                <c:pt idx="197">
                  <c:v>-999</c:v>
                </c:pt>
                <c:pt idx="198">
                  <c:v>624</c:v>
                </c:pt>
                <c:pt idx="199">
                  <c:v>-999</c:v>
                </c:pt>
                <c:pt idx="200">
                  <c:v>402</c:v>
                </c:pt>
                <c:pt idx="201">
                  <c:v>-999</c:v>
                </c:pt>
                <c:pt idx="202">
                  <c:v>-999</c:v>
                </c:pt>
                <c:pt idx="203">
                  <c:v>450</c:v>
                </c:pt>
                <c:pt idx="204">
                  <c:v>330</c:v>
                </c:pt>
                <c:pt idx="205">
                  <c:v>370</c:v>
                </c:pt>
                <c:pt idx="206">
                  <c:v>386</c:v>
                </c:pt>
                <c:pt idx="207">
                  <c:v>307</c:v>
                </c:pt>
                <c:pt idx="208">
                  <c:v>383</c:v>
                </c:pt>
                <c:pt idx="209">
                  <c:v>352</c:v>
                </c:pt>
                <c:pt idx="210">
                  <c:v>420</c:v>
                </c:pt>
                <c:pt idx="211">
                  <c:v>370</c:v>
                </c:pt>
                <c:pt idx="212">
                  <c:v>506</c:v>
                </c:pt>
                <c:pt idx="213">
                  <c:v>-999</c:v>
                </c:pt>
                <c:pt idx="214">
                  <c:v>409</c:v>
                </c:pt>
                <c:pt idx="215">
                  <c:v>417</c:v>
                </c:pt>
                <c:pt idx="216">
                  <c:v>1038</c:v>
                </c:pt>
                <c:pt idx="217">
                  <c:v>1008</c:v>
                </c:pt>
                <c:pt idx="218">
                  <c:v>-999</c:v>
                </c:pt>
                <c:pt idx="219">
                  <c:v>912</c:v>
                </c:pt>
                <c:pt idx="220">
                  <c:v>-999</c:v>
                </c:pt>
                <c:pt idx="221">
                  <c:v>815</c:v>
                </c:pt>
                <c:pt idx="222">
                  <c:v>-999</c:v>
                </c:pt>
                <c:pt idx="223">
                  <c:v>640</c:v>
                </c:pt>
                <c:pt idx="224">
                  <c:v>879</c:v>
                </c:pt>
                <c:pt idx="225">
                  <c:v>471</c:v>
                </c:pt>
                <c:pt idx="226">
                  <c:v>553</c:v>
                </c:pt>
                <c:pt idx="227">
                  <c:v>526</c:v>
                </c:pt>
                <c:pt idx="228">
                  <c:v>651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0.5</c:v>
                </c:pt>
                <c:pt idx="20">
                  <c:v>2</c:v>
                </c:pt>
                <c:pt idx="21">
                  <c:v>2</c:v>
                </c:pt>
                <c:pt idx="22">
                  <c:v>2.2000000000000002</c:v>
                </c:pt>
                <c:pt idx="23">
                  <c:v>3.6</c:v>
                </c:pt>
                <c:pt idx="24">
                  <c:v>4.7</c:v>
                </c:pt>
                <c:pt idx="25">
                  <c:v>5.0999999999999996</c:v>
                </c:pt>
                <c:pt idx="26">
                  <c:v>6.6</c:v>
                </c:pt>
                <c:pt idx="27">
                  <c:v>6.9</c:v>
                </c:pt>
                <c:pt idx="28">
                  <c:v>8</c:v>
                </c:pt>
                <c:pt idx="29">
                  <c:v>9.1</c:v>
                </c:pt>
                <c:pt idx="30">
                  <c:v>10</c:v>
                </c:pt>
                <c:pt idx="31">
                  <c:v>10.9</c:v>
                </c:pt>
                <c:pt idx="32">
                  <c:v>12.2</c:v>
                </c:pt>
                <c:pt idx="33">
                  <c:v>12.7</c:v>
                </c:pt>
                <c:pt idx="34">
                  <c:v>13.8</c:v>
                </c:pt>
                <c:pt idx="35">
                  <c:v>14.8</c:v>
                </c:pt>
                <c:pt idx="36">
                  <c:v>15.7</c:v>
                </c:pt>
                <c:pt idx="37">
                  <c:v>16.600000000000001</c:v>
                </c:pt>
                <c:pt idx="38">
                  <c:v>17.8</c:v>
                </c:pt>
                <c:pt idx="39">
                  <c:v>18.600000000000001</c:v>
                </c:pt>
                <c:pt idx="40">
                  <c:v>19.7</c:v>
                </c:pt>
                <c:pt idx="41">
                  <c:v>20.6</c:v>
                </c:pt>
                <c:pt idx="42">
                  <c:v>21.5</c:v>
                </c:pt>
                <c:pt idx="43">
                  <c:v>22.6</c:v>
                </c:pt>
                <c:pt idx="44">
                  <c:v>23.1</c:v>
                </c:pt>
                <c:pt idx="45">
                  <c:v>24.2</c:v>
                </c:pt>
                <c:pt idx="46">
                  <c:v>25.3</c:v>
                </c:pt>
                <c:pt idx="47">
                  <c:v>26</c:v>
                </c:pt>
                <c:pt idx="48">
                  <c:v>27.3</c:v>
                </c:pt>
                <c:pt idx="49">
                  <c:v>27.9</c:v>
                </c:pt>
                <c:pt idx="50">
                  <c:v>29.1</c:v>
                </c:pt>
                <c:pt idx="51">
                  <c:v>30.1</c:v>
                </c:pt>
                <c:pt idx="52">
                  <c:v>31</c:v>
                </c:pt>
                <c:pt idx="53">
                  <c:v>31.9</c:v>
                </c:pt>
                <c:pt idx="54">
                  <c:v>32.799999999999997</c:v>
                </c:pt>
                <c:pt idx="55">
                  <c:v>33.9</c:v>
                </c:pt>
                <c:pt idx="56">
                  <c:v>34.799999999999997</c:v>
                </c:pt>
                <c:pt idx="57">
                  <c:v>35.9</c:v>
                </c:pt>
                <c:pt idx="58">
                  <c:v>37</c:v>
                </c:pt>
                <c:pt idx="59">
                  <c:v>37.700000000000003</c:v>
                </c:pt>
                <c:pt idx="60">
                  <c:v>39.200000000000003</c:v>
                </c:pt>
                <c:pt idx="61">
                  <c:v>39.299999999999997</c:v>
                </c:pt>
                <c:pt idx="62">
                  <c:v>41.2</c:v>
                </c:pt>
                <c:pt idx="63">
                  <c:v>41.3</c:v>
                </c:pt>
                <c:pt idx="64">
                  <c:v>42.4</c:v>
                </c:pt>
                <c:pt idx="65">
                  <c:v>43.7</c:v>
                </c:pt>
                <c:pt idx="66">
                  <c:v>44.4</c:v>
                </c:pt>
                <c:pt idx="67">
                  <c:v>45.3</c:v>
                </c:pt>
                <c:pt idx="68">
                  <c:v>46.4</c:v>
                </c:pt>
                <c:pt idx="69">
                  <c:v>47.4</c:v>
                </c:pt>
                <c:pt idx="70">
                  <c:v>48.1</c:v>
                </c:pt>
                <c:pt idx="71">
                  <c:v>49</c:v>
                </c:pt>
                <c:pt idx="72">
                  <c:v>50.6</c:v>
                </c:pt>
                <c:pt idx="73">
                  <c:v>50.8</c:v>
                </c:pt>
                <c:pt idx="74">
                  <c:v>52.3</c:v>
                </c:pt>
                <c:pt idx="75">
                  <c:v>52.8</c:v>
                </c:pt>
                <c:pt idx="76">
                  <c:v>54.3</c:v>
                </c:pt>
                <c:pt idx="77">
                  <c:v>54.8</c:v>
                </c:pt>
                <c:pt idx="78">
                  <c:v>55.5</c:v>
                </c:pt>
                <c:pt idx="79">
                  <c:v>57</c:v>
                </c:pt>
                <c:pt idx="80">
                  <c:v>57.4</c:v>
                </c:pt>
                <c:pt idx="81">
                  <c:v>58.6</c:v>
                </c:pt>
                <c:pt idx="82">
                  <c:v>59.6</c:v>
                </c:pt>
                <c:pt idx="83">
                  <c:v>60.3</c:v>
                </c:pt>
                <c:pt idx="84">
                  <c:v>61.4</c:v>
                </c:pt>
                <c:pt idx="85">
                  <c:v>62.3</c:v>
                </c:pt>
                <c:pt idx="86">
                  <c:v>63.4</c:v>
                </c:pt>
                <c:pt idx="87">
                  <c:v>63.9</c:v>
                </c:pt>
                <c:pt idx="88">
                  <c:v>64.8</c:v>
                </c:pt>
                <c:pt idx="89">
                  <c:v>65.900000000000006</c:v>
                </c:pt>
                <c:pt idx="90">
                  <c:v>67</c:v>
                </c:pt>
                <c:pt idx="91">
                  <c:v>67.900000000000006</c:v>
                </c:pt>
                <c:pt idx="92">
                  <c:v>69</c:v>
                </c:pt>
                <c:pt idx="93">
                  <c:v>69.8</c:v>
                </c:pt>
                <c:pt idx="94">
                  <c:v>70.8</c:v>
                </c:pt>
                <c:pt idx="95">
                  <c:v>71.900000000000006</c:v>
                </c:pt>
                <c:pt idx="96">
                  <c:v>72.5</c:v>
                </c:pt>
                <c:pt idx="97">
                  <c:v>73.400000000000006</c:v>
                </c:pt>
                <c:pt idx="98">
                  <c:v>74.5</c:v>
                </c:pt>
                <c:pt idx="99">
                  <c:v>75.599999999999994</c:v>
                </c:pt>
                <c:pt idx="100">
                  <c:v>76.3</c:v>
                </c:pt>
                <c:pt idx="101">
                  <c:v>77.400000000000006</c:v>
                </c:pt>
                <c:pt idx="102">
                  <c:v>77.900000000000006</c:v>
                </c:pt>
                <c:pt idx="103">
                  <c:v>79.400000000000006</c:v>
                </c:pt>
                <c:pt idx="104">
                  <c:v>79.599999999999994</c:v>
                </c:pt>
                <c:pt idx="105">
                  <c:v>81</c:v>
                </c:pt>
                <c:pt idx="106">
                  <c:v>81.8</c:v>
                </c:pt>
                <c:pt idx="107">
                  <c:v>82.9</c:v>
                </c:pt>
                <c:pt idx="108">
                  <c:v>83.8</c:v>
                </c:pt>
                <c:pt idx="109">
                  <c:v>84.9</c:v>
                </c:pt>
                <c:pt idx="110">
                  <c:v>85.8</c:v>
                </c:pt>
                <c:pt idx="111">
                  <c:v>86.7</c:v>
                </c:pt>
                <c:pt idx="112">
                  <c:v>87.4</c:v>
                </c:pt>
                <c:pt idx="113">
                  <c:v>88.7</c:v>
                </c:pt>
                <c:pt idx="114">
                  <c:v>89.2</c:v>
                </c:pt>
                <c:pt idx="115">
                  <c:v>90.2</c:v>
                </c:pt>
                <c:pt idx="116">
                  <c:v>91.6</c:v>
                </c:pt>
                <c:pt idx="117">
                  <c:v>92</c:v>
                </c:pt>
                <c:pt idx="118">
                  <c:v>93.4</c:v>
                </c:pt>
                <c:pt idx="119">
                  <c:v>94</c:v>
                </c:pt>
                <c:pt idx="120">
                  <c:v>95.3</c:v>
                </c:pt>
                <c:pt idx="121">
                  <c:v>96.2</c:v>
                </c:pt>
                <c:pt idx="122">
                  <c:v>96.9</c:v>
                </c:pt>
                <c:pt idx="123">
                  <c:v>98</c:v>
                </c:pt>
                <c:pt idx="124">
                  <c:v>99.1</c:v>
                </c:pt>
                <c:pt idx="125">
                  <c:v>99.3</c:v>
                </c:pt>
                <c:pt idx="126">
                  <c:v>100.9</c:v>
                </c:pt>
                <c:pt idx="127">
                  <c:v>101.6</c:v>
                </c:pt>
                <c:pt idx="128">
                  <c:v>102.9</c:v>
                </c:pt>
                <c:pt idx="129">
                  <c:v>103.6</c:v>
                </c:pt>
                <c:pt idx="130">
                  <c:v>104.2</c:v>
                </c:pt>
                <c:pt idx="131">
                  <c:v>104.9</c:v>
                </c:pt>
                <c:pt idx="132">
                  <c:v>102.9</c:v>
                </c:pt>
                <c:pt idx="133">
                  <c:v>103.1</c:v>
                </c:pt>
                <c:pt idx="134">
                  <c:v>101.6</c:v>
                </c:pt>
                <c:pt idx="135">
                  <c:v>100.7</c:v>
                </c:pt>
                <c:pt idx="136">
                  <c:v>99.4</c:v>
                </c:pt>
                <c:pt idx="137">
                  <c:v>98.5</c:v>
                </c:pt>
                <c:pt idx="138">
                  <c:v>97.4</c:v>
                </c:pt>
                <c:pt idx="139">
                  <c:v>96.9</c:v>
                </c:pt>
                <c:pt idx="140">
                  <c:v>95.6</c:v>
                </c:pt>
                <c:pt idx="141">
                  <c:v>94.7</c:v>
                </c:pt>
                <c:pt idx="142">
                  <c:v>93.8</c:v>
                </c:pt>
                <c:pt idx="143">
                  <c:v>92.3</c:v>
                </c:pt>
                <c:pt idx="144">
                  <c:v>91.6</c:v>
                </c:pt>
                <c:pt idx="145">
                  <c:v>90.3</c:v>
                </c:pt>
                <c:pt idx="146">
                  <c:v>89.4</c:v>
                </c:pt>
                <c:pt idx="147">
                  <c:v>88.5</c:v>
                </c:pt>
                <c:pt idx="148">
                  <c:v>87.2</c:v>
                </c:pt>
                <c:pt idx="149">
                  <c:v>86.3</c:v>
                </c:pt>
                <c:pt idx="150">
                  <c:v>85.6</c:v>
                </c:pt>
                <c:pt idx="151">
                  <c:v>84.1</c:v>
                </c:pt>
                <c:pt idx="152">
                  <c:v>83.8</c:v>
                </c:pt>
                <c:pt idx="153">
                  <c:v>82.1</c:v>
                </c:pt>
                <c:pt idx="154">
                  <c:v>81.400000000000006</c:v>
                </c:pt>
                <c:pt idx="155">
                  <c:v>80.3</c:v>
                </c:pt>
                <c:pt idx="156">
                  <c:v>79.2</c:v>
                </c:pt>
                <c:pt idx="157">
                  <c:v>78.099999999999994</c:v>
                </c:pt>
                <c:pt idx="158">
                  <c:v>77.2</c:v>
                </c:pt>
                <c:pt idx="159">
                  <c:v>76.3</c:v>
                </c:pt>
                <c:pt idx="160">
                  <c:v>75.2</c:v>
                </c:pt>
                <c:pt idx="161">
                  <c:v>74.5</c:v>
                </c:pt>
                <c:pt idx="162">
                  <c:v>73</c:v>
                </c:pt>
                <c:pt idx="163">
                  <c:v>72.3</c:v>
                </c:pt>
                <c:pt idx="164">
                  <c:v>71</c:v>
                </c:pt>
                <c:pt idx="165">
                  <c:v>70.099999999999994</c:v>
                </c:pt>
                <c:pt idx="166">
                  <c:v>69</c:v>
                </c:pt>
                <c:pt idx="167">
                  <c:v>68.099999999999994</c:v>
                </c:pt>
                <c:pt idx="168">
                  <c:v>67.400000000000006</c:v>
                </c:pt>
                <c:pt idx="169">
                  <c:v>65.900000000000006</c:v>
                </c:pt>
                <c:pt idx="170">
                  <c:v>65.2</c:v>
                </c:pt>
                <c:pt idx="171">
                  <c:v>63.9</c:v>
                </c:pt>
                <c:pt idx="172">
                  <c:v>63.2</c:v>
                </c:pt>
                <c:pt idx="173">
                  <c:v>61.9</c:v>
                </c:pt>
                <c:pt idx="174">
                  <c:v>61</c:v>
                </c:pt>
                <c:pt idx="175">
                  <c:v>59.9</c:v>
                </c:pt>
                <c:pt idx="176">
                  <c:v>59</c:v>
                </c:pt>
                <c:pt idx="177">
                  <c:v>57.9</c:v>
                </c:pt>
                <c:pt idx="178">
                  <c:v>57.2</c:v>
                </c:pt>
                <c:pt idx="179">
                  <c:v>55.7</c:v>
                </c:pt>
                <c:pt idx="180">
                  <c:v>55.4</c:v>
                </c:pt>
                <c:pt idx="181">
                  <c:v>53.5</c:v>
                </c:pt>
                <c:pt idx="182">
                  <c:v>53.2</c:v>
                </c:pt>
                <c:pt idx="183">
                  <c:v>51.9</c:v>
                </c:pt>
                <c:pt idx="184">
                  <c:v>50.8</c:v>
                </c:pt>
                <c:pt idx="185">
                  <c:v>49.9</c:v>
                </c:pt>
                <c:pt idx="186">
                  <c:v>48.8</c:v>
                </c:pt>
                <c:pt idx="187">
                  <c:v>47.9</c:v>
                </c:pt>
                <c:pt idx="188">
                  <c:v>47</c:v>
                </c:pt>
                <c:pt idx="189">
                  <c:v>45.9</c:v>
                </c:pt>
                <c:pt idx="190">
                  <c:v>45</c:v>
                </c:pt>
                <c:pt idx="191">
                  <c:v>43.7</c:v>
                </c:pt>
                <c:pt idx="192">
                  <c:v>42.8</c:v>
                </c:pt>
                <c:pt idx="193">
                  <c:v>41.5</c:v>
                </c:pt>
                <c:pt idx="194">
                  <c:v>40.799999999999997</c:v>
                </c:pt>
                <c:pt idx="195">
                  <c:v>39.9</c:v>
                </c:pt>
                <c:pt idx="196">
                  <c:v>38.6</c:v>
                </c:pt>
                <c:pt idx="197">
                  <c:v>37.700000000000003</c:v>
                </c:pt>
                <c:pt idx="198">
                  <c:v>36.6</c:v>
                </c:pt>
                <c:pt idx="199">
                  <c:v>35.700000000000003</c:v>
                </c:pt>
                <c:pt idx="200">
                  <c:v>34.6</c:v>
                </c:pt>
                <c:pt idx="201">
                  <c:v>33.5</c:v>
                </c:pt>
                <c:pt idx="202">
                  <c:v>32.4</c:v>
                </c:pt>
                <c:pt idx="203">
                  <c:v>31.3</c:v>
                </c:pt>
                <c:pt idx="204">
                  <c:v>30.4</c:v>
                </c:pt>
                <c:pt idx="205">
                  <c:v>29.3</c:v>
                </c:pt>
                <c:pt idx="206">
                  <c:v>28.4</c:v>
                </c:pt>
                <c:pt idx="207">
                  <c:v>26.8</c:v>
                </c:pt>
                <c:pt idx="208">
                  <c:v>26.2</c:v>
                </c:pt>
                <c:pt idx="209">
                  <c:v>25.1</c:v>
                </c:pt>
                <c:pt idx="210">
                  <c:v>24.2</c:v>
                </c:pt>
                <c:pt idx="211">
                  <c:v>23.1</c:v>
                </c:pt>
                <c:pt idx="212">
                  <c:v>22</c:v>
                </c:pt>
                <c:pt idx="213">
                  <c:v>20.9</c:v>
                </c:pt>
                <c:pt idx="214">
                  <c:v>19.5</c:v>
                </c:pt>
                <c:pt idx="215">
                  <c:v>18.2</c:v>
                </c:pt>
                <c:pt idx="216">
                  <c:v>17.100000000000001</c:v>
                </c:pt>
                <c:pt idx="217">
                  <c:v>16.2</c:v>
                </c:pt>
                <c:pt idx="218">
                  <c:v>15.1</c:v>
                </c:pt>
                <c:pt idx="219">
                  <c:v>14</c:v>
                </c:pt>
                <c:pt idx="220">
                  <c:v>13.1</c:v>
                </c:pt>
                <c:pt idx="221">
                  <c:v>12</c:v>
                </c:pt>
                <c:pt idx="222">
                  <c:v>11.1</c:v>
                </c:pt>
                <c:pt idx="223">
                  <c:v>9.8000000000000007</c:v>
                </c:pt>
                <c:pt idx="224">
                  <c:v>9.1</c:v>
                </c:pt>
                <c:pt idx="225">
                  <c:v>7.8</c:v>
                </c:pt>
                <c:pt idx="226">
                  <c:v>6.7</c:v>
                </c:pt>
                <c:pt idx="227">
                  <c:v>5.8</c:v>
                </c:pt>
                <c:pt idx="228">
                  <c:v>4.7</c:v>
                </c:pt>
                <c:pt idx="229">
                  <c:v>3.6</c:v>
                </c:pt>
                <c:pt idx="230">
                  <c:v>2.5</c:v>
                </c:pt>
                <c:pt idx="231">
                  <c:v>1.6</c:v>
                </c:pt>
                <c:pt idx="232">
                  <c:v>0.4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</c:v>
                </c:pt>
                <c:pt idx="241">
                  <c:v>0.2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0</c:v>
                </c:pt>
                <c:pt idx="266">
                  <c:v>-1</c:v>
                </c:pt>
                <c:pt idx="267">
                  <c:v>-1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0A-6941-A365-6355E5F02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828576"/>
        <c:axId val="1"/>
      </c:scatterChart>
      <c:valAx>
        <c:axId val="40882857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8285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0.60360604688516273</c:v>
                </c:pt>
                <c:pt idx="26">
                  <c:v>0.69148236434086885</c:v>
                </c:pt>
                <c:pt idx="27">
                  <c:v>0.68343667378569195</c:v>
                </c:pt>
                <c:pt idx="28">
                  <c:v>0.70001949755458315</c:v>
                </c:pt>
                <c:pt idx="29">
                  <c:v>0.77529068666916245</c:v>
                </c:pt>
                <c:pt idx="30">
                  <c:v>0.76452891841077919</c:v>
                </c:pt>
                <c:pt idx="31">
                  <c:v>0.78746141319682006</c:v>
                </c:pt>
                <c:pt idx="32">
                  <c:v>0.85654222518121426</c:v>
                </c:pt>
                <c:pt idx="33">
                  <c:v>0.8522000846013299</c:v>
                </c:pt>
                <c:pt idx="34">
                  <c:v>0.82689165882499205</c:v>
                </c:pt>
                <c:pt idx="35">
                  <c:v>0.88658395780509347</c:v>
                </c:pt>
                <c:pt idx="36">
                  <c:v>0.89214010299657487</c:v>
                </c:pt>
                <c:pt idx="37">
                  <c:v>0.87617915998328288</c:v>
                </c:pt>
                <c:pt idx="38">
                  <c:v>-999</c:v>
                </c:pt>
                <c:pt idx="39">
                  <c:v>0.88956505840737066</c:v>
                </c:pt>
                <c:pt idx="40">
                  <c:v>0.91060341846697246</c:v>
                </c:pt>
                <c:pt idx="41">
                  <c:v>0.92662549015532436</c:v>
                </c:pt>
                <c:pt idx="42">
                  <c:v>0.92718189916092808</c:v>
                </c:pt>
                <c:pt idx="43">
                  <c:v>-999</c:v>
                </c:pt>
                <c:pt idx="44">
                  <c:v>0.92600418399711482</c:v>
                </c:pt>
                <c:pt idx="45">
                  <c:v>0.94093450136000334</c:v>
                </c:pt>
                <c:pt idx="46">
                  <c:v>0.92501726044911292</c:v>
                </c:pt>
                <c:pt idx="47">
                  <c:v>0.95961884015271737</c:v>
                </c:pt>
                <c:pt idx="48">
                  <c:v>0.93476927199690918</c:v>
                </c:pt>
                <c:pt idx="49">
                  <c:v>0.96290381105660483</c:v>
                </c:pt>
                <c:pt idx="50">
                  <c:v>-999</c:v>
                </c:pt>
                <c:pt idx="51">
                  <c:v>0.95956200393263258</c:v>
                </c:pt>
                <c:pt idx="52">
                  <c:v>-999</c:v>
                </c:pt>
                <c:pt idx="53">
                  <c:v>0.97608998065115249</c:v>
                </c:pt>
                <c:pt idx="54">
                  <c:v>0.96908061313308569</c:v>
                </c:pt>
                <c:pt idx="55">
                  <c:v>0.97784259770185822</c:v>
                </c:pt>
                <c:pt idx="56">
                  <c:v>0.98092059085805716</c:v>
                </c:pt>
                <c:pt idx="57">
                  <c:v>0.98080065714557485</c:v>
                </c:pt>
                <c:pt idx="58">
                  <c:v>0.98169765192428649</c:v>
                </c:pt>
                <c:pt idx="59">
                  <c:v>0.98398809524288344</c:v>
                </c:pt>
                <c:pt idx="60">
                  <c:v>0.9865040089475362</c:v>
                </c:pt>
                <c:pt idx="61">
                  <c:v>0.98048630967862671</c:v>
                </c:pt>
                <c:pt idx="62">
                  <c:v>0.98828590121677229</c:v>
                </c:pt>
                <c:pt idx="63">
                  <c:v>0.98902034509180703</c:v>
                </c:pt>
                <c:pt idx="64">
                  <c:v>0.99022762874998349</c:v>
                </c:pt>
                <c:pt idx="65">
                  <c:v>0.99067156176843751</c:v>
                </c:pt>
                <c:pt idx="66">
                  <c:v>0.9914705829856677</c:v>
                </c:pt>
                <c:pt idx="67">
                  <c:v>0.98990130591910463</c:v>
                </c:pt>
                <c:pt idx="68">
                  <c:v>0.99046576387011032</c:v>
                </c:pt>
                <c:pt idx="69">
                  <c:v>0.99128331597295216</c:v>
                </c:pt>
                <c:pt idx="70">
                  <c:v>0.99194061136196299</c:v>
                </c:pt>
                <c:pt idx="71">
                  <c:v>0.99301478024997658</c:v>
                </c:pt>
                <c:pt idx="72">
                  <c:v>0.99488923637920113</c:v>
                </c:pt>
                <c:pt idx="73">
                  <c:v>0.99499334395056216</c:v>
                </c:pt>
                <c:pt idx="74">
                  <c:v>0.9936298996431705</c:v>
                </c:pt>
                <c:pt idx="75">
                  <c:v>0.99507141723132897</c:v>
                </c:pt>
                <c:pt idx="76">
                  <c:v>0.99372776374088767</c:v>
                </c:pt>
                <c:pt idx="77">
                  <c:v>0.99670520720494615</c:v>
                </c:pt>
                <c:pt idx="78">
                  <c:v>0.99597299580619536</c:v>
                </c:pt>
                <c:pt idx="79">
                  <c:v>0.99616332859219126</c:v>
                </c:pt>
                <c:pt idx="80">
                  <c:v>0.99563019589715429</c:v>
                </c:pt>
                <c:pt idx="81">
                  <c:v>0.99703106468076674</c:v>
                </c:pt>
                <c:pt idx="82">
                  <c:v>0.99656010170356424</c:v>
                </c:pt>
                <c:pt idx="83">
                  <c:v>0.99628685837140152</c:v>
                </c:pt>
                <c:pt idx="84">
                  <c:v>0.99659871466799443</c:v>
                </c:pt>
                <c:pt idx="85">
                  <c:v>0.99481970505439088</c:v>
                </c:pt>
                <c:pt idx="86">
                  <c:v>0.99546398382892309</c:v>
                </c:pt>
                <c:pt idx="87">
                  <c:v>0.99594314699856135</c:v>
                </c:pt>
                <c:pt idx="88">
                  <c:v>0.99623131054189318</c:v>
                </c:pt>
                <c:pt idx="89">
                  <c:v>0.99680353371798602</c:v>
                </c:pt>
                <c:pt idx="90">
                  <c:v>0.99813137233876836</c:v>
                </c:pt>
                <c:pt idx="91">
                  <c:v>0.99824263926758483</c:v>
                </c:pt>
                <c:pt idx="92">
                  <c:v>0.99826545909262243</c:v>
                </c:pt>
                <c:pt idx="93">
                  <c:v>0.99782203888356502</c:v>
                </c:pt>
                <c:pt idx="94">
                  <c:v>0.99868391206284179</c:v>
                </c:pt>
                <c:pt idx="95">
                  <c:v>0.99783714943713508</c:v>
                </c:pt>
                <c:pt idx="96">
                  <c:v>0.99673509632655022</c:v>
                </c:pt>
                <c:pt idx="97">
                  <c:v>0.9974147162709871</c:v>
                </c:pt>
                <c:pt idx="98">
                  <c:v>0.99790377166078981</c:v>
                </c:pt>
                <c:pt idx="99">
                  <c:v>0.99746912019211209</c:v>
                </c:pt>
                <c:pt idx="100">
                  <c:v>0.99826261695087704</c:v>
                </c:pt>
                <c:pt idx="101">
                  <c:v>0.9961989013610214</c:v>
                </c:pt>
                <c:pt idx="102">
                  <c:v>0.99850745952872644</c:v>
                </c:pt>
                <c:pt idx="103">
                  <c:v>0.99641366136726972</c:v>
                </c:pt>
                <c:pt idx="104">
                  <c:v>0.99716418199845536</c:v>
                </c:pt>
                <c:pt idx="105">
                  <c:v>0.99773564007891258</c:v>
                </c:pt>
                <c:pt idx="106">
                  <c:v>0.99784065215587125</c:v>
                </c:pt>
                <c:pt idx="107">
                  <c:v>0.99804848404224755</c:v>
                </c:pt>
                <c:pt idx="108">
                  <c:v>0.99602350638560977</c:v>
                </c:pt>
                <c:pt idx="109">
                  <c:v>0.99407518218932855</c:v>
                </c:pt>
                <c:pt idx="110">
                  <c:v>0.99693694999003968</c:v>
                </c:pt>
                <c:pt idx="111">
                  <c:v>0.9968170570485948</c:v>
                </c:pt>
                <c:pt idx="112">
                  <c:v>0.99773634393000754</c:v>
                </c:pt>
                <c:pt idx="113">
                  <c:v>0.99758170608706764</c:v>
                </c:pt>
                <c:pt idx="114">
                  <c:v>0.99660116419914635</c:v>
                </c:pt>
                <c:pt idx="115">
                  <c:v>0.99675308018242215</c:v>
                </c:pt>
                <c:pt idx="116">
                  <c:v>0.99712730719336551</c:v>
                </c:pt>
                <c:pt idx="117">
                  <c:v>0.9975232545583258</c:v>
                </c:pt>
                <c:pt idx="118">
                  <c:v>0.99759461644484126</c:v>
                </c:pt>
                <c:pt idx="119">
                  <c:v>0.99773323296960803</c:v>
                </c:pt>
                <c:pt idx="120">
                  <c:v>0.99632450789450344</c:v>
                </c:pt>
                <c:pt idx="121">
                  <c:v>0.99771804304561729</c:v>
                </c:pt>
                <c:pt idx="122">
                  <c:v>-999</c:v>
                </c:pt>
                <c:pt idx="123">
                  <c:v>-999</c:v>
                </c:pt>
                <c:pt idx="124">
                  <c:v>0.99727246531191716</c:v>
                </c:pt>
                <c:pt idx="125">
                  <c:v>0.99580054448215582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0.99714026451130411</c:v>
                </c:pt>
                <c:pt idx="134">
                  <c:v>-999</c:v>
                </c:pt>
                <c:pt idx="135">
                  <c:v>0.99593731449039458</c:v>
                </c:pt>
                <c:pt idx="136">
                  <c:v>-999</c:v>
                </c:pt>
                <c:pt idx="137">
                  <c:v>0.99778271938802676</c:v>
                </c:pt>
                <c:pt idx="138">
                  <c:v>0.99805122188394191</c:v>
                </c:pt>
                <c:pt idx="139">
                  <c:v>-999</c:v>
                </c:pt>
                <c:pt idx="140">
                  <c:v>0.99799301319721889</c:v>
                </c:pt>
                <c:pt idx="141">
                  <c:v>0.99779680008481098</c:v>
                </c:pt>
                <c:pt idx="142">
                  <c:v>0.9958394994343237</c:v>
                </c:pt>
                <c:pt idx="143">
                  <c:v>0.99639595763206112</c:v>
                </c:pt>
                <c:pt idx="144">
                  <c:v>0.99711048575389094</c:v>
                </c:pt>
                <c:pt idx="145">
                  <c:v>0.99750106650969417</c:v>
                </c:pt>
                <c:pt idx="146">
                  <c:v>0.99749764272567731</c:v>
                </c:pt>
                <c:pt idx="147">
                  <c:v>0.99706752301106327</c:v>
                </c:pt>
                <c:pt idx="148">
                  <c:v>0.99723354580556245</c:v>
                </c:pt>
                <c:pt idx="149">
                  <c:v>0.99641907718344147</c:v>
                </c:pt>
                <c:pt idx="150">
                  <c:v>0.99744389061880678</c:v>
                </c:pt>
                <c:pt idx="151">
                  <c:v>0.99843883064167449</c:v>
                </c:pt>
                <c:pt idx="152">
                  <c:v>0.99667166602660773</c:v>
                </c:pt>
                <c:pt idx="153">
                  <c:v>0.9972975859828408</c:v>
                </c:pt>
                <c:pt idx="154">
                  <c:v>0.99779909745961837</c:v>
                </c:pt>
                <c:pt idx="155">
                  <c:v>0.99759252975812707</c:v>
                </c:pt>
                <c:pt idx="156">
                  <c:v>0.99605352987041185</c:v>
                </c:pt>
                <c:pt idx="157">
                  <c:v>0.99699439898283704</c:v>
                </c:pt>
                <c:pt idx="158">
                  <c:v>0.99659825726566453</c:v>
                </c:pt>
                <c:pt idx="159">
                  <c:v>0.99807117895318898</c:v>
                </c:pt>
                <c:pt idx="160">
                  <c:v>0.99779175334132786</c:v>
                </c:pt>
                <c:pt idx="161">
                  <c:v>0.99749201787315511</c:v>
                </c:pt>
                <c:pt idx="162">
                  <c:v>0.99751242915580185</c:v>
                </c:pt>
                <c:pt idx="163">
                  <c:v>0.99823416564986556</c:v>
                </c:pt>
                <c:pt idx="164">
                  <c:v>0.99727281610239693</c:v>
                </c:pt>
                <c:pt idx="165">
                  <c:v>0.99754111105566057</c:v>
                </c:pt>
                <c:pt idx="166">
                  <c:v>0.99415135065829274</c:v>
                </c:pt>
                <c:pt idx="167">
                  <c:v>0.99580208534342363</c:v>
                </c:pt>
                <c:pt idx="168">
                  <c:v>0.99514882372336388</c:v>
                </c:pt>
                <c:pt idx="169">
                  <c:v>0.99439316625418783</c:v>
                </c:pt>
                <c:pt idx="170">
                  <c:v>0.99590194525523912</c:v>
                </c:pt>
                <c:pt idx="171">
                  <c:v>0.99605702061573476</c:v>
                </c:pt>
                <c:pt idx="172">
                  <c:v>0.99453056649277904</c:v>
                </c:pt>
                <c:pt idx="173">
                  <c:v>0.99529728516325933</c:v>
                </c:pt>
                <c:pt idx="174">
                  <c:v>0.99600738058253246</c:v>
                </c:pt>
                <c:pt idx="175">
                  <c:v>0.9968705440168748</c:v>
                </c:pt>
                <c:pt idx="176">
                  <c:v>0.99587426402649071</c:v>
                </c:pt>
                <c:pt idx="177">
                  <c:v>0.9958314657736842</c:v>
                </c:pt>
                <c:pt idx="178">
                  <c:v>0.99568984167402574</c:v>
                </c:pt>
                <c:pt idx="179">
                  <c:v>0.99618637067748284</c:v>
                </c:pt>
                <c:pt idx="180">
                  <c:v>0.99711417783536094</c:v>
                </c:pt>
                <c:pt idx="181">
                  <c:v>0.99585333668108889</c:v>
                </c:pt>
                <c:pt idx="182">
                  <c:v>0.99524803697850273</c:v>
                </c:pt>
                <c:pt idx="183">
                  <c:v>0.99449933654621536</c:v>
                </c:pt>
                <c:pt idx="184">
                  <c:v>0.9959389379984297</c:v>
                </c:pt>
                <c:pt idx="185">
                  <c:v>0.99448442461530173</c:v>
                </c:pt>
                <c:pt idx="186">
                  <c:v>0.99059222547778181</c:v>
                </c:pt>
                <c:pt idx="187">
                  <c:v>0.99252432524913115</c:v>
                </c:pt>
                <c:pt idx="188">
                  <c:v>0.99286921720190358</c:v>
                </c:pt>
                <c:pt idx="189">
                  <c:v>0.99274505166392035</c:v>
                </c:pt>
                <c:pt idx="190">
                  <c:v>0.99167965289829596</c:v>
                </c:pt>
                <c:pt idx="191">
                  <c:v>-999</c:v>
                </c:pt>
                <c:pt idx="192">
                  <c:v>0.99193543224346747</c:v>
                </c:pt>
                <c:pt idx="193">
                  <c:v>0.98741926841028971</c:v>
                </c:pt>
                <c:pt idx="194">
                  <c:v>0.98993628790555388</c:v>
                </c:pt>
                <c:pt idx="195">
                  <c:v>0.98630410167076299</c:v>
                </c:pt>
                <c:pt idx="196">
                  <c:v>0.98512615914282409</c:v>
                </c:pt>
                <c:pt idx="197">
                  <c:v>-999</c:v>
                </c:pt>
                <c:pt idx="198">
                  <c:v>0.98622060779248577</c:v>
                </c:pt>
                <c:pt idx="199">
                  <c:v>-999</c:v>
                </c:pt>
                <c:pt idx="200">
                  <c:v>0.97540102140949281</c:v>
                </c:pt>
                <c:pt idx="201">
                  <c:v>-999</c:v>
                </c:pt>
                <c:pt idx="202">
                  <c:v>-999</c:v>
                </c:pt>
                <c:pt idx="203">
                  <c:v>0.65413035613241866</c:v>
                </c:pt>
                <c:pt idx="204">
                  <c:v>0.97552003960570377</c:v>
                </c:pt>
                <c:pt idx="205">
                  <c:v>0.71583068855719001</c:v>
                </c:pt>
                <c:pt idx="206">
                  <c:v>0.96781897960288688</c:v>
                </c:pt>
                <c:pt idx="207">
                  <c:v>0.96419869868917485</c:v>
                </c:pt>
                <c:pt idx="208">
                  <c:v>0.96661907059005425</c:v>
                </c:pt>
                <c:pt idx="209">
                  <c:v>0.96006544461065524</c:v>
                </c:pt>
                <c:pt idx="210">
                  <c:v>0.96370877228796648</c:v>
                </c:pt>
                <c:pt idx="211">
                  <c:v>0.95038448755242788</c:v>
                </c:pt>
                <c:pt idx="212">
                  <c:v>0.9431808950668823</c:v>
                </c:pt>
                <c:pt idx="213">
                  <c:v>-999</c:v>
                </c:pt>
                <c:pt idx="214">
                  <c:v>0.92277232095138695</c:v>
                </c:pt>
                <c:pt idx="215">
                  <c:v>0.91924472121180445</c:v>
                </c:pt>
                <c:pt idx="216">
                  <c:v>0.92866637309284894</c:v>
                </c:pt>
                <c:pt idx="217">
                  <c:v>0.88728180023140735</c:v>
                </c:pt>
                <c:pt idx="218">
                  <c:v>-999</c:v>
                </c:pt>
                <c:pt idx="219">
                  <c:v>0.87490558101464533</c:v>
                </c:pt>
                <c:pt idx="220">
                  <c:v>-999</c:v>
                </c:pt>
                <c:pt idx="221">
                  <c:v>0.83836175498613574</c:v>
                </c:pt>
                <c:pt idx="222">
                  <c:v>-999</c:v>
                </c:pt>
                <c:pt idx="223">
                  <c:v>0.72218149591908631</c:v>
                </c:pt>
                <c:pt idx="224">
                  <c:v>0.80351009044248156</c:v>
                </c:pt>
                <c:pt idx="225">
                  <c:v>0.74124636230112018</c:v>
                </c:pt>
                <c:pt idx="226">
                  <c:v>0.74496629490877442</c:v>
                </c:pt>
                <c:pt idx="227">
                  <c:v>0.68152300052755699</c:v>
                </c:pt>
                <c:pt idx="228">
                  <c:v>0.64266817602466864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0.5</c:v>
                </c:pt>
                <c:pt idx="20">
                  <c:v>2</c:v>
                </c:pt>
                <c:pt idx="21">
                  <c:v>2</c:v>
                </c:pt>
                <c:pt idx="22">
                  <c:v>2.2000000000000002</c:v>
                </c:pt>
                <c:pt idx="23">
                  <c:v>3.6</c:v>
                </c:pt>
                <c:pt idx="24">
                  <c:v>4.7</c:v>
                </c:pt>
                <c:pt idx="25">
                  <c:v>5.0999999999999996</c:v>
                </c:pt>
                <c:pt idx="26">
                  <c:v>6.6</c:v>
                </c:pt>
                <c:pt idx="27">
                  <c:v>6.9</c:v>
                </c:pt>
                <c:pt idx="28">
                  <c:v>8</c:v>
                </c:pt>
                <c:pt idx="29">
                  <c:v>9.1</c:v>
                </c:pt>
                <c:pt idx="30">
                  <c:v>10</c:v>
                </c:pt>
                <c:pt idx="31">
                  <c:v>10.9</c:v>
                </c:pt>
                <c:pt idx="32">
                  <c:v>12.2</c:v>
                </c:pt>
                <c:pt idx="33">
                  <c:v>12.7</c:v>
                </c:pt>
                <c:pt idx="34">
                  <c:v>13.8</c:v>
                </c:pt>
                <c:pt idx="35">
                  <c:v>14.8</c:v>
                </c:pt>
                <c:pt idx="36">
                  <c:v>15.7</c:v>
                </c:pt>
                <c:pt idx="37">
                  <c:v>16.600000000000001</c:v>
                </c:pt>
                <c:pt idx="38">
                  <c:v>17.8</c:v>
                </c:pt>
                <c:pt idx="39">
                  <c:v>18.600000000000001</c:v>
                </c:pt>
                <c:pt idx="40">
                  <c:v>19.7</c:v>
                </c:pt>
                <c:pt idx="41">
                  <c:v>20.6</c:v>
                </c:pt>
                <c:pt idx="42">
                  <c:v>21.5</c:v>
                </c:pt>
                <c:pt idx="43">
                  <c:v>22.6</c:v>
                </c:pt>
                <c:pt idx="44">
                  <c:v>23.1</c:v>
                </c:pt>
                <c:pt idx="45">
                  <c:v>24.2</c:v>
                </c:pt>
                <c:pt idx="46">
                  <c:v>25.3</c:v>
                </c:pt>
                <c:pt idx="47">
                  <c:v>26</c:v>
                </c:pt>
                <c:pt idx="48">
                  <c:v>27.3</c:v>
                </c:pt>
                <c:pt idx="49">
                  <c:v>27.9</c:v>
                </c:pt>
                <c:pt idx="50">
                  <c:v>29.1</c:v>
                </c:pt>
                <c:pt idx="51">
                  <c:v>30.1</c:v>
                </c:pt>
                <c:pt idx="52">
                  <c:v>31</c:v>
                </c:pt>
                <c:pt idx="53">
                  <c:v>31.9</c:v>
                </c:pt>
                <c:pt idx="54">
                  <c:v>32.799999999999997</c:v>
                </c:pt>
                <c:pt idx="55">
                  <c:v>33.9</c:v>
                </c:pt>
                <c:pt idx="56">
                  <c:v>34.799999999999997</c:v>
                </c:pt>
                <c:pt idx="57">
                  <c:v>35.9</c:v>
                </c:pt>
                <c:pt idx="58">
                  <c:v>37</c:v>
                </c:pt>
                <c:pt idx="59">
                  <c:v>37.700000000000003</c:v>
                </c:pt>
                <c:pt idx="60">
                  <c:v>39.200000000000003</c:v>
                </c:pt>
                <c:pt idx="61">
                  <c:v>39.299999999999997</c:v>
                </c:pt>
                <c:pt idx="62">
                  <c:v>41.2</c:v>
                </c:pt>
                <c:pt idx="63">
                  <c:v>41.3</c:v>
                </c:pt>
                <c:pt idx="64">
                  <c:v>42.4</c:v>
                </c:pt>
                <c:pt idx="65">
                  <c:v>43.7</c:v>
                </c:pt>
                <c:pt idx="66">
                  <c:v>44.4</c:v>
                </c:pt>
                <c:pt idx="67">
                  <c:v>45.3</c:v>
                </c:pt>
                <c:pt idx="68">
                  <c:v>46.4</c:v>
                </c:pt>
                <c:pt idx="69">
                  <c:v>47.4</c:v>
                </c:pt>
                <c:pt idx="70">
                  <c:v>48.1</c:v>
                </c:pt>
                <c:pt idx="71">
                  <c:v>49</c:v>
                </c:pt>
                <c:pt idx="72">
                  <c:v>50.6</c:v>
                </c:pt>
                <c:pt idx="73">
                  <c:v>50.8</c:v>
                </c:pt>
                <c:pt idx="74">
                  <c:v>52.3</c:v>
                </c:pt>
                <c:pt idx="75">
                  <c:v>52.8</c:v>
                </c:pt>
                <c:pt idx="76">
                  <c:v>54.3</c:v>
                </c:pt>
                <c:pt idx="77">
                  <c:v>54.8</c:v>
                </c:pt>
                <c:pt idx="78">
                  <c:v>55.5</c:v>
                </c:pt>
                <c:pt idx="79">
                  <c:v>57</c:v>
                </c:pt>
                <c:pt idx="80">
                  <c:v>57.4</c:v>
                </c:pt>
                <c:pt idx="81">
                  <c:v>58.6</c:v>
                </c:pt>
                <c:pt idx="82">
                  <c:v>59.6</c:v>
                </c:pt>
                <c:pt idx="83">
                  <c:v>60.3</c:v>
                </c:pt>
                <c:pt idx="84">
                  <c:v>61.4</c:v>
                </c:pt>
                <c:pt idx="85">
                  <c:v>62.3</c:v>
                </c:pt>
                <c:pt idx="86">
                  <c:v>63.4</c:v>
                </c:pt>
                <c:pt idx="87">
                  <c:v>63.9</c:v>
                </c:pt>
                <c:pt idx="88">
                  <c:v>64.8</c:v>
                </c:pt>
                <c:pt idx="89">
                  <c:v>65.900000000000006</c:v>
                </c:pt>
                <c:pt idx="90">
                  <c:v>67</c:v>
                </c:pt>
                <c:pt idx="91">
                  <c:v>67.900000000000006</c:v>
                </c:pt>
                <c:pt idx="92">
                  <c:v>69</c:v>
                </c:pt>
                <c:pt idx="93">
                  <c:v>69.8</c:v>
                </c:pt>
                <c:pt idx="94">
                  <c:v>70.8</c:v>
                </c:pt>
                <c:pt idx="95">
                  <c:v>71.900000000000006</c:v>
                </c:pt>
                <c:pt idx="96">
                  <c:v>72.5</c:v>
                </c:pt>
                <c:pt idx="97">
                  <c:v>73.400000000000006</c:v>
                </c:pt>
                <c:pt idx="98">
                  <c:v>74.5</c:v>
                </c:pt>
                <c:pt idx="99">
                  <c:v>75.599999999999994</c:v>
                </c:pt>
                <c:pt idx="100">
                  <c:v>76.3</c:v>
                </c:pt>
                <c:pt idx="101">
                  <c:v>77.400000000000006</c:v>
                </c:pt>
                <c:pt idx="102">
                  <c:v>77.900000000000006</c:v>
                </c:pt>
                <c:pt idx="103">
                  <c:v>79.400000000000006</c:v>
                </c:pt>
                <c:pt idx="104">
                  <c:v>79.599999999999994</c:v>
                </c:pt>
                <c:pt idx="105">
                  <c:v>81</c:v>
                </c:pt>
                <c:pt idx="106">
                  <c:v>81.8</c:v>
                </c:pt>
                <c:pt idx="107">
                  <c:v>82.9</c:v>
                </c:pt>
                <c:pt idx="108">
                  <c:v>83.8</c:v>
                </c:pt>
                <c:pt idx="109">
                  <c:v>84.9</c:v>
                </c:pt>
                <c:pt idx="110">
                  <c:v>85.8</c:v>
                </c:pt>
                <c:pt idx="111">
                  <c:v>86.7</c:v>
                </c:pt>
                <c:pt idx="112">
                  <c:v>87.4</c:v>
                </c:pt>
                <c:pt idx="113">
                  <c:v>88.7</c:v>
                </c:pt>
                <c:pt idx="114">
                  <c:v>89.2</c:v>
                </c:pt>
                <c:pt idx="115">
                  <c:v>90.2</c:v>
                </c:pt>
                <c:pt idx="116">
                  <c:v>91.6</c:v>
                </c:pt>
                <c:pt idx="117">
                  <c:v>92</c:v>
                </c:pt>
                <c:pt idx="118">
                  <c:v>93.4</c:v>
                </c:pt>
                <c:pt idx="119">
                  <c:v>94</c:v>
                </c:pt>
                <c:pt idx="120">
                  <c:v>95.3</c:v>
                </c:pt>
                <c:pt idx="121">
                  <c:v>96.2</c:v>
                </c:pt>
                <c:pt idx="122">
                  <c:v>96.9</c:v>
                </c:pt>
                <c:pt idx="123">
                  <c:v>98</c:v>
                </c:pt>
                <c:pt idx="124">
                  <c:v>99.1</c:v>
                </c:pt>
                <c:pt idx="125">
                  <c:v>99.3</c:v>
                </c:pt>
                <c:pt idx="126">
                  <c:v>100.9</c:v>
                </c:pt>
                <c:pt idx="127">
                  <c:v>101.6</c:v>
                </c:pt>
                <c:pt idx="128">
                  <c:v>102.9</c:v>
                </c:pt>
                <c:pt idx="129">
                  <c:v>103.6</c:v>
                </c:pt>
                <c:pt idx="130">
                  <c:v>104.2</c:v>
                </c:pt>
                <c:pt idx="131">
                  <c:v>104.9</c:v>
                </c:pt>
                <c:pt idx="132">
                  <c:v>102.9</c:v>
                </c:pt>
                <c:pt idx="133">
                  <c:v>103.1</c:v>
                </c:pt>
                <c:pt idx="134">
                  <c:v>101.6</c:v>
                </c:pt>
                <c:pt idx="135">
                  <c:v>100.7</c:v>
                </c:pt>
                <c:pt idx="136">
                  <c:v>99.4</c:v>
                </c:pt>
                <c:pt idx="137">
                  <c:v>98.5</c:v>
                </c:pt>
                <c:pt idx="138">
                  <c:v>97.4</c:v>
                </c:pt>
                <c:pt idx="139">
                  <c:v>96.9</c:v>
                </c:pt>
                <c:pt idx="140">
                  <c:v>95.6</c:v>
                </c:pt>
                <c:pt idx="141">
                  <c:v>94.7</c:v>
                </c:pt>
                <c:pt idx="142">
                  <c:v>93.8</c:v>
                </c:pt>
                <c:pt idx="143">
                  <c:v>92.3</c:v>
                </c:pt>
                <c:pt idx="144">
                  <c:v>91.6</c:v>
                </c:pt>
                <c:pt idx="145">
                  <c:v>90.3</c:v>
                </c:pt>
                <c:pt idx="146">
                  <c:v>89.4</c:v>
                </c:pt>
                <c:pt idx="147">
                  <c:v>88.5</c:v>
                </c:pt>
                <c:pt idx="148">
                  <c:v>87.2</c:v>
                </c:pt>
                <c:pt idx="149">
                  <c:v>86.3</c:v>
                </c:pt>
                <c:pt idx="150">
                  <c:v>85.6</c:v>
                </c:pt>
                <c:pt idx="151">
                  <c:v>84.1</c:v>
                </c:pt>
                <c:pt idx="152">
                  <c:v>83.8</c:v>
                </c:pt>
                <c:pt idx="153">
                  <c:v>82.1</c:v>
                </c:pt>
                <c:pt idx="154">
                  <c:v>81.400000000000006</c:v>
                </c:pt>
                <c:pt idx="155">
                  <c:v>80.3</c:v>
                </c:pt>
                <c:pt idx="156">
                  <c:v>79.2</c:v>
                </c:pt>
                <c:pt idx="157">
                  <c:v>78.099999999999994</c:v>
                </c:pt>
                <c:pt idx="158">
                  <c:v>77.2</c:v>
                </c:pt>
                <c:pt idx="159">
                  <c:v>76.3</c:v>
                </c:pt>
                <c:pt idx="160">
                  <c:v>75.2</c:v>
                </c:pt>
                <c:pt idx="161">
                  <c:v>74.5</c:v>
                </c:pt>
                <c:pt idx="162">
                  <c:v>73</c:v>
                </c:pt>
                <c:pt idx="163">
                  <c:v>72.3</c:v>
                </c:pt>
                <c:pt idx="164">
                  <c:v>71</c:v>
                </c:pt>
                <c:pt idx="165">
                  <c:v>70.099999999999994</c:v>
                </c:pt>
                <c:pt idx="166">
                  <c:v>69</c:v>
                </c:pt>
                <c:pt idx="167">
                  <c:v>68.099999999999994</c:v>
                </c:pt>
                <c:pt idx="168">
                  <c:v>67.400000000000006</c:v>
                </c:pt>
                <c:pt idx="169">
                  <c:v>65.900000000000006</c:v>
                </c:pt>
                <c:pt idx="170">
                  <c:v>65.2</c:v>
                </c:pt>
                <c:pt idx="171">
                  <c:v>63.9</c:v>
                </c:pt>
                <c:pt idx="172">
                  <c:v>63.2</c:v>
                </c:pt>
                <c:pt idx="173">
                  <c:v>61.9</c:v>
                </c:pt>
                <c:pt idx="174">
                  <c:v>61</c:v>
                </c:pt>
                <c:pt idx="175">
                  <c:v>59.9</c:v>
                </c:pt>
                <c:pt idx="176">
                  <c:v>59</c:v>
                </c:pt>
                <c:pt idx="177">
                  <c:v>57.9</c:v>
                </c:pt>
                <c:pt idx="178">
                  <c:v>57.2</c:v>
                </c:pt>
                <c:pt idx="179">
                  <c:v>55.7</c:v>
                </c:pt>
                <c:pt idx="180">
                  <c:v>55.4</c:v>
                </c:pt>
                <c:pt idx="181">
                  <c:v>53.5</c:v>
                </c:pt>
                <c:pt idx="182">
                  <c:v>53.2</c:v>
                </c:pt>
                <c:pt idx="183">
                  <c:v>51.9</c:v>
                </c:pt>
                <c:pt idx="184">
                  <c:v>50.8</c:v>
                </c:pt>
                <c:pt idx="185">
                  <c:v>49.9</c:v>
                </c:pt>
                <c:pt idx="186">
                  <c:v>48.8</c:v>
                </c:pt>
                <c:pt idx="187">
                  <c:v>47.9</c:v>
                </c:pt>
                <c:pt idx="188">
                  <c:v>47</c:v>
                </c:pt>
                <c:pt idx="189">
                  <c:v>45.9</c:v>
                </c:pt>
                <c:pt idx="190">
                  <c:v>45</c:v>
                </c:pt>
                <c:pt idx="191">
                  <c:v>43.7</c:v>
                </c:pt>
                <c:pt idx="192">
                  <c:v>42.8</c:v>
                </c:pt>
                <c:pt idx="193">
                  <c:v>41.5</c:v>
                </c:pt>
                <c:pt idx="194">
                  <c:v>40.799999999999997</c:v>
                </c:pt>
                <c:pt idx="195">
                  <c:v>39.9</c:v>
                </c:pt>
                <c:pt idx="196">
                  <c:v>38.6</c:v>
                </c:pt>
                <c:pt idx="197">
                  <c:v>37.700000000000003</c:v>
                </c:pt>
                <c:pt idx="198">
                  <c:v>36.6</c:v>
                </c:pt>
                <c:pt idx="199">
                  <c:v>35.700000000000003</c:v>
                </c:pt>
                <c:pt idx="200">
                  <c:v>34.6</c:v>
                </c:pt>
                <c:pt idx="201">
                  <c:v>33.5</c:v>
                </c:pt>
                <c:pt idx="202">
                  <c:v>32.4</c:v>
                </c:pt>
                <c:pt idx="203">
                  <c:v>31.3</c:v>
                </c:pt>
                <c:pt idx="204">
                  <c:v>30.4</c:v>
                </c:pt>
                <c:pt idx="205">
                  <c:v>29.3</c:v>
                </c:pt>
                <c:pt idx="206">
                  <c:v>28.4</c:v>
                </c:pt>
                <c:pt idx="207">
                  <c:v>26.8</c:v>
                </c:pt>
                <c:pt idx="208">
                  <c:v>26.2</c:v>
                </c:pt>
                <c:pt idx="209">
                  <c:v>25.1</c:v>
                </c:pt>
                <c:pt idx="210">
                  <c:v>24.2</c:v>
                </c:pt>
                <c:pt idx="211">
                  <c:v>23.1</c:v>
                </c:pt>
                <c:pt idx="212">
                  <c:v>22</c:v>
                </c:pt>
                <c:pt idx="213">
                  <c:v>20.9</c:v>
                </c:pt>
                <c:pt idx="214">
                  <c:v>19.5</c:v>
                </c:pt>
                <c:pt idx="215">
                  <c:v>18.2</c:v>
                </c:pt>
                <c:pt idx="216">
                  <c:v>17.100000000000001</c:v>
                </c:pt>
                <c:pt idx="217">
                  <c:v>16.2</c:v>
                </c:pt>
                <c:pt idx="218">
                  <c:v>15.1</c:v>
                </c:pt>
                <c:pt idx="219">
                  <c:v>14</c:v>
                </c:pt>
                <c:pt idx="220">
                  <c:v>13.1</c:v>
                </c:pt>
                <c:pt idx="221">
                  <c:v>12</c:v>
                </c:pt>
                <c:pt idx="222">
                  <c:v>11.1</c:v>
                </c:pt>
                <c:pt idx="223">
                  <c:v>9.8000000000000007</c:v>
                </c:pt>
                <c:pt idx="224">
                  <c:v>9.1</c:v>
                </c:pt>
                <c:pt idx="225">
                  <c:v>7.8</c:v>
                </c:pt>
                <c:pt idx="226">
                  <c:v>6.7</c:v>
                </c:pt>
                <c:pt idx="227">
                  <c:v>5.8</c:v>
                </c:pt>
                <c:pt idx="228">
                  <c:v>4.7</c:v>
                </c:pt>
                <c:pt idx="229">
                  <c:v>3.6</c:v>
                </c:pt>
                <c:pt idx="230">
                  <c:v>2.5</c:v>
                </c:pt>
                <c:pt idx="231">
                  <c:v>1.6</c:v>
                </c:pt>
                <c:pt idx="232">
                  <c:v>0.4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</c:v>
                </c:pt>
                <c:pt idx="241">
                  <c:v>0.2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0</c:v>
                </c:pt>
                <c:pt idx="266">
                  <c:v>-1</c:v>
                </c:pt>
                <c:pt idx="267">
                  <c:v>-1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42-0B48-8EFE-4496FB6B5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698448"/>
        <c:axId val="1"/>
      </c:scatterChart>
      <c:valAx>
        <c:axId val="40869844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6984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985" name="グラフ 1">
          <a:extLst>
            <a:ext uri="{FF2B5EF4-FFF2-40B4-BE49-F238E27FC236}">
              <a16:creationId xmlns:a16="http://schemas.microsoft.com/office/drawing/2014/main" id="{5311C06B-29AF-5D70-09CC-674E9BE4C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986" name="グラフ 2">
          <a:extLst>
            <a:ext uri="{FF2B5EF4-FFF2-40B4-BE49-F238E27FC236}">
              <a16:creationId xmlns:a16="http://schemas.microsoft.com/office/drawing/2014/main" id="{C8C2E4D5-C5DE-D676-96FE-AC7C4CA2E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987" name="グラフ 3">
          <a:extLst>
            <a:ext uri="{FF2B5EF4-FFF2-40B4-BE49-F238E27FC236}">
              <a16:creationId xmlns:a16="http://schemas.microsoft.com/office/drawing/2014/main" id="{3E6DABEE-E003-2F1D-2282-8D81BC960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988" name="グラフ 4">
          <a:extLst>
            <a:ext uri="{FF2B5EF4-FFF2-40B4-BE49-F238E27FC236}">
              <a16:creationId xmlns:a16="http://schemas.microsoft.com/office/drawing/2014/main" id="{379640B8-96C1-B9FE-8975-BEAF5E577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989" name="グラフ 5">
          <a:extLst>
            <a:ext uri="{FF2B5EF4-FFF2-40B4-BE49-F238E27FC236}">
              <a16:creationId xmlns:a16="http://schemas.microsoft.com/office/drawing/2014/main" id="{DFB5D22B-5E32-82C4-EA48-CF7782BD1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990" name="グラフ 6">
          <a:extLst>
            <a:ext uri="{FF2B5EF4-FFF2-40B4-BE49-F238E27FC236}">
              <a16:creationId xmlns:a16="http://schemas.microsoft.com/office/drawing/2014/main" id="{147FAFC0-34A8-7D38-B86D-7BAE47552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991" name="グラフ 7">
          <a:extLst>
            <a:ext uri="{FF2B5EF4-FFF2-40B4-BE49-F238E27FC236}">
              <a16:creationId xmlns:a16="http://schemas.microsoft.com/office/drawing/2014/main" id="{476930DC-8769-C7FE-166A-3D1A1F867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992" name="グラフ 8">
          <a:extLst>
            <a:ext uri="{FF2B5EF4-FFF2-40B4-BE49-F238E27FC236}">
              <a16:creationId xmlns:a16="http://schemas.microsoft.com/office/drawing/2014/main" id="{94029572-815D-A025-F33A-79BC35EBE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0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F6" sqref="F6"/>
      <selection pane="topRight" activeCell="AI9" sqref="AI9"/>
      <selection pane="bottomLeft" activeCell="F171" sqref="F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40729</v>
      </c>
    </row>
    <row r="2" spans="1:34">
      <c r="A2" s="22" t="s">
        <v>98</v>
      </c>
      <c r="B2" s="31">
        <v>0.14207175925925927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0.41449999999999998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0.51707175925925919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3.8366999999999998E-2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1.3599999999999999E-2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0.51711805555555557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3.2746999999999998E-2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7.9629999999999996E-3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0.51717592592592598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1.0964E-2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3.3195000000000002E-2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0.51723379629629629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2.3526999999999999E-2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2.2655000000000002E-2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0.51728009259259256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9.4999999999999998E-3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4.2000000000000002E-4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0.51733796296296297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7.0730000000000003E-3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9.4560000000000009E-3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0.51739583333333339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9.2703999999999995E-2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3.6623000000000003E-2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0.51745370370370369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7.4864E-2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3.0070000000000001E-3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0.51749999999999996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2.7210999999999999E-2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5.4539999999999998E-2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0.51755787037037038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0.51760416666666664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1.4121999999999999E-2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1.3816999999999999E-2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0.51766203703703706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1.6861999999999999E-2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2.1949E-2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0.51771990740740736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1.4356000000000001E-2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0.51776620370370374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0.51782407407407405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0.51787037037037031</v>
      </c>
      <c r="C28" s="15">
        <f>Raw!C28</f>
        <v>-1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0.51791666666666669</v>
      </c>
      <c r="C29" s="15">
        <f>Raw!C29</f>
        <v>-1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6.5550000000000001E-3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0.10662199999999999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0.51797453703703711</v>
      </c>
      <c r="C30" s="15">
        <f>Raw!C30</f>
        <v>-1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0.122541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1.5184E-2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0.51803240740740741</v>
      </c>
      <c r="C31" s="15">
        <f>Raw!C31</f>
        <v>-1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1.6055E-2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4.8459999999999996E-3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0.51807870370370368</v>
      </c>
      <c r="C32" s="15">
        <f>Raw!C32</f>
        <v>0.5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0.34598000000000001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0.63566100000000003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0.5181365740740741</v>
      </c>
      <c r="C33" s="15">
        <f>Raw!C33</f>
        <v>2</v>
      </c>
      <c r="D33" s="15">
        <f>IF(C33&gt;0.5,Raw!D33*D$11,-999)</f>
        <v>862.8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0.453239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0.74018200000000001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5.1940559999999987E+20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0.51819444444444451</v>
      </c>
      <c r="C34" s="15">
        <f>Raw!C34</f>
        <v>2</v>
      </c>
      <c r="D34" s="15">
        <f>IF(C34&gt;0.5,Raw!D34*D$11,-999)</f>
        <v>849.6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0.363423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0.78936899999999999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5.1145919999999987E+20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0.51825231481481482</v>
      </c>
      <c r="C35" s="15">
        <f>Raw!C35</f>
        <v>2.2000000000000002</v>
      </c>
      <c r="D35" s="15">
        <f>IF(C35&gt;0.5,Raw!D35*D$11,-999)</f>
        <v>855.8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0.645007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0.822376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5.1519159999999987E+20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0.51829861111111108</v>
      </c>
      <c r="C36" s="15">
        <f>Raw!C36</f>
        <v>3.6</v>
      </c>
      <c r="D36" s="15">
        <f>IF(C36&gt;0.5,Raw!D36*D$11,-999)</f>
        <v>694.8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0.72002999999999995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0.87289799999999995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4.1826959999999987E+20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0.5183564814814815</v>
      </c>
      <c r="C37" s="15">
        <f>Raw!C37</f>
        <v>4.7</v>
      </c>
      <c r="D37" s="15">
        <f>IF(C37&gt;0.5,Raw!D37*D$11,-999)</f>
        <v>577.79999999999995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0.74889300000000003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0.90450299999999995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3.4783559999999987E+20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0.51841435185185192</v>
      </c>
      <c r="C38" s="15">
        <f>Raw!C38</f>
        <v>5.0999999999999996</v>
      </c>
      <c r="D38" s="15">
        <f>IF(C38&gt;0.5,Raw!D38*D$11,-999)</f>
        <v>540</v>
      </c>
      <c r="E38" s="9">
        <f>IF(Raw!$G38&gt;$C$8,IF(Raw!$Q38&gt;$C$8,IF(Raw!$N38&gt;$C$9,IF(Raw!$N38&lt;$A$9,IF(Raw!$X38&gt;$C$9,IF(Raw!$X38&lt;$A$9,Raw!H38,-999),-999),-999),-999),-999),-999)</f>
        <v>0.44310300000000002</v>
      </c>
      <c r="F38" s="9">
        <f>IF(Raw!$G38&gt;$C$8,IF(Raw!$Q38&gt;$C$8,IF(Raw!$N38&gt;$C$9,IF(Raw!$N38&lt;$A$9,IF(Raw!$X38&gt;$C$9,IF(Raw!$X38&lt;$A$9,Raw!I38,-999),-999),-999),-999),-999),-999)</f>
        <v>0.48394199999999998</v>
      </c>
      <c r="G38" s="9">
        <f>Raw!G38</f>
        <v>0.818608</v>
      </c>
      <c r="H38" s="9">
        <f>IF(Raw!$G38&gt;$C$8,IF(Raw!$Q38&gt;$C$8,IF(Raw!$N38&gt;$C$9,IF(Raw!$N38&lt;$A$9,IF(Raw!$X38&gt;$C$9,IF(Raw!$X38&lt;$A$9,Raw!L38,-999),-999),-999),-999),-999),-999)</f>
        <v>293.2</v>
      </c>
      <c r="I38" s="9">
        <f>IF(Raw!$G38&gt;$C$8,IF(Raw!$Q38&gt;$C$8,IF(Raw!$N38&gt;$C$9,IF(Raw!$N38&lt;$A$9,IF(Raw!$X38&gt;$C$9,IF(Raw!$X38&lt;$A$9,Raw!M38,-999),-999),-999),-999),-999),-999)</f>
        <v>0.10811800000000001</v>
      </c>
      <c r="J38" s="9">
        <f>IF(Raw!$G38&gt;$C$8,IF(Raw!$Q38&gt;$C$8,IF(Raw!$N38&gt;$C$9,IF(Raw!$N38&lt;$A$9,IF(Raw!$X38&gt;$C$9,IF(Raw!$X38&lt;$A$9,Raw!N38,-999),-999),-999),-999),-999),-999)</f>
        <v>689</v>
      </c>
      <c r="K38" s="9">
        <f>IF(Raw!$G38&gt;$C$8,IF(Raw!$Q38&gt;$C$8,IF(Raw!$N38&gt;$C$9,IF(Raw!$N38&lt;$A$9,IF(Raw!$X38&gt;$C$9,IF(Raw!$X38&lt;$A$9,Raw!R38,-999),-999),-999),-999),-999),-999)</f>
        <v>0.41637600000000002</v>
      </c>
      <c r="L38" s="9">
        <f>IF(Raw!$G38&gt;$C$8,IF(Raw!$Q38&gt;$C$8,IF(Raw!$N38&gt;$C$9,IF(Raw!$N38&lt;$A$9,IF(Raw!$X38&gt;$C$9,IF(Raw!$X38&lt;$A$9,Raw!S38,-999),-999),-999),-999),-999),-999)</f>
        <v>0.49108499999999999</v>
      </c>
      <c r="M38" s="9">
        <f>Raw!Q38</f>
        <v>0.93923699999999999</v>
      </c>
      <c r="N38" s="9">
        <f>IF(Raw!$G38&gt;$C$8,IF(Raw!$Q38&gt;$C$8,IF(Raw!$N38&gt;$C$9,IF(Raw!$N38&lt;$A$9,IF(Raw!$X38&gt;$C$9,IF(Raw!$X38&lt;$A$9,Raw!V38,-999),-999),-999),-999),-999),-999)</f>
        <v>367.9</v>
      </c>
      <c r="O38" s="9">
        <f>IF(Raw!$G38&gt;$C$8,IF(Raw!$Q38&gt;$C$8,IF(Raw!$N38&gt;$C$9,IF(Raw!$N38&lt;$A$9,IF(Raw!$X38&gt;$C$9,IF(Raw!$X38&lt;$A$9,Raw!W38,-999),-999),-999),-999),-999),-999)</f>
        <v>0.22917599999999999</v>
      </c>
      <c r="P38" s="9">
        <f>IF(Raw!$G38&gt;$C$8,IF(Raw!$Q38&gt;$C$8,IF(Raw!$N38&gt;$C$9,IF(Raw!$N38&lt;$A$9,IF(Raw!$X38&gt;$C$9,IF(Raw!$X38&lt;$A$9,Raw!X38,-999),-999),-999),-999),-999),-999)</f>
        <v>431</v>
      </c>
      <c r="R38" s="9">
        <f t="shared" si="4"/>
        <v>4.0838999999999959E-2</v>
      </c>
      <c r="S38" s="9">
        <f t="shared" si="5"/>
        <v>8.4388211810506139E-2</v>
      </c>
      <c r="T38" s="9">
        <f t="shared" si="6"/>
        <v>7.470899999999997E-2</v>
      </c>
      <c r="U38" s="9">
        <f t="shared" si="7"/>
        <v>0.15213048657564368</v>
      </c>
      <c r="V38" s="15">
        <f t="shared" si="0"/>
        <v>0.20355473249999997</v>
      </c>
      <c r="X38" s="11">
        <f t="shared" si="8"/>
        <v>3.2507999999999993E+20</v>
      </c>
      <c r="Y38" s="11">
        <f t="shared" si="9"/>
        <v>2.9319999999999999E-18</v>
      </c>
      <c r="Z38" s="11">
        <f t="shared" si="10"/>
        <v>6.8899999999999994E-4</v>
      </c>
      <c r="AA38" s="16">
        <f t="shared" si="11"/>
        <v>0.39639395311483688</v>
      </c>
      <c r="AB38" s="9">
        <f t="shared" si="1"/>
        <v>0.44599019584325639</v>
      </c>
      <c r="AC38" s="9">
        <f t="shared" si="2"/>
        <v>0.60360604688516273</v>
      </c>
      <c r="AD38" s="15">
        <f t="shared" si="3"/>
        <v>575.31778391122884</v>
      </c>
      <c r="AE38" s="3">
        <f t="shared" si="12"/>
        <v>353.01279999999991</v>
      </c>
      <c r="AF38" s="2">
        <f t="shared" si="13"/>
        <v>0.15339904739259266</v>
      </c>
      <c r="AG38" s="9">
        <f t="shared" si="14"/>
        <v>4.1310776178023367E-2</v>
      </c>
      <c r="AH38" s="2">
        <f t="shared" si="15"/>
        <v>1.9990069600817215</v>
      </c>
    </row>
    <row r="39" spans="1:34">
      <c r="A39" s="1">
        <f>Raw!A39</f>
        <v>26</v>
      </c>
      <c r="B39" s="14">
        <f>Raw!B39</f>
        <v>0.51847222222222222</v>
      </c>
      <c r="C39" s="15">
        <f>Raw!C39</f>
        <v>6.6</v>
      </c>
      <c r="D39" s="15">
        <f>IF(C39&gt;0.5,Raw!D39*D$11,-999)</f>
        <v>427.4</v>
      </c>
      <c r="E39" s="9">
        <f>IF(Raw!$G39&gt;$C$8,IF(Raw!$Q39&gt;$C$8,IF(Raw!$N39&gt;$C$9,IF(Raw!$N39&lt;$A$9,IF(Raw!$X39&gt;$C$9,IF(Raw!$X39&lt;$A$9,Raw!H39,-999),-999),-999),-999),-999),-999)</f>
        <v>0.44729999999999998</v>
      </c>
      <c r="F39" s="9">
        <f>IF(Raw!$G39&gt;$C$8,IF(Raw!$Q39&gt;$C$8,IF(Raw!$N39&gt;$C$9,IF(Raw!$N39&lt;$A$9,IF(Raw!$X39&gt;$C$9,IF(Raw!$X39&lt;$A$9,Raw!I39,-999),-999),-999),-999),-999),-999)</f>
        <v>0.49539800000000001</v>
      </c>
      <c r="G39" s="9">
        <f>Raw!G39</f>
        <v>0.90280300000000002</v>
      </c>
      <c r="H39" s="9">
        <f>IF(Raw!$G39&gt;$C$8,IF(Raw!$Q39&gt;$C$8,IF(Raw!$N39&gt;$C$9,IF(Raw!$N39&lt;$A$9,IF(Raw!$X39&gt;$C$9,IF(Raw!$X39&lt;$A$9,Raw!L39,-999),-999),-999),-999),-999),-999)</f>
        <v>330.3</v>
      </c>
      <c r="I39" s="9">
        <f>IF(Raw!$G39&gt;$C$8,IF(Raw!$Q39&gt;$C$8,IF(Raw!$N39&gt;$C$9,IF(Raw!$N39&lt;$A$9,IF(Raw!$X39&gt;$C$9,IF(Raw!$X39&lt;$A$9,Raw!M39,-999),-999),-999),-999),-999),-999)</f>
        <v>4.8000000000000001E-5</v>
      </c>
      <c r="J39" s="9">
        <f>IF(Raw!$G39&gt;$C$8,IF(Raw!$Q39&gt;$C$8,IF(Raw!$N39&gt;$C$9,IF(Raw!$N39&lt;$A$9,IF(Raw!$X39&gt;$C$9,IF(Raw!$X39&lt;$A$9,Raw!N39,-999),-999),-999),-999),-999),-999)</f>
        <v>525</v>
      </c>
      <c r="K39" s="9">
        <f>IF(Raw!$G39&gt;$C$8,IF(Raw!$Q39&gt;$C$8,IF(Raw!$N39&gt;$C$9,IF(Raw!$N39&lt;$A$9,IF(Raw!$X39&gt;$C$9,IF(Raw!$X39&lt;$A$9,Raw!R39,-999),-999),-999),-999),-999),-999)</f>
        <v>0.44075300000000001</v>
      </c>
      <c r="L39" s="9">
        <f>IF(Raw!$G39&gt;$C$8,IF(Raw!$Q39&gt;$C$8,IF(Raw!$N39&gt;$C$9,IF(Raw!$N39&lt;$A$9,IF(Raw!$X39&gt;$C$9,IF(Raw!$X39&lt;$A$9,Raw!S39,-999),-999),-999),-999),-999),-999)</f>
        <v>0.53475499999999998</v>
      </c>
      <c r="M39" s="9">
        <f>Raw!Q39</f>
        <v>0.94698099999999996</v>
      </c>
      <c r="N39" s="9">
        <f>IF(Raw!$G39&gt;$C$8,IF(Raw!$Q39&gt;$C$8,IF(Raw!$N39&gt;$C$9,IF(Raw!$N39&lt;$A$9,IF(Raw!$X39&gt;$C$9,IF(Raw!$X39&lt;$A$9,Raw!V39,-999),-999),-999),-999),-999),-999)</f>
        <v>354.4</v>
      </c>
      <c r="O39" s="9">
        <f>IF(Raw!$G39&gt;$C$8,IF(Raw!$Q39&gt;$C$8,IF(Raw!$N39&gt;$C$9,IF(Raw!$N39&lt;$A$9,IF(Raw!$X39&gt;$C$9,IF(Raw!$X39&lt;$A$9,Raw!W39,-999),-999),-999),-999),-999),-999)</f>
        <v>3.9999999999999998E-6</v>
      </c>
      <c r="P39" s="9">
        <f>IF(Raw!$G39&gt;$C$8,IF(Raw!$Q39&gt;$C$8,IF(Raw!$N39&gt;$C$9,IF(Raw!$N39&lt;$A$9,IF(Raw!$X39&gt;$C$9,IF(Raw!$X39&lt;$A$9,Raw!X39,-999),-999),-999),-999),-999),-999)</f>
        <v>554</v>
      </c>
      <c r="R39" s="9">
        <f t="shared" si="4"/>
        <v>4.809800000000003E-2</v>
      </c>
      <c r="S39" s="9">
        <f t="shared" si="5"/>
        <v>9.7089612796176061E-2</v>
      </c>
      <c r="T39" s="9">
        <f t="shared" si="6"/>
        <v>9.4001999999999974E-2</v>
      </c>
      <c r="U39" s="9">
        <f t="shared" si="7"/>
        <v>0.17578517264915705</v>
      </c>
      <c r="V39" s="15">
        <f t="shared" si="0"/>
        <v>0.22165594749999998</v>
      </c>
      <c r="X39" s="11">
        <f t="shared" si="8"/>
        <v>2.5729479999999997E+20</v>
      </c>
      <c r="Y39" s="11">
        <f t="shared" si="9"/>
        <v>3.3030000000000001E-18</v>
      </c>
      <c r="Z39" s="11">
        <f t="shared" si="10"/>
        <v>5.2499999999999997E-4</v>
      </c>
      <c r="AA39" s="16">
        <f t="shared" si="11"/>
        <v>0.30851763565913115</v>
      </c>
      <c r="AB39" s="9">
        <f t="shared" si="1"/>
        <v>0.46975427478722964</v>
      </c>
      <c r="AC39" s="9">
        <f t="shared" si="2"/>
        <v>0.69148236434086885</v>
      </c>
      <c r="AD39" s="15">
        <f t="shared" si="3"/>
        <v>587.65263935072596</v>
      </c>
      <c r="AE39" s="3">
        <f t="shared" si="12"/>
        <v>397.68119999999988</v>
      </c>
      <c r="AF39" s="2">
        <f t="shared" si="13"/>
        <v>0.16918208707416937</v>
      </c>
      <c r="AG39" s="9">
        <f t="shared" si="14"/>
        <v>5.3774198770249179E-2</v>
      </c>
      <c r="AH39" s="2">
        <f t="shared" si="15"/>
        <v>2.6021054930391645</v>
      </c>
    </row>
    <row r="40" spans="1:34">
      <c r="A40" s="1">
        <f>Raw!A40</f>
        <v>27</v>
      </c>
      <c r="B40" s="14">
        <f>Raw!B40</f>
        <v>0.51851851851851849</v>
      </c>
      <c r="C40" s="15">
        <f>Raw!C40</f>
        <v>6.9</v>
      </c>
      <c r="D40" s="15">
        <f>IF(C40&gt;0.5,Raw!D40*D$11,-999)</f>
        <v>404.6</v>
      </c>
      <c r="E40" s="9">
        <f>IF(Raw!$G40&gt;$C$8,IF(Raw!$Q40&gt;$C$8,IF(Raw!$N40&gt;$C$9,IF(Raw!$N40&lt;$A$9,IF(Raw!$X40&gt;$C$9,IF(Raw!$X40&lt;$A$9,Raw!H40,-999),-999),-999),-999),-999),-999)</f>
        <v>0.55147599999999997</v>
      </c>
      <c r="F40" s="9">
        <f>IF(Raw!$G40&gt;$C$8,IF(Raw!$Q40&gt;$C$8,IF(Raw!$N40&gt;$C$9,IF(Raw!$N40&lt;$A$9,IF(Raw!$X40&gt;$C$9,IF(Raw!$X40&lt;$A$9,Raw!I40,-999),-999),-999),-999),-999),-999)</f>
        <v>0.63122599999999995</v>
      </c>
      <c r="G40" s="9">
        <f>Raw!G40</f>
        <v>0.92925800000000003</v>
      </c>
      <c r="H40" s="9">
        <f>IF(Raw!$G40&gt;$C$8,IF(Raw!$Q40&gt;$C$8,IF(Raw!$N40&gt;$C$9,IF(Raw!$N40&lt;$A$9,IF(Raw!$X40&gt;$C$9,IF(Raw!$X40&lt;$A$9,Raw!L40,-999),-999),-999),-999),-999),-999)</f>
        <v>370.7</v>
      </c>
      <c r="I40" s="9">
        <f>IF(Raw!$G40&gt;$C$8,IF(Raw!$Q40&gt;$C$8,IF(Raw!$N40&gt;$C$9,IF(Raw!$N40&lt;$A$9,IF(Raw!$X40&gt;$C$9,IF(Raw!$X40&lt;$A$9,Raw!M40,-999),-999),-999),-999),-999),-999)</f>
        <v>1.6636999999999999E-2</v>
      </c>
      <c r="J40" s="9">
        <f>IF(Raw!$G40&gt;$C$8,IF(Raw!$Q40&gt;$C$8,IF(Raw!$N40&gt;$C$9,IF(Raw!$N40&lt;$A$9,IF(Raw!$X40&gt;$C$9,IF(Raw!$X40&lt;$A$9,Raw!N40,-999),-999),-999),-999),-999),-999)</f>
        <v>513</v>
      </c>
      <c r="K40" s="9">
        <f>IF(Raw!$G40&gt;$C$8,IF(Raw!$Q40&gt;$C$8,IF(Raw!$N40&gt;$C$9,IF(Raw!$N40&lt;$A$9,IF(Raw!$X40&gt;$C$9,IF(Raw!$X40&lt;$A$9,Raw!R40,-999),-999),-999),-999),-999),-999)</f>
        <v>0.54602600000000001</v>
      </c>
      <c r="L40" s="9">
        <f>IF(Raw!$G40&gt;$C$8,IF(Raw!$Q40&gt;$C$8,IF(Raw!$N40&gt;$C$9,IF(Raw!$N40&lt;$A$9,IF(Raw!$X40&gt;$C$9,IF(Raw!$X40&lt;$A$9,Raw!S40,-999),-999),-999),-999),-999),-999)</f>
        <v>0.70770299999999997</v>
      </c>
      <c r="M40" s="9">
        <f>Raw!Q40</f>
        <v>0.96772899999999995</v>
      </c>
      <c r="N40" s="9">
        <f>IF(Raw!$G40&gt;$C$8,IF(Raw!$Q40&gt;$C$8,IF(Raw!$N40&gt;$C$9,IF(Raw!$N40&lt;$A$9,IF(Raw!$X40&gt;$C$9,IF(Raw!$X40&lt;$A$9,Raw!V40,-999),-999),-999),-999),-999),-999)</f>
        <v>433.2</v>
      </c>
      <c r="O40" s="9">
        <f>IF(Raw!$G40&gt;$C$8,IF(Raw!$Q40&gt;$C$8,IF(Raw!$N40&gt;$C$9,IF(Raw!$N40&lt;$A$9,IF(Raw!$X40&gt;$C$9,IF(Raw!$X40&lt;$A$9,Raw!W40,-999),-999),-999),-999),-999),-999)</f>
        <v>1.2999999999999999E-5</v>
      </c>
      <c r="P40" s="9">
        <f>IF(Raw!$G40&gt;$C$8,IF(Raw!$Q40&gt;$C$8,IF(Raw!$N40&gt;$C$9,IF(Raw!$N40&lt;$A$9,IF(Raw!$X40&gt;$C$9,IF(Raw!$X40&lt;$A$9,Raw!X40,-999),-999),-999),-999),-999),-999)</f>
        <v>413</v>
      </c>
      <c r="R40" s="9">
        <f t="shared" si="4"/>
        <v>7.9749999999999988E-2</v>
      </c>
      <c r="S40" s="9">
        <f t="shared" si="5"/>
        <v>0.12634143713978827</v>
      </c>
      <c r="T40" s="9">
        <f t="shared" si="6"/>
        <v>0.16167699999999996</v>
      </c>
      <c r="U40" s="9">
        <f t="shared" si="7"/>
        <v>0.22845317880523322</v>
      </c>
      <c r="V40" s="15">
        <f t="shared" si="0"/>
        <v>0.29334289349999998</v>
      </c>
      <c r="X40" s="11">
        <f t="shared" si="8"/>
        <v>2.4356919999999997E+20</v>
      </c>
      <c r="Y40" s="11">
        <f t="shared" si="9"/>
        <v>3.7069999999999996E-18</v>
      </c>
      <c r="Z40" s="11">
        <f t="shared" si="10"/>
        <v>5.13E-4</v>
      </c>
      <c r="AA40" s="16">
        <f t="shared" si="11"/>
        <v>0.31656332621430838</v>
      </c>
      <c r="AB40" s="9">
        <f t="shared" si="1"/>
        <v>0.59720700889235068</v>
      </c>
      <c r="AC40" s="9">
        <f t="shared" si="2"/>
        <v>0.68343667378569195</v>
      </c>
      <c r="AD40" s="15">
        <f t="shared" si="3"/>
        <v>617.08250724036759</v>
      </c>
      <c r="AE40" s="3">
        <f t="shared" si="12"/>
        <v>446.32279999999986</v>
      </c>
      <c r="AF40" s="2">
        <f t="shared" si="13"/>
        <v>0.18081974240202656</v>
      </c>
      <c r="AG40" s="9">
        <f t="shared" si="14"/>
        <v>7.8433740333270996E-2</v>
      </c>
      <c r="AH40" s="2">
        <f t="shared" si="15"/>
        <v>3.7953678758246276</v>
      </c>
    </row>
    <row r="41" spans="1:34">
      <c r="A41" s="1">
        <f>Raw!A41</f>
        <v>28</v>
      </c>
      <c r="B41" s="14">
        <f>Raw!B41</f>
        <v>0.51857638888888891</v>
      </c>
      <c r="C41" s="15">
        <f>Raw!C41</f>
        <v>8</v>
      </c>
      <c r="D41" s="15">
        <f>IF(C41&gt;0.5,Raw!D41*D$11,-999)</f>
        <v>336</v>
      </c>
      <c r="E41" s="9">
        <f>IF(Raw!$G41&gt;$C$8,IF(Raw!$Q41&gt;$C$8,IF(Raw!$N41&gt;$C$9,IF(Raw!$N41&lt;$A$9,IF(Raw!$X41&gt;$C$9,IF(Raw!$X41&lt;$A$9,Raw!H41,-999),-999),-999),-999),-999),-999)</f>
        <v>0.78085099999999996</v>
      </c>
      <c r="F41" s="9">
        <f>IF(Raw!$G41&gt;$C$8,IF(Raw!$Q41&gt;$C$8,IF(Raw!$N41&gt;$C$9,IF(Raw!$N41&lt;$A$9,IF(Raw!$X41&gt;$C$9,IF(Raw!$X41&lt;$A$9,Raw!I41,-999),-999),-999),-999),-999),-999)</f>
        <v>0.936087</v>
      </c>
      <c r="G41" s="9">
        <f>Raw!G41</f>
        <v>0.97351100000000002</v>
      </c>
      <c r="H41" s="9">
        <f>IF(Raw!$G41&gt;$C$8,IF(Raw!$Q41&gt;$C$8,IF(Raw!$N41&gt;$C$9,IF(Raw!$N41&lt;$A$9,IF(Raw!$X41&gt;$C$9,IF(Raw!$X41&lt;$A$9,Raw!L41,-999),-999),-999),-999),-999),-999)</f>
        <v>385.9</v>
      </c>
      <c r="I41" s="9">
        <f>IF(Raw!$G41&gt;$C$8,IF(Raw!$Q41&gt;$C$8,IF(Raw!$N41&gt;$C$9,IF(Raw!$N41&lt;$A$9,IF(Raw!$X41&gt;$C$9,IF(Raw!$X41&lt;$A$9,Raw!M41,-999),-999),-999),-999),-999),-999)</f>
        <v>9.5611000000000002E-2</v>
      </c>
      <c r="J41" s="9">
        <f>IF(Raw!$G41&gt;$C$8,IF(Raw!$Q41&gt;$C$8,IF(Raw!$N41&gt;$C$9,IF(Raw!$N41&lt;$A$9,IF(Raw!$X41&gt;$C$9,IF(Raw!$X41&lt;$A$9,Raw!N41,-999),-999),-999),-999),-999),-999)</f>
        <v>549</v>
      </c>
      <c r="K41" s="9">
        <f>IF(Raw!$G41&gt;$C$8,IF(Raw!$Q41&gt;$C$8,IF(Raw!$N41&gt;$C$9,IF(Raw!$N41&lt;$A$9,IF(Raw!$X41&gt;$C$9,IF(Raw!$X41&lt;$A$9,Raw!R41,-999),-999),-999),-999),-999),-999)</f>
        <v>0.81458200000000003</v>
      </c>
      <c r="L41" s="9">
        <f>IF(Raw!$G41&gt;$C$8,IF(Raw!$Q41&gt;$C$8,IF(Raw!$N41&gt;$C$9,IF(Raw!$N41&lt;$A$9,IF(Raw!$X41&gt;$C$9,IF(Raw!$X41&lt;$A$9,Raw!S41,-999),-999),-999),-999),-999),-999)</f>
        <v>1.126199</v>
      </c>
      <c r="M41" s="9">
        <f>Raw!Q41</f>
        <v>0.98754299999999995</v>
      </c>
      <c r="N41" s="9">
        <f>IF(Raw!$G41&gt;$C$8,IF(Raw!$Q41&gt;$C$8,IF(Raw!$N41&gt;$C$9,IF(Raw!$N41&lt;$A$9,IF(Raw!$X41&gt;$C$9,IF(Raw!$X41&lt;$A$9,Raw!V41,-999),-999),-999),-999),-999),-999)</f>
        <v>448.3</v>
      </c>
      <c r="O41" s="9">
        <f>IF(Raw!$G41&gt;$C$8,IF(Raw!$Q41&gt;$C$8,IF(Raw!$N41&gt;$C$9,IF(Raw!$N41&lt;$A$9,IF(Raw!$X41&gt;$C$9,IF(Raw!$X41&lt;$A$9,Raw!W41,-999),-999),-999),-999),-999),-999)</f>
        <v>2.5999999999999998E-5</v>
      </c>
      <c r="P41" s="9">
        <f>IF(Raw!$G41&gt;$C$8,IF(Raw!$Q41&gt;$C$8,IF(Raw!$N41&gt;$C$9,IF(Raw!$N41&lt;$A$9,IF(Raw!$X41&gt;$C$9,IF(Raw!$X41&lt;$A$9,Raw!X41,-999),-999),-999),-999),-999),-999)</f>
        <v>436</v>
      </c>
      <c r="R41" s="9">
        <f t="shared" si="4"/>
        <v>0.15523600000000004</v>
      </c>
      <c r="S41" s="9">
        <f t="shared" si="5"/>
        <v>0.16583501319855959</v>
      </c>
      <c r="T41" s="9">
        <f t="shared" si="6"/>
        <v>0.31161699999999992</v>
      </c>
      <c r="U41" s="9">
        <f t="shared" si="7"/>
        <v>0.27669799031965037</v>
      </c>
      <c r="V41" s="15">
        <f t="shared" si="0"/>
        <v>0.46680948549999995</v>
      </c>
      <c r="X41" s="11">
        <f t="shared" si="8"/>
        <v>2.0227199999999997E+20</v>
      </c>
      <c r="Y41" s="11">
        <f t="shared" si="9"/>
        <v>3.8589999999999993E-18</v>
      </c>
      <c r="Z41" s="11">
        <f t="shared" si="10"/>
        <v>5.4900000000000001E-4</v>
      </c>
      <c r="AA41" s="16">
        <f t="shared" si="11"/>
        <v>0.29998050244541702</v>
      </c>
      <c r="AB41" s="9">
        <f t="shared" si="1"/>
        <v>0.90806102423053348</v>
      </c>
      <c r="AC41" s="9">
        <f t="shared" si="2"/>
        <v>0.70001949755458315</v>
      </c>
      <c r="AD41" s="15">
        <f t="shared" si="3"/>
        <v>546.41257276032252</v>
      </c>
      <c r="AE41" s="3">
        <f t="shared" si="12"/>
        <v>464.62359999999978</v>
      </c>
      <c r="AF41" s="2">
        <f t="shared" si="13"/>
        <v>0.21257911290952372</v>
      </c>
      <c r="AG41" s="9">
        <f t="shared" si="14"/>
        <v>9.8892627980831579E-2</v>
      </c>
      <c r="AH41" s="2">
        <f t="shared" si="15"/>
        <v>4.7853628017674694</v>
      </c>
    </row>
    <row r="42" spans="1:34">
      <c r="A42" s="1">
        <f>Raw!A42</f>
        <v>29</v>
      </c>
      <c r="B42" s="14">
        <f>Raw!B42</f>
        <v>0.51863425925925932</v>
      </c>
      <c r="C42" s="15">
        <f>Raw!C42</f>
        <v>9.1</v>
      </c>
      <c r="D42" s="15">
        <f>IF(C42&gt;0.5,Raw!D42*D$11,-999)</f>
        <v>275.3</v>
      </c>
      <c r="E42" s="9">
        <f>IF(Raw!$G42&gt;$C$8,IF(Raw!$Q42&gt;$C$8,IF(Raw!$N42&gt;$C$9,IF(Raw!$N42&lt;$A$9,IF(Raw!$X42&gt;$C$9,IF(Raw!$X42&lt;$A$9,Raw!H42,-999),-999),-999),-999),-999),-999)</f>
        <v>0.85952499999999998</v>
      </c>
      <c r="F42" s="9">
        <f>IF(Raw!$G42&gt;$C$8,IF(Raw!$Q42&gt;$C$8,IF(Raw!$N42&gt;$C$9,IF(Raw!$N42&lt;$A$9,IF(Raw!$X42&gt;$C$9,IF(Raw!$X42&lt;$A$9,Raw!I42,-999),-999),-999),-999),-999),-999)</f>
        <v>1.0543199999999999</v>
      </c>
      <c r="G42" s="9">
        <f>Raw!G42</f>
        <v>0.98782400000000004</v>
      </c>
      <c r="H42" s="9">
        <f>IF(Raw!$G42&gt;$C$8,IF(Raw!$Q42&gt;$C$8,IF(Raw!$N42&gt;$C$9,IF(Raw!$N42&lt;$A$9,IF(Raw!$X42&gt;$C$9,IF(Raw!$X42&lt;$A$9,Raw!L42,-999),-999),-999),-999),-999),-999)</f>
        <v>389.5</v>
      </c>
      <c r="I42" s="9">
        <f>IF(Raw!$G42&gt;$C$8,IF(Raw!$Q42&gt;$C$8,IF(Raw!$N42&gt;$C$9,IF(Raw!$N42&lt;$A$9,IF(Raw!$X42&gt;$C$9,IF(Raw!$X42&lt;$A$9,Raw!M42,-999),-999),-999),-999),-999),-999)</f>
        <v>9.0000000000000002E-6</v>
      </c>
      <c r="J42" s="9">
        <f>IF(Raw!$G42&gt;$C$8,IF(Raw!$Q42&gt;$C$8,IF(Raw!$N42&gt;$C$9,IF(Raw!$N42&lt;$A$9,IF(Raw!$X42&gt;$C$9,IF(Raw!$X42&lt;$A$9,Raw!N42,-999),-999),-999),-999),-999),-999)</f>
        <v>449</v>
      </c>
      <c r="K42" s="9">
        <f>IF(Raw!$G42&gt;$C$8,IF(Raw!$Q42&gt;$C$8,IF(Raw!$N42&gt;$C$9,IF(Raw!$N42&lt;$A$9,IF(Raw!$X42&gt;$C$9,IF(Raw!$X42&lt;$A$9,Raw!R42,-999),-999),-999),-999),-999),-999)</f>
        <v>0.81540800000000002</v>
      </c>
      <c r="L42" s="9">
        <f>IF(Raw!$G42&gt;$C$8,IF(Raw!$Q42&gt;$C$8,IF(Raw!$N42&gt;$C$9,IF(Raw!$N42&lt;$A$9,IF(Raw!$X42&gt;$C$9,IF(Raw!$X42&lt;$A$9,Raw!S42,-999),-999),-999),-999),-999),-999)</f>
        <v>1.122355</v>
      </c>
      <c r="M42" s="9">
        <f>Raw!Q42</f>
        <v>0.99400200000000005</v>
      </c>
      <c r="N42" s="9">
        <f>IF(Raw!$G42&gt;$C$8,IF(Raw!$Q42&gt;$C$8,IF(Raw!$N42&gt;$C$9,IF(Raw!$N42&lt;$A$9,IF(Raw!$X42&gt;$C$9,IF(Raw!$X42&lt;$A$9,Raw!V42,-999),-999),-999),-999),-999),-999)</f>
        <v>422.6</v>
      </c>
      <c r="O42" s="9">
        <f>IF(Raw!$G42&gt;$C$8,IF(Raw!$Q42&gt;$C$8,IF(Raw!$N42&gt;$C$9,IF(Raw!$N42&lt;$A$9,IF(Raw!$X42&gt;$C$9,IF(Raw!$X42&lt;$A$9,Raw!W42,-999),-999),-999),-999),-999),-999)</f>
        <v>1.2E-5</v>
      </c>
      <c r="P42" s="9">
        <f>IF(Raw!$G42&gt;$C$8,IF(Raw!$Q42&gt;$C$8,IF(Raw!$N42&gt;$C$9,IF(Raw!$N42&lt;$A$9,IF(Raw!$X42&gt;$C$9,IF(Raw!$X42&lt;$A$9,Raw!X42,-999),-999),-999),-999),-999),-999)</f>
        <v>487</v>
      </c>
      <c r="R42" s="9">
        <f t="shared" si="4"/>
        <v>0.19479499999999994</v>
      </c>
      <c r="S42" s="9">
        <f t="shared" si="5"/>
        <v>0.1847588967296456</v>
      </c>
      <c r="T42" s="9">
        <f t="shared" si="6"/>
        <v>0.30694699999999997</v>
      </c>
      <c r="U42" s="9">
        <f t="shared" si="7"/>
        <v>0.27348477086126938</v>
      </c>
      <c r="V42" s="15">
        <f t="shared" si="0"/>
        <v>0.46521614749999995</v>
      </c>
      <c r="X42" s="11">
        <f t="shared" si="8"/>
        <v>1.6573059999999997E+20</v>
      </c>
      <c r="Y42" s="11">
        <f t="shared" si="9"/>
        <v>3.8949999999999997E-18</v>
      </c>
      <c r="Z42" s="11">
        <f t="shared" si="10"/>
        <v>4.4899999999999996E-4</v>
      </c>
      <c r="AA42" s="16">
        <f t="shared" si="11"/>
        <v>0.22470931333083738</v>
      </c>
      <c r="AB42" s="9">
        <f t="shared" si="1"/>
        <v>0.8843818495989606</v>
      </c>
      <c r="AC42" s="9">
        <f t="shared" si="2"/>
        <v>0.77529068666916245</v>
      </c>
      <c r="AD42" s="15">
        <f t="shared" si="3"/>
        <v>500.46617668337939</v>
      </c>
      <c r="AE42" s="3">
        <f t="shared" si="12"/>
        <v>468.95799999999986</v>
      </c>
      <c r="AF42" s="2">
        <f t="shared" si="13"/>
        <v>0.23426058635361424</v>
      </c>
      <c r="AG42" s="9">
        <f t="shared" si="14"/>
        <v>9.8656054748891636E-2</v>
      </c>
      <c r="AH42" s="2">
        <f t="shared" si="15"/>
        <v>4.7739151461925893</v>
      </c>
    </row>
    <row r="43" spans="1:34">
      <c r="A43" s="1">
        <f>Raw!A43</f>
        <v>30</v>
      </c>
      <c r="B43" s="14">
        <f>Raw!B43</f>
        <v>0.51869212962962963</v>
      </c>
      <c r="C43" s="15">
        <f>Raw!C43</f>
        <v>10</v>
      </c>
      <c r="D43" s="15">
        <f>IF(C43&gt;0.5,Raw!D43*D$11,-999)</f>
        <v>252.4</v>
      </c>
      <c r="E43" s="9">
        <f>IF(Raw!$G43&gt;$C$8,IF(Raw!$Q43&gt;$C$8,IF(Raw!$N43&gt;$C$9,IF(Raw!$N43&lt;$A$9,IF(Raw!$X43&gt;$C$9,IF(Raw!$X43&lt;$A$9,Raw!H43,-999),-999),-999),-999),-999),-999)</f>
        <v>1.052146</v>
      </c>
      <c r="F43" s="9">
        <f>IF(Raw!$G43&gt;$C$8,IF(Raw!$Q43&gt;$C$8,IF(Raw!$N43&gt;$C$9,IF(Raw!$N43&lt;$A$9,IF(Raw!$X43&gt;$C$9,IF(Raw!$X43&lt;$A$9,Raw!I43,-999),-999),-999),-999),-999),-999)</f>
        <v>1.313204</v>
      </c>
      <c r="G43" s="9">
        <f>Raw!G43</f>
        <v>0.98704400000000003</v>
      </c>
      <c r="H43" s="9">
        <f>IF(Raw!$G43&gt;$C$8,IF(Raw!$Q43&gt;$C$8,IF(Raw!$N43&gt;$C$9,IF(Raw!$N43&lt;$A$9,IF(Raw!$X43&gt;$C$9,IF(Raw!$X43&lt;$A$9,Raw!L43,-999),-999),-999),-999),-999),-999)</f>
        <v>373.3</v>
      </c>
      <c r="I43" s="9">
        <f>IF(Raw!$G43&gt;$C$8,IF(Raw!$Q43&gt;$C$8,IF(Raw!$N43&gt;$C$9,IF(Raw!$N43&lt;$A$9,IF(Raw!$X43&gt;$C$9,IF(Raw!$X43&lt;$A$9,Raw!M43,-999),-999),-999),-999),-999),-999)</f>
        <v>1.2E-5</v>
      </c>
      <c r="J43" s="9">
        <f>IF(Raw!$G43&gt;$C$8,IF(Raw!$Q43&gt;$C$8,IF(Raw!$N43&gt;$C$9,IF(Raw!$N43&lt;$A$9,IF(Raw!$X43&gt;$C$9,IF(Raw!$X43&lt;$A$9,Raw!N43,-999),-999),-999),-999),-999),-999)</f>
        <v>543</v>
      </c>
      <c r="K43" s="9">
        <f>IF(Raw!$G43&gt;$C$8,IF(Raw!$Q43&gt;$C$8,IF(Raw!$N43&gt;$C$9,IF(Raw!$N43&lt;$A$9,IF(Raw!$X43&gt;$C$9,IF(Raw!$X43&lt;$A$9,Raw!R43,-999),-999),-999),-999),-999),-999)</f>
        <v>0.88004899999999997</v>
      </c>
      <c r="L43" s="9">
        <f>IF(Raw!$G43&gt;$C$8,IF(Raw!$Q43&gt;$C$8,IF(Raw!$N43&gt;$C$9,IF(Raw!$N43&lt;$A$9,IF(Raw!$X43&gt;$C$9,IF(Raw!$X43&lt;$A$9,Raw!S43,-999),-999),-999),-999),-999),-999)</f>
        <v>1.259984</v>
      </c>
      <c r="M43" s="9">
        <f>Raw!Q43</f>
        <v>0.99069499999999999</v>
      </c>
      <c r="N43" s="9">
        <f>IF(Raw!$G43&gt;$C$8,IF(Raw!$Q43&gt;$C$8,IF(Raw!$N43&gt;$C$9,IF(Raw!$N43&lt;$A$9,IF(Raw!$X43&gt;$C$9,IF(Raw!$X43&lt;$A$9,Raw!V43,-999),-999),-999),-999),-999),-999)</f>
        <v>448.9</v>
      </c>
      <c r="O43" s="9">
        <f>IF(Raw!$G43&gt;$C$8,IF(Raw!$Q43&gt;$C$8,IF(Raw!$N43&gt;$C$9,IF(Raw!$N43&lt;$A$9,IF(Raw!$X43&gt;$C$9,IF(Raw!$X43&lt;$A$9,Raw!W43,-999),-999),-999),-999),-999),-999)</f>
        <v>4.1E-5</v>
      </c>
      <c r="P43" s="9">
        <f>IF(Raw!$G43&gt;$C$8,IF(Raw!$Q43&gt;$C$8,IF(Raw!$N43&gt;$C$9,IF(Raw!$N43&lt;$A$9,IF(Raw!$X43&gt;$C$9,IF(Raw!$X43&lt;$A$9,Raw!X43,-999),-999),-999),-999),-999),-999)</f>
        <v>424</v>
      </c>
      <c r="R43" s="9">
        <f t="shared" si="4"/>
        <v>0.26105800000000001</v>
      </c>
      <c r="S43" s="9">
        <f t="shared" si="5"/>
        <v>0.19879470364086615</v>
      </c>
      <c r="T43" s="9">
        <f t="shared" si="6"/>
        <v>0.37993500000000002</v>
      </c>
      <c r="U43" s="9">
        <f t="shared" si="7"/>
        <v>0.30153954335928079</v>
      </c>
      <c r="V43" s="15">
        <f t="shared" si="0"/>
        <v>0.52226336799999995</v>
      </c>
      <c r="X43" s="11">
        <f t="shared" si="8"/>
        <v>1.5194479999999997E+20</v>
      </c>
      <c r="Y43" s="11">
        <f t="shared" si="9"/>
        <v>3.7330000000000001E-18</v>
      </c>
      <c r="Z43" s="11">
        <f t="shared" si="10"/>
        <v>5.4299999999999997E-4</v>
      </c>
      <c r="AA43" s="16">
        <f t="shared" si="11"/>
        <v>0.23547108158922062</v>
      </c>
      <c r="AB43" s="9">
        <f t="shared" si="1"/>
        <v>0.96951270538360057</v>
      </c>
      <c r="AC43" s="9">
        <f t="shared" si="2"/>
        <v>0.76452891841077919</v>
      </c>
      <c r="AD43" s="15">
        <f t="shared" si="3"/>
        <v>433.64840071679663</v>
      </c>
      <c r="AE43" s="3">
        <f t="shared" si="12"/>
        <v>449.45319999999987</v>
      </c>
      <c r="AF43" s="2">
        <f t="shared" si="13"/>
        <v>0.25</v>
      </c>
      <c r="AG43" s="9">
        <f t="shared" si="14"/>
        <v>0.10058626210048097</v>
      </c>
      <c r="AH43" s="2">
        <f t="shared" si="15"/>
        <v>4.86731687540727</v>
      </c>
    </row>
    <row r="44" spans="1:34">
      <c r="A44" s="1">
        <f>Raw!A44</f>
        <v>31</v>
      </c>
      <c r="B44" s="14">
        <f>Raw!B44</f>
        <v>0.51873842592592589</v>
      </c>
      <c r="C44" s="15">
        <f>Raw!C44</f>
        <v>10.9</v>
      </c>
      <c r="D44" s="15">
        <f>IF(C44&gt;0.5,Raw!D44*D$11,-999)</f>
        <v>217.2</v>
      </c>
      <c r="E44" s="9">
        <f>IF(Raw!$G44&gt;$C$8,IF(Raw!$Q44&gt;$C$8,IF(Raw!$N44&gt;$C$9,IF(Raw!$N44&lt;$A$9,IF(Raw!$X44&gt;$C$9,IF(Raw!$X44&lt;$A$9,Raw!H44,-999),-999),-999),-999),-999),-999)</f>
        <v>1.0566960000000001</v>
      </c>
      <c r="F44" s="9">
        <f>IF(Raw!$G44&gt;$C$8,IF(Raw!$Q44&gt;$C$8,IF(Raw!$N44&gt;$C$9,IF(Raw!$N44&lt;$A$9,IF(Raw!$X44&gt;$C$9,IF(Raw!$X44&lt;$A$9,Raw!I44,-999),-999),-999),-999),-999),-999)</f>
        <v>1.331288</v>
      </c>
      <c r="G44" s="9">
        <f>Raw!G44</f>
        <v>0.98188799999999998</v>
      </c>
      <c r="H44" s="9">
        <f>IF(Raw!$G44&gt;$C$8,IF(Raw!$Q44&gt;$C$8,IF(Raw!$N44&gt;$C$9,IF(Raw!$N44&lt;$A$9,IF(Raw!$X44&gt;$C$9,IF(Raw!$X44&lt;$A$9,Raw!L44,-999),-999),-999),-999),-999),-999)</f>
        <v>364.7</v>
      </c>
      <c r="I44" s="9">
        <f>IF(Raw!$G44&gt;$C$8,IF(Raw!$Q44&gt;$C$8,IF(Raw!$N44&gt;$C$9,IF(Raw!$N44&lt;$A$9,IF(Raw!$X44&gt;$C$9,IF(Raw!$X44&lt;$A$9,Raw!M44,-999),-999),-999),-999),-999),-999)</f>
        <v>7.9999999999999996E-6</v>
      </c>
      <c r="J44" s="9">
        <f>IF(Raw!$G44&gt;$C$8,IF(Raw!$Q44&gt;$C$8,IF(Raw!$N44&gt;$C$9,IF(Raw!$N44&lt;$A$9,IF(Raw!$X44&gt;$C$9,IF(Raw!$X44&lt;$A$9,Raw!N44,-999),-999),-999),-999),-999),-999)</f>
        <v>566</v>
      </c>
      <c r="K44" s="9">
        <f>IF(Raw!$G44&gt;$C$8,IF(Raw!$Q44&gt;$C$8,IF(Raw!$N44&gt;$C$9,IF(Raw!$N44&lt;$A$9,IF(Raw!$X44&gt;$C$9,IF(Raw!$X44&lt;$A$9,Raw!R44,-999),-999),-999),-999),-999),-999)</f>
        <v>0.99146599999999996</v>
      </c>
      <c r="L44" s="9">
        <f>IF(Raw!$G44&gt;$C$8,IF(Raw!$Q44&gt;$C$8,IF(Raw!$N44&gt;$C$9,IF(Raw!$N44&lt;$A$9,IF(Raw!$X44&gt;$C$9,IF(Raw!$X44&lt;$A$9,Raw!S44,-999),-999),-999),-999),-999),-999)</f>
        <v>1.44174</v>
      </c>
      <c r="M44" s="9">
        <f>Raw!Q44</f>
        <v>0.99238199999999999</v>
      </c>
      <c r="N44" s="9">
        <f>IF(Raw!$G44&gt;$C$8,IF(Raw!$Q44&gt;$C$8,IF(Raw!$N44&gt;$C$9,IF(Raw!$N44&lt;$A$9,IF(Raw!$X44&gt;$C$9,IF(Raw!$X44&lt;$A$9,Raw!V44,-999),-999),-999),-999),-999),-999)</f>
        <v>463.1</v>
      </c>
      <c r="O44" s="9">
        <f>IF(Raw!$G44&gt;$C$8,IF(Raw!$Q44&gt;$C$8,IF(Raw!$N44&gt;$C$9,IF(Raw!$N44&lt;$A$9,IF(Raw!$X44&gt;$C$9,IF(Raw!$X44&lt;$A$9,Raw!W44,-999),-999),-999),-999),-999),-999)</f>
        <v>6.4999999999999994E-5</v>
      </c>
      <c r="P44" s="9">
        <f>IF(Raw!$G44&gt;$C$8,IF(Raw!$Q44&gt;$C$8,IF(Raw!$N44&gt;$C$9,IF(Raw!$N44&lt;$A$9,IF(Raw!$X44&gt;$C$9,IF(Raw!$X44&lt;$A$9,Raw!X44,-999),-999),-999),-999),-999),-999)</f>
        <v>438</v>
      </c>
      <c r="R44" s="9">
        <f t="shared" si="4"/>
        <v>0.27459199999999995</v>
      </c>
      <c r="S44" s="9">
        <f t="shared" si="5"/>
        <v>0.20626040345890592</v>
      </c>
      <c r="T44" s="9">
        <f t="shared" si="6"/>
        <v>0.45027400000000006</v>
      </c>
      <c r="U44" s="9">
        <f t="shared" si="7"/>
        <v>0.31231289969065162</v>
      </c>
      <c r="V44" s="15">
        <f t="shared" si="0"/>
        <v>0.59760122999999998</v>
      </c>
      <c r="X44" s="11">
        <f t="shared" si="8"/>
        <v>1.3075439999999997E+20</v>
      </c>
      <c r="Y44" s="11">
        <f t="shared" si="9"/>
        <v>3.6469999999999999E-18</v>
      </c>
      <c r="Z44" s="11">
        <f t="shared" si="10"/>
        <v>5.6599999999999999E-4</v>
      </c>
      <c r="AA44" s="16">
        <f t="shared" si="11"/>
        <v>0.21253858680317986</v>
      </c>
      <c r="AB44" s="9">
        <f t="shared" si="1"/>
        <v>1.087166599634215</v>
      </c>
      <c r="AC44" s="9">
        <f t="shared" si="2"/>
        <v>0.78746141319682006</v>
      </c>
      <c r="AD44" s="15">
        <f t="shared" si="3"/>
        <v>375.50987067699617</v>
      </c>
      <c r="AE44" s="3">
        <f t="shared" si="12"/>
        <v>439.09879999999987</v>
      </c>
      <c r="AF44" s="2">
        <f t="shared" si="13"/>
        <v>0.25</v>
      </c>
      <c r="AG44" s="9">
        <f t="shared" si="14"/>
        <v>9.0212751210457132E-2</v>
      </c>
      <c r="AH44" s="2">
        <f t="shared" si="15"/>
        <v>4.3653480820764683</v>
      </c>
    </row>
    <row r="45" spans="1:34">
      <c r="A45" s="1">
        <f>Raw!A45</f>
        <v>32</v>
      </c>
      <c r="B45" s="14">
        <f>Raw!B45</f>
        <v>0.51879629629629631</v>
      </c>
      <c r="C45" s="15">
        <f>Raw!C45</f>
        <v>12.2</v>
      </c>
      <c r="D45" s="15">
        <f>IF(C45&gt;0.5,Raw!D45*D$11,-999)</f>
        <v>180.3</v>
      </c>
      <c r="E45" s="9">
        <f>IF(Raw!$G45&gt;$C$8,IF(Raw!$Q45&gt;$C$8,IF(Raw!$N45&gt;$C$9,IF(Raw!$N45&lt;$A$9,IF(Raw!$X45&gt;$C$9,IF(Raw!$X45&lt;$A$9,Raw!H45,-999),-999),-999),-999),-999),-999)</f>
        <v>1.042008</v>
      </c>
      <c r="F45" s="9">
        <f>IF(Raw!$G45&gt;$C$8,IF(Raw!$Q45&gt;$C$8,IF(Raw!$N45&gt;$C$9,IF(Raw!$N45&lt;$A$9,IF(Raw!$X45&gt;$C$9,IF(Raw!$X45&lt;$A$9,Raw!I45,-999),-999),-999),-999),-999),-999)</f>
        <v>1.3351200000000001</v>
      </c>
      <c r="G45" s="9">
        <f>Raw!G45</f>
        <v>0.98682400000000003</v>
      </c>
      <c r="H45" s="9">
        <f>IF(Raw!$G45&gt;$C$8,IF(Raw!$Q45&gt;$C$8,IF(Raw!$N45&gt;$C$9,IF(Raw!$N45&lt;$A$9,IF(Raw!$X45&gt;$C$9,IF(Raw!$X45&lt;$A$9,Raw!L45,-999),-999),-999),-999),-999),-999)</f>
        <v>409.3</v>
      </c>
      <c r="I45" s="9">
        <f>IF(Raw!$G45&gt;$C$8,IF(Raw!$Q45&gt;$C$8,IF(Raw!$N45&gt;$C$9,IF(Raw!$N45&lt;$A$9,IF(Raw!$X45&gt;$C$9,IF(Raw!$X45&lt;$A$9,Raw!M45,-999),-999),-999),-999),-999),-999)</f>
        <v>7.9999999999999996E-6</v>
      </c>
      <c r="J45" s="9">
        <f>IF(Raw!$G45&gt;$C$8,IF(Raw!$Q45&gt;$C$8,IF(Raw!$N45&gt;$C$9,IF(Raw!$N45&lt;$A$9,IF(Raw!$X45&gt;$C$9,IF(Raw!$X45&lt;$A$9,Raw!N45,-999),-999),-999),-999),-999),-999)</f>
        <v>377</v>
      </c>
      <c r="K45" s="9">
        <f>IF(Raw!$G45&gt;$C$8,IF(Raw!$Q45&gt;$C$8,IF(Raw!$N45&gt;$C$9,IF(Raw!$N45&lt;$A$9,IF(Raw!$X45&gt;$C$9,IF(Raw!$X45&lt;$A$9,Raw!R45,-999),-999),-999),-999),-999),-999)</f>
        <v>1.0346569999999999</v>
      </c>
      <c r="L45" s="9">
        <f>IF(Raw!$G45&gt;$C$8,IF(Raw!$Q45&gt;$C$8,IF(Raw!$N45&gt;$C$9,IF(Raw!$N45&lt;$A$9,IF(Raw!$X45&gt;$C$9,IF(Raw!$X45&lt;$A$9,Raw!S45,-999),-999),-999),-999),-999),-999)</f>
        <v>1.52294</v>
      </c>
      <c r="M45" s="9">
        <f>Raw!Q45</f>
        <v>0.99334199999999995</v>
      </c>
      <c r="N45" s="9">
        <f>IF(Raw!$G45&gt;$C$8,IF(Raw!$Q45&gt;$C$8,IF(Raw!$N45&gt;$C$9,IF(Raw!$N45&lt;$A$9,IF(Raw!$X45&gt;$C$9,IF(Raw!$X45&lt;$A$9,Raw!V45,-999),-999),-999),-999),-999),-999)</f>
        <v>439.7</v>
      </c>
      <c r="O45" s="9">
        <f>IF(Raw!$G45&gt;$C$8,IF(Raw!$Q45&gt;$C$8,IF(Raw!$N45&gt;$C$9,IF(Raw!$N45&lt;$A$9,IF(Raw!$X45&gt;$C$9,IF(Raw!$X45&lt;$A$9,Raw!W45,-999),-999),-999),-999),-999),-999)</f>
        <v>1.0000000000000001E-5</v>
      </c>
      <c r="P45" s="9">
        <f>IF(Raw!$G45&gt;$C$8,IF(Raw!$Q45&gt;$C$8,IF(Raw!$N45&gt;$C$9,IF(Raw!$N45&lt;$A$9,IF(Raw!$X45&gt;$C$9,IF(Raw!$X45&lt;$A$9,Raw!X45,-999),-999),-999),-999),-999),-999)</f>
        <v>509</v>
      </c>
      <c r="R45" s="9">
        <f t="shared" si="4"/>
        <v>0.29311200000000004</v>
      </c>
      <c r="S45" s="9">
        <f t="shared" si="5"/>
        <v>0.21953981664569477</v>
      </c>
      <c r="T45" s="9">
        <f t="shared" si="6"/>
        <v>0.48828300000000002</v>
      </c>
      <c r="U45" s="9">
        <f t="shared" si="7"/>
        <v>0.32061867177958425</v>
      </c>
      <c r="V45" s="15">
        <f t="shared" si="0"/>
        <v>0.63125862999999993</v>
      </c>
      <c r="X45" s="11">
        <f t="shared" si="8"/>
        <v>1.0854059999999998E+20</v>
      </c>
      <c r="Y45" s="11">
        <f t="shared" si="9"/>
        <v>4.0929999999999997E-18</v>
      </c>
      <c r="Z45" s="11">
        <f t="shared" si="10"/>
        <v>3.77E-4</v>
      </c>
      <c r="AA45" s="16">
        <f t="shared" si="11"/>
        <v>0.14345777481878566</v>
      </c>
      <c r="AB45" s="9">
        <f t="shared" si="1"/>
        <v>1.1047049926618411</v>
      </c>
      <c r="AC45" s="9">
        <f t="shared" si="2"/>
        <v>0.85654222518121426</v>
      </c>
      <c r="AD45" s="15">
        <f t="shared" si="3"/>
        <v>380.52460164134123</v>
      </c>
      <c r="AE45" s="3">
        <f t="shared" si="12"/>
        <v>492.7971999999998</v>
      </c>
      <c r="AF45" s="2">
        <f t="shared" si="13"/>
        <v>0.25</v>
      </c>
      <c r="AG45" s="9">
        <f t="shared" si="14"/>
        <v>9.384868642900171E-2</v>
      </c>
      <c r="AH45" s="2">
        <f t="shared" si="15"/>
        <v>4.5412890950691862</v>
      </c>
    </row>
    <row r="46" spans="1:34">
      <c r="A46" s="1">
        <f>Raw!A46</f>
        <v>33</v>
      </c>
      <c r="B46" s="14">
        <f>Raw!B46</f>
        <v>0.51885416666666673</v>
      </c>
      <c r="C46" s="15">
        <f>Raw!C46</f>
        <v>12.7</v>
      </c>
      <c r="D46" s="15">
        <f>IF(C46&gt;0.5,Raw!D46*D$11,-999)</f>
        <v>164.5</v>
      </c>
      <c r="E46" s="9">
        <f>IF(Raw!$G46&gt;$C$8,IF(Raw!$Q46&gt;$C$8,IF(Raw!$N46&gt;$C$9,IF(Raw!$N46&lt;$A$9,IF(Raw!$X46&gt;$C$9,IF(Raw!$X46&lt;$A$9,Raw!H46,-999),-999),-999),-999),-999),-999)</f>
        <v>1.2298169999999999</v>
      </c>
      <c r="F46" s="9">
        <f>IF(Raw!$G46&gt;$C$8,IF(Raw!$Q46&gt;$C$8,IF(Raw!$N46&gt;$C$9,IF(Raw!$N46&lt;$A$9,IF(Raw!$X46&gt;$C$9,IF(Raw!$X46&lt;$A$9,Raw!I46,-999),-999),-999),-999),-999),-999)</f>
        <v>1.6028979999999999</v>
      </c>
      <c r="G46" s="9">
        <f>Raw!G46</f>
        <v>0.995699</v>
      </c>
      <c r="H46" s="9">
        <f>IF(Raw!$G46&gt;$C$8,IF(Raw!$Q46&gt;$C$8,IF(Raw!$N46&gt;$C$9,IF(Raw!$N46&lt;$A$9,IF(Raw!$X46&gt;$C$9,IF(Raw!$X46&lt;$A$9,Raw!L46,-999),-999),-999),-999),-999),-999)</f>
        <v>379.9</v>
      </c>
      <c r="I46" s="9">
        <f>IF(Raw!$G46&gt;$C$8,IF(Raw!$Q46&gt;$C$8,IF(Raw!$N46&gt;$C$9,IF(Raw!$N46&lt;$A$9,IF(Raw!$X46&gt;$C$9,IF(Raw!$X46&lt;$A$9,Raw!M46,-999),-999),-999),-999),-999),-999)</f>
        <v>1.9000000000000001E-5</v>
      </c>
      <c r="J46" s="9">
        <f>IF(Raw!$G46&gt;$C$8,IF(Raw!$Q46&gt;$C$8,IF(Raw!$N46&gt;$C$9,IF(Raw!$N46&lt;$A$9,IF(Raw!$X46&gt;$C$9,IF(Raw!$X46&lt;$A$9,Raw!N46,-999),-999),-999),-999),-999),-999)</f>
        <v>461</v>
      </c>
      <c r="K46" s="9">
        <f>IF(Raw!$G46&gt;$C$8,IF(Raw!$Q46&gt;$C$8,IF(Raw!$N46&gt;$C$9,IF(Raw!$N46&lt;$A$9,IF(Raw!$X46&gt;$C$9,IF(Raw!$X46&lt;$A$9,Raw!R46,-999),-999),-999),-999),-999),-999)</f>
        <v>1.074074</v>
      </c>
      <c r="L46" s="9">
        <f>IF(Raw!$G46&gt;$C$8,IF(Raw!$Q46&gt;$C$8,IF(Raw!$N46&gt;$C$9,IF(Raw!$N46&lt;$A$9,IF(Raw!$X46&gt;$C$9,IF(Raw!$X46&lt;$A$9,Raw!S46,-999),-999),-999),-999),-999),-999)</f>
        <v>1.5895589999999999</v>
      </c>
      <c r="M46" s="9">
        <f>Raw!Q46</f>
        <v>0.99376299999999995</v>
      </c>
      <c r="N46" s="9">
        <f>IF(Raw!$G46&gt;$C$8,IF(Raw!$Q46&gt;$C$8,IF(Raw!$N46&gt;$C$9,IF(Raw!$N46&lt;$A$9,IF(Raw!$X46&gt;$C$9,IF(Raw!$X46&lt;$A$9,Raw!V46,-999),-999),-999),-999),-999),-999)</f>
        <v>468.4</v>
      </c>
      <c r="O46" s="9">
        <f>IF(Raw!$G46&gt;$C$8,IF(Raw!$Q46&gt;$C$8,IF(Raw!$N46&gt;$C$9,IF(Raw!$N46&lt;$A$9,IF(Raw!$X46&gt;$C$9,IF(Raw!$X46&lt;$A$9,Raw!W46,-999),-999),-999),-999),-999),-999)</f>
        <v>6.0000000000000002E-6</v>
      </c>
      <c r="P46" s="9">
        <f>IF(Raw!$G46&gt;$C$8,IF(Raw!$Q46&gt;$C$8,IF(Raw!$N46&gt;$C$9,IF(Raw!$N46&lt;$A$9,IF(Raw!$X46&gt;$C$9,IF(Raw!$X46&lt;$A$9,Raw!X46,-999),-999),-999),-999),-999),-999)</f>
        <v>420</v>
      </c>
      <c r="R46" s="9">
        <f t="shared" si="4"/>
        <v>0.373081</v>
      </c>
      <c r="S46" s="9">
        <f t="shared" si="5"/>
        <v>0.23275404922833517</v>
      </c>
      <c r="T46" s="9">
        <f t="shared" si="6"/>
        <v>0.51548499999999997</v>
      </c>
      <c r="U46" s="9">
        <f t="shared" si="7"/>
        <v>0.3242943483066687</v>
      </c>
      <c r="V46" s="15">
        <f t="shared" si="0"/>
        <v>0.65887220549999992</v>
      </c>
      <c r="X46" s="11">
        <f t="shared" si="8"/>
        <v>9.9028999999999984E+19</v>
      </c>
      <c r="Y46" s="11">
        <f t="shared" si="9"/>
        <v>3.7989999999999996E-18</v>
      </c>
      <c r="Z46" s="11">
        <f t="shared" si="10"/>
        <v>4.6099999999999998E-4</v>
      </c>
      <c r="AA46" s="16">
        <f t="shared" si="11"/>
        <v>0.14779991539867021</v>
      </c>
      <c r="AB46" s="9">
        <f t="shared" si="1"/>
        <v>1.1502626393892834</v>
      </c>
      <c r="AC46" s="9">
        <f t="shared" si="2"/>
        <v>0.8522000846013299</v>
      </c>
      <c r="AD46" s="15">
        <f t="shared" si="3"/>
        <v>320.60719175416534</v>
      </c>
      <c r="AE46" s="3">
        <f t="shared" si="12"/>
        <v>457.39959999999985</v>
      </c>
      <c r="AF46" s="2">
        <f t="shared" si="13"/>
        <v>0.25</v>
      </c>
      <c r="AG46" s="9">
        <f t="shared" si="14"/>
        <v>7.9977769471037088E-2</v>
      </c>
      <c r="AH46" s="2">
        <f t="shared" si="15"/>
        <v>3.8700826422493111</v>
      </c>
    </row>
    <row r="47" spans="1:34">
      <c r="A47" s="1">
        <f>Raw!A47</f>
        <v>34</v>
      </c>
      <c r="B47" s="14">
        <f>Raw!B47</f>
        <v>0.51890046296296299</v>
      </c>
      <c r="C47" s="15">
        <f>Raw!C47</f>
        <v>13.8</v>
      </c>
      <c r="D47" s="15">
        <f>IF(C47&gt;0.5,Raw!D47*D$11,-999)</f>
        <v>146.9</v>
      </c>
      <c r="E47" s="9">
        <f>IF(Raw!$G47&gt;$C$8,IF(Raw!$Q47&gt;$C$8,IF(Raw!$N47&gt;$C$9,IF(Raw!$N47&lt;$A$9,IF(Raw!$X47&gt;$C$9,IF(Raw!$X47&lt;$A$9,Raw!H47,-999),-999),-999),-999),-999),-999)</f>
        <v>1.2783949999999999</v>
      </c>
      <c r="F47" s="9">
        <f>IF(Raw!$G47&gt;$C$8,IF(Raw!$Q47&gt;$C$8,IF(Raw!$N47&gt;$C$9,IF(Raw!$N47&lt;$A$9,IF(Raw!$X47&gt;$C$9,IF(Raw!$X47&lt;$A$9,Raw!I47,-999),-999),-999),-999),-999),-999)</f>
        <v>1.702504</v>
      </c>
      <c r="G47" s="9">
        <f>Raw!G47</f>
        <v>0.99043099999999995</v>
      </c>
      <c r="H47" s="9">
        <f>IF(Raw!$G47&gt;$C$8,IF(Raw!$Q47&gt;$C$8,IF(Raw!$N47&gt;$C$9,IF(Raw!$N47&lt;$A$9,IF(Raw!$X47&gt;$C$9,IF(Raw!$X47&lt;$A$9,Raw!L47,-999),-999),-999),-999),-999),-999)</f>
        <v>402.6</v>
      </c>
      <c r="I47" s="9">
        <f>IF(Raw!$G47&gt;$C$8,IF(Raw!$Q47&gt;$C$8,IF(Raw!$N47&gt;$C$9,IF(Raw!$N47&lt;$A$9,IF(Raw!$X47&gt;$C$9,IF(Raw!$X47&lt;$A$9,Raw!M47,-999),-999),-999),-999),-999),-999)</f>
        <v>3.0000000000000001E-6</v>
      </c>
      <c r="J47" s="9">
        <f>IF(Raw!$G47&gt;$C$8,IF(Raw!$Q47&gt;$C$8,IF(Raw!$N47&gt;$C$9,IF(Raw!$N47&lt;$A$9,IF(Raw!$X47&gt;$C$9,IF(Raw!$X47&lt;$A$9,Raw!N47,-999),-999),-999),-999),-999),-999)</f>
        <v>588</v>
      </c>
      <c r="K47" s="9">
        <f>IF(Raw!$G47&gt;$C$8,IF(Raw!$Q47&gt;$C$8,IF(Raw!$N47&gt;$C$9,IF(Raw!$N47&lt;$A$9,IF(Raw!$X47&gt;$C$9,IF(Raw!$X47&lt;$A$9,Raw!R47,-999),-999),-999),-999),-999),-999)</f>
        <v>1.079005</v>
      </c>
      <c r="L47" s="9">
        <f>IF(Raw!$G47&gt;$C$8,IF(Raw!$Q47&gt;$C$8,IF(Raw!$N47&gt;$C$9,IF(Raw!$N47&lt;$A$9,IF(Raw!$X47&gt;$C$9,IF(Raw!$X47&lt;$A$9,Raw!S47,-999),-999),-999),-999),-999),-999)</f>
        <v>1.6113960000000001</v>
      </c>
      <c r="M47" s="9">
        <f>Raw!Q47</f>
        <v>0.993371</v>
      </c>
      <c r="N47" s="9">
        <f>IF(Raw!$G47&gt;$C$8,IF(Raw!$Q47&gt;$C$8,IF(Raw!$N47&gt;$C$9,IF(Raw!$N47&lt;$A$9,IF(Raw!$X47&gt;$C$9,IF(Raw!$X47&lt;$A$9,Raw!V47,-999),-999),-999),-999),-999),-999)</f>
        <v>451.6</v>
      </c>
      <c r="O47" s="9">
        <f>IF(Raw!$G47&gt;$C$8,IF(Raw!$Q47&gt;$C$8,IF(Raw!$N47&gt;$C$9,IF(Raw!$N47&lt;$A$9,IF(Raw!$X47&gt;$C$9,IF(Raw!$X47&lt;$A$9,Raw!W47,-999),-999),-999),-999),-999),-999)</f>
        <v>1.0000000000000001E-5</v>
      </c>
      <c r="P47" s="9">
        <f>IF(Raw!$G47&gt;$C$8,IF(Raw!$Q47&gt;$C$8,IF(Raw!$N47&gt;$C$9,IF(Raw!$N47&lt;$A$9,IF(Raw!$X47&gt;$C$9,IF(Raw!$X47&lt;$A$9,Raw!X47,-999),-999),-999),-999),-999),-999)</f>
        <v>402</v>
      </c>
      <c r="R47" s="9">
        <f t="shared" si="4"/>
        <v>0.42410900000000007</v>
      </c>
      <c r="S47" s="9">
        <f t="shared" si="5"/>
        <v>0.2491089595090526</v>
      </c>
      <c r="T47" s="9">
        <f t="shared" si="6"/>
        <v>0.53239100000000006</v>
      </c>
      <c r="U47" s="9">
        <f t="shared" si="7"/>
        <v>0.33039116393487389</v>
      </c>
      <c r="V47" s="15">
        <f t="shared" si="0"/>
        <v>0.66792364199999998</v>
      </c>
      <c r="X47" s="11">
        <f t="shared" si="8"/>
        <v>8.8433799999999984E+19</v>
      </c>
      <c r="Y47" s="11">
        <f t="shared" si="9"/>
        <v>4.026E-18</v>
      </c>
      <c r="Z47" s="11">
        <f t="shared" si="10"/>
        <v>5.8799999999999998E-4</v>
      </c>
      <c r="AA47" s="16">
        <f t="shared" si="11"/>
        <v>0.17310834117500812</v>
      </c>
      <c r="AB47" s="9">
        <f t="shared" si="1"/>
        <v>1.1711663228665037</v>
      </c>
      <c r="AC47" s="9">
        <f t="shared" si="2"/>
        <v>0.82689165882499205</v>
      </c>
      <c r="AD47" s="15">
        <f t="shared" si="3"/>
        <v>294.40194077382341</v>
      </c>
      <c r="AE47" s="3">
        <f t="shared" si="12"/>
        <v>484.73039999999986</v>
      </c>
      <c r="AF47" s="2">
        <f t="shared" si="13"/>
        <v>0.25</v>
      </c>
      <c r="AG47" s="9">
        <f t="shared" si="14"/>
        <v>7.4821384520730255E-2</v>
      </c>
      <c r="AH47" s="2">
        <f t="shared" si="15"/>
        <v>3.6205678580171163</v>
      </c>
    </row>
    <row r="48" spans="1:34">
      <c r="A48" s="1">
        <f>Raw!A48</f>
        <v>35</v>
      </c>
      <c r="B48" s="14">
        <f>Raw!B48</f>
        <v>0.5189583333333333</v>
      </c>
      <c r="C48" s="15">
        <f>Raw!C48</f>
        <v>14.8</v>
      </c>
      <c r="D48" s="15">
        <f>IF(C48&gt;0.5,Raw!D48*D$11,-999)</f>
        <v>131.9</v>
      </c>
      <c r="E48" s="9">
        <f>IF(Raw!$G48&gt;$C$8,IF(Raw!$Q48&gt;$C$8,IF(Raw!$N48&gt;$C$9,IF(Raw!$N48&lt;$A$9,IF(Raw!$X48&gt;$C$9,IF(Raw!$X48&lt;$A$9,Raw!H48,-999),-999),-999),-999),-999),-999)</f>
        <v>1.318408</v>
      </c>
      <c r="F48" s="9">
        <f>IF(Raw!$G48&gt;$C$8,IF(Raw!$Q48&gt;$C$8,IF(Raw!$N48&gt;$C$9,IF(Raw!$N48&lt;$A$9,IF(Raw!$X48&gt;$C$9,IF(Raw!$X48&lt;$A$9,Raw!I48,-999),-999),-999),-999),-999),-999)</f>
        <v>1.7877540000000001</v>
      </c>
      <c r="G48" s="9">
        <f>Raw!G48</f>
        <v>0.99360899999999996</v>
      </c>
      <c r="H48" s="9">
        <f>IF(Raw!$G48&gt;$C$8,IF(Raw!$Q48&gt;$C$8,IF(Raw!$N48&gt;$C$9,IF(Raw!$N48&lt;$A$9,IF(Raw!$X48&gt;$C$9,IF(Raw!$X48&lt;$A$9,Raw!L48,-999),-999),-999),-999),-999),-999)</f>
        <v>408.9</v>
      </c>
      <c r="I48" s="9">
        <f>IF(Raw!$G48&gt;$C$8,IF(Raw!$Q48&gt;$C$8,IF(Raw!$N48&gt;$C$9,IF(Raw!$N48&lt;$A$9,IF(Raw!$X48&gt;$C$9,IF(Raw!$X48&lt;$A$9,Raw!M48,-999),-999),-999),-999),-999),-999)</f>
        <v>6.0000000000000002E-6</v>
      </c>
      <c r="J48" s="9">
        <f>IF(Raw!$G48&gt;$C$8,IF(Raw!$Q48&gt;$C$8,IF(Raw!$N48&gt;$C$9,IF(Raw!$N48&lt;$A$9,IF(Raw!$X48&gt;$C$9,IF(Raw!$X48&lt;$A$9,Raw!N48,-999),-999),-999),-999),-999),-999)</f>
        <v>394</v>
      </c>
      <c r="K48" s="9">
        <f>IF(Raw!$G48&gt;$C$8,IF(Raw!$Q48&gt;$C$8,IF(Raw!$N48&gt;$C$9,IF(Raw!$N48&lt;$A$9,IF(Raw!$X48&gt;$C$9,IF(Raw!$X48&lt;$A$9,Raw!R48,-999),-999),-999),-999),-999),-999)</f>
        <v>1.2600640000000001</v>
      </c>
      <c r="L48" s="9">
        <f>IF(Raw!$G48&gt;$C$8,IF(Raw!$Q48&gt;$C$8,IF(Raw!$N48&gt;$C$9,IF(Raw!$N48&lt;$A$9,IF(Raw!$X48&gt;$C$9,IF(Raw!$X48&lt;$A$9,Raw!S48,-999),-999),-999),-999),-999),-999)</f>
        <v>1.9115819999999999</v>
      </c>
      <c r="M48" s="9">
        <f>Raw!Q48</f>
        <v>0.99340200000000001</v>
      </c>
      <c r="N48" s="9">
        <f>IF(Raw!$G48&gt;$C$8,IF(Raw!$Q48&gt;$C$8,IF(Raw!$N48&gt;$C$9,IF(Raw!$N48&lt;$A$9,IF(Raw!$X48&gt;$C$9,IF(Raw!$X48&lt;$A$9,Raw!V48,-999),-999),-999),-999),-999),-999)</f>
        <v>453.8</v>
      </c>
      <c r="O48" s="9">
        <f>IF(Raw!$G48&gt;$C$8,IF(Raw!$Q48&gt;$C$8,IF(Raw!$N48&gt;$C$9,IF(Raw!$N48&lt;$A$9,IF(Raw!$X48&gt;$C$9,IF(Raw!$X48&lt;$A$9,Raw!W48,-999),-999),-999),-999),-999),-999)</f>
        <v>3.9999999999999998E-6</v>
      </c>
      <c r="P48" s="9">
        <f>IF(Raw!$G48&gt;$C$8,IF(Raw!$Q48&gt;$C$8,IF(Raw!$N48&gt;$C$9,IF(Raw!$N48&lt;$A$9,IF(Raw!$X48&gt;$C$9,IF(Raw!$X48&lt;$A$9,Raw!X48,-999),-999),-999),-999),-999),-999)</f>
        <v>436</v>
      </c>
      <c r="R48" s="9">
        <f t="shared" si="4"/>
        <v>0.46934600000000004</v>
      </c>
      <c r="S48" s="9">
        <f t="shared" si="5"/>
        <v>0.26253388329714267</v>
      </c>
      <c r="T48" s="9">
        <f t="shared" si="6"/>
        <v>0.65151799999999982</v>
      </c>
      <c r="U48" s="9">
        <f t="shared" si="7"/>
        <v>0.34082660330553427</v>
      </c>
      <c r="V48" s="15">
        <f t="shared" si="0"/>
        <v>0.79235073899999997</v>
      </c>
      <c r="X48" s="11">
        <f t="shared" si="8"/>
        <v>7.9403799999999984E+19</v>
      </c>
      <c r="Y48" s="11">
        <f t="shared" si="9"/>
        <v>4.0889999999999996E-18</v>
      </c>
      <c r="Z48" s="11">
        <f t="shared" si="10"/>
        <v>3.9399999999999998E-4</v>
      </c>
      <c r="AA48" s="16">
        <f t="shared" si="11"/>
        <v>0.11341604219490663</v>
      </c>
      <c r="AB48" s="9">
        <f t="shared" si="1"/>
        <v>1.3339565929787411</v>
      </c>
      <c r="AC48" s="9">
        <f t="shared" si="2"/>
        <v>0.88658395780509347</v>
      </c>
      <c r="AD48" s="15">
        <f t="shared" si="3"/>
        <v>287.85797511397624</v>
      </c>
      <c r="AE48" s="3">
        <f t="shared" si="12"/>
        <v>492.31559999999979</v>
      </c>
      <c r="AF48" s="2">
        <f t="shared" si="13"/>
        <v>0.25</v>
      </c>
      <c r="AG48" s="9">
        <f t="shared" si="14"/>
        <v>7.5468966071158106E-2</v>
      </c>
      <c r="AH48" s="2">
        <f t="shared" si="15"/>
        <v>3.6519039922245011</v>
      </c>
    </row>
    <row r="49" spans="1:34">
      <c r="A49" s="1">
        <f>Raw!A49</f>
        <v>36</v>
      </c>
      <c r="B49" s="14">
        <f>Raw!B49</f>
        <v>0.51901620370370372</v>
      </c>
      <c r="C49" s="15">
        <f>Raw!C49</f>
        <v>15.7</v>
      </c>
      <c r="D49" s="15">
        <f>IF(C49&gt;0.5,Raw!D49*D$11,-999)</f>
        <v>117.9</v>
      </c>
      <c r="E49" s="9">
        <f>IF(Raw!$G49&gt;$C$8,IF(Raw!$Q49&gt;$C$8,IF(Raw!$N49&gt;$C$9,IF(Raw!$N49&lt;$A$9,IF(Raw!$X49&gt;$C$9,IF(Raw!$X49&lt;$A$9,Raw!H49,-999),-999),-999),-999),-999),-999)</f>
        <v>1.4204540000000001</v>
      </c>
      <c r="F49" s="9">
        <f>IF(Raw!$G49&gt;$C$8,IF(Raw!$Q49&gt;$C$8,IF(Raw!$N49&gt;$C$9,IF(Raw!$N49&lt;$A$9,IF(Raw!$X49&gt;$C$9,IF(Raw!$X49&lt;$A$9,Raw!I49,-999),-999),-999),-999),-999),-999)</f>
        <v>1.942097</v>
      </c>
      <c r="G49" s="9">
        <f>Raw!G49</f>
        <v>0.99269399999999997</v>
      </c>
      <c r="H49" s="9">
        <f>IF(Raw!$G49&gt;$C$8,IF(Raw!$Q49&gt;$C$8,IF(Raw!$N49&gt;$C$9,IF(Raw!$N49&lt;$A$9,IF(Raw!$X49&gt;$C$9,IF(Raw!$X49&lt;$A$9,Raw!L49,-999),-999),-999),-999),-999),-999)</f>
        <v>417.5</v>
      </c>
      <c r="I49" s="9">
        <f>IF(Raw!$G49&gt;$C$8,IF(Raw!$Q49&gt;$C$8,IF(Raw!$N49&gt;$C$9,IF(Raw!$N49&lt;$A$9,IF(Raw!$X49&gt;$C$9,IF(Raw!$X49&lt;$A$9,Raw!M49,-999),-999),-999),-999),-999),-999)</f>
        <v>7.9999999999999996E-6</v>
      </c>
      <c r="J49" s="9">
        <f>IF(Raw!$G49&gt;$C$8,IF(Raw!$Q49&gt;$C$8,IF(Raw!$N49&gt;$C$9,IF(Raw!$N49&lt;$A$9,IF(Raw!$X49&gt;$C$9,IF(Raw!$X49&lt;$A$9,Raw!N49,-999),-999),-999),-999),-999),-999)</f>
        <v>408</v>
      </c>
      <c r="K49" s="9">
        <f>IF(Raw!$G49&gt;$C$8,IF(Raw!$Q49&gt;$C$8,IF(Raw!$N49&gt;$C$9,IF(Raw!$N49&lt;$A$9,IF(Raw!$X49&gt;$C$9,IF(Raw!$X49&lt;$A$9,Raw!R49,-999),-999),-999),-999),-999),-999)</f>
        <v>1.2142379999999999</v>
      </c>
      <c r="L49" s="9">
        <f>IF(Raw!$G49&gt;$C$8,IF(Raw!$Q49&gt;$C$8,IF(Raw!$N49&gt;$C$9,IF(Raw!$N49&lt;$A$9,IF(Raw!$X49&gt;$C$9,IF(Raw!$X49&lt;$A$9,Raw!S49,-999),-999),-999),-999),-999),-999)</f>
        <v>1.859694</v>
      </c>
      <c r="M49" s="9">
        <f>Raw!Q49</f>
        <v>0.99478200000000006</v>
      </c>
      <c r="N49" s="9">
        <f>IF(Raw!$G49&gt;$C$8,IF(Raw!$Q49&gt;$C$8,IF(Raw!$N49&gt;$C$9,IF(Raw!$N49&lt;$A$9,IF(Raw!$X49&gt;$C$9,IF(Raw!$X49&lt;$A$9,Raw!V49,-999),-999),-999),-999),-999),-999)</f>
        <v>456.8</v>
      </c>
      <c r="O49" s="9">
        <f>IF(Raw!$G49&gt;$C$8,IF(Raw!$Q49&gt;$C$8,IF(Raw!$N49&gt;$C$9,IF(Raw!$N49&lt;$A$9,IF(Raw!$X49&gt;$C$9,IF(Raw!$X49&lt;$A$9,Raw!W49,-999),-999),-999),-999),-999),-999)</f>
        <v>6.9999999999999999E-6</v>
      </c>
      <c r="P49" s="9">
        <f>IF(Raw!$G49&gt;$C$8,IF(Raw!$Q49&gt;$C$8,IF(Raw!$N49&gt;$C$9,IF(Raw!$N49&lt;$A$9,IF(Raw!$X49&gt;$C$9,IF(Raw!$X49&lt;$A$9,Raw!X49,-999),-999),-999),-999),-999),-999)</f>
        <v>461</v>
      </c>
      <c r="R49" s="9">
        <f t="shared" si="4"/>
        <v>0.52164299999999986</v>
      </c>
      <c r="S49" s="9">
        <f t="shared" si="5"/>
        <v>0.26859780948119472</v>
      </c>
      <c r="T49" s="9">
        <f t="shared" si="6"/>
        <v>0.64545600000000003</v>
      </c>
      <c r="U49" s="9">
        <f t="shared" si="7"/>
        <v>0.34707645451348451</v>
      </c>
      <c r="V49" s="15">
        <f t="shared" si="0"/>
        <v>0.770843163</v>
      </c>
      <c r="X49" s="11">
        <f t="shared" si="8"/>
        <v>7.09758E+19</v>
      </c>
      <c r="Y49" s="11">
        <f t="shared" si="9"/>
        <v>4.1749999999999997E-18</v>
      </c>
      <c r="Z49" s="11">
        <f t="shared" si="10"/>
        <v>4.08E-4</v>
      </c>
      <c r="AA49" s="16">
        <f t="shared" si="11"/>
        <v>0.10785989700342501</v>
      </c>
      <c r="AB49" s="9">
        <f t="shared" si="1"/>
        <v>1.2838568176802427</v>
      </c>
      <c r="AC49" s="9">
        <f t="shared" si="2"/>
        <v>0.89214010299657487</v>
      </c>
      <c r="AD49" s="15">
        <f t="shared" si="3"/>
        <v>264.36249265545342</v>
      </c>
      <c r="AE49" s="3">
        <f t="shared" si="12"/>
        <v>502.66999999999985</v>
      </c>
      <c r="AF49" s="2">
        <f t="shared" si="13"/>
        <v>0.25</v>
      </c>
      <c r="AG49" s="9">
        <f t="shared" si="14"/>
        <v>7.0579997428616814E-2</v>
      </c>
      <c r="AH49" s="2">
        <f t="shared" si="15"/>
        <v>3.4153293439548702</v>
      </c>
    </row>
    <row r="50" spans="1:34">
      <c r="A50" s="1">
        <f>Raw!A50</f>
        <v>37</v>
      </c>
      <c r="B50" s="14">
        <f>Raw!B50</f>
        <v>0.51907407407407413</v>
      </c>
      <c r="C50" s="15">
        <f>Raw!C50</f>
        <v>16.600000000000001</v>
      </c>
      <c r="D50" s="15">
        <f>IF(C50&gt;0.5,Raw!D50*D$11,-999)</f>
        <v>105.5</v>
      </c>
      <c r="E50" s="9">
        <f>IF(Raw!$G50&gt;$C$8,IF(Raw!$Q50&gt;$C$8,IF(Raw!$N50&gt;$C$9,IF(Raw!$N50&lt;$A$9,IF(Raw!$X50&gt;$C$9,IF(Raw!$X50&lt;$A$9,Raw!H50,-999),-999),-999),-999),-999),-999)</f>
        <v>1.480955</v>
      </c>
      <c r="F50" s="9">
        <f>IF(Raw!$G50&gt;$C$8,IF(Raw!$Q50&gt;$C$8,IF(Raw!$N50&gt;$C$9,IF(Raw!$N50&lt;$A$9,IF(Raw!$X50&gt;$C$9,IF(Raw!$X50&lt;$A$9,Raw!I50,-999),-999),-999),-999),-999),-999)</f>
        <v>2.0543330000000002</v>
      </c>
      <c r="G50" s="9">
        <f>Raw!G50</f>
        <v>0.99522500000000003</v>
      </c>
      <c r="H50" s="9">
        <f>IF(Raw!$G50&gt;$C$8,IF(Raw!$Q50&gt;$C$8,IF(Raw!$N50&gt;$C$9,IF(Raw!$N50&lt;$A$9,IF(Raw!$X50&gt;$C$9,IF(Raw!$X50&lt;$A$9,Raw!L50,-999),-999),-999),-999),-999),-999)</f>
        <v>400.2</v>
      </c>
      <c r="I50" s="9">
        <f>IF(Raw!$G50&gt;$C$8,IF(Raw!$Q50&gt;$C$8,IF(Raw!$N50&gt;$C$9,IF(Raw!$N50&lt;$A$9,IF(Raw!$X50&gt;$C$9,IF(Raw!$X50&lt;$A$9,Raw!M50,-999),-999),-999),-999),-999),-999)</f>
        <v>3.9999999999999998E-6</v>
      </c>
      <c r="J50" s="9">
        <f>IF(Raw!$G50&gt;$C$8,IF(Raw!$Q50&gt;$C$8,IF(Raw!$N50&gt;$C$9,IF(Raw!$N50&lt;$A$9,IF(Raw!$X50&gt;$C$9,IF(Raw!$X50&lt;$A$9,Raw!N50,-999),-999),-999),-999),-999),-999)</f>
        <v>556</v>
      </c>
      <c r="K50" s="9">
        <f>IF(Raw!$G50&gt;$C$8,IF(Raw!$Q50&gt;$C$8,IF(Raw!$N50&gt;$C$9,IF(Raw!$N50&lt;$A$9,IF(Raw!$X50&gt;$C$9,IF(Raw!$X50&lt;$A$9,Raw!R50,-999),-999),-999),-999),-999),-999)</f>
        <v>1.256168</v>
      </c>
      <c r="L50" s="9">
        <f>IF(Raw!$G50&gt;$C$8,IF(Raw!$Q50&gt;$C$8,IF(Raw!$N50&gt;$C$9,IF(Raw!$N50&lt;$A$9,IF(Raw!$X50&gt;$C$9,IF(Raw!$X50&lt;$A$9,Raw!S50,-999),-999),-999),-999),-999),-999)</f>
        <v>1.974046</v>
      </c>
      <c r="M50" s="9">
        <f>Raw!Q50</f>
        <v>0.99401799999999996</v>
      </c>
      <c r="N50" s="9">
        <f>IF(Raw!$G50&gt;$C$8,IF(Raw!$Q50&gt;$C$8,IF(Raw!$N50&gt;$C$9,IF(Raw!$N50&lt;$A$9,IF(Raw!$X50&gt;$C$9,IF(Raw!$X50&lt;$A$9,Raw!V50,-999),-999),-999),-999),-999),-999)</f>
        <v>465.5</v>
      </c>
      <c r="O50" s="9">
        <f>IF(Raw!$G50&gt;$C$8,IF(Raw!$Q50&gt;$C$8,IF(Raw!$N50&gt;$C$9,IF(Raw!$N50&lt;$A$9,IF(Raw!$X50&gt;$C$9,IF(Raw!$X50&lt;$A$9,Raw!W50,-999),-999),-999),-999),-999),-999)</f>
        <v>1.0000000000000001E-5</v>
      </c>
      <c r="P50" s="9">
        <f>IF(Raw!$G50&gt;$C$8,IF(Raw!$Q50&gt;$C$8,IF(Raw!$N50&gt;$C$9,IF(Raw!$N50&lt;$A$9,IF(Raw!$X50&gt;$C$9,IF(Raw!$X50&lt;$A$9,Raw!X50,-999),-999),-999),-999),-999),-999)</f>
        <v>392</v>
      </c>
      <c r="R50" s="9">
        <f t="shared" si="4"/>
        <v>0.57337800000000017</v>
      </c>
      <c r="S50" s="9">
        <f t="shared" si="5"/>
        <v>0.27910664921412454</v>
      </c>
      <c r="T50" s="9">
        <f t="shared" si="6"/>
        <v>0.71787800000000002</v>
      </c>
      <c r="U50" s="9">
        <f t="shared" si="7"/>
        <v>0.36365819236228542</v>
      </c>
      <c r="V50" s="15">
        <f t="shared" si="0"/>
        <v>0.81824206699999991</v>
      </c>
      <c r="X50" s="11">
        <f t="shared" si="8"/>
        <v>6.3510999999999984E+19</v>
      </c>
      <c r="Y50" s="11">
        <f t="shared" si="9"/>
        <v>4.002E-18</v>
      </c>
      <c r="Z50" s="11">
        <f t="shared" si="10"/>
        <v>5.5599999999999996E-4</v>
      </c>
      <c r="AA50" s="16">
        <f t="shared" si="11"/>
        <v>0.12382084001671714</v>
      </c>
      <c r="AB50" s="9">
        <f t="shared" si="1"/>
        <v>1.3450562569895208</v>
      </c>
      <c r="AC50" s="9">
        <f t="shared" si="2"/>
        <v>0.87617915998328288</v>
      </c>
      <c r="AD50" s="15">
        <f t="shared" si="3"/>
        <v>222.69935254805245</v>
      </c>
      <c r="AE50" s="3">
        <f t="shared" si="12"/>
        <v>481.84079999999989</v>
      </c>
      <c r="AF50" s="2">
        <f t="shared" si="13"/>
        <v>0.25</v>
      </c>
      <c r="AG50" s="9">
        <f t="shared" si="14"/>
        <v>6.2297264606058521E-2</v>
      </c>
      <c r="AH50" s="2">
        <f t="shared" si="15"/>
        <v>3.0145322132149368</v>
      </c>
    </row>
    <row r="51" spans="1:34">
      <c r="A51" s="1">
        <f>Raw!A51</f>
        <v>38</v>
      </c>
      <c r="B51" s="14">
        <f>Raw!B51</f>
        <v>0.5191203703703704</v>
      </c>
      <c r="C51" s="15">
        <f>Raw!C51</f>
        <v>17.8</v>
      </c>
      <c r="D51" s="15">
        <f>IF(C51&gt;0.5,Raw!D51*D$11,-999)</f>
        <v>90.6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0.96959799999999996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0.99592999999999998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5.4541199999999992E+19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0.5191782407407407</v>
      </c>
      <c r="C52" s="15">
        <f>Raw!C52</f>
        <v>18.600000000000001</v>
      </c>
      <c r="D52" s="15">
        <f>IF(C52&gt;0.5,Raw!D52*D$11,-999)</f>
        <v>82.7</v>
      </c>
      <c r="E52" s="9">
        <f>IF(Raw!$G52&gt;$C$8,IF(Raw!$Q52&gt;$C$8,IF(Raw!$N52&gt;$C$9,IF(Raw!$N52&lt;$A$9,IF(Raw!$X52&gt;$C$9,IF(Raw!$X52&lt;$A$9,Raw!H52,-999),-999),-999),-999),-999),-999)</f>
        <v>1.601766</v>
      </c>
      <c r="F52" s="9">
        <f>IF(Raw!$G52&gt;$C$8,IF(Raw!$Q52&gt;$C$8,IF(Raw!$N52&gt;$C$9,IF(Raw!$N52&lt;$A$9,IF(Raw!$X52&gt;$C$9,IF(Raw!$X52&lt;$A$9,Raw!I52,-999),-999),-999),-999),-999),-999)</f>
        <v>2.2654139999999998</v>
      </c>
      <c r="G52" s="9">
        <f>Raw!G52</f>
        <v>0.99480999999999997</v>
      </c>
      <c r="H52" s="9">
        <f>IF(Raw!$G52&gt;$C$8,IF(Raw!$Q52&gt;$C$8,IF(Raw!$N52&gt;$C$9,IF(Raw!$N52&lt;$A$9,IF(Raw!$X52&gt;$C$9,IF(Raw!$X52&lt;$A$9,Raw!L52,-999),-999),-999),-999),-999),-999)</f>
        <v>415.6</v>
      </c>
      <c r="I52" s="9">
        <f>IF(Raw!$G52&gt;$C$8,IF(Raw!$Q52&gt;$C$8,IF(Raw!$N52&gt;$C$9,IF(Raw!$N52&lt;$A$9,IF(Raw!$X52&gt;$C$9,IF(Raw!$X52&lt;$A$9,Raw!M52,-999),-999),-999),-999),-999),-999)</f>
        <v>3.9999999999999998E-6</v>
      </c>
      <c r="J52" s="9">
        <f>IF(Raw!$G52&gt;$C$8,IF(Raw!$Q52&gt;$C$8,IF(Raw!$N52&gt;$C$9,IF(Raw!$N52&lt;$A$9,IF(Raw!$X52&gt;$C$9,IF(Raw!$X52&lt;$A$9,Raw!N52,-999),-999),-999),-999),-999),-999)</f>
        <v>600</v>
      </c>
      <c r="K52" s="9">
        <f>IF(Raw!$G52&gt;$C$8,IF(Raw!$Q52&gt;$C$8,IF(Raw!$N52&gt;$C$9,IF(Raw!$N52&lt;$A$9,IF(Raw!$X52&gt;$C$9,IF(Raw!$X52&lt;$A$9,Raw!R52,-999),-999),-999),-999),-999),-999)</f>
        <v>1.375529</v>
      </c>
      <c r="L52" s="9">
        <f>IF(Raw!$G52&gt;$C$8,IF(Raw!$Q52&gt;$C$8,IF(Raw!$N52&gt;$C$9,IF(Raw!$N52&lt;$A$9,IF(Raw!$X52&gt;$C$9,IF(Raw!$X52&lt;$A$9,Raw!S52,-999),-999),-999),-999),-999),-999)</f>
        <v>2.193959</v>
      </c>
      <c r="M52" s="9">
        <f>Raw!Q52</f>
        <v>0.994726</v>
      </c>
      <c r="N52" s="9">
        <f>IF(Raw!$G52&gt;$C$8,IF(Raw!$Q52&gt;$C$8,IF(Raw!$N52&gt;$C$9,IF(Raw!$N52&lt;$A$9,IF(Raw!$X52&gt;$C$9,IF(Raw!$X52&lt;$A$9,Raw!V52,-999),-999),-999),-999),-999),-999)</f>
        <v>466.5</v>
      </c>
      <c r="O52" s="9">
        <f>IF(Raw!$G52&gt;$C$8,IF(Raw!$Q52&gt;$C$8,IF(Raw!$N52&gt;$C$9,IF(Raw!$N52&lt;$A$9,IF(Raw!$X52&gt;$C$9,IF(Raw!$X52&lt;$A$9,Raw!W52,-999),-999),-999),-999),-999),-999)</f>
        <v>3.9999999999999998E-6</v>
      </c>
      <c r="P52" s="9">
        <f>IF(Raw!$G52&gt;$C$8,IF(Raw!$Q52&gt;$C$8,IF(Raw!$N52&gt;$C$9,IF(Raw!$N52&lt;$A$9,IF(Raw!$X52&gt;$C$9,IF(Raw!$X52&lt;$A$9,Raw!X52,-999),-999),-999),-999),-999),-999)</f>
        <v>459</v>
      </c>
      <c r="R52" s="9">
        <f t="shared" si="4"/>
        <v>0.66364799999999979</v>
      </c>
      <c r="S52" s="9">
        <f t="shared" si="5"/>
        <v>0.29294777908143937</v>
      </c>
      <c r="T52" s="9">
        <f t="shared" si="6"/>
        <v>0.81842999999999999</v>
      </c>
      <c r="U52" s="9">
        <f t="shared" si="7"/>
        <v>0.37303796470216627</v>
      </c>
      <c r="V52" s="15">
        <f t="shared" si="0"/>
        <v>0.90939600549999999</v>
      </c>
      <c r="X52" s="11">
        <f t="shared" si="8"/>
        <v>4.9785399999999992E+19</v>
      </c>
      <c r="Y52" s="11">
        <f t="shared" si="9"/>
        <v>4.1560000000000001E-18</v>
      </c>
      <c r="Z52" s="11">
        <f t="shared" si="10"/>
        <v>5.9999999999999995E-4</v>
      </c>
      <c r="AA52" s="16">
        <f t="shared" si="11"/>
        <v>0.11043494159262923</v>
      </c>
      <c r="AB52" s="9">
        <f t="shared" si="1"/>
        <v>1.4659122692476556</v>
      </c>
      <c r="AC52" s="9">
        <f t="shared" si="2"/>
        <v>0.88956505840737066</v>
      </c>
      <c r="AD52" s="15">
        <f t="shared" si="3"/>
        <v>184.05823598771536</v>
      </c>
      <c r="AE52" s="3">
        <f t="shared" si="12"/>
        <v>500.38239999999985</v>
      </c>
      <c r="AF52" s="2">
        <f t="shared" si="13"/>
        <v>0.25</v>
      </c>
      <c r="AG52" s="9">
        <f t="shared" si="14"/>
        <v>5.2815930568867964E-2</v>
      </c>
      <c r="AH52" s="2">
        <f t="shared" si="15"/>
        <v>2.5557353934813376</v>
      </c>
    </row>
    <row r="53" spans="1:34">
      <c r="A53" s="1">
        <f>Raw!A53</f>
        <v>40</v>
      </c>
      <c r="B53" s="14">
        <f>Raw!B53</f>
        <v>0.51923611111111112</v>
      </c>
      <c r="C53" s="15">
        <f>Raw!C53</f>
        <v>19.7</v>
      </c>
      <c r="D53" s="15">
        <f>IF(C53&gt;0.5,Raw!D53*D$11,-999)</f>
        <v>74.8</v>
      </c>
      <c r="E53" s="9">
        <f>IF(Raw!$G53&gt;$C$8,IF(Raw!$Q53&gt;$C$8,IF(Raw!$N53&gt;$C$9,IF(Raw!$N53&lt;$A$9,IF(Raw!$X53&gt;$C$9,IF(Raw!$X53&lt;$A$9,Raw!H53,-999),-999),-999),-999),-999),-999)</f>
        <v>1.631122</v>
      </c>
      <c r="F53" s="9">
        <f>IF(Raw!$G53&gt;$C$8,IF(Raw!$Q53&gt;$C$8,IF(Raw!$N53&gt;$C$9,IF(Raw!$N53&lt;$A$9,IF(Raw!$X53&gt;$C$9,IF(Raw!$X53&lt;$A$9,Raw!I53,-999),-999),-999),-999),-999),-999)</f>
        <v>2.319426</v>
      </c>
      <c r="G53" s="9">
        <f>Raw!G53</f>
        <v>0.99380299999999999</v>
      </c>
      <c r="H53" s="9">
        <f>IF(Raw!$G53&gt;$C$8,IF(Raw!$Q53&gt;$C$8,IF(Raw!$N53&gt;$C$9,IF(Raw!$N53&lt;$A$9,IF(Raw!$X53&gt;$C$9,IF(Raw!$X53&lt;$A$9,Raw!L53,-999),-999),-999),-999),-999),-999)</f>
        <v>434.3</v>
      </c>
      <c r="I53" s="9">
        <f>IF(Raw!$G53&gt;$C$8,IF(Raw!$Q53&gt;$C$8,IF(Raw!$N53&gt;$C$9,IF(Raw!$N53&lt;$A$9,IF(Raw!$X53&gt;$C$9,IF(Raw!$X53&lt;$A$9,Raw!M53,-999),-999),-999),-999),-999),-999)</f>
        <v>3.0000000000000001E-6</v>
      </c>
      <c r="J53" s="9">
        <f>IF(Raw!$G53&gt;$C$8,IF(Raw!$Q53&gt;$C$8,IF(Raw!$N53&gt;$C$9,IF(Raw!$N53&lt;$A$9,IF(Raw!$X53&gt;$C$9,IF(Raw!$X53&lt;$A$9,Raw!N53,-999),-999),-999),-999),-999),-999)</f>
        <v>502</v>
      </c>
      <c r="K53" s="9">
        <f>IF(Raw!$G53&gt;$C$8,IF(Raw!$Q53&gt;$C$8,IF(Raw!$N53&gt;$C$9,IF(Raw!$N53&lt;$A$9,IF(Raw!$X53&gt;$C$9,IF(Raw!$X53&lt;$A$9,Raw!R53,-999),-999),-999),-999),-999),-999)</f>
        <v>1.4072370000000001</v>
      </c>
      <c r="L53" s="9">
        <f>IF(Raw!$G53&gt;$C$8,IF(Raw!$Q53&gt;$C$8,IF(Raw!$N53&gt;$C$9,IF(Raw!$N53&lt;$A$9,IF(Raw!$X53&gt;$C$9,IF(Raw!$X53&lt;$A$9,Raw!S53,-999),-999),-999),-999),-999),-999)</f>
        <v>2.2704710000000001</v>
      </c>
      <c r="M53" s="9">
        <f>Raw!Q53</f>
        <v>0.99672300000000003</v>
      </c>
      <c r="N53" s="9">
        <f>IF(Raw!$G53&gt;$C$8,IF(Raw!$Q53&gt;$C$8,IF(Raw!$N53&gt;$C$9,IF(Raw!$N53&lt;$A$9,IF(Raw!$X53&gt;$C$9,IF(Raw!$X53&lt;$A$9,Raw!V53,-999),-999),-999),-999),-999),-999)</f>
        <v>469.5</v>
      </c>
      <c r="O53" s="9">
        <f>IF(Raw!$G53&gt;$C$8,IF(Raw!$Q53&gt;$C$8,IF(Raw!$N53&gt;$C$9,IF(Raw!$N53&lt;$A$9,IF(Raw!$X53&gt;$C$9,IF(Raw!$X53&lt;$A$9,Raw!W53,-999),-999),-999),-999),-999),-999)</f>
        <v>1.5999999999999999E-5</v>
      </c>
      <c r="P53" s="9">
        <f>IF(Raw!$G53&gt;$C$8,IF(Raw!$Q53&gt;$C$8,IF(Raw!$N53&gt;$C$9,IF(Raw!$N53&lt;$A$9,IF(Raw!$X53&gt;$C$9,IF(Raw!$X53&lt;$A$9,Raw!X53,-999),-999),-999),-999),-999),-999)</f>
        <v>461</v>
      </c>
      <c r="R53" s="9">
        <f t="shared" si="4"/>
        <v>0.68830400000000003</v>
      </c>
      <c r="S53" s="9">
        <f t="shared" si="5"/>
        <v>0.2967561801928581</v>
      </c>
      <c r="T53" s="9">
        <f t="shared" si="6"/>
        <v>0.86323400000000006</v>
      </c>
      <c r="U53" s="9">
        <f t="shared" si="7"/>
        <v>0.38020040775680464</v>
      </c>
      <c r="V53" s="15">
        <f t="shared" si="0"/>
        <v>0.94111022950000001</v>
      </c>
      <c r="X53" s="11">
        <f t="shared" si="8"/>
        <v>4.5029599999999992E+19</v>
      </c>
      <c r="Y53" s="11">
        <f t="shared" si="9"/>
        <v>4.3429999999999999E-18</v>
      </c>
      <c r="Z53" s="11">
        <f t="shared" si="10"/>
        <v>5.0199999999999995E-4</v>
      </c>
      <c r="AA53" s="16">
        <f t="shared" si="11"/>
        <v>8.9396581533027555E-2</v>
      </c>
      <c r="AB53" s="9">
        <f t="shared" si="1"/>
        <v>1.4844071686630815</v>
      </c>
      <c r="AC53" s="9">
        <f t="shared" si="2"/>
        <v>0.91060341846697246</v>
      </c>
      <c r="AD53" s="15">
        <f t="shared" si="3"/>
        <v>178.08083970722623</v>
      </c>
      <c r="AE53" s="3">
        <f t="shared" si="12"/>
        <v>522.89719999999988</v>
      </c>
      <c r="AF53" s="2">
        <f t="shared" si="13"/>
        <v>0.25</v>
      </c>
      <c r="AG53" s="9">
        <f t="shared" si="14"/>
        <v>5.2081852207970451E-2</v>
      </c>
      <c r="AH53" s="2">
        <f t="shared" si="15"/>
        <v>2.5202137236304538</v>
      </c>
    </row>
    <row r="54" spans="1:34">
      <c r="A54" s="1">
        <f>Raw!A54</f>
        <v>41</v>
      </c>
      <c r="B54" s="14">
        <f>Raw!B54</f>
        <v>0.51929398148148154</v>
      </c>
      <c r="C54" s="15">
        <f>Raw!C54</f>
        <v>20.6</v>
      </c>
      <c r="D54" s="15">
        <f>IF(C54&gt;0.5,Raw!D54*D$11,-999)</f>
        <v>66</v>
      </c>
      <c r="E54" s="9">
        <f>IF(Raw!$G54&gt;$C$8,IF(Raw!$Q54&gt;$C$8,IF(Raw!$N54&gt;$C$9,IF(Raw!$N54&lt;$A$9,IF(Raw!$X54&gt;$C$9,IF(Raw!$X54&lt;$A$9,Raw!H54,-999),-999),-999),-999),-999),-999)</f>
        <v>1.6697610000000001</v>
      </c>
      <c r="F54" s="9">
        <f>IF(Raw!$G54&gt;$C$8,IF(Raw!$Q54&gt;$C$8,IF(Raw!$N54&gt;$C$9,IF(Raw!$N54&lt;$A$9,IF(Raw!$X54&gt;$C$9,IF(Raw!$X54&lt;$A$9,Raw!I54,-999),-999),-999),-999),-999),-999)</f>
        <v>2.4333640000000001</v>
      </c>
      <c r="G54" s="9">
        <f>Raw!G54</f>
        <v>0.99602100000000005</v>
      </c>
      <c r="H54" s="9">
        <f>IF(Raw!$G54&gt;$C$8,IF(Raw!$Q54&gt;$C$8,IF(Raw!$N54&gt;$C$9,IF(Raw!$N54&lt;$A$9,IF(Raw!$X54&gt;$C$9,IF(Raw!$X54&lt;$A$9,Raw!L54,-999),-999),-999),-999),-999),-999)</f>
        <v>441.9</v>
      </c>
      <c r="I54" s="9">
        <f>IF(Raw!$G54&gt;$C$8,IF(Raw!$Q54&gt;$C$8,IF(Raw!$N54&gt;$C$9,IF(Raw!$N54&lt;$A$9,IF(Raw!$X54&gt;$C$9,IF(Raw!$X54&lt;$A$9,Raw!M54,-999),-999),-999),-999),-999),-999)</f>
        <v>7.9999999999999996E-6</v>
      </c>
      <c r="J54" s="9">
        <f>IF(Raw!$G54&gt;$C$8,IF(Raw!$Q54&gt;$C$8,IF(Raw!$N54&gt;$C$9,IF(Raw!$N54&lt;$A$9,IF(Raw!$X54&gt;$C$9,IF(Raw!$X54&lt;$A$9,Raw!N54,-999),-999),-999),-999),-999),-999)</f>
        <v>451</v>
      </c>
      <c r="K54" s="9">
        <f>IF(Raw!$G54&gt;$C$8,IF(Raw!$Q54&gt;$C$8,IF(Raw!$N54&gt;$C$9,IF(Raw!$N54&lt;$A$9,IF(Raw!$X54&gt;$C$9,IF(Raw!$X54&lt;$A$9,Raw!R54,-999),-999),-999),-999),-999),-999)</f>
        <v>1.393775</v>
      </c>
      <c r="L54" s="9">
        <f>IF(Raw!$G54&gt;$C$8,IF(Raw!$Q54&gt;$C$8,IF(Raw!$N54&gt;$C$9,IF(Raw!$N54&lt;$A$9,IF(Raw!$X54&gt;$C$9,IF(Raw!$X54&lt;$A$9,Raw!S54,-999),-999),-999),-999),-999),-999)</f>
        <v>2.23536</v>
      </c>
      <c r="M54" s="9">
        <f>Raw!Q54</f>
        <v>0.99535600000000002</v>
      </c>
      <c r="N54" s="9">
        <f>IF(Raw!$G54&gt;$C$8,IF(Raw!$Q54&gt;$C$8,IF(Raw!$N54&gt;$C$9,IF(Raw!$N54&lt;$A$9,IF(Raw!$X54&gt;$C$9,IF(Raw!$X54&lt;$A$9,Raw!V54,-999),-999),-999),-999),-999),-999)</f>
        <v>488.3</v>
      </c>
      <c r="O54" s="9">
        <f>IF(Raw!$G54&gt;$C$8,IF(Raw!$Q54&gt;$C$8,IF(Raw!$N54&gt;$C$9,IF(Raw!$N54&lt;$A$9,IF(Raw!$X54&gt;$C$9,IF(Raw!$X54&lt;$A$9,Raw!W54,-999),-999),-999),-999),-999),-999)</f>
        <v>5.0000000000000004E-6</v>
      </c>
      <c r="P54" s="9">
        <f>IF(Raw!$G54&gt;$C$8,IF(Raw!$Q54&gt;$C$8,IF(Raw!$N54&gt;$C$9,IF(Raw!$N54&lt;$A$9,IF(Raw!$X54&gt;$C$9,IF(Raw!$X54&lt;$A$9,Raw!X54,-999),-999),-999),-999),-999),-999)</f>
        <v>623</v>
      </c>
      <c r="R54" s="9">
        <f t="shared" si="4"/>
        <v>0.76360300000000003</v>
      </c>
      <c r="S54" s="9">
        <f t="shared" si="5"/>
        <v>0.31380549724578816</v>
      </c>
      <c r="T54" s="9">
        <f t="shared" si="6"/>
        <v>0.84158500000000003</v>
      </c>
      <c r="U54" s="9">
        <f t="shared" si="7"/>
        <v>0.37648745615918688</v>
      </c>
      <c r="V54" s="15">
        <f t="shared" si="0"/>
        <v>0.92655672</v>
      </c>
      <c r="X54" s="11">
        <f t="shared" si="8"/>
        <v>3.9732E+19</v>
      </c>
      <c r="Y54" s="11">
        <f t="shared" si="9"/>
        <v>4.4189999999999994E-18</v>
      </c>
      <c r="Z54" s="11">
        <f t="shared" si="10"/>
        <v>4.5099999999999996E-4</v>
      </c>
      <c r="AA54" s="16">
        <f t="shared" si="11"/>
        <v>7.3374509844675515E-2</v>
      </c>
      <c r="AB54" s="9">
        <f t="shared" si="1"/>
        <v>1.4555258868676313</v>
      </c>
      <c r="AC54" s="9">
        <f t="shared" si="2"/>
        <v>0.92662549015532436</v>
      </c>
      <c r="AD54" s="15">
        <f t="shared" si="3"/>
        <v>162.69292648486808</v>
      </c>
      <c r="AE54" s="3">
        <f t="shared" si="12"/>
        <v>532.04759999999976</v>
      </c>
      <c r="AF54" s="2">
        <f t="shared" si="13"/>
        <v>0.25</v>
      </c>
      <c r="AG54" s="9">
        <f t="shared" si="14"/>
        <v>4.7116804636447372E-2</v>
      </c>
      <c r="AH54" s="2">
        <f t="shared" si="15"/>
        <v>2.2799576555807928</v>
      </c>
    </row>
    <row r="55" spans="1:34">
      <c r="A55" s="1">
        <f>Raw!A55</f>
        <v>42</v>
      </c>
      <c r="B55" s="14">
        <f>Raw!B55</f>
        <v>0.5193402777777778</v>
      </c>
      <c r="C55" s="15">
        <f>Raw!C55</f>
        <v>21.5</v>
      </c>
      <c r="D55" s="15">
        <f>IF(C55&gt;0.5,Raw!D55*D$11,-999)</f>
        <v>56.3</v>
      </c>
      <c r="E55" s="9">
        <f>IF(Raw!$G55&gt;$C$8,IF(Raw!$Q55&gt;$C$8,IF(Raw!$N55&gt;$C$9,IF(Raw!$N55&lt;$A$9,IF(Raw!$X55&gt;$C$9,IF(Raw!$X55&lt;$A$9,Raw!H55,-999),-999),-999),-999),-999),-999)</f>
        <v>1.5641640000000001</v>
      </c>
      <c r="F55" s="9">
        <f>IF(Raw!$G55&gt;$C$8,IF(Raw!$Q55&gt;$C$8,IF(Raw!$N55&gt;$C$9,IF(Raw!$N55&lt;$A$9,IF(Raw!$X55&gt;$C$9,IF(Raw!$X55&lt;$A$9,Raw!I55,-999),-999),-999),-999),-999),-999)</f>
        <v>2.2921659999999999</v>
      </c>
      <c r="G55" s="9">
        <f>Raw!G55</f>
        <v>0.99522699999999997</v>
      </c>
      <c r="H55" s="9">
        <f>IF(Raw!$G55&gt;$C$8,IF(Raw!$Q55&gt;$C$8,IF(Raw!$N55&gt;$C$9,IF(Raw!$N55&lt;$A$9,IF(Raw!$X55&gt;$C$9,IF(Raw!$X55&lt;$A$9,Raw!L55,-999),-999),-999),-999),-999),-999)</f>
        <v>461.6</v>
      </c>
      <c r="I55" s="9">
        <f>IF(Raw!$G55&gt;$C$8,IF(Raw!$Q55&gt;$C$8,IF(Raw!$N55&gt;$C$9,IF(Raw!$N55&lt;$A$9,IF(Raw!$X55&gt;$C$9,IF(Raw!$X55&lt;$A$9,Raw!M55,-999),-999),-999),-999),-999),-999)</f>
        <v>3.9999999999999998E-6</v>
      </c>
      <c r="J55" s="9">
        <f>IF(Raw!$G55&gt;$C$8,IF(Raw!$Q55&gt;$C$8,IF(Raw!$N55&gt;$C$9,IF(Raw!$N55&lt;$A$9,IF(Raw!$X55&gt;$C$9,IF(Raw!$X55&lt;$A$9,Raw!N55,-999),-999),-999),-999),-999),-999)</f>
        <v>502</v>
      </c>
      <c r="K55" s="9">
        <f>IF(Raw!$G55&gt;$C$8,IF(Raw!$Q55&gt;$C$8,IF(Raw!$N55&gt;$C$9,IF(Raw!$N55&lt;$A$9,IF(Raw!$X55&gt;$C$9,IF(Raw!$X55&lt;$A$9,Raw!R55,-999),-999),-999),-999),-999),-999)</f>
        <v>1.3012809999999999</v>
      </c>
      <c r="L55" s="9">
        <f>IF(Raw!$G55&gt;$C$8,IF(Raw!$Q55&gt;$C$8,IF(Raw!$N55&gt;$C$9,IF(Raw!$N55&lt;$A$9,IF(Raw!$X55&gt;$C$9,IF(Raw!$X55&lt;$A$9,Raw!S55,-999),-999),-999),-999),-999),-999)</f>
        <v>2.1008119999999999</v>
      </c>
      <c r="M55" s="9">
        <f>Raw!Q55</f>
        <v>0.99557300000000004</v>
      </c>
      <c r="N55" s="9">
        <f>IF(Raw!$G55&gt;$C$8,IF(Raw!$Q55&gt;$C$8,IF(Raw!$N55&gt;$C$9,IF(Raw!$N55&lt;$A$9,IF(Raw!$X55&gt;$C$9,IF(Raw!$X55&lt;$A$9,Raw!V55,-999),-999),-999),-999),-999),-999)</f>
        <v>520.29999999999995</v>
      </c>
      <c r="O55" s="9">
        <f>IF(Raw!$G55&gt;$C$8,IF(Raw!$Q55&gt;$C$8,IF(Raw!$N55&gt;$C$9,IF(Raw!$N55&lt;$A$9,IF(Raw!$X55&gt;$C$9,IF(Raw!$X55&lt;$A$9,Raw!W55,-999),-999),-999),-999),-999),-999)</f>
        <v>1.5E-5</v>
      </c>
      <c r="P55" s="9">
        <f>IF(Raw!$G55&gt;$C$8,IF(Raw!$Q55&gt;$C$8,IF(Raw!$N55&gt;$C$9,IF(Raw!$N55&lt;$A$9,IF(Raw!$X55&gt;$C$9,IF(Raw!$X55&lt;$A$9,Raw!X55,-999),-999),-999),-999),-999),-999)</f>
        <v>397</v>
      </c>
      <c r="R55" s="9">
        <f t="shared" si="4"/>
        <v>0.72800199999999982</v>
      </c>
      <c r="S55" s="9">
        <f t="shared" si="5"/>
        <v>0.31760439688923048</v>
      </c>
      <c r="T55" s="9">
        <f t="shared" si="6"/>
        <v>0.79953099999999999</v>
      </c>
      <c r="U55" s="9">
        <f t="shared" si="7"/>
        <v>0.38058188928852271</v>
      </c>
      <c r="V55" s="15">
        <f t="shared" si="0"/>
        <v>0.87078657399999992</v>
      </c>
      <c r="X55" s="11">
        <f t="shared" si="8"/>
        <v>3.3892599999999992E+19</v>
      </c>
      <c r="Y55" s="11">
        <f t="shared" si="9"/>
        <v>4.6159999999999999E-18</v>
      </c>
      <c r="Z55" s="11">
        <f t="shared" si="10"/>
        <v>5.0199999999999995E-4</v>
      </c>
      <c r="AA55" s="16">
        <f t="shared" si="11"/>
        <v>7.2818100839071989E-2</v>
      </c>
      <c r="AB55" s="9">
        <f t="shared" si="1"/>
        <v>1.359501328981964</v>
      </c>
      <c r="AC55" s="9">
        <f t="shared" si="2"/>
        <v>0.92718189916092808</v>
      </c>
      <c r="AD55" s="15">
        <f t="shared" si="3"/>
        <v>145.05597776707569</v>
      </c>
      <c r="AE55" s="3">
        <f t="shared" si="12"/>
        <v>555.76639999999986</v>
      </c>
      <c r="AF55" s="2">
        <f t="shared" si="13"/>
        <v>0.25</v>
      </c>
      <c r="AG55" s="9">
        <f t="shared" si="14"/>
        <v>4.2465906208605853E-2</v>
      </c>
      <c r="AH55" s="2">
        <f t="shared" si="15"/>
        <v>2.0549031011027226</v>
      </c>
    </row>
    <row r="56" spans="1:34">
      <c r="A56" s="1">
        <f>Raw!A56</f>
        <v>43</v>
      </c>
      <c r="B56" s="14">
        <f>Raw!B56</f>
        <v>0.51939814814814811</v>
      </c>
      <c r="C56" s="15">
        <f>Raw!C56</f>
        <v>22.6</v>
      </c>
      <c r="D56" s="15">
        <f>IF(C56&gt;0.5,Raw!D56*D$11,-999)</f>
        <v>52.8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0.94065900000000002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0.996058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3.1785599999999988E+19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0.51945601851851853</v>
      </c>
      <c r="C57" s="15">
        <f>Raw!C57</f>
        <v>23.1</v>
      </c>
      <c r="D57" s="15">
        <f>IF(C57&gt;0.5,Raw!D57*D$11,-999)</f>
        <v>47.5</v>
      </c>
      <c r="E57" s="9">
        <f>IF(Raw!$G57&gt;$C$8,IF(Raw!$Q57&gt;$C$8,IF(Raw!$N57&gt;$C$9,IF(Raw!$N57&lt;$A$9,IF(Raw!$X57&gt;$C$9,IF(Raw!$X57&lt;$A$9,Raw!H57,-999),-999),-999),-999),-999),-999)</f>
        <v>1.781819</v>
      </c>
      <c r="F57" s="9">
        <f>IF(Raw!$G57&gt;$C$8,IF(Raw!$Q57&gt;$C$8,IF(Raw!$N57&gt;$C$9,IF(Raw!$N57&lt;$A$9,IF(Raw!$X57&gt;$C$9,IF(Raw!$X57&lt;$A$9,Raw!I57,-999),-999),-999),-999),-999),-999)</f>
        <v>2.6463640000000002</v>
      </c>
      <c r="G57" s="9">
        <f>Raw!G57</f>
        <v>0.98033400000000004</v>
      </c>
      <c r="H57" s="9">
        <f>IF(Raw!$G57&gt;$C$8,IF(Raw!$Q57&gt;$C$8,IF(Raw!$N57&gt;$C$9,IF(Raw!$N57&lt;$A$9,IF(Raw!$X57&gt;$C$9,IF(Raw!$X57&lt;$A$9,Raw!L57,-999),-999),-999),-999),-999),-999)</f>
        <v>486</v>
      </c>
      <c r="I57" s="9">
        <f>IF(Raw!$G57&gt;$C$8,IF(Raw!$Q57&gt;$C$8,IF(Raw!$N57&gt;$C$9,IF(Raw!$N57&lt;$A$9,IF(Raw!$X57&gt;$C$9,IF(Raw!$X57&lt;$A$9,Raw!M57,-999),-999),-999),-999),-999),-999)</f>
        <v>1.9000000000000001E-5</v>
      </c>
      <c r="J57" s="9">
        <f>IF(Raw!$G57&gt;$C$8,IF(Raw!$Q57&gt;$C$8,IF(Raw!$N57&gt;$C$9,IF(Raw!$N57&lt;$A$9,IF(Raw!$X57&gt;$C$9,IF(Raw!$X57&lt;$A$9,Raw!N57,-999),-999),-999),-999),-999),-999)</f>
        <v>575</v>
      </c>
      <c r="K57" s="9">
        <f>IF(Raw!$G57&gt;$C$8,IF(Raw!$Q57&gt;$C$8,IF(Raw!$N57&gt;$C$9,IF(Raw!$N57&lt;$A$9,IF(Raw!$X57&gt;$C$9,IF(Raw!$X57&lt;$A$9,Raw!R57,-999),-999),-999),-999),-999),-999)</f>
        <v>1.412153</v>
      </c>
      <c r="L57" s="9">
        <f>IF(Raw!$G57&gt;$C$8,IF(Raw!$Q57&gt;$C$8,IF(Raw!$N57&gt;$C$9,IF(Raw!$N57&lt;$A$9,IF(Raw!$X57&gt;$C$9,IF(Raw!$X57&lt;$A$9,Raw!S57,-999),-999),-999),-999),-999),-999)</f>
        <v>2.2867600000000001</v>
      </c>
      <c r="M57" s="9">
        <f>Raw!Q57</f>
        <v>0.99672499999999997</v>
      </c>
      <c r="N57" s="9">
        <f>IF(Raw!$G57&gt;$C$8,IF(Raw!$Q57&gt;$C$8,IF(Raw!$N57&gt;$C$9,IF(Raw!$N57&lt;$A$9,IF(Raw!$X57&gt;$C$9,IF(Raw!$X57&lt;$A$9,Raw!V57,-999),-999),-999),-999),-999),-999)</f>
        <v>524.5</v>
      </c>
      <c r="O57" s="9">
        <f>IF(Raw!$G57&gt;$C$8,IF(Raw!$Q57&gt;$C$8,IF(Raw!$N57&gt;$C$9,IF(Raw!$N57&lt;$A$9,IF(Raw!$X57&gt;$C$9,IF(Raw!$X57&lt;$A$9,Raw!W57,-999),-999),-999),-999),-999),-999)</f>
        <v>1.5E-5</v>
      </c>
      <c r="P57" s="9">
        <f>IF(Raw!$G57&gt;$C$8,IF(Raw!$Q57&gt;$C$8,IF(Raw!$N57&gt;$C$9,IF(Raw!$N57&lt;$A$9,IF(Raw!$X57&gt;$C$9,IF(Raw!$X57&lt;$A$9,Raw!X57,-999),-999),-999),-999),-999),-999)</f>
        <v>418</v>
      </c>
      <c r="R57" s="9">
        <f t="shared" si="4"/>
        <v>0.86454500000000012</v>
      </c>
      <c r="S57" s="9">
        <f t="shared" si="5"/>
        <v>0.32669164181495819</v>
      </c>
      <c r="T57" s="9">
        <f t="shared" si="6"/>
        <v>0.87460700000000013</v>
      </c>
      <c r="U57" s="9">
        <f t="shared" si="7"/>
        <v>0.38246558449509355</v>
      </c>
      <c r="V57" s="15">
        <f t="shared" si="0"/>
        <v>0.94786201999999997</v>
      </c>
      <c r="X57" s="11">
        <f t="shared" si="8"/>
        <v>2.8594999999999996E+19</v>
      </c>
      <c r="Y57" s="11">
        <f t="shared" si="9"/>
        <v>4.8599999999999996E-18</v>
      </c>
      <c r="Z57" s="11">
        <f t="shared" si="10"/>
        <v>5.7499999999999999E-4</v>
      </c>
      <c r="AA57" s="16">
        <f t="shared" si="11"/>
        <v>7.3995816002885281E-2</v>
      </c>
      <c r="AB57" s="9">
        <f t="shared" si="1"/>
        <v>1.4768702586468354</v>
      </c>
      <c r="AC57" s="9">
        <f t="shared" si="2"/>
        <v>0.92600418399711482</v>
      </c>
      <c r="AD57" s="15">
        <f t="shared" si="3"/>
        <v>128.68837565719181</v>
      </c>
      <c r="AE57" s="3">
        <f t="shared" si="12"/>
        <v>585.14399999999978</v>
      </c>
      <c r="AF57" s="2">
        <f t="shared" si="13"/>
        <v>0.25</v>
      </c>
      <c r="AG57" s="9">
        <f t="shared" si="14"/>
        <v>3.7860672933424641E-2</v>
      </c>
      <c r="AH57" s="2">
        <f t="shared" si="15"/>
        <v>1.8320582595965842</v>
      </c>
    </row>
    <row r="58" spans="1:34">
      <c r="A58" s="1">
        <f>Raw!A58</f>
        <v>45</v>
      </c>
      <c r="B58" s="14">
        <f>Raw!B58</f>
        <v>0.51951388888888894</v>
      </c>
      <c r="C58" s="15">
        <f>Raw!C58</f>
        <v>24.2</v>
      </c>
      <c r="D58" s="15">
        <f>IF(C58&gt;0.5,Raw!D58*D$11,-999)</f>
        <v>42.2</v>
      </c>
      <c r="E58" s="9">
        <f>IF(Raw!$G58&gt;$C$8,IF(Raw!$Q58&gt;$C$8,IF(Raw!$N58&gt;$C$9,IF(Raw!$N58&lt;$A$9,IF(Raw!$X58&gt;$C$9,IF(Raw!$X58&lt;$A$9,Raw!H58,-999),-999),-999),-999),-999),-999)</f>
        <v>1.7123930000000001</v>
      </c>
      <c r="F58" s="9">
        <f>IF(Raw!$G58&gt;$C$8,IF(Raw!$Q58&gt;$C$8,IF(Raw!$N58&gt;$C$9,IF(Raw!$N58&lt;$A$9,IF(Raw!$X58&gt;$C$9,IF(Raw!$X58&lt;$A$9,Raw!I58,-999),-999),-999),-999),-999),-999)</f>
        <v>2.5550839999999999</v>
      </c>
      <c r="G58" s="9">
        <f>Raw!G58</f>
        <v>0.99547399999999997</v>
      </c>
      <c r="H58" s="9">
        <f>IF(Raw!$G58&gt;$C$8,IF(Raw!$Q58&gt;$C$8,IF(Raw!$N58&gt;$C$9,IF(Raw!$N58&lt;$A$9,IF(Raw!$X58&gt;$C$9,IF(Raw!$X58&lt;$A$9,Raw!L58,-999),-999),-999),-999),-999),-999)</f>
        <v>467.1</v>
      </c>
      <c r="I58" s="9">
        <f>IF(Raw!$G58&gt;$C$8,IF(Raw!$Q58&gt;$C$8,IF(Raw!$N58&gt;$C$9,IF(Raw!$N58&lt;$A$9,IF(Raw!$X58&gt;$C$9,IF(Raw!$X58&lt;$A$9,Raw!M58,-999),-999),-999),-999),-999),-999)</f>
        <v>9.0000000000000002E-6</v>
      </c>
      <c r="J58" s="9">
        <f>IF(Raw!$G58&gt;$C$8,IF(Raw!$Q58&gt;$C$8,IF(Raw!$N58&gt;$C$9,IF(Raw!$N58&lt;$A$9,IF(Raw!$X58&gt;$C$9,IF(Raw!$X58&lt;$A$9,Raw!N58,-999),-999),-999),-999),-999),-999)</f>
        <v>529</v>
      </c>
      <c r="K58" s="9">
        <f>IF(Raw!$G58&gt;$C$8,IF(Raw!$Q58&gt;$C$8,IF(Raw!$N58&gt;$C$9,IF(Raw!$N58&lt;$A$9,IF(Raw!$X58&gt;$C$9,IF(Raw!$X58&lt;$A$9,Raw!R58,-999),-999),-999),-999),-999),-999)</f>
        <v>1.457131</v>
      </c>
      <c r="L58" s="9">
        <f>IF(Raw!$G58&gt;$C$8,IF(Raw!$Q58&gt;$C$8,IF(Raw!$N58&gt;$C$9,IF(Raw!$N58&lt;$A$9,IF(Raw!$X58&gt;$C$9,IF(Raw!$X58&lt;$A$9,Raw!S58,-999),-999),-999),-999),-999),-999)</f>
        <v>2.366015</v>
      </c>
      <c r="M58" s="9">
        <f>Raw!Q58</f>
        <v>0.99667600000000001</v>
      </c>
      <c r="N58" s="9">
        <f>IF(Raw!$G58&gt;$C$8,IF(Raw!$Q58&gt;$C$8,IF(Raw!$N58&gt;$C$9,IF(Raw!$N58&lt;$A$9,IF(Raw!$X58&gt;$C$9,IF(Raw!$X58&lt;$A$9,Raw!V58,-999),-999),-999),-999),-999),-999)</f>
        <v>537.70000000000005</v>
      </c>
      <c r="O58" s="9">
        <f>IF(Raw!$G58&gt;$C$8,IF(Raw!$Q58&gt;$C$8,IF(Raw!$N58&gt;$C$9,IF(Raw!$N58&lt;$A$9,IF(Raw!$X58&gt;$C$9,IF(Raw!$X58&lt;$A$9,Raw!W58,-999),-999),-999),-999),-999),-999)</f>
        <v>9.0000000000000002E-6</v>
      </c>
      <c r="P58" s="9">
        <f>IF(Raw!$G58&gt;$C$8,IF(Raw!$Q58&gt;$C$8,IF(Raw!$N58&gt;$C$9,IF(Raw!$N58&lt;$A$9,IF(Raw!$X58&gt;$C$9,IF(Raw!$X58&lt;$A$9,Raw!X58,-999),-999),-999),-999),-999),-999)</f>
        <v>448</v>
      </c>
      <c r="R58" s="9">
        <f t="shared" si="4"/>
        <v>0.84269099999999986</v>
      </c>
      <c r="S58" s="9">
        <f t="shared" si="5"/>
        <v>0.32980950919813201</v>
      </c>
      <c r="T58" s="9">
        <f t="shared" si="6"/>
        <v>0.90888400000000003</v>
      </c>
      <c r="U58" s="9">
        <f t="shared" si="7"/>
        <v>0.38414126706719948</v>
      </c>
      <c r="V58" s="15">
        <f t="shared" si="0"/>
        <v>0.98071321749999996</v>
      </c>
      <c r="X58" s="11">
        <f t="shared" si="8"/>
        <v>2.5404399999999996E+19</v>
      </c>
      <c r="Y58" s="11">
        <f t="shared" si="9"/>
        <v>4.671E-18</v>
      </c>
      <c r="Z58" s="11">
        <f t="shared" si="10"/>
        <v>5.2899999999999996E-4</v>
      </c>
      <c r="AA58" s="16">
        <f t="shared" si="11"/>
        <v>5.9065498639996709E-2</v>
      </c>
      <c r="AB58" s="9">
        <f t="shared" si="1"/>
        <v>1.5108146866659147</v>
      </c>
      <c r="AC58" s="9">
        <f t="shared" si="2"/>
        <v>0.94093450136000334</v>
      </c>
      <c r="AD58" s="15">
        <f t="shared" si="3"/>
        <v>111.65500688090115</v>
      </c>
      <c r="AE58" s="3">
        <f t="shared" si="12"/>
        <v>562.38839999999982</v>
      </c>
      <c r="AF58" s="2">
        <f t="shared" si="13"/>
        <v>0.25</v>
      </c>
      <c r="AG58" s="9">
        <f t="shared" si="14"/>
        <v>3.2993304475097116E-2</v>
      </c>
      <c r="AH58" s="2">
        <f t="shared" si="15"/>
        <v>1.5965288329997751</v>
      </c>
    </row>
    <row r="59" spans="1:34">
      <c r="A59" s="1">
        <f>Raw!A59</f>
        <v>46</v>
      </c>
      <c r="B59" s="14">
        <f>Raw!B59</f>
        <v>0.51956018518518521</v>
      </c>
      <c r="C59" s="15">
        <f>Raw!C59</f>
        <v>25.3</v>
      </c>
      <c r="D59" s="15">
        <f>IF(C59&gt;0.5,Raw!D59*D$11,-999)</f>
        <v>37.799999999999997</v>
      </c>
      <c r="E59" s="9">
        <f>IF(Raw!$G59&gt;$C$8,IF(Raw!$Q59&gt;$C$8,IF(Raw!$N59&gt;$C$9,IF(Raw!$N59&lt;$A$9,IF(Raw!$X59&gt;$C$9,IF(Raw!$X59&lt;$A$9,Raw!H59,-999),-999),-999),-999),-999),-999)</f>
        <v>1.6926239999999999</v>
      </c>
      <c r="F59" s="9">
        <f>IF(Raw!$G59&gt;$C$8,IF(Raw!$Q59&gt;$C$8,IF(Raw!$N59&gt;$C$9,IF(Raw!$N59&lt;$A$9,IF(Raw!$X59&gt;$C$9,IF(Raw!$X59&lt;$A$9,Raw!I59,-999),-999),-999),-999),-999),-999)</f>
        <v>2.555965</v>
      </c>
      <c r="G59" s="9">
        <f>Raw!G59</f>
        <v>0.99640499999999999</v>
      </c>
      <c r="H59" s="9">
        <f>IF(Raw!$G59&gt;$C$8,IF(Raw!$Q59&gt;$C$8,IF(Raw!$N59&gt;$C$9,IF(Raw!$N59&lt;$A$9,IF(Raw!$X59&gt;$C$9,IF(Raw!$X59&lt;$A$9,Raw!L59,-999),-999),-999),-999),-999),-999)</f>
        <v>506</v>
      </c>
      <c r="I59" s="9">
        <f>IF(Raw!$G59&gt;$C$8,IF(Raw!$Q59&gt;$C$8,IF(Raw!$N59&gt;$C$9,IF(Raw!$N59&lt;$A$9,IF(Raw!$X59&gt;$C$9,IF(Raw!$X59&lt;$A$9,Raw!M59,-999),-999),-999),-999),-999),-999)</f>
        <v>9.0000000000000002E-6</v>
      </c>
      <c r="J59" s="9">
        <f>IF(Raw!$G59&gt;$C$8,IF(Raw!$Q59&gt;$C$8,IF(Raw!$N59&gt;$C$9,IF(Raw!$N59&lt;$A$9,IF(Raw!$X59&gt;$C$9,IF(Raw!$X59&lt;$A$9,Raw!N59,-999),-999),-999),-999),-999),-999)</f>
        <v>704</v>
      </c>
      <c r="K59" s="9">
        <f>IF(Raw!$G59&gt;$C$8,IF(Raw!$Q59&gt;$C$8,IF(Raw!$N59&gt;$C$9,IF(Raw!$N59&lt;$A$9,IF(Raw!$X59&gt;$C$9,IF(Raw!$X59&lt;$A$9,Raw!R59,-999),-999),-999),-999),-999),-999)</f>
        <v>1.5545800000000001</v>
      </c>
      <c r="L59" s="9">
        <f>IF(Raw!$G59&gt;$C$8,IF(Raw!$Q59&gt;$C$8,IF(Raw!$N59&gt;$C$9,IF(Raw!$N59&lt;$A$9,IF(Raw!$X59&gt;$C$9,IF(Raw!$X59&lt;$A$9,Raw!S59,-999),-999),-999),-999),-999),-999)</f>
        <v>2.523676</v>
      </c>
      <c r="M59" s="9">
        <f>Raw!Q59</f>
        <v>0.99674399999999996</v>
      </c>
      <c r="N59" s="9">
        <f>IF(Raw!$G59&gt;$C$8,IF(Raw!$Q59&gt;$C$8,IF(Raw!$N59&gt;$C$9,IF(Raw!$N59&lt;$A$9,IF(Raw!$X59&gt;$C$9,IF(Raw!$X59&lt;$A$9,Raw!V59,-999),-999),-999),-999),-999),-999)</f>
        <v>523.29999999999995</v>
      </c>
      <c r="O59" s="9">
        <f>IF(Raw!$G59&gt;$C$8,IF(Raw!$Q59&gt;$C$8,IF(Raw!$N59&gt;$C$9,IF(Raw!$N59&lt;$A$9,IF(Raw!$X59&gt;$C$9,IF(Raw!$X59&lt;$A$9,Raw!W59,-999),-999),-999),-999),-999),-999)</f>
        <v>6.9999999999999999E-6</v>
      </c>
      <c r="P59" s="9">
        <f>IF(Raw!$G59&gt;$C$8,IF(Raw!$Q59&gt;$C$8,IF(Raw!$N59&gt;$C$9,IF(Raw!$N59&lt;$A$9,IF(Raw!$X59&gt;$C$9,IF(Raw!$X59&lt;$A$9,Raw!X59,-999),-999),-999),-999),-999),-999)</f>
        <v>557</v>
      </c>
      <c r="R59" s="9">
        <f t="shared" si="4"/>
        <v>0.86334100000000014</v>
      </c>
      <c r="S59" s="9">
        <f t="shared" si="5"/>
        <v>0.33777496953205544</v>
      </c>
      <c r="T59" s="9">
        <f t="shared" si="6"/>
        <v>0.96909599999999996</v>
      </c>
      <c r="U59" s="9">
        <f t="shared" si="7"/>
        <v>0.38400174982842489</v>
      </c>
      <c r="V59" s="15">
        <f t="shared" si="0"/>
        <v>1.0460637019999999</v>
      </c>
      <c r="X59" s="11">
        <f t="shared" si="8"/>
        <v>2.2755599999999992E+19</v>
      </c>
      <c r="Y59" s="11">
        <f t="shared" si="9"/>
        <v>5.06E-18</v>
      </c>
      <c r="Z59" s="11">
        <f t="shared" si="10"/>
        <v>7.0399999999999998E-4</v>
      </c>
      <c r="AA59" s="16">
        <f t="shared" si="11"/>
        <v>7.4982739550886954E-2</v>
      </c>
      <c r="AB59" s="9">
        <f t="shared" si="1"/>
        <v>1.6272454729678065</v>
      </c>
      <c r="AC59" s="9">
        <f t="shared" si="2"/>
        <v>0.92501726044911292</v>
      </c>
      <c r="AD59" s="15">
        <f t="shared" si="3"/>
        <v>106.50957322569168</v>
      </c>
      <c r="AE59" s="3">
        <f t="shared" si="12"/>
        <v>609.22399999999982</v>
      </c>
      <c r="AF59" s="2">
        <f t="shared" si="13"/>
        <v>0.25</v>
      </c>
      <c r="AG59" s="9">
        <f t="shared" si="14"/>
        <v>3.146143268626489E-2</v>
      </c>
      <c r="AH59" s="2">
        <f t="shared" si="15"/>
        <v>1.5224023543630092</v>
      </c>
    </row>
    <row r="60" spans="1:34">
      <c r="A60" s="1">
        <f>Raw!A60</f>
        <v>47</v>
      </c>
      <c r="B60" s="14">
        <f>Raw!B60</f>
        <v>0.51961805555555551</v>
      </c>
      <c r="C60" s="15">
        <f>Raw!C60</f>
        <v>26</v>
      </c>
      <c r="D60" s="15">
        <f>IF(C60&gt;0.5,Raw!D60*D$11,-999)</f>
        <v>33.4</v>
      </c>
      <c r="E60" s="9">
        <f>IF(Raw!$G60&gt;$C$8,IF(Raw!$Q60&gt;$C$8,IF(Raw!$N60&gt;$C$9,IF(Raw!$N60&lt;$A$9,IF(Raw!$X60&gt;$C$9,IF(Raw!$X60&lt;$A$9,Raw!H60,-999),-999),-999),-999),-999),-999)</f>
        <v>1.6741360000000001</v>
      </c>
      <c r="F60" s="9">
        <f>IF(Raw!$G60&gt;$C$8,IF(Raw!$Q60&gt;$C$8,IF(Raw!$N60&gt;$C$9,IF(Raw!$N60&lt;$A$9,IF(Raw!$X60&gt;$C$9,IF(Raw!$X60&lt;$A$9,Raw!I60,-999),-999),-999),-999),-999),-999)</f>
        <v>2.5860669999999999</v>
      </c>
      <c r="G60" s="9">
        <f>Raw!G60</f>
        <v>0.99714499999999995</v>
      </c>
      <c r="H60" s="9">
        <f>IF(Raw!$G60&gt;$C$8,IF(Raw!$Q60&gt;$C$8,IF(Raw!$N60&gt;$C$9,IF(Raw!$N60&lt;$A$9,IF(Raw!$X60&gt;$C$9,IF(Raw!$X60&lt;$A$9,Raw!L60,-999),-999),-999),-999),-999),-999)</f>
        <v>504.3</v>
      </c>
      <c r="I60" s="9">
        <f>IF(Raw!$G60&gt;$C$8,IF(Raw!$Q60&gt;$C$8,IF(Raw!$N60&gt;$C$9,IF(Raw!$N60&lt;$A$9,IF(Raw!$X60&gt;$C$9,IF(Raw!$X60&lt;$A$9,Raw!M60,-999),-999),-999),-999),-999),-999)</f>
        <v>7.9999999999999996E-6</v>
      </c>
      <c r="J60" s="9">
        <f>IF(Raw!$G60&gt;$C$8,IF(Raw!$Q60&gt;$C$8,IF(Raw!$N60&gt;$C$9,IF(Raw!$N60&lt;$A$9,IF(Raw!$X60&gt;$C$9,IF(Raw!$X60&lt;$A$9,Raw!N60,-999),-999),-999),-999),-999),-999)</f>
        <v>415</v>
      </c>
      <c r="K60" s="9">
        <f>IF(Raw!$G60&gt;$C$8,IF(Raw!$Q60&gt;$C$8,IF(Raw!$N60&gt;$C$9,IF(Raw!$N60&lt;$A$9,IF(Raw!$X60&gt;$C$9,IF(Raw!$X60&lt;$A$9,Raw!R60,-999),-999),-999),-999),-999),-999)</f>
        <v>1.541188</v>
      </c>
      <c r="L60" s="9">
        <f>IF(Raw!$G60&gt;$C$8,IF(Raw!$Q60&gt;$C$8,IF(Raw!$N60&gt;$C$9,IF(Raw!$N60&lt;$A$9,IF(Raw!$X60&gt;$C$9,IF(Raw!$X60&lt;$A$9,Raw!S60,-999),-999),-999),-999),-999),-999)</f>
        <v>2.539568</v>
      </c>
      <c r="M60" s="9">
        <f>Raw!Q60</f>
        <v>0.99723200000000001</v>
      </c>
      <c r="N60" s="9">
        <f>IF(Raw!$G60&gt;$C$8,IF(Raw!$Q60&gt;$C$8,IF(Raw!$N60&gt;$C$9,IF(Raw!$N60&lt;$A$9,IF(Raw!$X60&gt;$C$9,IF(Raw!$X60&lt;$A$9,Raw!V60,-999),-999),-999),-999),-999),-999)</f>
        <v>541.4</v>
      </c>
      <c r="O60" s="9">
        <f>IF(Raw!$G60&gt;$C$8,IF(Raw!$Q60&gt;$C$8,IF(Raw!$N60&gt;$C$9,IF(Raw!$N60&lt;$A$9,IF(Raw!$X60&gt;$C$9,IF(Raw!$X60&lt;$A$9,Raw!W60,-999),-999),-999),-999),-999),-999)</f>
        <v>2.3E-5</v>
      </c>
      <c r="P60" s="9">
        <f>IF(Raw!$G60&gt;$C$8,IF(Raw!$Q60&gt;$C$8,IF(Raw!$N60&gt;$C$9,IF(Raw!$N60&lt;$A$9,IF(Raw!$X60&gt;$C$9,IF(Raw!$X60&lt;$A$9,Raw!X60,-999),-999),-999),-999),-999),-999)</f>
        <v>563</v>
      </c>
      <c r="R60" s="9">
        <f t="shared" si="4"/>
        <v>0.91193099999999983</v>
      </c>
      <c r="S60" s="9">
        <f t="shared" si="5"/>
        <v>0.35263239506169014</v>
      </c>
      <c r="T60" s="9">
        <f t="shared" si="6"/>
        <v>0.99838000000000005</v>
      </c>
      <c r="U60" s="9">
        <f t="shared" si="7"/>
        <v>0.39312985515646759</v>
      </c>
      <c r="V60" s="15">
        <f t="shared" si="0"/>
        <v>1.052650936</v>
      </c>
      <c r="X60" s="11">
        <f t="shared" si="8"/>
        <v>2.0106799999999996E+19</v>
      </c>
      <c r="Y60" s="11">
        <f t="shared" si="9"/>
        <v>5.0430000000000001E-18</v>
      </c>
      <c r="Z60" s="11">
        <f t="shared" si="10"/>
        <v>4.15E-4</v>
      </c>
      <c r="AA60" s="16">
        <f t="shared" si="11"/>
        <v>4.0381159847282549E-2</v>
      </c>
      <c r="AB60" s="9">
        <f t="shared" si="1"/>
        <v>1.58150374236833</v>
      </c>
      <c r="AC60" s="9">
        <f t="shared" si="2"/>
        <v>0.95961884015271737</v>
      </c>
      <c r="AD60" s="15">
        <f t="shared" si="3"/>
        <v>97.303999632006125</v>
      </c>
      <c r="AE60" s="3">
        <f t="shared" si="12"/>
        <v>607.17719999999986</v>
      </c>
      <c r="AF60" s="2">
        <f t="shared" si="13"/>
        <v>0.25</v>
      </c>
      <c r="AG60" s="9">
        <f t="shared" si="14"/>
        <v>2.9425467139596574E-2</v>
      </c>
      <c r="AH60" s="2">
        <f t="shared" si="15"/>
        <v>1.4238830411276973</v>
      </c>
    </row>
    <row r="61" spans="1:34">
      <c r="A61" s="1">
        <f>Raw!A61</f>
        <v>48</v>
      </c>
      <c r="B61" s="14">
        <f>Raw!B61</f>
        <v>0.51967592592592593</v>
      </c>
      <c r="C61" s="15">
        <f>Raw!C61</f>
        <v>27.3</v>
      </c>
      <c r="D61" s="15">
        <f>IF(C61&gt;0.5,Raw!D61*D$11,-999)</f>
        <v>29.9</v>
      </c>
      <c r="E61" s="9">
        <f>IF(Raw!$G61&gt;$C$8,IF(Raw!$Q61&gt;$C$8,IF(Raw!$N61&gt;$C$9,IF(Raw!$N61&lt;$A$9,IF(Raw!$X61&gt;$C$9,IF(Raw!$X61&lt;$A$9,Raw!H61,-999),-999),-999),-999),-999),-999)</f>
        <v>1.723117</v>
      </c>
      <c r="F61" s="9">
        <f>IF(Raw!$G61&gt;$C$8,IF(Raw!$Q61&gt;$C$8,IF(Raw!$N61&gt;$C$9,IF(Raw!$N61&lt;$A$9,IF(Raw!$X61&gt;$C$9,IF(Raw!$X61&lt;$A$9,Raw!I61,-999),-999),-999),-999),-999),-999)</f>
        <v>2.6708889999999998</v>
      </c>
      <c r="G61" s="9">
        <f>Raw!G61</f>
        <v>0.99765300000000001</v>
      </c>
      <c r="H61" s="9">
        <f>IF(Raw!$G61&gt;$C$8,IF(Raw!$Q61&gt;$C$8,IF(Raw!$N61&gt;$C$9,IF(Raw!$N61&lt;$A$9,IF(Raw!$X61&gt;$C$9,IF(Raw!$X61&lt;$A$9,Raw!L61,-999),-999),-999),-999),-999),-999)</f>
        <v>523.9</v>
      </c>
      <c r="I61" s="9">
        <f>IF(Raw!$G61&gt;$C$8,IF(Raw!$Q61&gt;$C$8,IF(Raw!$N61&gt;$C$9,IF(Raw!$N61&lt;$A$9,IF(Raw!$X61&gt;$C$9,IF(Raw!$X61&lt;$A$9,Raw!M61,-999),-999),-999),-999),-999),-999)</f>
        <v>1.2999999999999999E-5</v>
      </c>
      <c r="J61" s="9">
        <f>IF(Raw!$G61&gt;$C$8,IF(Raw!$Q61&gt;$C$8,IF(Raw!$N61&gt;$C$9,IF(Raw!$N61&lt;$A$9,IF(Raw!$X61&gt;$C$9,IF(Raw!$X61&lt;$A$9,Raw!N61,-999),-999),-999),-999),-999),-999)</f>
        <v>740</v>
      </c>
      <c r="K61" s="9">
        <f>IF(Raw!$G61&gt;$C$8,IF(Raw!$Q61&gt;$C$8,IF(Raw!$N61&gt;$C$9,IF(Raw!$N61&lt;$A$9,IF(Raw!$X61&gt;$C$9,IF(Raw!$X61&lt;$A$9,Raw!R61,-999),-999),-999),-999),-999),-999)</f>
        <v>1.519576</v>
      </c>
      <c r="L61" s="9">
        <f>IF(Raw!$G61&gt;$C$8,IF(Raw!$Q61&gt;$C$8,IF(Raw!$N61&gt;$C$9,IF(Raw!$N61&lt;$A$9,IF(Raw!$X61&gt;$C$9,IF(Raw!$X61&lt;$A$9,Raw!S61,-999),-999),-999),-999),-999),-999)</f>
        <v>2.5226259999999998</v>
      </c>
      <c r="M61" s="9">
        <f>Raw!Q61</f>
        <v>0.99757600000000002</v>
      </c>
      <c r="N61" s="9">
        <f>IF(Raw!$G61&gt;$C$8,IF(Raw!$Q61&gt;$C$8,IF(Raw!$N61&gt;$C$9,IF(Raw!$N61&lt;$A$9,IF(Raw!$X61&gt;$C$9,IF(Raw!$X61&lt;$A$9,Raw!V61,-999),-999),-999),-999),-999),-999)</f>
        <v>566.4</v>
      </c>
      <c r="O61" s="9">
        <f>IF(Raw!$G61&gt;$C$8,IF(Raw!$Q61&gt;$C$8,IF(Raw!$N61&gt;$C$9,IF(Raw!$N61&lt;$A$9,IF(Raw!$X61&gt;$C$9,IF(Raw!$X61&lt;$A$9,Raw!W61,-999),-999),-999),-999),-999),-999)</f>
        <v>2.9420000000000002E-3</v>
      </c>
      <c r="P61" s="9">
        <f>IF(Raw!$G61&gt;$C$8,IF(Raw!$Q61&gt;$C$8,IF(Raw!$N61&gt;$C$9,IF(Raw!$N61&lt;$A$9,IF(Raw!$X61&gt;$C$9,IF(Raw!$X61&lt;$A$9,Raw!X61,-999),-999),-999),-999),-999),-999)</f>
        <v>429</v>
      </c>
      <c r="R61" s="9">
        <f t="shared" si="4"/>
        <v>0.94777199999999984</v>
      </c>
      <c r="S61" s="9">
        <f t="shared" si="5"/>
        <v>0.35485263520872634</v>
      </c>
      <c r="T61" s="9">
        <f t="shared" si="6"/>
        <v>1.0030499999999998</v>
      </c>
      <c r="U61" s="9">
        <f t="shared" si="7"/>
        <v>0.39762136757490008</v>
      </c>
      <c r="V61" s="15">
        <f t="shared" si="0"/>
        <v>1.0456284769999999</v>
      </c>
      <c r="X61" s="11">
        <f t="shared" si="8"/>
        <v>1.7999799999999996E+19</v>
      </c>
      <c r="Y61" s="11">
        <f t="shared" si="9"/>
        <v>5.2389999999999996E-18</v>
      </c>
      <c r="Z61" s="11">
        <f t="shared" si="10"/>
        <v>7.3999999999999999E-4</v>
      </c>
      <c r="AA61" s="16">
        <f t="shared" si="11"/>
        <v>6.5230728003090876E-2</v>
      </c>
      <c r="AB61" s="9">
        <f t="shared" si="1"/>
        <v>1.5850056817235003</v>
      </c>
      <c r="AC61" s="9">
        <f t="shared" si="2"/>
        <v>0.93476927199690918</v>
      </c>
      <c r="AD61" s="15">
        <f t="shared" si="3"/>
        <v>88.149632436609309</v>
      </c>
      <c r="AE61" s="3">
        <f t="shared" si="12"/>
        <v>630.77559999999983</v>
      </c>
      <c r="AF61" s="2">
        <f t="shared" si="13"/>
        <v>0.25</v>
      </c>
      <c r="AG61" s="9">
        <f t="shared" si="14"/>
        <v>2.6961674923591819E-2</v>
      </c>
      <c r="AH61" s="2">
        <f t="shared" si="15"/>
        <v>1.3046614180150149</v>
      </c>
    </row>
    <row r="62" spans="1:34">
      <c r="A62" s="1">
        <f>Raw!A62</f>
        <v>49</v>
      </c>
      <c r="B62" s="14">
        <f>Raw!B62</f>
        <v>0.51973379629629635</v>
      </c>
      <c r="C62" s="15">
        <f>Raw!C62</f>
        <v>27.9</v>
      </c>
      <c r="D62" s="15">
        <f>IF(C62&gt;0.5,Raw!D62*D$11,-999)</f>
        <v>27.3</v>
      </c>
      <c r="E62" s="9">
        <f>IF(Raw!$G62&gt;$C$8,IF(Raw!$Q62&gt;$C$8,IF(Raw!$N62&gt;$C$9,IF(Raw!$N62&lt;$A$9,IF(Raw!$X62&gt;$C$9,IF(Raw!$X62&lt;$A$9,Raw!H62,-999),-999),-999),-999),-999),-999)</f>
        <v>1.601005</v>
      </c>
      <c r="F62" s="9">
        <f>IF(Raw!$G62&gt;$C$8,IF(Raw!$Q62&gt;$C$8,IF(Raw!$N62&gt;$C$9,IF(Raw!$N62&lt;$A$9,IF(Raw!$X62&gt;$C$9,IF(Raw!$X62&lt;$A$9,Raw!I62,-999),-999),-999),-999),-999),-999)</f>
        <v>2.4967999999999999</v>
      </c>
      <c r="G62" s="9">
        <f>Raw!G62</f>
        <v>0.99725799999999998</v>
      </c>
      <c r="H62" s="9">
        <f>IF(Raw!$G62&gt;$C$8,IF(Raw!$Q62&gt;$C$8,IF(Raw!$N62&gt;$C$9,IF(Raw!$N62&lt;$A$9,IF(Raw!$X62&gt;$C$9,IF(Raw!$X62&lt;$A$9,Raw!L62,-999),-999),-999),-999),-999),-999)</f>
        <v>515.20000000000005</v>
      </c>
      <c r="I62" s="9">
        <f>IF(Raw!$G62&gt;$C$8,IF(Raw!$Q62&gt;$C$8,IF(Raw!$N62&gt;$C$9,IF(Raw!$N62&lt;$A$9,IF(Raw!$X62&gt;$C$9,IF(Raw!$X62&lt;$A$9,Raw!M62,-999),-999),-999),-999),-999),-999)</f>
        <v>9.0000000000000002E-6</v>
      </c>
      <c r="J62" s="9">
        <f>IF(Raw!$G62&gt;$C$8,IF(Raw!$Q62&gt;$C$8,IF(Raw!$N62&gt;$C$9,IF(Raw!$N62&lt;$A$9,IF(Raw!$X62&gt;$C$9,IF(Raw!$X62&lt;$A$9,Raw!N62,-999),-999),-999),-999),-999),-999)</f>
        <v>455</v>
      </c>
      <c r="K62" s="9">
        <f>IF(Raw!$G62&gt;$C$8,IF(Raw!$Q62&gt;$C$8,IF(Raw!$N62&gt;$C$9,IF(Raw!$N62&lt;$A$9,IF(Raw!$X62&gt;$C$9,IF(Raw!$X62&lt;$A$9,Raw!R62,-999),-999),-999),-999),-999),-999)</f>
        <v>1.4522999999999999</v>
      </c>
      <c r="L62" s="9">
        <f>IF(Raw!$G62&gt;$C$8,IF(Raw!$Q62&gt;$C$8,IF(Raw!$N62&gt;$C$9,IF(Raw!$N62&lt;$A$9,IF(Raw!$X62&gt;$C$9,IF(Raw!$X62&lt;$A$9,Raw!S62,-999),-999),-999),-999),-999),-999)</f>
        <v>2.3917069999999998</v>
      </c>
      <c r="M62" s="9">
        <f>Raw!Q62</f>
        <v>0.99609899999999996</v>
      </c>
      <c r="N62" s="9">
        <f>IF(Raw!$G62&gt;$C$8,IF(Raw!$Q62&gt;$C$8,IF(Raw!$N62&gt;$C$9,IF(Raw!$N62&lt;$A$9,IF(Raw!$X62&gt;$C$9,IF(Raw!$X62&lt;$A$9,Raw!V62,-999),-999),-999),-999),-999),-999)</f>
        <v>565.79999999999995</v>
      </c>
      <c r="O62" s="9">
        <f>IF(Raw!$G62&gt;$C$8,IF(Raw!$Q62&gt;$C$8,IF(Raw!$N62&gt;$C$9,IF(Raw!$N62&lt;$A$9,IF(Raw!$X62&gt;$C$9,IF(Raw!$X62&lt;$A$9,Raw!W62,-999),-999),-999),-999),-999),-999)</f>
        <v>1.0000000000000001E-5</v>
      </c>
      <c r="P62" s="9">
        <f>IF(Raw!$G62&gt;$C$8,IF(Raw!$Q62&gt;$C$8,IF(Raw!$N62&gt;$C$9,IF(Raw!$N62&lt;$A$9,IF(Raw!$X62&gt;$C$9,IF(Raw!$X62&lt;$A$9,Raw!X62,-999),-999),-999),-999),-999),-999)</f>
        <v>400</v>
      </c>
      <c r="R62" s="9">
        <f t="shared" si="4"/>
        <v>0.8957949999999999</v>
      </c>
      <c r="S62" s="9">
        <f t="shared" si="5"/>
        <v>0.35877723486062157</v>
      </c>
      <c r="T62" s="9">
        <f t="shared" si="6"/>
        <v>0.93940699999999988</v>
      </c>
      <c r="U62" s="9">
        <f t="shared" si="7"/>
        <v>0.39277679080255229</v>
      </c>
      <c r="V62" s="15">
        <f t="shared" si="0"/>
        <v>0.99136255149999986</v>
      </c>
      <c r="X62" s="11">
        <f t="shared" si="8"/>
        <v>1.6434599999999998E+19</v>
      </c>
      <c r="Y62" s="11">
        <f t="shared" si="9"/>
        <v>5.152E-18</v>
      </c>
      <c r="Z62" s="11">
        <f t="shared" si="10"/>
        <v>4.55E-4</v>
      </c>
      <c r="AA62" s="16">
        <f t="shared" si="11"/>
        <v>3.7096188943395121E-2</v>
      </c>
      <c r="AB62" s="9">
        <f t="shared" si="1"/>
        <v>1.4871484195667479</v>
      </c>
      <c r="AC62" s="9">
        <f t="shared" si="2"/>
        <v>0.96290381105660483</v>
      </c>
      <c r="AD62" s="15">
        <f t="shared" si="3"/>
        <v>81.530085589879391</v>
      </c>
      <c r="AE62" s="3">
        <f t="shared" si="12"/>
        <v>620.30079999999987</v>
      </c>
      <c r="AF62" s="2">
        <f t="shared" si="13"/>
        <v>0.25</v>
      </c>
      <c r="AG62" s="9">
        <f t="shared" si="14"/>
        <v>2.4633173362961724E-2</v>
      </c>
      <c r="AH62" s="2">
        <f t="shared" si="15"/>
        <v>1.1919864393072332</v>
      </c>
    </row>
    <row r="63" spans="1:34">
      <c r="A63" s="1">
        <f>Raw!A63</f>
        <v>50</v>
      </c>
      <c r="B63" s="14">
        <f>Raw!B63</f>
        <v>0.51978009259259261</v>
      </c>
      <c r="C63" s="15">
        <f>Raw!C63</f>
        <v>29.1</v>
      </c>
      <c r="D63" s="15">
        <f>IF(C63&gt;0.5,Raw!D63*D$11,-999)</f>
        <v>23.7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0.89625600000000005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0.99841299999999999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1.4267399999999998E+19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0.51983796296296292</v>
      </c>
      <c r="C64" s="15">
        <f>Raw!C64</f>
        <v>30.1</v>
      </c>
      <c r="D64" s="15">
        <f>IF(C64&gt;0.5,Raw!D64*D$11,-999)</f>
        <v>21.1</v>
      </c>
      <c r="E64" s="9">
        <f>IF(Raw!$G64&gt;$C$8,IF(Raw!$Q64&gt;$C$8,IF(Raw!$N64&gt;$C$9,IF(Raw!$N64&lt;$A$9,IF(Raw!$X64&gt;$C$9,IF(Raw!$X64&lt;$A$9,Raw!H64,-999),-999),-999),-999),-999),-999)</f>
        <v>1.6006860000000001</v>
      </c>
      <c r="F64" s="9">
        <f>IF(Raw!$G64&gt;$C$8,IF(Raw!$Q64&gt;$C$8,IF(Raw!$N64&gt;$C$9,IF(Raw!$N64&lt;$A$9,IF(Raw!$X64&gt;$C$9,IF(Raw!$X64&lt;$A$9,Raw!I64,-999),-999),-999),-999),-999),-999)</f>
        <v>2.5617179999999999</v>
      </c>
      <c r="G64" s="9">
        <f>Raw!G64</f>
        <v>0.997112</v>
      </c>
      <c r="H64" s="9">
        <f>IF(Raw!$G64&gt;$C$8,IF(Raw!$Q64&gt;$C$8,IF(Raw!$N64&gt;$C$9,IF(Raw!$N64&lt;$A$9,IF(Raw!$X64&gt;$C$9,IF(Raw!$X64&lt;$A$9,Raw!L64,-999),-999),-999),-999),-999),-999)</f>
        <v>568.1</v>
      </c>
      <c r="I64" s="9">
        <f>IF(Raw!$G64&gt;$C$8,IF(Raw!$Q64&gt;$C$8,IF(Raw!$N64&gt;$C$9,IF(Raw!$N64&lt;$A$9,IF(Raw!$X64&gt;$C$9,IF(Raw!$X64&lt;$A$9,Raw!M64,-999),-999),-999),-999),-999),-999)</f>
        <v>2.8E-5</v>
      </c>
      <c r="J64" s="9">
        <f>IF(Raw!$G64&gt;$C$8,IF(Raw!$Q64&gt;$C$8,IF(Raw!$N64&gt;$C$9,IF(Raw!$N64&lt;$A$9,IF(Raw!$X64&gt;$C$9,IF(Raw!$X64&lt;$A$9,Raw!N64,-999),-999),-999),-999),-999),-999)</f>
        <v>584</v>
      </c>
      <c r="K64" s="9">
        <f>IF(Raw!$G64&gt;$C$8,IF(Raw!$Q64&gt;$C$8,IF(Raw!$N64&gt;$C$9,IF(Raw!$N64&lt;$A$9,IF(Raw!$X64&gt;$C$9,IF(Raw!$X64&lt;$A$9,Raw!R64,-999),-999),-999),-999),-999),-999)</f>
        <v>1.5029170000000001</v>
      </c>
      <c r="L64" s="9">
        <f>IF(Raw!$G64&gt;$C$8,IF(Raw!$Q64&gt;$C$8,IF(Raw!$N64&gt;$C$9,IF(Raw!$N64&lt;$A$9,IF(Raw!$X64&gt;$C$9,IF(Raw!$X64&lt;$A$9,Raw!S64,-999),-999),-999),-999),-999),-999)</f>
        <v>2.5034640000000001</v>
      </c>
      <c r="M64" s="9">
        <f>Raw!Q64</f>
        <v>0.99727399999999999</v>
      </c>
      <c r="N64" s="9">
        <f>IF(Raw!$G64&gt;$C$8,IF(Raw!$Q64&gt;$C$8,IF(Raw!$N64&gt;$C$9,IF(Raw!$N64&lt;$A$9,IF(Raw!$X64&gt;$C$9,IF(Raw!$X64&lt;$A$9,Raw!V64,-999),-999),-999),-999),-999),-999)</f>
        <v>578.29999999999995</v>
      </c>
      <c r="O64" s="9">
        <f>IF(Raw!$G64&gt;$C$8,IF(Raw!$Q64&gt;$C$8,IF(Raw!$N64&gt;$C$9,IF(Raw!$N64&lt;$A$9,IF(Raw!$X64&gt;$C$9,IF(Raw!$X64&lt;$A$9,Raw!W64,-999),-999),-999),-999),-999),-999)</f>
        <v>4.8529999999999997E-3</v>
      </c>
      <c r="P64" s="9">
        <f>IF(Raw!$G64&gt;$C$8,IF(Raw!$Q64&gt;$C$8,IF(Raw!$N64&gt;$C$9,IF(Raw!$N64&lt;$A$9,IF(Raw!$X64&gt;$C$9,IF(Raw!$X64&lt;$A$9,Raw!X64,-999),-999),-999),-999),-999),-999)</f>
        <v>444</v>
      </c>
      <c r="R64" s="9">
        <f t="shared" si="4"/>
        <v>0.96103199999999989</v>
      </c>
      <c r="S64" s="9">
        <f t="shared" si="5"/>
        <v>0.37515136326480897</v>
      </c>
      <c r="T64" s="9">
        <f t="shared" si="6"/>
        <v>1.0005470000000001</v>
      </c>
      <c r="U64" s="9">
        <f t="shared" si="7"/>
        <v>0.39966502414254812</v>
      </c>
      <c r="V64" s="15">
        <f t="shared" si="0"/>
        <v>1.0376858280000001</v>
      </c>
      <c r="X64" s="11">
        <f t="shared" si="8"/>
        <v>1.2702199999999998E+19</v>
      </c>
      <c r="Y64" s="11">
        <f t="shared" si="9"/>
        <v>5.681E-18</v>
      </c>
      <c r="Z64" s="11">
        <f t="shared" si="10"/>
        <v>5.8399999999999999E-4</v>
      </c>
      <c r="AA64" s="16">
        <f t="shared" si="11"/>
        <v>4.0437996067367567E-2</v>
      </c>
      <c r="AB64" s="9">
        <f t="shared" si="1"/>
        <v>1.5433771156512164</v>
      </c>
      <c r="AC64" s="9">
        <f t="shared" si="2"/>
        <v>0.95956200393263258</v>
      </c>
      <c r="AD64" s="15">
        <f t="shared" si="3"/>
        <v>69.24314395097187</v>
      </c>
      <c r="AE64" s="3">
        <f t="shared" si="12"/>
        <v>683.99239999999986</v>
      </c>
      <c r="AF64" s="2">
        <f t="shared" si="13"/>
        <v>0.25</v>
      </c>
      <c r="AG64" s="9">
        <f t="shared" si="14"/>
        <v>2.1287740614516239E-2</v>
      </c>
      <c r="AH64" s="2">
        <f t="shared" si="15"/>
        <v>1.0301026896577774</v>
      </c>
    </row>
    <row r="65" spans="1:34">
      <c r="A65" s="1">
        <f>Raw!A65</f>
        <v>52</v>
      </c>
      <c r="B65" s="14">
        <f>Raw!B65</f>
        <v>0.51989583333333333</v>
      </c>
      <c r="C65" s="15">
        <f>Raw!C65</f>
        <v>31</v>
      </c>
      <c r="D65" s="15">
        <f>IF(C65&gt;0.5,Raw!D65*D$11,-999)</f>
        <v>18.5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0.96189100000000005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0.99773500000000004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1.1136999999999998E+19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0.51995370370370375</v>
      </c>
      <c r="C66" s="15">
        <f>Raw!C66</f>
        <v>31.9</v>
      </c>
      <c r="D66" s="15">
        <f>IF(C66&gt;0.5,Raw!D66*D$11,-999)</f>
        <v>16.7</v>
      </c>
      <c r="E66" s="9">
        <f>IF(Raw!$G66&gt;$C$8,IF(Raw!$Q66&gt;$C$8,IF(Raw!$N66&gt;$C$9,IF(Raw!$N66&lt;$A$9,IF(Raw!$X66&gt;$C$9,IF(Raw!$X66&lt;$A$9,Raw!H66,-999),-999),-999),-999),-999),-999)</f>
        <v>1.58856</v>
      </c>
      <c r="F66" s="9">
        <f>IF(Raw!$G66&gt;$C$8,IF(Raw!$Q66&gt;$C$8,IF(Raw!$N66&gt;$C$9,IF(Raw!$N66&lt;$A$9,IF(Raw!$X66&gt;$C$9,IF(Raw!$X66&lt;$A$9,Raw!I66,-999),-999),-999),-999),-999),-999)</f>
        <v>2.5172639999999999</v>
      </c>
      <c r="G66" s="9">
        <f>Raw!G66</f>
        <v>0.90947900000000004</v>
      </c>
      <c r="H66" s="9">
        <f>IF(Raw!$G66&gt;$C$8,IF(Raw!$Q66&gt;$C$8,IF(Raw!$N66&gt;$C$9,IF(Raw!$N66&lt;$A$9,IF(Raw!$X66&gt;$C$9,IF(Raw!$X66&lt;$A$9,Raw!L66,-999),-999),-999),-999),-999),-999)</f>
        <v>641.20000000000005</v>
      </c>
      <c r="I66" s="9">
        <f>IF(Raw!$G66&gt;$C$8,IF(Raw!$Q66&gt;$C$8,IF(Raw!$N66&gt;$C$9,IF(Raw!$N66&lt;$A$9,IF(Raw!$X66&gt;$C$9,IF(Raw!$X66&lt;$A$9,Raw!M66,-999),-999),-999),-999),-999),-999)</f>
        <v>0.128632</v>
      </c>
      <c r="J66" s="9">
        <f>IF(Raw!$G66&gt;$C$8,IF(Raw!$Q66&gt;$C$8,IF(Raw!$N66&gt;$C$9,IF(Raw!$N66&lt;$A$9,IF(Raw!$X66&gt;$C$9,IF(Raw!$X66&lt;$A$9,Raw!N66,-999),-999),-999),-999),-999),-999)</f>
        <v>380</v>
      </c>
      <c r="K66" s="9">
        <f>IF(Raw!$G66&gt;$C$8,IF(Raw!$Q66&gt;$C$8,IF(Raw!$N66&gt;$C$9,IF(Raw!$N66&lt;$A$9,IF(Raw!$X66&gt;$C$9,IF(Raw!$X66&lt;$A$9,Raw!R66,-999),-999),-999),-999),-999),-999)</f>
        <v>1.5184519999999999</v>
      </c>
      <c r="L66" s="9">
        <f>IF(Raw!$G66&gt;$C$8,IF(Raw!$Q66&gt;$C$8,IF(Raw!$N66&gt;$C$9,IF(Raw!$N66&lt;$A$9,IF(Raw!$X66&gt;$C$9,IF(Raw!$X66&lt;$A$9,Raw!S66,-999),-999),-999),-999),-999),-999)</f>
        <v>2.5276049999999999</v>
      </c>
      <c r="M66" s="9">
        <f>Raw!Q66</f>
        <v>0.99731800000000004</v>
      </c>
      <c r="N66" s="9">
        <f>IF(Raw!$G66&gt;$C$8,IF(Raw!$Q66&gt;$C$8,IF(Raw!$N66&gt;$C$9,IF(Raw!$N66&lt;$A$9,IF(Raw!$X66&gt;$C$9,IF(Raw!$X66&lt;$A$9,Raw!V66,-999),-999),-999),-999),-999),-999)</f>
        <v>592.9</v>
      </c>
      <c r="O66" s="9">
        <f>IF(Raw!$G66&gt;$C$8,IF(Raw!$Q66&gt;$C$8,IF(Raw!$N66&gt;$C$9,IF(Raw!$N66&lt;$A$9,IF(Raw!$X66&gt;$C$9,IF(Raw!$X66&lt;$A$9,Raw!W66,-999),-999),-999),-999),-999),-999)</f>
        <v>2.1632999999999999E-2</v>
      </c>
      <c r="P66" s="9">
        <f>IF(Raw!$G66&gt;$C$8,IF(Raw!$Q66&gt;$C$8,IF(Raw!$N66&gt;$C$9,IF(Raw!$N66&lt;$A$9,IF(Raw!$X66&gt;$C$9,IF(Raw!$X66&lt;$A$9,Raw!X66,-999),-999),-999),-999),-999),-999)</f>
        <v>601</v>
      </c>
      <c r="R66" s="9">
        <f t="shared" si="4"/>
        <v>0.92870399999999997</v>
      </c>
      <c r="S66" s="9">
        <f t="shared" si="5"/>
        <v>0.36893389012832978</v>
      </c>
      <c r="T66" s="9">
        <f t="shared" si="6"/>
        <v>1.009153</v>
      </c>
      <c r="U66" s="9">
        <f t="shared" si="7"/>
        <v>0.39925265221425027</v>
      </c>
      <c r="V66" s="15">
        <f t="shared" si="0"/>
        <v>1.0476922725</v>
      </c>
      <c r="X66" s="11">
        <f t="shared" si="8"/>
        <v>1.0053399999999998E+19</v>
      </c>
      <c r="Y66" s="11">
        <f t="shared" si="9"/>
        <v>6.4120000000000002E-18</v>
      </c>
      <c r="Z66" s="11">
        <f t="shared" si="10"/>
        <v>3.7999999999999997E-4</v>
      </c>
      <c r="AA66" s="16">
        <f t="shared" si="11"/>
        <v>2.3910019348847549E-2</v>
      </c>
      <c r="AB66" s="9">
        <f t="shared" si="1"/>
        <v>1.5425808677559474</v>
      </c>
      <c r="AC66" s="9">
        <f t="shared" si="2"/>
        <v>0.97608998065115249</v>
      </c>
      <c r="AD66" s="15">
        <f t="shared" si="3"/>
        <v>62.921103549598818</v>
      </c>
      <c r="AE66" s="3">
        <f t="shared" si="12"/>
        <v>772.00479999999982</v>
      </c>
      <c r="AF66" s="2">
        <f t="shared" si="13"/>
        <v>0.25</v>
      </c>
      <c r="AG66" s="9">
        <f t="shared" si="14"/>
        <v>1.9324167286480617E-2</v>
      </c>
      <c r="AH66" s="2">
        <f t="shared" si="15"/>
        <v>0.93508639820735973</v>
      </c>
    </row>
    <row r="67" spans="1:34">
      <c r="A67" s="1">
        <f>Raw!A67</f>
        <v>54</v>
      </c>
      <c r="B67" s="14">
        <f>Raw!B67</f>
        <v>0.52</v>
      </c>
      <c r="C67" s="15">
        <f>Raw!C67</f>
        <v>32.799999999999997</v>
      </c>
      <c r="D67" s="15">
        <f>IF(C67&gt;0.5,Raw!D67*D$11,-999)</f>
        <v>15</v>
      </c>
      <c r="E67" s="9">
        <f>IF(Raw!$G67&gt;$C$8,IF(Raw!$Q67&gt;$C$8,IF(Raw!$N67&gt;$C$9,IF(Raw!$N67&lt;$A$9,IF(Raw!$X67&gt;$C$9,IF(Raw!$X67&lt;$A$9,Raw!H67,-999),-999),-999),-999),-999),-999)</f>
        <v>1.4775750000000001</v>
      </c>
      <c r="F67" s="9">
        <f>IF(Raw!$G67&gt;$C$8,IF(Raw!$Q67&gt;$C$8,IF(Raw!$N67&gt;$C$9,IF(Raw!$N67&lt;$A$9,IF(Raw!$X67&gt;$C$9,IF(Raw!$X67&lt;$A$9,Raw!I67,-999),-999),-999),-999),-999),-999)</f>
        <v>2.3730820000000001</v>
      </c>
      <c r="G67" s="9">
        <f>Raw!G67</f>
        <v>0.99729500000000004</v>
      </c>
      <c r="H67" s="9">
        <f>IF(Raw!$G67&gt;$C$8,IF(Raw!$Q67&gt;$C$8,IF(Raw!$N67&gt;$C$9,IF(Raw!$N67&lt;$A$9,IF(Raw!$X67&gt;$C$9,IF(Raw!$X67&lt;$A$9,Raw!L67,-999),-999),-999),-999),-999),-999)</f>
        <v>607.1</v>
      </c>
      <c r="I67" s="9">
        <f>IF(Raw!$G67&gt;$C$8,IF(Raw!$Q67&gt;$C$8,IF(Raw!$N67&gt;$C$9,IF(Raw!$N67&lt;$A$9,IF(Raw!$X67&gt;$C$9,IF(Raw!$X67&lt;$A$9,Raw!M67,-999),-999),-999),-999),-999),-999)</f>
        <v>9.1970999999999997E-2</v>
      </c>
      <c r="J67" s="9">
        <f>IF(Raw!$G67&gt;$C$8,IF(Raw!$Q67&gt;$C$8,IF(Raw!$N67&gt;$C$9,IF(Raw!$N67&lt;$A$9,IF(Raw!$X67&gt;$C$9,IF(Raw!$X67&lt;$A$9,Raw!N67,-999),-999),-999),-999),-999),-999)</f>
        <v>582</v>
      </c>
      <c r="K67" s="9">
        <f>IF(Raw!$G67&gt;$C$8,IF(Raw!$Q67&gt;$C$8,IF(Raw!$N67&gt;$C$9,IF(Raw!$N67&lt;$A$9,IF(Raw!$X67&gt;$C$9,IF(Raw!$X67&lt;$A$9,Raw!R67,-999),-999),-999),-999),-999),-999)</f>
        <v>1.5373000000000001</v>
      </c>
      <c r="L67" s="9">
        <f>IF(Raw!$G67&gt;$C$8,IF(Raw!$Q67&gt;$C$8,IF(Raw!$N67&gt;$C$9,IF(Raw!$N67&lt;$A$9,IF(Raw!$X67&gt;$C$9,IF(Raw!$X67&lt;$A$9,Raw!S67,-999),-999),-999),-999),-999),-999)</f>
        <v>2.5354860000000001</v>
      </c>
      <c r="M67" s="9">
        <f>Raw!Q67</f>
        <v>0.99697499999999994</v>
      </c>
      <c r="N67" s="9">
        <f>IF(Raw!$G67&gt;$C$8,IF(Raw!$Q67&gt;$C$8,IF(Raw!$N67&gt;$C$9,IF(Raw!$N67&lt;$A$9,IF(Raw!$X67&gt;$C$9,IF(Raw!$X67&lt;$A$9,Raw!V67,-999),-999),-999),-999),-999),-999)</f>
        <v>639.9</v>
      </c>
      <c r="O67" s="9">
        <f>IF(Raw!$G67&gt;$C$8,IF(Raw!$Q67&gt;$C$8,IF(Raw!$N67&gt;$C$9,IF(Raw!$N67&lt;$A$9,IF(Raw!$X67&gt;$C$9,IF(Raw!$X67&lt;$A$9,Raw!W67,-999),-999),-999),-999),-999),-999)</f>
        <v>9.4823000000000005E-2</v>
      </c>
      <c r="P67" s="9">
        <f>IF(Raw!$G67&gt;$C$8,IF(Raw!$Q67&gt;$C$8,IF(Raw!$N67&gt;$C$9,IF(Raw!$N67&lt;$A$9,IF(Raw!$X67&gt;$C$9,IF(Raw!$X67&lt;$A$9,Raw!X67,-999),-999),-999),-999),-999),-999)</f>
        <v>442</v>
      </c>
      <c r="R67" s="9">
        <f t="shared" si="4"/>
        <v>0.89550700000000005</v>
      </c>
      <c r="S67" s="9">
        <f t="shared" si="5"/>
        <v>0.37736032720318979</v>
      </c>
      <c r="T67" s="9">
        <f t="shared" si="6"/>
        <v>0.99818600000000002</v>
      </c>
      <c r="U67" s="9">
        <f t="shared" si="7"/>
        <v>0.39368625975454014</v>
      </c>
      <c r="V67" s="15">
        <f t="shared" si="0"/>
        <v>1.050958947</v>
      </c>
      <c r="X67" s="11">
        <f t="shared" si="8"/>
        <v>9.029999999999999E+18</v>
      </c>
      <c r="Y67" s="11">
        <f t="shared" si="9"/>
        <v>6.0709999999999995E-18</v>
      </c>
      <c r="Z67" s="11">
        <f t="shared" si="10"/>
        <v>5.8199999999999994E-4</v>
      </c>
      <c r="AA67" s="16">
        <f t="shared" si="11"/>
        <v>3.0919386866914277E-2</v>
      </c>
      <c r="AB67" s="9">
        <f t="shared" si="1"/>
        <v>1.5681632990991379</v>
      </c>
      <c r="AC67" s="9">
        <f t="shared" si="2"/>
        <v>0.96908061313308569</v>
      </c>
      <c r="AD67" s="15">
        <f t="shared" si="3"/>
        <v>53.126094273048587</v>
      </c>
      <c r="AE67" s="3">
        <f t="shared" si="12"/>
        <v>730.94839999999976</v>
      </c>
      <c r="AF67" s="2">
        <f t="shared" si="13"/>
        <v>0.25</v>
      </c>
      <c r="AG67" s="9">
        <f t="shared" si="14"/>
        <v>1.6088471807479687E-2</v>
      </c>
      <c r="AH67" s="2">
        <f t="shared" si="15"/>
        <v>0.77851277791627504</v>
      </c>
    </row>
    <row r="68" spans="1:34">
      <c r="A68" s="1">
        <f>Raw!A68</f>
        <v>55</v>
      </c>
      <c r="B68" s="14">
        <f>Raw!B68</f>
        <v>0.52005787037037032</v>
      </c>
      <c r="C68" s="15">
        <f>Raw!C68</f>
        <v>33.9</v>
      </c>
      <c r="D68" s="15">
        <f>IF(C68&gt;0.5,Raw!D68*D$11,-999)</f>
        <v>13.2</v>
      </c>
      <c r="E68" s="9">
        <f>IF(Raw!$G68&gt;$C$8,IF(Raw!$Q68&gt;$C$8,IF(Raw!$N68&gt;$C$9,IF(Raw!$N68&lt;$A$9,IF(Raw!$X68&gt;$C$9,IF(Raw!$X68&lt;$A$9,Raw!H68,-999),-999),-999),-999),-999),-999)</f>
        <v>1.448035</v>
      </c>
      <c r="F68" s="9">
        <f>IF(Raw!$G68&gt;$C$8,IF(Raw!$Q68&gt;$C$8,IF(Raw!$N68&gt;$C$9,IF(Raw!$N68&lt;$A$9,IF(Raw!$X68&gt;$C$9,IF(Raw!$X68&lt;$A$9,Raw!I68,-999),-999),-999),-999),-999),-999)</f>
        <v>2.3358249999999998</v>
      </c>
      <c r="G68" s="9">
        <f>Raw!G68</f>
        <v>0.99667499999999998</v>
      </c>
      <c r="H68" s="9">
        <f>IF(Raw!$G68&gt;$C$8,IF(Raw!$Q68&gt;$C$8,IF(Raw!$N68&gt;$C$9,IF(Raw!$N68&lt;$A$9,IF(Raw!$X68&gt;$C$9,IF(Raw!$X68&lt;$A$9,Raw!L68,-999),-999),-999),-999),-999),-999)</f>
        <v>619.9</v>
      </c>
      <c r="I68" s="9">
        <f>IF(Raw!$G68&gt;$C$8,IF(Raw!$Q68&gt;$C$8,IF(Raw!$N68&gt;$C$9,IF(Raw!$N68&lt;$A$9,IF(Raw!$X68&gt;$C$9,IF(Raw!$X68&lt;$A$9,Raw!M68,-999),-999),-999),-999),-999),-999)</f>
        <v>6.3090999999999994E-2</v>
      </c>
      <c r="J68" s="9">
        <f>IF(Raw!$G68&gt;$C$8,IF(Raw!$Q68&gt;$C$8,IF(Raw!$N68&gt;$C$9,IF(Raw!$N68&lt;$A$9,IF(Raw!$X68&gt;$C$9,IF(Raw!$X68&lt;$A$9,Raw!N68,-999),-999),-999),-999),-999),-999)</f>
        <v>460</v>
      </c>
      <c r="K68" s="9">
        <f>IF(Raw!$G68&gt;$C$8,IF(Raw!$Q68&gt;$C$8,IF(Raw!$N68&gt;$C$9,IF(Raw!$N68&lt;$A$9,IF(Raw!$X68&gt;$C$9,IF(Raw!$X68&lt;$A$9,Raw!R68,-999),-999),-999),-999),-999),-999)</f>
        <v>1.4702900000000001</v>
      </c>
      <c r="L68" s="9">
        <f>IF(Raw!$G68&gt;$C$8,IF(Raw!$Q68&gt;$C$8,IF(Raw!$N68&gt;$C$9,IF(Raw!$N68&lt;$A$9,IF(Raw!$X68&gt;$C$9,IF(Raw!$X68&lt;$A$9,Raw!S68,-999),-999),-999),-999),-999),-999)</f>
        <v>2.431727</v>
      </c>
      <c r="M68" s="9">
        <f>Raw!Q68</f>
        <v>0.99653099999999994</v>
      </c>
      <c r="N68" s="9">
        <f>IF(Raw!$G68&gt;$C$8,IF(Raw!$Q68&gt;$C$8,IF(Raw!$N68&gt;$C$9,IF(Raw!$N68&lt;$A$9,IF(Raw!$X68&gt;$C$9,IF(Raw!$X68&lt;$A$9,Raw!V68,-999),-999),-999),-999),-999),-999)</f>
        <v>616.29999999999995</v>
      </c>
      <c r="O68" s="9">
        <f>IF(Raw!$G68&gt;$C$8,IF(Raw!$Q68&gt;$C$8,IF(Raw!$N68&gt;$C$9,IF(Raw!$N68&lt;$A$9,IF(Raw!$X68&gt;$C$9,IF(Raw!$X68&lt;$A$9,Raw!W68,-999),-999),-999),-999),-999),-999)</f>
        <v>6.6864999999999994E-2</v>
      </c>
      <c r="P68" s="9">
        <f>IF(Raw!$G68&gt;$C$8,IF(Raw!$Q68&gt;$C$8,IF(Raw!$N68&gt;$C$9,IF(Raw!$N68&lt;$A$9,IF(Raw!$X68&gt;$C$9,IF(Raw!$X68&lt;$A$9,Raw!X68,-999),-999),-999),-999),-999),-999)</f>
        <v>327</v>
      </c>
      <c r="R68" s="9">
        <f t="shared" si="4"/>
        <v>0.88778999999999986</v>
      </c>
      <c r="S68" s="9">
        <f t="shared" si="5"/>
        <v>0.38007556216754246</v>
      </c>
      <c r="T68" s="9">
        <f t="shared" si="6"/>
        <v>0.96143699999999988</v>
      </c>
      <c r="U68" s="9">
        <f t="shared" si="7"/>
        <v>0.39537209563409048</v>
      </c>
      <c r="V68" s="15">
        <f t="shared" si="0"/>
        <v>1.0079508415</v>
      </c>
      <c r="X68" s="11">
        <f t="shared" si="8"/>
        <v>7.9463999999999969E+18</v>
      </c>
      <c r="Y68" s="11">
        <f t="shared" si="9"/>
        <v>6.1989999999999991E-18</v>
      </c>
      <c r="Z68" s="11">
        <f t="shared" si="10"/>
        <v>4.5999999999999996E-4</v>
      </c>
      <c r="AA68" s="16">
        <f t="shared" si="11"/>
        <v>2.2157402298141723E-2</v>
      </c>
      <c r="AB68" s="9">
        <f t="shared" si="1"/>
        <v>1.4915929463933186</v>
      </c>
      <c r="AC68" s="9">
        <f t="shared" si="2"/>
        <v>0.97784259770185822</v>
      </c>
      <c r="AD68" s="15">
        <f t="shared" si="3"/>
        <v>48.168265865525484</v>
      </c>
      <c r="AE68" s="3">
        <f t="shared" si="12"/>
        <v>746.35959999999966</v>
      </c>
      <c r="AF68" s="2">
        <f t="shared" si="13"/>
        <v>0.25</v>
      </c>
      <c r="AG68" s="9">
        <f t="shared" si="14"/>
        <v>1.4649529398702184E-2</v>
      </c>
      <c r="AH68" s="2">
        <f t="shared" si="15"/>
        <v>0.70888310361755746</v>
      </c>
    </row>
    <row r="69" spans="1:34">
      <c r="A69" s="1">
        <f>Raw!A69</f>
        <v>56</v>
      </c>
      <c r="B69" s="14">
        <f>Raw!B69</f>
        <v>0.52011574074074074</v>
      </c>
      <c r="C69" s="15">
        <f>Raw!C69</f>
        <v>34.799999999999997</v>
      </c>
      <c r="D69" s="15">
        <f>IF(C69&gt;0.5,Raw!D69*D$11,-999)</f>
        <v>11.4</v>
      </c>
      <c r="E69" s="9">
        <f>IF(Raw!$G69&gt;$C$8,IF(Raw!$Q69&gt;$C$8,IF(Raw!$N69&gt;$C$9,IF(Raw!$N69&lt;$A$9,IF(Raw!$X69&gt;$C$9,IF(Raw!$X69&lt;$A$9,Raw!H69,-999),-999),-999),-999),-999),-999)</f>
        <v>1.4310449999999999</v>
      </c>
      <c r="F69" s="9">
        <f>IF(Raw!$G69&gt;$C$8,IF(Raw!$Q69&gt;$C$8,IF(Raw!$N69&gt;$C$9,IF(Raw!$N69&lt;$A$9,IF(Raw!$X69&gt;$C$9,IF(Raw!$X69&lt;$A$9,Raw!I69,-999),-999),-999),-999),-999),-999)</f>
        <v>2.2753070000000002</v>
      </c>
      <c r="G69" s="9">
        <f>Raw!G69</f>
        <v>0.99698500000000001</v>
      </c>
      <c r="H69" s="9">
        <f>IF(Raw!$G69&gt;$C$8,IF(Raw!$Q69&gt;$C$8,IF(Raw!$N69&gt;$C$9,IF(Raw!$N69&lt;$A$9,IF(Raw!$X69&gt;$C$9,IF(Raw!$X69&lt;$A$9,Raw!L69,-999),-999),-999),-999),-999),-999)</f>
        <v>622.9</v>
      </c>
      <c r="I69" s="9">
        <f>IF(Raw!$G69&gt;$C$8,IF(Raw!$Q69&gt;$C$8,IF(Raw!$N69&gt;$C$9,IF(Raw!$N69&lt;$A$9,IF(Raw!$X69&gt;$C$9,IF(Raw!$X69&lt;$A$9,Raw!M69,-999),-999),-999),-999),-999),-999)</f>
        <v>7.059E-2</v>
      </c>
      <c r="J69" s="9">
        <f>IF(Raw!$G69&gt;$C$8,IF(Raw!$Q69&gt;$C$8,IF(Raw!$N69&gt;$C$9,IF(Raw!$N69&lt;$A$9,IF(Raw!$X69&gt;$C$9,IF(Raw!$X69&lt;$A$9,Raw!N69,-999),-999),-999),-999),-999),-999)</f>
        <v>455</v>
      </c>
      <c r="K69" s="9">
        <f>IF(Raw!$G69&gt;$C$8,IF(Raw!$Q69&gt;$C$8,IF(Raw!$N69&gt;$C$9,IF(Raw!$N69&lt;$A$9,IF(Raw!$X69&gt;$C$9,IF(Raw!$X69&lt;$A$9,Raw!R69,-999),-999),-999),-999),-999),-999)</f>
        <v>1.354131</v>
      </c>
      <c r="L69" s="9">
        <f>IF(Raw!$G69&gt;$C$8,IF(Raw!$Q69&gt;$C$8,IF(Raw!$N69&gt;$C$9,IF(Raw!$N69&lt;$A$9,IF(Raw!$X69&gt;$C$9,IF(Raw!$X69&lt;$A$9,Raw!S69,-999),-999),-999),-999),-999),-999)</f>
        <v>2.2412679999999998</v>
      </c>
      <c r="M69" s="9">
        <f>Raw!Q69</f>
        <v>0.99648899999999996</v>
      </c>
      <c r="N69" s="9">
        <f>IF(Raw!$G69&gt;$C$8,IF(Raw!$Q69&gt;$C$8,IF(Raw!$N69&gt;$C$9,IF(Raw!$N69&lt;$A$9,IF(Raw!$X69&gt;$C$9,IF(Raw!$X69&lt;$A$9,Raw!V69,-999),-999),-999),-999),-999),-999)</f>
        <v>627.70000000000005</v>
      </c>
      <c r="O69" s="9">
        <f>IF(Raw!$G69&gt;$C$8,IF(Raw!$Q69&gt;$C$8,IF(Raw!$N69&gt;$C$9,IF(Raw!$N69&lt;$A$9,IF(Raw!$X69&gt;$C$9,IF(Raw!$X69&lt;$A$9,Raw!W69,-999),-999),-999),-999),-999),-999)</f>
        <v>0.106004</v>
      </c>
      <c r="P69" s="9">
        <f>IF(Raw!$G69&gt;$C$8,IF(Raw!$Q69&gt;$C$8,IF(Raw!$N69&gt;$C$9,IF(Raw!$N69&lt;$A$9,IF(Raw!$X69&gt;$C$9,IF(Raw!$X69&lt;$A$9,Raw!X69,-999),-999),-999),-999),-999),-999)</f>
        <v>373</v>
      </c>
      <c r="R69" s="9">
        <f t="shared" si="4"/>
        <v>0.84426200000000029</v>
      </c>
      <c r="S69" s="9">
        <f t="shared" si="5"/>
        <v>0.37105410390773652</v>
      </c>
      <c r="T69" s="9">
        <f t="shared" si="6"/>
        <v>0.88713699999999984</v>
      </c>
      <c r="U69" s="9">
        <f t="shared" si="7"/>
        <v>0.39581924160787552</v>
      </c>
      <c r="V69" s="15">
        <f t="shared" si="0"/>
        <v>0.92900558599999983</v>
      </c>
      <c r="X69" s="11">
        <f t="shared" si="8"/>
        <v>6.862799999999999E+18</v>
      </c>
      <c r="Y69" s="11">
        <f t="shared" si="9"/>
        <v>6.2289999999999997E-18</v>
      </c>
      <c r="Z69" s="11">
        <f t="shared" si="10"/>
        <v>4.55E-4</v>
      </c>
      <c r="AA69" s="16">
        <f t="shared" si="11"/>
        <v>1.9079409141942897E-2</v>
      </c>
      <c r="AB69" s="9">
        <f t="shared" si="1"/>
        <v>1.3710570497879557</v>
      </c>
      <c r="AC69" s="9">
        <f t="shared" si="2"/>
        <v>0.98092059085805716</v>
      </c>
      <c r="AD69" s="15">
        <f t="shared" si="3"/>
        <v>41.932767344929452</v>
      </c>
      <c r="AE69" s="3">
        <f t="shared" si="12"/>
        <v>749.97159999999974</v>
      </c>
      <c r="AF69" s="2">
        <f t="shared" si="13"/>
        <v>0.25</v>
      </c>
      <c r="AG69" s="9">
        <f t="shared" si="14"/>
        <v>1.2767535514607282E-2</v>
      </c>
      <c r="AH69" s="2">
        <f t="shared" si="15"/>
        <v>0.61781439900342516</v>
      </c>
    </row>
    <row r="70" spans="1:34">
      <c r="A70" s="1">
        <f>Raw!A70</f>
        <v>57</v>
      </c>
      <c r="B70" s="14">
        <f>Raw!B70</f>
        <v>0.52017361111111116</v>
      </c>
      <c r="C70" s="15">
        <f>Raw!C70</f>
        <v>35.9</v>
      </c>
      <c r="D70" s="15">
        <f>IF(C70&gt;0.5,Raw!D70*D$11,-999)</f>
        <v>10.6</v>
      </c>
      <c r="E70" s="9">
        <f>IF(Raw!$G70&gt;$C$8,IF(Raw!$Q70&gt;$C$8,IF(Raw!$N70&gt;$C$9,IF(Raw!$N70&lt;$A$9,IF(Raw!$X70&gt;$C$9,IF(Raw!$X70&lt;$A$9,Raw!H70,-999),-999),-999),-999),-999),-999)</f>
        <v>1.4247570000000001</v>
      </c>
      <c r="F70" s="9">
        <f>IF(Raw!$G70&gt;$C$8,IF(Raw!$Q70&gt;$C$8,IF(Raw!$N70&gt;$C$9,IF(Raw!$N70&lt;$A$9,IF(Raw!$X70&gt;$C$9,IF(Raw!$X70&lt;$A$9,Raw!I70,-999),-999),-999),-999),-999),-999)</f>
        <v>2.2624689999999998</v>
      </c>
      <c r="G70" s="9">
        <f>Raw!G70</f>
        <v>0.99716300000000002</v>
      </c>
      <c r="H70" s="9">
        <f>IF(Raw!$G70&gt;$C$8,IF(Raw!$Q70&gt;$C$8,IF(Raw!$N70&gt;$C$9,IF(Raw!$N70&lt;$A$9,IF(Raw!$X70&gt;$C$9,IF(Raw!$X70&lt;$A$9,Raw!L70,-999),-999),-999),-999),-999),-999)</f>
        <v>631.20000000000005</v>
      </c>
      <c r="I70" s="9">
        <f>IF(Raw!$G70&gt;$C$8,IF(Raw!$Q70&gt;$C$8,IF(Raw!$N70&gt;$C$9,IF(Raw!$N70&lt;$A$9,IF(Raw!$X70&gt;$C$9,IF(Raw!$X70&lt;$A$9,Raw!M70,-999),-999),-999),-999),-999),-999)</f>
        <v>0.115763</v>
      </c>
      <c r="J70" s="9">
        <f>IF(Raw!$G70&gt;$C$8,IF(Raw!$Q70&gt;$C$8,IF(Raw!$N70&gt;$C$9,IF(Raw!$N70&lt;$A$9,IF(Raw!$X70&gt;$C$9,IF(Raw!$X70&lt;$A$9,Raw!N70,-999),-999),-999),-999),-999),-999)</f>
        <v>486</v>
      </c>
      <c r="K70" s="9">
        <f>IF(Raw!$G70&gt;$C$8,IF(Raw!$Q70&gt;$C$8,IF(Raw!$N70&gt;$C$9,IF(Raw!$N70&lt;$A$9,IF(Raw!$X70&gt;$C$9,IF(Raw!$X70&lt;$A$9,Raw!R70,-999),-999),-999),-999),-999),-999)</f>
        <v>1.304713</v>
      </c>
      <c r="L70" s="9">
        <f>IF(Raw!$G70&gt;$C$8,IF(Raw!$Q70&gt;$C$8,IF(Raw!$N70&gt;$C$9,IF(Raw!$N70&lt;$A$9,IF(Raw!$X70&gt;$C$9,IF(Raw!$X70&lt;$A$9,Raw!S70,-999),-999),-999),-999),-999),-999)</f>
        <v>2.1628059999999998</v>
      </c>
      <c r="M70" s="9">
        <f>Raw!Q70</f>
        <v>0.99653899999999995</v>
      </c>
      <c r="N70" s="9">
        <f>IF(Raw!$G70&gt;$C$8,IF(Raw!$Q70&gt;$C$8,IF(Raw!$N70&gt;$C$9,IF(Raw!$N70&lt;$A$9,IF(Raw!$X70&gt;$C$9,IF(Raw!$X70&lt;$A$9,Raw!V70,-999),-999),-999),-999),-999),-999)</f>
        <v>650.5</v>
      </c>
      <c r="O70" s="9">
        <f>IF(Raw!$G70&gt;$C$8,IF(Raw!$Q70&gt;$C$8,IF(Raw!$N70&gt;$C$9,IF(Raw!$N70&lt;$A$9,IF(Raw!$X70&gt;$C$9,IF(Raw!$X70&lt;$A$9,Raw!W70,-999),-999),-999),-999),-999),-999)</f>
        <v>0.11931799999999999</v>
      </c>
      <c r="P70" s="9">
        <f>IF(Raw!$G70&gt;$C$8,IF(Raw!$Q70&gt;$C$8,IF(Raw!$N70&gt;$C$9,IF(Raw!$N70&lt;$A$9,IF(Raw!$X70&gt;$C$9,IF(Raw!$X70&lt;$A$9,Raw!X70,-999),-999),-999),-999),-999),-999)</f>
        <v>399</v>
      </c>
      <c r="R70" s="9">
        <f t="shared" si="4"/>
        <v>0.83771199999999979</v>
      </c>
      <c r="S70" s="9">
        <f t="shared" si="5"/>
        <v>0.3702645207514445</v>
      </c>
      <c r="T70" s="9">
        <f t="shared" si="6"/>
        <v>0.85809299999999977</v>
      </c>
      <c r="U70" s="9">
        <f t="shared" si="7"/>
        <v>0.39674987030736913</v>
      </c>
      <c r="V70" s="15">
        <f t="shared" si="0"/>
        <v>0.8964830869999999</v>
      </c>
      <c r="X70" s="11">
        <f t="shared" si="8"/>
        <v>6.381199999999998E+18</v>
      </c>
      <c r="Y70" s="11">
        <f t="shared" si="9"/>
        <v>6.312E-18</v>
      </c>
      <c r="Z70" s="11">
        <f t="shared" si="10"/>
        <v>4.86E-4</v>
      </c>
      <c r="AA70" s="16">
        <f t="shared" si="11"/>
        <v>1.9199342854425233E-2</v>
      </c>
      <c r="AB70" s="9">
        <f t="shared" si="1"/>
        <v>1.3211878217079822</v>
      </c>
      <c r="AC70" s="9">
        <f t="shared" si="2"/>
        <v>0.98080065714557485</v>
      </c>
      <c r="AD70" s="15">
        <f t="shared" si="3"/>
        <v>39.504820688117768</v>
      </c>
      <c r="AE70" s="3">
        <f t="shared" si="12"/>
        <v>759.96479999999974</v>
      </c>
      <c r="AF70" s="2">
        <f t="shared" si="13"/>
        <v>0.25</v>
      </c>
      <c r="AG70" s="9">
        <f t="shared" si="14"/>
        <v>1.2056563449635843E-2</v>
      </c>
      <c r="AH70" s="2">
        <f t="shared" si="15"/>
        <v>0.58341083078730316</v>
      </c>
    </row>
    <row r="71" spans="1:34">
      <c r="A71" s="1">
        <f>Raw!A71</f>
        <v>58</v>
      </c>
      <c r="B71" s="14">
        <f>Raw!B71</f>
        <v>0.52021990740740742</v>
      </c>
      <c r="C71" s="15">
        <f>Raw!C71</f>
        <v>37</v>
      </c>
      <c r="D71" s="15">
        <f>IF(C71&gt;0.5,Raw!D71*D$11,-999)</f>
        <v>9.6999999999999993</v>
      </c>
      <c r="E71" s="9">
        <f>IF(Raw!$G71&gt;$C$8,IF(Raw!$Q71&gt;$C$8,IF(Raw!$N71&gt;$C$9,IF(Raw!$N71&lt;$A$9,IF(Raw!$X71&gt;$C$9,IF(Raw!$X71&lt;$A$9,Raw!H71,-999),-999),-999),-999),-999),-999)</f>
        <v>1.404587</v>
      </c>
      <c r="F71" s="9">
        <f>IF(Raw!$G71&gt;$C$8,IF(Raw!$Q71&gt;$C$8,IF(Raw!$N71&gt;$C$9,IF(Raw!$N71&lt;$A$9,IF(Raw!$X71&gt;$C$9,IF(Raw!$X71&lt;$A$9,Raw!I71,-999),-999),-999),-999),-999),-999)</f>
        <v>2.2682929999999999</v>
      </c>
      <c r="G71" s="9">
        <f>Raw!G71</f>
        <v>0.99731099999999995</v>
      </c>
      <c r="H71" s="9">
        <f>IF(Raw!$G71&gt;$C$8,IF(Raw!$Q71&gt;$C$8,IF(Raw!$N71&gt;$C$9,IF(Raw!$N71&lt;$A$9,IF(Raw!$X71&gt;$C$9,IF(Raw!$X71&lt;$A$9,Raw!L71,-999),-999),-999),-999),-999),-999)</f>
        <v>636</v>
      </c>
      <c r="I71" s="9">
        <f>IF(Raw!$G71&gt;$C$8,IF(Raw!$Q71&gt;$C$8,IF(Raw!$N71&gt;$C$9,IF(Raw!$N71&lt;$A$9,IF(Raw!$X71&gt;$C$9,IF(Raw!$X71&lt;$A$9,Raw!M71,-999),-999),-999),-999),-999),-999)</f>
        <v>3.3946999999999998E-2</v>
      </c>
      <c r="J71" s="9">
        <f>IF(Raw!$G71&gt;$C$8,IF(Raw!$Q71&gt;$C$8,IF(Raw!$N71&gt;$C$9,IF(Raw!$N71&lt;$A$9,IF(Raw!$X71&gt;$C$9,IF(Raw!$X71&lt;$A$9,Raw!N71,-999),-999),-999),-999),-999),-999)</f>
        <v>502</v>
      </c>
      <c r="K71" s="9">
        <f>IF(Raw!$G71&gt;$C$8,IF(Raw!$Q71&gt;$C$8,IF(Raw!$N71&gt;$C$9,IF(Raw!$N71&lt;$A$9,IF(Raw!$X71&gt;$C$9,IF(Raw!$X71&lt;$A$9,Raw!R71,-999),-999),-999),-999),-999),-999)</f>
        <v>1.3600680000000001</v>
      </c>
      <c r="L71" s="9">
        <f>IF(Raw!$G71&gt;$C$8,IF(Raw!$Q71&gt;$C$8,IF(Raw!$N71&gt;$C$9,IF(Raw!$N71&lt;$A$9,IF(Raw!$X71&gt;$C$9,IF(Raw!$X71&lt;$A$9,Raw!S71,-999),-999),-999),-999),-999),-999)</f>
        <v>2.2674560000000001</v>
      </c>
      <c r="M71" s="9">
        <f>Raw!Q71</f>
        <v>0.99714700000000001</v>
      </c>
      <c r="N71" s="9">
        <f>IF(Raw!$G71&gt;$C$8,IF(Raw!$Q71&gt;$C$8,IF(Raw!$N71&gt;$C$9,IF(Raw!$N71&lt;$A$9,IF(Raw!$X71&gt;$C$9,IF(Raw!$X71&lt;$A$9,Raw!V71,-999),-999),-999),-999),-999),-999)</f>
        <v>652.70000000000005</v>
      </c>
      <c r="O71" s="9">
        <f>IF(Raw!$G71&gt;$C$8,IF(Raw!$Q71&gt;$C$8,IF(Raw!$N71&gt;$C$9,IF(Raw!$N71&lt;$A$9,IF(Raw!$X71&gt;$C$9,IF(Raw!$X71&lt;$A$9,Raw!W71,-999),-999),-999),-999),-999),-999)</f>
        <v>9.0624999999999997E-2</v>
      </c>
      <c r="P71" s="9">
        <f>IF(Raw!$G71&gt;$C$8,IF(Raw!$Q71&gt;$C$8,IF(Raw!$N71&gt;$C$9,IF(Raw!$N71&lt;$A$9,IF(Raw!$X71&gt;$C$9,IF(Raw!$X71&lt;$A$9,Raw!X71,-999),-999),-999),-999),-999),-999)</f>
        <v>397</v>
      </c>
      <c r="R71" s="9">
        <f t="shared" si="4"/>
        <v>0.86370599999999986</v>
      </c>
      <c r="S71" s="9">
        <f t="shared" si="5"/>
        <v>0.3807735596768142</v>
      </c>
      <c r="T71" s="9">
        <f t="shared" si="6"/>
        <v>0.90738800000000008</v>
      </c>
      <c r="U71" s="9">
        <f t="shared" si="7"/>
        <v>0.40017887888452963</v>
      </c>
      <c r="V71" s="15">
        <f t="shared" si="0"/>
        <v>0.93986051199999998</v>
      </c>
      <c r="X71" s="11">
        <f t="shared" si="8"/>
        <v>5.839399999999998E+18</v>
      </c>
      <c r="Y71" s="11">
        <f t="shared" si="9"/>
        <v>6.3599999999999993E-18</v>
      </c>
      <c r="Z71" s="11">
        <f t="shared" si="10"/>
        <v>5.0199999999999995E-4</v>
      </c>
      <c r="AA71" s="16">
        <f t="shared" si="11"/>
        <v>1.8302348075713609E-2</v>
      </c>
      <c r="AB71" s="9">
        <f t="shared" si="1"/>
        <v>1.3766753310157256</v>
      </c>
      <c r="AC71" s="9">
        <f t="shared" si="2"/>
        <v>0.98169765192428649</v>
      </c>
      <c r="AD71" s="15">
        <f t="shared" si="3"/>
        <v>36.458860708592859</v>
      </c>
      <c r="AE71" s="3">
        <f t="shared" si="12"/>
        <v>765.74399999999969</v>
      </c>
      <c r="AF71" s="2">
        <f t="shared" si="13"/>
        <v>0.25</v>
      </c>
      <c r="AG71" s="9">
        <f t="shared" si="14"/>
        <v>1.1223127695209167E-2</v>
      </c>
      <c r="AH71" s="2">
        <f t="shared" si="15"/>
        <v>0.5430813083716437</v>
      </c>
    </row>
    <row r="72" spans="1:34">
      <c r="A72" s="1">
        <f>Raw!A72</f>
        <v>59</v>
      </c>
      <c r="B72" s="14">
        <f>Raw!B72</f>
        <v>0.52027777777777773</v>
      </c>
      <c r="C72" s="15">
        <f>Raw!C72</f>
        <v>37.700000000000003</v>
      </c>
      <c r="D72" s="15">
        <f>IF(C72&gt;0.5,Raw!D72*D$11,-999)</f>
        <v>8.8000000000000007</v>
      </c>
      <c r="E72" s="9">
        <f>IF(Raw!$G72&gt;$C$8,IF(Raw!$Q72&gt;$C$8,IF(Raw!$N72&gt;$C$9,IF(Raw!$N72&lt;$A$9,IF(Raw!$X72&gt;$C$9,IF(Raw!$X72&lt;$A$9,Raw!H72,-999),-999),-999),-999),-999),-999)</f>
        <v>1.2802439999999999</v>
      </c>
      <c r="F72" s="9">
        <f>IF(Raw!$G72&gt;$C$8,IF(Raw!$Q72&gt;$C$8,IF(Raw!$N72&gt;$C$9,IF(Raw!$N72&lt;$A$9,IF(Raw!$X72&gt;$C$9,IF(Raw!$X72&lt;$A$9,Raw!I72,-999),-999),-999),-999),-999),-999)</f>
        <v>2.072622</v>
      </c>
      <c r="G72" s="9">
        <f>Raw!G72</f>
        <v>0.99717100000000003</v>
      </c>
      <c r="H72" s="9">
        <f>IF(Raw!$G72&gt;$C$8,IF(Raw!$Q72&gt;$C$8,IF(Raw!$N72&gt;$C$9,IF(Raw!$N72&lt;$A$9,IF(Raw!$X72&gt;$C$9,IF(Raw!$X72&lt;$A$9,Raw!L72,-999),-999),-999),-999),-999),-999)</f>
        <v>638.6</v>
      </c>
      <c r="I72" s="9">
        <f>IF(Raw!$G72&gt;$C$8,IF(Raw!$Q72&gt;$C$8,IF(Raw!$N72&gt;$C$9,IF(Raw!$N72&lt;$A$9,IF(Raw!$X72&gt;$C$9,IF(Raw!$X72&lt;$A$9,Raw!M72,-999),-999),-999),-999),-999),-999)</f>
        <v>8.3799999999999999E-2</v>
      </c>
      <c r="J72" s="9">
        <f>IF(Raw!$G72&gt;$C$8,IF(Raw!$Q72&gt;$C$8,IF(Raw!$N72&gt;$C$9,IF(Raw!$N72&lt;$A$9,IF(Raw!$X72&gt;$C$9,IF(Raw!$X72&lt;$A$9,Raw!N72,-999),-999),-999),-999),-999),-999)</f>
        <v>481</v>
      </c>
      <c r="K72" s="9">
        <f>IF(Raw!$G72&gt;$C$8,IF(Raw!$Q72&gt;$C$8,IF(Raw!$N72&gt;$C$9,IF(Raw!$N72&lt;$A$9,IF(Raw!$X72&gt;$C$9,IF(Raw!$X72&lt;$A$9,Raw!R72,-999),-999),-999),-999),-999),-999)</f>
        <v>1.3667689999999999</v>
      </c>
      <c r="L72" s="9">
        <f>IF(Raw!$G72&gt;$C$8,IF(Raw!$Q72&gt;$C$8,IF(Raw!$N72&gt;$C$9,IF(Raw!$N72&lt;$A$9,IF(Raw!$X72&gt;$C$9,IF(Raw!$X72&lt;$A$9,Raw!S72,-999),-999),-999),-999),-999),-999)</f>
        <v>2.2685979999999999</v>
      </c>
      <c r="M72" s="9">
        <f>Raw!Q72</f>
        <v>0.996062</v>
      </c>
      <c r="N72" s="9">
        <f>IF(Raw!$G72&gt;$C$8,IF(Raw!$Q72&gt;$C$8,IF(Raw!$N72&gt;$C$9,IF(Raw!$N72&lt;$A$9,IF(Raw!$X72&gt;$C$9,IF(Raw!$X72&lt;$A$9,Raw!V72,-999),-999),-999),-999),-999),-999)</f>
        <v>659.6</v>
      </c>
      <c r="O72" s="9">
        <f>IF(Raw!$G72&gt;$C$8,IF(Raw!$Q72&gt;$C$8,IF(Raw!$N72&gt;$C$9,IF(Raw!$N72&lt;$A$9,IF(Raw!$X72&gt;$C$9,IF(Raw!$X72&lt;$A$9,Raw!W72,-999),-999),-999),-999),-999),-999)</f>
        <v>0.12334299999999999</v>
      </c>
      <c r="P72" s="9">
        <f>IF(Raw!$G72&gt;$C$8,IF(Raw!$Q72&gt;$C$8,IF(Raw!$N72&gt;$C$9,IF(Raw!$N72&lt;$A$9,IF(Raw!$X72&gt;$C$9,IF(Raw!$X72&lt;$A$9,Raw!X72,-999),-999),-999),-999),-999),-999)</f>
        <v>491</v>
      </c>
      <c r="R72" s="9">
        <f t="shared" si="4"/>
        <v>0.79237800000000003</v>
      </c>
      <c r="S72" s="9">
        <f t="shared" si="5"/>
        <v>0.3823070487527393</v>
      </c>
      <c r="T72" s="9">
        <f t="shared" si="6"/>
        <v>0.90182899999999999</v>
      </c>
      <c r="U72" s="9">
        <f t="shared" si="7"/>
        <v>0.39752701889008102</v>
      </c>
      <c r="V72" s="15">
        <f t="shared" si="0"/>
        <v>0.94033387099999988</v>
      </c>
      <c r="X72" s="11">
        <f t="shared" si="8"/>
        <v>5.297599999999999E+18</v>
      </c>
      <c r="Y72" s="11">
        <f t="shared" si="9"/>
        <v>6.3859999999999998E-18</v>
      </c>
      <c r="Z72" s="11">
        <f t="shared" si="10"/>
        <v>4.8099999999999998E-4</v>
      </c>
      <c r="AA72" s="16">
        <f t="shared" si="11"/>
        <v>1.6011904757116578E-2</v>
      </c>
      <c r="AB72" s="9">
        <f t="shared" si="1"/>
        <v>1.3812090000552055</v>
      </c>
      <c r="AC72" s="9">
        <f t="shared" si="2"/>
        <v>0.98398809524288344</v>
      </c>
      <c r="AD72" s="15">
        <f t="shared" si="3"/>
        <v>33.288783278828646</v>
      </c>
      <c r="AE72" s="3">
        <f t="shared" si="12"/>
        <v>768.87439999999981</v>
      </c>
      <c r="AF72" s="2">
        <f t="shared" si="13"/>
        <v>0.25</v>
      </c>
      <c r="AG72" s="9">
        <f t="shared" si="14"/>
        <v>1.0179377522546714E-2</v>
      </c>
      <c r="AH72" s="2">
        <f t="shared" si="15"/>
        <v>0.49257478071049771</v>
      </c>
    </row>
    <row r="73" spans="1:34">
      <c r="A73" s="1">
        <f>Raw!A73</f>
        <v>60</v>
      </c>
      <c r="B73" s="14">
        <f>Raw!B73</f>
        <v>0.52033564814814814</v>
      </c>
      <c r="C73" s="15">
        <f>Raw!C73</f>
        <v>39.200000000000003</v>
      </c>
      <c r="D73" s="15">
        <f>IF(C73&gt;0.5,Raw!D73*D$11,-999)</f>
        <v>7.9</v>
      </c>
      <c r="E73" s="9">
        <f>IF(Raw!$G73&gt;$C$8,IF(Raw!$Q73&gt;$C$8,IF(Raw!$N73&gt;$C$9,IF(Raw!$N73&lt;$A$9,IF(Raw!$X73&gt;$C$9,IF(Raw!$X73&lt;$A$9,Raw!H73,-999),-999),-999),-999),-999),-999)</f>
        <v>1.312103</v>
      </c>
      <c r="F73" s="9">
        <f>IF(Raw!$G73&gt;$C$8,IF(Raw!$Q73&gt;$C$8,IF(Raw!$N73&gt;$C$9,IF(Raw!$N73&lt;$A$9,IF(Raw!$X73&gt;$C$9,IF(Raw!$X73&lt;$A$9,Raw!I73,-999),-999),-999),-999),-999),-999)</f>
        <v>2.1354929999999999</v>
      </c>
      <c r="G73" s="9">
        <f>Raw!G73</f>
        <v>0.99688699999999997</v>
      </c>
      <c r="H73" s="9">
        <f>IF(Raw!$G73&gt;$C$8,IF(Raw!$Q73&gt;$C$8,IF(Raw!$N73&gt;$C$9,IF(Raw!$N73&lt;$A$9,IF(Raw!$X73&gt;$C$9,IF(Raw!$X73&lt;$A$9,Raw!L73,-999),-999),-999),-999),-999),-999)</f>
        <v>621.29999999999995</v>
      </c>
      <c r="I73" s="9">
        <f>IF(Raw!$G73&gt;$C$8,IF(Raw!$Q73&gt;$C$8,IF(Raw!$N73&gt;$C$9,IF(Raw!$N73&lt;$A$9,IF(Raw!$X73&gt;$C$9,IF(Raw!$X73&lt;$A$9,Raw!M73,-999),-999),-999),-999),-999),-999)</f>
        <v>5.8963000000000002E-2</v>
      </c>
      <c r="J73" s="9">
        <f>IF(Raw!$G73&gt;$C$8,IF(Raw!$Q73&gt;$C$8,IF(Raw!$N73&gt;$C$9,IF(Raw!$N73&lt;$A$9,IF(Raw!$X73&gt;$C$9,IF(Raw!$X73&lt;$A$9,Raw!N73,-999),-999),-999),-999),-999),-999)</f>
        <v>463</v>
      </c>
      <c r="K73" s="9">
        <f>IF(Raw!$G73&gt;$C$8,IF(Raw!$Q73&gt;$C$8,IF(Raw!$N73&gt;$C$9,IF(Raw!$N73&lt;$A$9,IF(Raw!$X73&gt;$C$9,IF(Raw!$X73&lt;$A$9,Raw!R73,-999),-999),-999),-999),-999),-999)</f>
        <v>1.320811</v>
      </c>
      <c r="L73" s="9">
        <f>IF(Raw!$G73&gt;$C$8,IF(Raw!$Q73&gt;$C$8,IF(Raw!$N73&gt;$C$9,IF(Raw!$N73&lt;$A$9,IF(Raw!$X73&gt;$C$9,IF(Raw!$X73&lt;$A$9,Raw!S73,-999),-999),-999),-999),-999),-999)</f>
        <v>2.1768589999999999</v>
      </c>
      <c r="M73" s="9">
        <f>Raw!Q73</f>
        <v>0.99710699999999997</v>
      </c>
      <c r="N73" s="9">
        <f>IF(Raw!$G73&gt;$C$8,IF(Raw!$Q73&gt;$C$8,IF(Raw!$N73&gt;$C$9,IF(Raw!$N73&lt;$A$9,IF(Raw!$X73&gt;$C$9,IF(Raw!$X73&lt;$A$9,Raw!V73,-999),-999),-999),-999),-999),-999)</f>
        <v>638.6</v>
      </c>
      <c r="O73" s="9">
        <f>IF(Raw!$G73&gt;$C$8,IF(Raw!$Q73&gt;$C$8,IF(Raw!$N73&gt;$C$9,IF(Raw!$N73&lt;$A$9,IF(Raw!$X73&gt;$C$9,IF(Raw!$X73&lt;$A$9,Raw!W73,-999),-999),-999),-999),-999),-999)</f>
        <v>0.118129</v>
      </c>
      <c r="P73" s="9">
        <f>IF(Raw!$G73&gt;$C$8,IF(Raw!$Q73&gt;$C$8,IF(Raw!$N73&gt;$C$9,IF(Raw!$N73&lt;$A$9,IF(Raw!$X73&gt;$C$9,IF(Raw!$X73&lt;$A$9,Raw!X73,-999),-999),-999),-999),-999),-999)</f>
        <v>464</v>
      </c>
      <c r="R73" s="9">
        <f t="shared" si="4"/>
        <v>0.82338999999999984</v>
      </c>
      <c r="S73" s="9">
        <f t="shared" si="5"/>
        <v>0.38557372934493339</v>
      </c>
      <c r="T73" s="9">
        <f t="shared" si="6"/>
        <v>0.85604799999999992</v>
      </c>
      <c r="U73" s="9">
        <f t="shared" si="7"/>
        <v>0.39324917231662682</v>
      </c>
      <c r="V73" s="15">
        <f t="shared" si="0"/>
        <v>0.90230805549999993</v>
      </c>
      <c r="X73" s="11">
        <f t="shared" si="8"/>
        <v>4.7558E+18</v>
      </c>
      <c r="Y73" s="11">
        <f t="shared" si="9"/>
        <v>6.2129999999999992E-18</v>
      </c>
      <c r="Z73" s="11">
        <f t="shared" si="10"/>
        <v>4.6299999999999998E-4</v>
      </c>
      <c r="AA73" s="16">
        <f t="shared" si="11"/>
        <v>1.3495991052463741E-2</v>
      </c>
      <c r="AB73" s="9">
        <f t="shared" si="1"/>
        <v>1.3323642161484794</v>
      </c>
      <c r="AC73" s="9">
        <f t="shared" si="2"/>
        <v>0.9865040089475362</v>
      </c>
      <c r="AD73" s="15">
        <f t="shared" si="3"/>
        <v>29.149008752621477</v>
      </c>
      <c r="AE73" s="3">
        <f t="shared" si="12"/>
        <v>748.04519999999968</v>
      </c>
      <c r="AF73" s="2">
        <f t="shared" si="13"/>
        <v>0.25</v>
      </c>
      <c r="AG73" s="9">
        <f t="shared" si="14"/>
        <v>8.8175565890911585E-3</v>
      </c>
      <c r="AH73" s="2">
        <f t="shared" si="15"/>
        <v>0.42667697446664277</v>
      </c>
    </row>
    <row r="74" spans="1:34">
      <c r="A74" s="1">
        <f>Raw!A74</f>
        <v>61</v>
      </c>
      <c r="B74" s="14">
        <f>Raw!B74</f>
        <v>0.52038194444444441</v>
      </c>
      <c r="C74" s="15">
        <f>Raw!C74</f>
        <v>39.299999999999997</v>
      </c>
      <c r="D74" s="15">
        <f>IF(C74&gt;0.5,Raw!D74*D$11,-999)</f>
        <v>7.9</v>
      </c>
      <c r="E74" s="9">
        <f>IF(Raw!$G74&gt;$C$8,IF(Raw!$Q74&gt;$C$8,IF(Raw!$N74&gt;$C$9,IF(Raw!$N74&lt;$A$9,IF(Raw!$X74&gt;$C$9,IF(Raw!$X74&lt;$A$9,Raw!H74,-999),-999),-999),-999),-999),-999)</f>
        <v>1.2795810000000001</v>
      </c>
      <c r="F74" s="9">
        <f>IF(Raw!$G74&gt;$C$8,IF(Raw!$Q74&gt;$C$8,IF(Raw!$N74&gt;$C$9,IF(Raw!$N74&lt;$A$9,IF(Raw!$X74&gt;$C$9,IF(Raw!$X74&lt;$A$9,Raw!I74,-999),-999),-999),-999),-999),-999)</f>
        <v>2.0885250000000002</v>
      </c>
      <c r="G74" s="9">
        <f>Raw!G74</f>
        <v>0.99746500000000005</v>
      </c>
      <c r="H74" s="9">
        <f>IF(Raw!$G74&gt;$C$8,IF(Raw!$Q74&gt;$C$8,IF(Raw!$N74&gt;$C$9,IF(Raw!$N74&lt;$A$9,IF(Raw!$X74&gt;$C$9,IF(Raw!$X74&lt;$A$9,Raw!L74,-999),-999),-999),-999),-999),-999)</f>
        <v>646.79999999999995</v>
      </c>
      <c r="I74" s="9">
        <f>IF(Raw!$G74&gt;$C$8,IF(Raw!$Q74&gt;$C$8,IF(Raw!$N74&gt;$C$9,IF(Raw!$N74&lt;$A$9,IF(Raw!$X74&gt;$C$9,IF(Raw!$X74&lt;$A$9,Raw!M74,-999),-999),-999),-999),-999),-999)</f>
        <v>0.10917200000000001</v>
      </c>
      <c r="J74" s="9">
        <f>IF(Raw!$G74&gt;$C$8,IF(Raw!$Q74&gt;$C$8,IF(Raw!$N74&gt;$C$9,IF(Raw!$N74&lt;$A$9,IF(Raw!$X74&gt;$C$9,IF(Raw!$X74&lt;$A$9,Raw!N74,-999),-999),-999),-999),-999),-999)</f>
        <v>647</v>
      </c>
      <c r="K74" s="9">
        <f>IF(Raw!$G74&gt;$C$8,IF(Raw!$Q74&gt;$C$8,IF(Raw!$N74&gt;$C$9,IF(Raw!$N74&lt;$A$9,IF(Raw!$X74&gt;$C$9,IF(Raw!$X74&lt;$A$9,Raw!R74,-999),-999),-999),-999),-999),-999)</f>
        <v>1.29382</v>
      </c>
      <c r="L74" s="9">
        <f>IF(Raw!$G74&gt;$C$8,IF(Raw!$Q74&gt;$C$8,IF(Raw!$N74&gt;$C$9,IF(Raw!$N74&lt;$A$9,IF(Raw!$X74&gt;$C$9,IF(Raw!$X74&lt;$A$9,Raw!S74,-999),-999),-999),-999),-999),-999)</f>
        <v>2.1576080000000002</v>
      </c>
      <c r="M74" s="9">
        <f>Raw!Q74</f>
        <v>0.99614400000000003</v>
      </c>
      <c r="N74" s="9">
        <f>IF(Raw!$G74&gt;$C$8,IF(Raw!$Q74&gt;$C$8,IF(Raw!$N74&gt;$C$9,IF(Raw!$N74&lt;$A$9,IF(Raw!$X74&gt;$C$9,IF(Raw!$X74&lt;$A$9,Raw!V74,-999),-999),-999),-999),-999),-999)</f>
        <v>655.8</v>
      </c>
      <c r="O74" s="9">
        <f>IF(Raw!$G74&gt;$C$8,IF(Raw!$Q74&gt;$C$8,IF(Raw!$N74&gt;$C$9,IF(Raw!$N74&lt;$A$9,IF(Raw!$X74&gt;$C$9,IF(Raw!$X74&lt;$A$9,Raw!W74,-999),-999),-999),-999),-999),-999)</f>
        <v>0.13960900000000001</v>
      </c>
      <c r="P74" s="9">
        <f>IF(Raw!$G74&gt;$C$8,IF(Raw!$Q74&gt;$C$8,IF(Raw!$N74&gt;$C$9,IF(Raw!$N74&lt;$A$9,IF(Raw!$X74&gt;$C$9,IF(Raw!$X74&lt;$A$9,Raw!X74,-999),-999),-999),-999),-999),-999)</f>
        <v>417</v>
      </c>
      <c r="R74" s="9">
        <f t="shared" si="4"/>
        <v>0.80894400000000011</v>
      </c>
      <c r="S74" s="9">
        <f t="shared" si="5"/>
        <v>0.387327898876001</v>
      </c>
      <c r="T74" s="9">
        <f t="shared" si="6"/>
        <v>0.86378800000000022</v>
      </c>
      <c r="U74" s="9">
        <f t="shared" si="7"/>
        <v>0.40034519708862787</v>
      </c>
      <c r="V74" s="15">
        <f t="shared" si="0"/>
        <v>0.89432851600000007</v>
      </c>
      <c r="X74" s="11">
        <f t="shared" si="8"/>
        <v>4.7558E+18</v>
      </c>
      <c r="Y74" s="11">
        <f t="shared" si="9"/>
        <v>6.467999999999999E-18</v>
      </c>
      <c r="Z74" s="11">
        <f t="shared" si="10"/>
        <v>6.4700000000000001E-4</v>
      </c>
      <c r="AA74" s="16">
        <f t="shared" si="11"/>
        <v>1.9513690321373345E-2</v>
      </c>
      <c r="AB74" s="9">
        <f t="shared" si="1"/>
        <v>1.3106756915353184</v>
      </c>
      <c r="AC74" s="9">
        <f t="shared" si="2"/>
        <v>0.98048630967862671</v>
      </c>
      <c r="AD74" s="15">
        <f t="shared" si="3"/>
        <v>30.160263247872251</v>
      </c>
      <c r="AE74" s="3">
        <f t="shared" si="12"/>
        <v>778.74719999999968</v>
      </c>
      <c r="AF74" s="2">
        <f t="shared" si="13"/>
        <v>0.25</v>
      </c>
      <c r="AG74" s="9">
        <f t="shared" si="14"/>
        <v>9.2880896417033201E-3</v>
      </c>
      <c r="AH74" s="2">
        <f t="shared" si="15"/>
        <v>0.44944582400524313</v>
      </c>
    </row>
    <row r="75" spans="1:34">
      <c r="A75" s="1">
        <f>Raw!A75</f>
        <v>62</v>
      </c>
      <c r="B75" s="14">
        <f>Raw!B75</f>
        <v>0.52043981481481483</v>
      </c>
      <c r="C75" s="15">
        <f>Raw!C75</f>
        <v>41.2</v>
      </c>
      <c r="D75" s="15">
        <f>IF(C75&gt;0.5,Raw!D75*D$11,-999)</f>
        <v>6.2</v>
      </c>
      <c r="E75" s="9">
        <f>IF(Raw!$G75&gt;$C$8,IF(Raw!$Q75&gt;$C$8,IF(Raw!$N75&gt;$C$9,IF(Raw!$N75&lt;$A$9,IF(Raw!$X75&gt;$C$9,IF(Raw!$X75&lt;$A$9,Raw!H75,-999),-999),-999),-999),-999),-999)</f>
        <v>1.301401</v>
      </c>
      <c r="F75" s="9">
        <f>IF(Raw!$G75&gt;$C$8,IF(Raw!$Q75&gt;$C$8,IF(Raw!$N75&gt;$C$9,IF(Raw!$N75&lt;$A$9,IF(Raw!$X75&gt;$C$9,IF(Raw!$X75&lt;$A$9,Raw!I75,-999),-999),-999),-999),-999),-999)</f>
        <v>2.1368170000000002</v>
      </c>
      <c r="G75" s="9">
        <f>Raw!G75</f>
        <v>0.99569700000000005</v>
      </c>
      <c r="H75" s="9">
        <f>IF(Raw!$G75&gt;$C$8,IF(Raw!$Q75&gt;$C$8,IF(Raw!$N75&gt;$C$9,IF(Raw!$N75&lt;$A$9,IF(Raw!$X75&gt;$C$9,IF(Raw!$X75&lt;$A$9,Raw!L75,-999),-999),-999),-999),-999),-999)</f>
        <v>648.1</v>
      </c>
      <c r="I75" s="9">
        <f>IF(Raw!$G75&gt;$C$8,IF(Raw!$Q75&gt;$C$8,IF(Raw!$N75&gt;$C$9,IF(Raw!$N75&lt;$A$9,IF(Raw!$X75&gt;$C$9,IF(Raw!$X75&lt;$A$9,Raw!M75,-999),-999),-999),-999),-999),-999)</f>
        <v>7.8948000000000004E-2</v>
      </c>
      <c r="J75" s="9">
        <f>IF(Raw!$G75&gt;$C$8,IF(Raw!$Q75&gt;$C$8,IF(Raw!$N75&gt;$C$9,IF(Raw!$N75&lt;$A$9,IF(Raw!$X75&gt;$C$9,IF(Raw!$X75&lt;$A$9,Raw!N75,-999),-999),-999),-999),-999),-999)</f>
        <v>490</v>
      </c>
      <c r="K75" s="9">
        <f>IF(Raw!$G75&gt;$C$8,IF(Raw!$Q75&gt;$C$8,IF(Raw!$N75&gt;$C$9,IF(Raw!$N75&lt;$A$9,IF(Raw!$X75&gt;$C$9,IF(Raw!$X75&lt;$A$9,Raw!R75,-999),-999),-999),-999),-999),-999)</f>
        <v>1.235169</v>
      </c>
      <c r="L75" s="9">
        <f>IF(Raw!$G75&gt;$C$8,IF(Raw!$Q75&gt;$C$8,IF(Raw!$N75&gt;$C$9,IF(Raw!$N75&lt;$A$9,IF(Raw!$X75&gt;$C$9,IF(Raw!$X75&lt;$A$9,Raw!S75,-999),-999),-999),-999),-999),-999)</f>
        <v>2.0678109999999998</v>
      </c>
      <c r="M75" s="9">
        <f>Raw!Q75</f>
        <v>0.99679600000000002</v>
      </c>
      <c r="N75" s="9">
        <f>IF(Raw!$G75&gt;$C$8,IF(Raw!$Q75&gt;$C$8,IF(Raw!$N75&gt;$C$9,IF(Raw!$N75&lt;$A$9,IF(Raw!$X75&gt;$C$9,IF(Raw!$X75&lt;$A$9,Raw!V75,-999),-999),-999),-999),-999),-999)</f>
        <v>650.4</v>
      </c>
      <c r="O75" s="9">
        <f>IF(Raw!$G75&gt;$C$8,IF(Raw!$Q75&gt;$C$8,IF(Raw!$N75&gt;$C$9,IF(Raw!$N75&lt;$A$9,IF(Raw!$X75&gt;$C$9,IF(Raw!$X75&lt;$A$9,Raw!W75,-999),-999),-999),-999),-999),-999)</f>
        <v>6.8904999999999994E-2</v>
      </c>
      <c r="P75" s="9">
        <f>IF(Raw!$G75&gt;$C$8,IF(Raw!$Q75&gt;$C$8,IF(Raw!$N75&gt;$C$9,IF(Raw!$N75&lt;$A$9,IF(Raw!$X75&gt;$C$9,IF(Raw!$X75&lt;$A$9,Raw!X75,-999),-999),-999),-999),-999),-999)</f>
        <v>527</v>
      </c>
      <c r="R75" s="9">
        <f t="shared" si="4"/>
        <v>0.83541600000000016</v>
      </c>
      <c r="S75" s="9">
        <f t="shared" si="5"/>
        <v>0.39096281993263815</v>
      </c>
      <c r="T75" s="9">
        <f t="shared" si="6"/>
        <v>0.83264199999999988</v>
      </c>
      <c r="U75" s="9">
        <f t="shared" si="7"/>
        <v>0.40266832897203853</v>
      </c>
      <c r="V75" s="15">
        <f t="shared" si="0"/>
        <v>0.8571076594999999</v>
      </c>
      <c r="X75" s="11">
        <f t="shared" si="8"/>
        <v>3.7323999999999995E+18</v>
      </c>
      <c r="Y75" s="11">
        <f t="shared" si="9"/>
        <v>6.4809999999999996E-18</v>
      </c>
      <c r="Z75" s="11">
        <f t="shared" si="10"/>
        <v>4.8999999999999998E-4</v>
      </c>
      <c r="AA75" s="16">
        <f t="shared" si="11"/>
        <v>1.1714098783227614E-2</v>
      </c>
      <c r="AB75" s="9">
        <f t="shared" si="1"/>
        <v>1.2449226506390643</v>
      </c>
      <c r="AC75" s="9">
        <f t="shared" si="2"/>
        <v>0.98828590121677229</v>
      </c>
      <c r="AD75" s="15">
        <f t="shared" si="3"/>
        <v>23.906324047403292</v>
      </c>
      <c r="AE75" s="3">
        <f t="shared" si="12"/>
        <v>780.3123999999998</v>
      </c>
      <c r="AF75" s="2">
        <f t="shared" si="13"/>
        <v>0.25</v>
      </c>
      <c r="AG75" s="9">
        <f t="shared" si="14"/>
        <v>7.4048611969476487E-3</v>
      </c>
      <c r="AH75" s="2">
        <f t="shared" si="15"/>
        <v>0.35831737964323285</v>
      </c>
    </row>
    <row r="76" spans="1:34">
      <c r="A76" s="1">
        <f>Raw!A76</f>
        <v>63</v>
      </c>
      <c r="B76" s="14">
        <f>Raw!B76</f>
        <v>0.52049768518518513</v>
      </c>
      <c r="C76" s="15">
        <f>Raw!C76</f>
        <v>41.3</v>
      </c>
      <c r="D76" s="15">
        <f>IF(C76&gt;0.5,Raw!D76*D$11,-999)</f>
        <v>6.2</v>
      </c>
      <c r="E76" s="9">
        <f>IF(Raw!$G76&gt;$C$8,IF(Raw!$Q76&gt;$C$8,IF(Raw!$N76&gt;$C$9,IF(Raw!$N76&lt;$A$9,IF(Raw!$X76&gt;$C$9,IF(Raw!$X76&lt;$A$9,Raw!H76,-999),-999),-999),-999),-999),-999)</f>
        <v>1.2372270000000001</v>
      </c>
      <c r="F76" s="9">
        <f>IF(Raw!$G76&gt;$C$8,IF(Raw!$Q76&gt;$C$8,IF(Raw!$N76&gt;$C$9,IF(Raw!$N76&lt;$A$9,IF(Raw!$X76&gt;$C$9,IF(Raw!$X76&lt;$A$9,Raw!I76,-999),-999),-999),-999),-999),-999)</f>
        <v>2.0505680000000002</v>
      </c>
      <c r="G76" s="9">
        <f>Raw!G76</f>
        <v>0.996946</v>
      </c>
      <c r="H76" s="9">
        <f>IF(Raw!$G76&gt;$C$8,IF(Raw!$Q76&gt;$C$8,IF(Raw!$N76&gt;$C$9,IF(Raw!$N76&lt;$A$9,IF(Raw!$X76&gt;$C$9,IF(Raw!$X76&lt;$A$9,Raw!L76,-999),-999),-999),-999),-999),-999)</f>
        <v>645.20000000000005</v>
      </c>
      <c r="I76" s="9">
        <f>IF(Raw!$G76&gt;$C$8,IF(Raw!$Q76&gt;$C$8,IF(Raw!$N76&gt;$C$9,IF(Raw!$N76&lt;$A$9,IF(Raw!$X76&gt;$C$9,IF(Raw!$X76&lt;$A$9,Raw!M76,-999),-999),-999),-999),-999),-999)</f>
        <v>0.102593</v>
      </c>
      <c r="J76" s="9">
        <f>IF(Raw!$G76&gt;$C$8,IF(Raw!$Q76&gt;$C$8,IF(Raw!$N76&gt;$C$9,IF(Raw!$N76&lt;$A$9,IF(Raw!$X76&gt;$C$9,IF(Raw!$X76&lt;$A$9,Raw!N76,-999),-999),-999),-999),-999),-999)</f>
        <v>461</v>
      </c>
      <c r="K76" s="9">
        <f>IF(Raw!$G76&gt;$C$8,IF(Raw!$Q76&gt;$C$8,IF(Raw!$N76&gt;$C$9,IF(Raw!$N76&lt;$A$9,IF(Raw!$X76&gt;$C$9,IF(Raw!$X76&lt;$A$9,Raw!R76,-999),-999),-999),-999),-999),-999)</f>
        <v>1.252794</v>
      </c>
      <c r="L76" s="9">
        <f>IF(Raw!$G76&gt;$C$8,IF(Raw!$Q76&gt;$C$8,IF(Raw!$N76&gt;$C$9,IF(Raw!$N76&lt;$A$9,IF(Raw!$X76&gt;$C$9,IF(Raw!$X76&lt;$A$9,Raw!S76,-999),-999),-999),-999),-999),-999)</f>
        <v>2.1122800000000002</v>
      </c>
      <c r="M76" s="9">
        <f>Raw!Q76</f>
        <v>0.99615799999999999</v>
      </c>
      <c r="N76" s="9">
        <f>IF(Raw!$G76&gt;$C$8,IF(Raw!$Q76&gt;$C$8,IF(Raw!$N76&gt;$C$9,IF(Raw!$N76&lt;$A$9,IF(Raw!$X76&gt;$C$9,IF(Raw!$X76&lt;$A$9,Raw!V76,-999),-999),-999),-999),-999),-999)</f>
        <v>664.1</v>
      </c>
      <c r="O76" s="9">
        <f>IF(Raw!$G76&gt;$C$8,IF(Raw!$Q76&gt;$C$8,IF(Raw!$N76&gt;$C$9,IF(Raw!$N76&lt;$A$9,IF(Raw!$X76&gt;$C$9,IF(Raw!$X76&lt;$A$9,Raw!W76,-999),-999),-999),-999),-999),-999)</f>
        <v>9.5366999999999993E-2</v>
      </c>
      <c r="P76" s="9">
        <f>IF(Raw!$G76&gt;$C$8,IF(Raw!$Q76&gt;$C$8,IF(Raw!$N76&gt;$C$9,IF(Raw!$N76&lt;$A$9,IF(Raw!$X76&gt;$C$9,IF(Raw!$X76&lt;$A$9,Raw!X76,-999),-999),-999),-999),-999),-999)</f>
        <v>579</v>
      </c>
      <c r="R76" s="9">
        <f t="shared" si="4"/>
        <v>0.81334100000000009</v>
      </c>
      <c r="S76" s="9">
        <f t="shared" si="5"/>
        <v>0.39664180851354358</v>
      </c>
      <c r="T76" s="9">
        <f t="shared" si="6"/>
        <v>0.85948600000000019</v>
      </c>
      <c r="U76" s="9">
        <f t="shared" si="7"/>
        <v>0.40689965345503443</v>
      </c>
      <c r="V76" s="15">
        <f t="shared" si="0"/>
        <v>0.87554006000000006</v>
      </c>
      <c r="X76" s="11">
        <f t="shared" si="8"/>
        <v>3.7323999999999995E+18</v>
      </c>
      <c r="Y76" s="11">
        <f t="shared" si="9"/>
        <v>6.452E-18</v>
      </c>
      <c r="Z76" s="11">
        <f t="shared" si="10"/>
        <v>4.6099999999999998E-4</v>
      </c>
      <c r="AA76" s="16">
        <f t="shared" si="11"/>
        <v>1.0979654908192844E-2</v>
      </c>
      <c r="AB76" s="9">
        <f t="shared" si="1"/>
        <v>1.2622308596784231</v>
      </c>
      <c r="AC76" s="9">
        <f t="shared" si="2"/>
        <v>0.98902034509180703</v>
      </c>
      <c r="AD76" s="15">
        <f t="shared" si="3"/>
        <v>23.8170388464053</v>
      </c>
      <c r="AE76" s="3">
        <f t="shared" si="12"/>
        <v>776.82079999999974</v>
      </c>
      <c r="AF76" s="2">
        <f t="shared" si="13"/>
        <v>0.25</v>
      </c>
      <c r="AG76" s="9">
        <f t="shared" si="14"/>
        <v>7.4547268099441613E-3</v>
      </c>
      <c r="AH76" s="2">
        <f t="shared" si="15"/>
        <v>0.36073035070480775</v>
      </c>
    </row>
    <row r="77" spans="1:34">
      <c r="A77" s="1">
        <f>Raw!A77</f>
        <v>64</v>
      </c>
      <c r="B77" s="14">
        <f>Raw!B77</f>
        <v>0.52054398148148151</v>
      </c>
      <c r="C77" s="15">
        <f>Raw!C77</f>
        <v>42.4</v>
      </c>
      <c r="D77" s="15">
        <f>IF(C77&gt;0.5,Raw!D77*D$11,-999)</f>
        <v>5.3</v>
      </c>
      <c r="E77" s="9">
        <f>IF(Raw!$G77&gt;$C$8,IF(Raw!$Q77&gt;$C$8,IF(Raw!$N77&gt;$C$9,IF(Raw!$N77&lt;$A$9,IF(Raw!$X77&gt;$C$9,IF(Raw!$X77&lt;$A$9,Raw!H77,-999),-999),-999),-999),-999),-999)</f>
        <v>1.2737430000000001</v>
      </c>
      <c r="F77" s="9">
        <f>IF(Raw!$G77&gt;$C$8,IF(Raw!$Q77&gt;$C$8,IF(Raw!$N77&gt;$C$9,IF(Raw!$N77&lt;$A$9,IF(Raw!$X77&gt;$C$9,IF(Raw!$X77&lt;$A$9,Raw!I77,-999),-999),-999),-999),-999),-999)</f>
        <v>2.122039</v>
      </c>
      <c r="G77" s="9">
        <f>Raw!G77</f>
        <v>0.996618</v>
      </c>
      <c r="H77" s="9">
        <f>IF(Raw!$G77&gt;$C$8,IF(Raw!$Q77&gt;$C$8,IF(Raw!$N77&gt;$C$9,IF(Raw!$N77&lt;$A$9,IF(Raw!$X77&gt;$C$9,IF(Raw!$X77&lt;$A$9,Raw!L77,-999),-999),-999),-999),-999),-999)</f>
        <v>669.5</v>
      </c>
      <c r="I77" s="9">
        <f>IF(Raw!$G77&gt;$C$8,IF(Raw!$Q77&gt;$C$8,IF(Raw!$N77&gt;$C$9,IF(Raw!$N77&lt;$A$9,IF(Raw!$X77&gt;$C$9,IF(Raw!$X77&lt;$A$9,Raw!M77,-999),-999),-999),-999),-999),-999)</f>
        <v>0.15279400000000001</v>
      </c>
      <c r="J77" s="9">
        <f>IF(Raw!$G77&gt;$C$8,IF(Raw!$Q77&gt;$C$8,IF(Raw!$N77&gt;$C$9,IF(Raw!$N77&lt;$A$9,IF(Raw!$X77&gt;$C$9,IF(Raw!$X77&lt;$A$9,Raw!N77,-999),-999),-999),-999),-999),-999)</f>
        <v>462</v>
      </c>
      <c r="K77" s="9">
        <f>IF(Raw!$G77&gt;$C$8,IF(Raw!$Q77&gt;$C$8,IF(Raw!$N77&gt;$C$9,IF(Raw!$N77&lt;$A$9,IF(Raw!$X77&gt;$C$9,IF(Raw!$X77&lt;$A$9,Raw!R77,-999),-999),-999),-999),-999),-999)</f>
        <v>1.191597</v>
      </c>
      <c r="L77" s="9">
        <f>IF(Raw!$G77&gt;$C$8,IF(Raw!$Q77&gt;$C$8,IF(Raw!$N77&gt;$C$9,IF(Raw!$N77&lt;$A$9,IF(Raw!$X77&gt;$C$9,IF(Raw!$X77&lt;$A$9,Raw!S77,-999),-999),-999),-999),-999),-999)</f>
        <v>2.0351650000000001</v>
      </c>
      <c r="M77" s="9">
        <f>Raw!Q77</f>
        <v>0.99567899999999998</v>
      </c>
      <c r="N77" s="9">
        <f>IF(Raw!$G77&gt;$C$8,IF(Raw!$Q77&gt;$C$8,IF(Raw!$N77&gt;$C$9,IF(Raw!$N77&lt;$A$9,IF(Raw!$X77&gt;$C$9,IF(Raw!$X77&lt;$A$9,Raw!V77,-999),-999),-999),-999),-999),-999)</f>
        <v>678.3</v>
      </c>
      <c r="O77" s="9">
        <f>IF(Raw!$G77&gt;$C$8,IF(Raw!$Q77&gt;$C$8,IF(Raw!$N77&gt;$C$9,IF(Raw!$N77&lt;$A$9,IF(Raw!$X77&gt;$C$9,IF(Raw!$X77&lt;$A$9,Raw!W77,-999),-999),-999),-999),-999),-999)</f>
        <v>0.14465</v>
      </c>
      <c r="P77" s="9">
        <f>IF(Raw!$G77&gt;$C$8,IF(Raw!$Q77&gt;$C$8,IF(Raw!$N77&gt;$C$9,IF(Raw!$N77&lt;$A$9,IF(Raw!$X77&gt;$C$9,IF(Raw!$X77&lt;$A$9,Raw!X77,-999),-999),-999),-999),-999),-999)</f>
        <v>439</v>
      </c>
      <c r="R77" s="9">
        <f t="shared" si="4"/>
        <v>0.84829599999999994</v>
      </c>
      <c r="S77" s="9">
        <f t="shared" si="5"/>
        <v>0.39975514116375804</v>
      </c>
      <c r="T77" s="9">
        <f t="shared" si="6"/>
        <v>0.8435680000000001</v>
      </c>
      <c r="U77" s="9">
        <f t="shared" si="7"/>
        <v>0.41449612193605928</v>
      </c>
      <c r="V77" s="15">
        <f t="shared" ref="V77:V140" si="16">IF(L77&gt;0,L77*V$8+V$10,-999)</f>
        <v>0.84357589249999998</v>
      </c>
      <c r="X77" s="11">
        <f t="shared" si="8"/>
        <v>3.190599999999999E+18</v>
      </c>
      <c r="Y77" s="11">
        <f t="shared" si="9"/>
        <v>6.6949999999999994E-18</v>
      </c>
      <c r="Z77" s="11">
        <f t="shared" si="10"/>
        <v>4.6199999999999995E-4</v>
      </c>
      <c r="AA77" s="16">
        <f t="shared" si="11"/>
        <v>9.7723712500165354E-3</v>
      </c>
      <c r="AB77" s="9">
        <f t="shared" ref="AB77:AB140" si="17">K77+T77*AA77</f>
        <v>1.1998406596706339</v>
      </c>
      <c r="AC77" s="9">
        <f t="shared" ref="AC77:AC140" si="18">IF(T77&gt;0,(L77-AB77)/T77,-999)</f>
        <v>0.99022762874998349</v>
      </c>
      <c r="AD77" s="15">
        <f t="shared" ref="AD77:AD140" si="19">IF(AC77&gt;0,X77*Y77*AC77,-999)</f>
        <v>21.152318722979516</v>
      </c>
      <c r="AE77" s="3">
        <f t="shared" si="12"/>
        <v>806.07799999999975</v>
      </c>
      <c r="AF77" s="2">
        <f t="shared" si="13"/>
        <v>0.25</v>
      </c>
      <c r="AG77" s="9">
        <f t="shared" si="14"/>
        <v>6.7442723697157753E-3</v>
      </c>
      <c r="AH77" s="2">
        <f t="shared" si="15"/>
        <v>0.32635183008061702</v>
      </c>
    </row>
    <row r="78" spans="1:34">
      <c r="A78" s="1">
        <f>Raw!A78</f>
        <v>65</v>
      </c>
      <c r="B78" s="14">
        <f>Raw!B78</f>
        <v>0.52060185185185182</v>
      </c>
      <c r="C78" s="15">
        <f>Raw!C78</f>
        <v>43.7</v>
      </c>
      <c r="D78" s="15">
        <f>IF(C78&gt;0.5,Raw!D78*D$11,-999)</f>
        <v>5.3</v>
      </c>
      <c r="E78" s="9">
        <f>IF(Raw!$G78&gt;$C$8,IF(Raw!$Q78&gt;$C$8,IF(Raw!$N78&gt;$C$9,IF(Raw!$N78&lt;$A$9,IF(Raw!$X78&gt;$C$9,IF(Raw!$X78&lt;$A$9,Raw!H78,-999),-999),-999),-999),-999),-999)</f>
        <v>1.1820580000000001</v>
      </c>
      <c r="F78" s="9">
        <f>IF(Raw!$G78&gt;$C$8,IF(Raw!$Q78&gt;$C$8,IF(Raw!$N78&gt;$C$9,IF(Raw!$N78&lt;$A$9,IF(Raw!$X78&gt;$C$9,IF(Raw!$X78&lt;$A$9,Raw!I78,-999),-999),-999),-999),-999),-999)</f>
        <v>1.946501</v>
      </c>
      <c r="G78" s="9">
        <f>Raw!G78</f>
        <v>0.99665899999999996</v>
      </c>
      <c r="H78" s="9">
        <f>IF(Raw!$G78&gt;$C$8,IF(Raw!$Q78&gt;$C$8,IF(Raw!$N78&gt;$C$9,IF(Raw!$N78&lt;$A$9,IF(Raw!$X78&gt;$C$9,IF(Raw!$X78&lt;$A$9,Raw!L78,-999),-999),-999),-999),-999),-999)</f>
        <v>638.79999999999995</v>
      </c>
      <c r="I78" s="9">
        <f>IF(Raw!$G78&gt;$C$8,IF(Raw!$Q78&gt;$C$8,IF(Raw!$N78&gt;$C$9,IF(Raw!$N78&lt;$A$9,IF(Raw!$X78&gt;$C$9,IF(Raw!$X78&lt;$A$9,Raw!M78,-999),-999),-999),-999),-999),-999)</f>
        <v>0.14047999999999999</v>
      </c>
      <c r="J78" s="9">
        <f>IF(Raw!$G78&gt;$C$8,IF(Raw!$Q78&gt;$C$8,IF(Raw!$N78&gt;$C$9,IF(Raw!$N78&lt;$A$9,IF(Raw!$X78&gt;$C$9,IF(Raw!$X78&lt;$A$9,Raw!N78,-999),-999),-999),-999),-999),-999)</f>
        <v>462</v>
      </c>
      <c r="K78" s="9">
        <f>IF(Raw!$G78&gt;$C$8,IF(Raw!$Q78&gt;$C$8,IF(Raw!$N78&gt;$C$9,IF(Raw!$N78&lt;$A$9,IF(Raw!$X78&gt;$C$9,IF(Raw!$X78&lt;$A$9,Raw!R78,-999),-999),-999),-999),-999),-999)</f>
        <v>1.242175</v>
      </c>
      <c r="L78" s="9">
        <f>IF(Raw!$G78&gt;$C$8,IF(Raw!$Q78&gt;$C$8,IF(Raw!$N78&gt;$C$9,IF(Raw!$N78&lt;$A$9,IF(Raw!$X78&gt;$C$9,IF(Raw!$X78&lt;$A$9,Raw!S78,-999),-999),-999),-999),-999),-999)</f>
        <v>2.0955360000000001</v>
      </c>
      <c r="M78" s="9">
        <f>Raw!Q78</f>
        <v>0.99520900000000001</v>
      </c>
      <c r="N78" s="9">
        <f>IF(Raw!$G78&gt;$C$8,IF(Raw!$Q78&gt;$C$8,IF(Raw!$N78&gt;$C$9,IF(Raw!$N78&lt;$A$9,IF(Raw!$X78&gt;$C$9,IF(Raw!$X78&lt;$A$9,Raw!V78,-999),-999),-999),-999),-999),-999)</f>
        <v>661.3</v>
      </c>
      <c r="O78" s="9">
        <f>IF(Raw!$G78&gt;$C$8,IF(Raw!$Q78&gt;$C$8,IF(Raw!$N78&gt;$C$9,IF(Raw!$N78&lt;$A$9,IF(Raw!$X78&gt;$C$9,IF(Raw!$X78&lt;$A$9,Raw!W78,-999),-999),-999),-999),-999),-999)</f>
        <v>5.4101999999999997E-2</v>
      </c>
      <c r="P78" s="9">
        <f>IF(Raw!$G78&gt;$C$8,IF(Raw!$Q78&gt;$C$8,IF(Raw!$N78&gt;$C$9,IF(Raw!$N78&lt;$A$9,IF(Raw!$X78&gt;$C$9,IF(Raw!$X78&lt;$A$9,Raw!X78,-999),-999),-999),-999),-999),-999)</f>
        <v>680</v>
      </c>
      <c r="R78" s="9">
        <f t="shared" ref="R78:R141" si="20">F78-E78</f>
        <v>0.76444299999999998</v>
      </c>
      <c r="S78" s="9">
        <f t="shared" ref="S78:S141" si="21">R78/F78</f>
        <v>0.39272674403968966</v>
      </c>
      <c r="T78" s="9">
        <f t="shared" ref="T78:T141" si="22">L78-K78</f>
        <v>0.85336100000000004</v>
      </c>
      <c r="U78" s="9">
        <f t="shared" ref="U78:U141" si="23">T78/L78</f>
        <v>0.40722803139626329</v>
      </c>
      <c r="V78" s="15">
        <f t="shared" si="16"/>
        <v>0.86859967199999999</v>
      </c>
      <c r="X78" s="11">
        <f t="shared" ref="X78:X141" si="24">D78*6.02*10^23*10^(-6)</f>
        <v>3.190599999999999E+18</v>
      </c>
      <c r="Y78" s="11">
        <f t="shared" ref="Y78:Y141" si="25">H78*10^(-20)</f>
        <v>6.3879999999999994E-18</v>
      </c>
      <c r="Z78" s="11">
        <f t="shared" ref="Z78:Z141" si="26">J78*10^(-6)</f>
        <v>4.6199999999999995E-4</v>
      </c>
      <c r="AA78" s="16">
        <f t="shared" ref="AA78:AA141" si="27">IF(Z78&gt;0,(X78*Y78/(X78*Y78+1/Z78)),1)</f>
        <v>9.3284382315625379E-3</v>
      </c>
      <c r="AB78" s="9">
        <f t="shared" si="17"/>
        <v>1.2501355253777244</v>
      </c>
      <c r="AC78" s="9">
        <f t="shared" si="18"/>
        <v>0.99067156176843751</v>
      </c>
      <c r="AD78" s="15">
        <f t="shared" si="19"/>
        <v>20.191424743641861</v>
      </c>
      <c r="AE78" s="3">
        <f t="shared" ref="AE78:AE141" si="28">AE$9*Y78</f>
        <v>769.11519999999973</v>
      </c>
      <c r="AF78" s="2">
        <f t="shared" ref="AF78:AF141" si="29">IF(AD78&lt;=AE78,AF$6,AF$6/(AD78/AE78))</f>
        <v>0.25</v>
      </c>
      <c r="AG78" s="9">
        <f t="shared" ref="AG78:AG141" si="30">AD78*AF78*$AG$6*U78/AG$8</f>
        <v>6.325010884183903E-3</v>
      </c>
      <c r="AH78" s="2">
        <f t="shared" ref="AH78:AH141" si="31">((AG78*12.01)/893.5)*3600</f>
        <v>0.30606398499001147</v>
      </c>
    </row>
    <row r="79" spans="1:34">
      <c r="A79" s="1">
        <f>Raw!A79</f>
        <v>66</v>
      </c>
      <c r="B79" s="14">
        <f>Raw!B79</f>
        <v>0.52065972222222223</v>
      </c>
      <c r="C79" s="15">
        <f>Raw!C79</f>
        <v>44.4</v>
      </c>
      <c r="D79" s="15">
        <f>IF(C79&gt;0.5,Raw!D79*D$11,-999)</f>
        <v>4.4000000000000004</v>
      </c>
      <c r="E79" s="9">
        <f>IF(Raw!$G79&gt;$C$8,IF(Raw!$Q79&gt;$C$8,IF(Raw!$N79&gt;$C$9,IF(Raw!$N79&lt;$A$9,IF(Raw!$X79&gt;$C$9,IF(Raw!$X79&lt;$A$9,Raw!H79,-999),-999),-999),-999),-999),-999)</f>
        <v>1.0580579999999999</v>
      </c>
      <c r="F79" s="9">
        <f>IF(Raw!$G79&gt;$C$8,IF(Raw!$Q79&gt;$C$8,IF(Raw!$N79&gt;$C$9,IF(Raw!$N79&lt;$A$9,IF(Raw!$X79&gt;$C$9,IF(Raw!$X79&lt;$A$9,Raw!I79,-999),-999),-999),-999),-999),-999)</f>
        <v>1.780859</v>
      </c>
      <c r="G79" s="9">
        <f>Raw!G79</f>
        <v>0.99582599999999999</v>
      </c>
      <c r="H79" s="9">
        <f>IF(Raw!$G79&gt;$C$8,IF(Raw!$Q79&gt;$C$8,IF(Raw!$N79&gt;$C$9,IF(Raw!$N79&lt;$A$9,IF(Raw!$X79&gt;$C$9,IF(Raw!$X79&lt;$A$9,Raw!L79,-999),-999),-999),-999),-999),-999)</f>
        <v>654.79999999999995</v>
      </c>
      <c r="I79" s="9">
        <f>IF(Raw!$G79&gt;$C$8,IF(Raw!$Q79&gt;$C$8,IF(Raw!$N79&gt;$C$9,IF(Raw!$N79&lt;$A$9,IF(Raw!$X79&gt;$C$9,IF(Raw!$X79&lt;$A$9,Raw!M79,-999),-999),-999),-999),-999),-999)</f>
        <v>0.153253</v>
      </c>
      <c r="J79" s="9">
        <f>IF(Raw!$G79&gt;$C$8,IF(Raw!$Q79&gt;$C$8,IF(Raw!$N79&gt;$C$9,IF(Raw!$N79&lt;$A$9,IF(Raw!$X79&gt;$C$9,IF(Raw!$X79&lt;$A$9,Raw!N79,-999),-999),-999),-999),-999),-999)</f>
        <v>496</v>
      </c>
      <c r="K79" s="9">
        <f>IF(Raw!$G79&gt;$C$8,IF(Raw!$Q79&gt;$C$8,IF(Raw!$N79&gt;$C$9,IF(Raw!$N79&lt;$A$9,IF(Raw!$X79&gt;$C$9,IF(Raw!$X79&lt;$A$9,Raw!R79,-999),-999),-999),-999),-999),-999)</f>
        <v>1.1492290000000001</v>
      </c>
      <c r="L79" s="9">
        <f>IF(Raw!$G79&gt;$C$8,IF(Raw!$Q79&gt;$C$8,IF(Raw!$N79&gt;$C$9,IF(Raw!$N79&lt;$A$9,IF(Raw!$X79&gt;$C$9,IF(Raw!$X79&lt;$A$9,Raw!S79,-999),-999),-999),-999),-999),-999)</f>
        <v>1.949505</v>
      </c>
      <c r="M79" s="9">
        <f>Raw!Q79</f>
        <v>0.99780899999999995</v>
      </c>
      <c r="N79" s="9">
        <f>IF(Raw!$G79&gt;$C$8,IF(Raw!$Q79&gt;$C$8,IF(Raw!$N79&gt;$C$9,IF(Raw!$N79&lt;$A$9,IF(Raw!$X79&gt;$C$9,IF(Raw!$X79&lt;$A$9,Raw!V79,-999),-999),-999),-999),-999),-999)</f>
        <v>660.9</v>
      </c>
      <c r="O79" s="9">
        <f>IF(Raw!$G79&gt;$C$8,IF(Raw!$Q79&gt;$C$8,IF(Raw!$N79&gt;$C$9,IF(Raw!$N79&lt;$A$9,IF(Raw!$X79&gt;$C$9,IF(Raw!$X79&lt;$A$9,Raw!W79,-999),-999),-999),-999),-999),-999)</f>
        <v>0.180898</v>
      </c>
      <c r="P79" s="9">
        <f>IF(Raw!$G79&gt;$C$8,IF(Raw!$Q79&gt;$C$8,IF(Raw!$N79&gt;$C$9,IF(Raw!$N79&lt;$A$9,IF(Raw!$X79&gt;$C$9,IF(Raw!$X79&lt;$A$9,Raw!X79,-999),-999),-999),-999),-999),-999)</f>
        <v>472</v>
      </c>
      <c r="R79" s="9">
        <f t="shared" si="20"/>
        <v>0.72280100000000003</v>
      </c>
      <c r="S79" s="9">
        <f t="shared" si="21"/>
        <v>0.40587211003229345</v>
      </c>
      <c r="T79" s="9">
        <f t="shared" si="22"/>
        <v>0.80027599999999999</v>
      </c>
      <c r="U79" s="9">
        <f t="shared" si="23"/>
        <v>0.41050215311066141</v>
      </c>
      <c r="V79" s="15">
        <f t="shared" si="16"/>
        <v>0.80806982249999992</v>
      </c>
      <c r="X79" s="11">
        <f t="shared" si="24"/>
        <v>2.6487999999999995E+18</v>
      </c>
      <c r="Y79" s="11">
        <f t="shared" si="25"/>
        <v>6.5479999999999994E-18</v>
      </c>
      <c r="Z79" s="11">
        <f t="shared" si="26"/>
        <v>4.9600000000000002E-4</v>
      </c>
      <c r="AA79" s="16">
        <f t="shared" si="27"/>
        <v>8.5294170143321926E-3</v>
      </c>
      <c r="AB79" s="9">
        <f t="shared" si="17"/>
        <v>1.1560548877305619</v>
      </c>
      <c r="AC79" s="9">
        <f t="shared" si="18"/>
        <v>0.9914705829856677</v>
      </c>
      <c r="AD79" s="15">
        <f t="shared" si="19"/>
        <v>17.196405270831029</v>
      </c>
      <c r="AE79" s="3">
        <f t="shared" si="28"/>
        <v>788.37919999999974</v>
      </c>
      <c r="AF79" s="2">
        <f t="shared" si="29"/>
        <v>0.25</v>
      </c>
      <c r="AG79" s="9">
        <f t="shared" si="30"/>
        <v>5.4301241457228181E-3</v>
      </c>
      <c r="AH79" s="2">
        <f t="shared" si="31"/>
        <v>0.26276088143757331</v>
      </c>
    </row>
    <row r="80" spans="1:34">
      <c r="A80" s="1">
        <f>Raw!A80</f>
        <v>67</v>
      </c>
      <c r="B80" s="14">
        <f>Raw!B80</f>
        <v>0.52071759259259254</v>
      </c>
      <c r="C80" s="15">
        <f>Raw!C80</f>
        <v>45.3</v>
      </c>
      <c r="D80" s="15">
        <f>IF(C80&gt;0.5,Raw!D80*D$11,-999)</f>
        <v>4.4000000000000004</v>
      </c>
      <c r="E80" s="9">
        <f>IF(Raw!$G80&gt;$C$8,IF(Raw!$Q80&gt;$C$8,IF(Raw!$N80&gt;$C$9,IF(Raw!$N80&lt;$A$9,IF(Raw!$X80&gt;$C$9,IF(Raw!$X80&lt;$A$9,Raw!H80,-999),-999),-999),-999),-999),-999)</f>
        <v>0.93981800000000004</v>
      </c>
      <c r="F80" s="9">
        <f>IF(Raw!$G80&gt;$C$8,IF(Raw!$Q80&gt;$C$8,IF(Raw!$N80&gt;$C$9,IF(Raw!$N80&lt;$A$9,IF(Raw!$X80&gt;$C$9,IF(Raw!$X80&lt;$A$9,Raw!I80,-999),-999),-999),-999),-999),-999)</f>
        <v>1.581656</v>
      </c>
      <c r="G80" s="9">
        <f>Raw!G80</f>
        <v>0.99581299999999995</v>
      </c>
      <c r="H80" s="9">
        <f>IF(Raw!$G80&gt;$C$8,IF(Raw!$Q80&gt;$C$8,IF(Raw!$N80&gt;$C$9,IF(Raw!$N80&lt;$A$9,IF(Raw!$X80&gt;$C$9,IF(Raw!$X80&lt;$A$9,Raw!L80,-999),-999),-999),-999),-999),-999)</f>
        <v>662.9</v>
      </c>
      <c r="I80" s="9">
        <f>IF(Raw!$G80&gt;$C$8,IF(Raw!$Q80&gt;$C$8,IF(Raw!$N80&gt;$C$9,IF(Raw!$N80&lt;$A$9,IF(Raw!$X80&gt;$C$9,IF(Raw!$X80&lt;$A$9,Raw!M80,-999),-999),-999),-999),-999),-999)</f>
        <v>0.16687399999999999</v>
      </c>
      <c r="J80" s="9">
        <f>IF(Raw!$G80&gt;$C$8,IF(Raw!$Q80&gt;$C$8,IF(Raw!$N80&gt;$C$9,IF(Raw!$N80&lt;$A$9,IF(Raw!$X80&gt;$C$9,IF(Raw!$X80&lt;$A$9,Raw!N80,-999),-999),-999),-999),-999),-999)</f>
        <v>581</v>
      </c>
      <c r="K80" s="9">
        <f>IF(Raw!$G80&gt;$C$8,IF(Raw!$Q80&gt;$C$8,IF(Raw!$N80&gt;$C$9,IF(Raw!$N80&lt;$A$9,IF(Raw!$X80&gt;$C$9,IF(Raw!$X80&lt;$A$9,Raw!R80,-999),-999),-999),-999),-999),-999)</f>
        <v>1.0628249999999999</v>
      </c>
      <c r="L80" s="9">
        <f>IF(Raw!$G80&gt;$C$8,IF(Raw!$Q80&gt;$C$8,IF(Raw!$N80&gt;$C$9,IF(Raw!$N80&lt;$A$9,IF(Raw!$X80&gt;$C$9,IF(Raw!$X80&lt;$A$9,Raw!S80,-999),-999),-999),-999),-999),-999)</f>
        <v>1.8261750000000001</v>
      </c>
      <c r="M80" s="9">
        <f>Raw!Q80</f>
        <v>0.99740300000000004</v>
      </c>
      <c r="N80" s="9">
        <f>IF(Raw!$G80&gt;$C$8,IF(Raw!$Q80&gt;$C$8,IF(Raw!$N80&gt;$C$9,IF(Raw!$N80&lt;$A$9,IF(Raw!$X80&gt;$C$9,IF(Raw!$X80&lt;$A$9,Raw!V80,-999),-999),-999),-999),-999),-999)</f>
        <v>650.29999999999995</v>
      </c>
      <c r="O80" s="9">
        <f>IF(Raw!$G80&gt;$C$8,IF(Raw!$Q80&gt;$C$8,IF(Raw!$N80&gt;$C$9,IF(Raw!$N80&lt;$A$9,IF(Raw!$X80&gt;$C$9,IF(Raw!$X80&lt;$A$9,Raw!W80,-999),-999),-999),-999),-999),-999)</f>
        <v>0.14164099999999999</v>
      </c>
      <c r="P80" s="9">
        <f>IF(Raw!$G80&gt;$C$8,IF(Raw!$Q80&gt;$C$8,IF(Raw!$N80&gt;$C$9,IF(Raw!$N80&lt;$A$9,IF(Raw!$X80&gt;$C$9,IF(Raw!$X80&lt;$A$9,Raw!X80,-999),-999),-999),-999),-999),-999)</f>
        <v>511</v>
      </c>
      <c r="R80" s="9">
        <f t="shared" si="20"/>
        <v>0.64183799999999991</v>
      </c>
      <c r="S80" s="9">
        <f t="shared" si="21"/>
        <v>0.40580126146266948</v>
      </c>
      <c r="T80" s="9">
        <f t="shared" si="22"/>
        <v>0.7633500000000002</v>
      </c>
      <c r="U80" s="9">
        <f t="shared" si="23"/>
        <v>0.41800484619491568</v>
      </c>
      <c r="V80" s="15">
        <f t="shared" si="16"/>
        <v>0.75694953750000005</v>
      </c>
      <c r="X80" s="11">
        <f t="shared" si="24"/>
        <v>2.6487999999999995E+18</v>
      </c>
      <c r="Y80" s="11">
        <f t="shared" si="25"/>
        <v>6.6289999999999992E-18</v>
      </c>
      <c r="Z80" s="11">
        <f t="shared" si="26"/>
        <v>5.8100000000000003E-4</v>
      </c>
      <c r="AA80" s="16">
        <f t="shared" si="27"/>
        <v>1.0098694080895457E-2</v>
      </c>
      <c r="AB80" s="9">
        <f t="shared" si="17"/>
        <v>1.0705338381266514</v>
      </c>
      <c r="AC80" s="9">
        <f t="shared" si="18"/>
        <v>0.98990130591910463</v>
      </c>
      <c r="AD80" s="15">
        <f t="shared" si="19"/>
        <v>17.381573288976693</v>
      </c>
      <c r="AE80" s="3">
        <f t="shared" si="28"/>
        <v>798.13159999999971</v>
      </c>
      <c r="AF80" s="2">
        <f t="shared" si="29"/>
        <v>0.25</v>
      </c>
      <c r="AG80" s="9">
        <f t="shared" si="30"/>
        <v>5.5889091302187364E-3</v>
      </c>
      <c r="AH80" s="2">
        <f t="shared" si="31"/>
        <v>0.27044440420160859</v>
      </c>
    </row>
    <row r="81" spans="1:34">
      <c r="A81" s="1">
        <f>Raw!A81</f>
        <v>68</v>
      </c>
      <c r="B81" s="14">
        <f>Raw!B81</f>
        <v>0.52076388888888892</v>
      </c>
      <c r="C81" s="15">
        <f>Raw!C81</f>
        <v>46.4</v>
      </c>
      <c r="D81" s="15">
        <f>IF(C81&gt;0.5,Raw!D81*D$11,-999)</f>
        <v>3.5</v>
      </c>
      <c r="E81" s="9">
        <f>IF(Raw!$G81&gt;$C$8,IF(Raw!$Q81&gt;$C$8,IF(Raw!$N81&gt;$C$9,IF(Raw!$N81&lt;$A$9,IF(Raw!$X81&gt;$C$9,IF(Raw!$X81&lt;$A$9,Raw!H81,-999),-999),-999),-999),-999),-999)</f>
        <v>0.88221300000000002</v>
      </c>
      <c r="F81" s="9">
        <f>IF(Raw!$G81&gt;$C$8,IF(Raw!$Q81&gt;$C$8,IF(Raw!$N81&gt;$C$9,IF(Raw!$N81&lt;$A$9,IF(Raw!$X81&gt;$C$9,IF(Raw!$X81&lt;$A$9,Raw!I81,-999),-999),-999),-999),-999),-999)</f>
        <v>1.5169779999999999</v>
      </c>
      <c r="G81" s="9">
        <f>Raw!G81</f>
        <v>0.99748099999999995</v>
      </c>
      <c r="H81" s="9">
        <f>IF(Raw!$G81&gt;$C$8,IF(Raw!$Q81&gt;$C$8,IF(Raw!$N81&gt;$C$9,IF(Raw!$N81&lt;$A$9,IF(Raw!$X81&gt;$C$9,IF(Raw!$X81&lt;$A$9,Raw!L81,-999),-999),-999),-999),-999),-999)</f>
        <v>668.9</v>
      </c>
      <c r="I81" s="9">
        <f>IF(Raw!$G81&gt;$C$8,IF(Raw!$Q81&gt;$C$8,IF(Raw!$N81&gt;$C$9,IF(Raw!$N81&lt;$A$9,IF(Raw!$X81&gt;$C$9,IF(Raw!$X81&lt;$A$9,Raw!M81,-999),-999),-999),-999),-999),-999)</f>
        <v>0.17918300000000001</v>
      </c>
      <c r="J81" s="9">
        <f>IF(Raw!$G81&gt;$C$8,IF(Raw!$Q81&gt;$C$8,IF(Raw!$N81&gt;$C$9,IF(Raw!$N81&lt;$A$9,IF(Raw!$X81&gt;$C$9,IF(Raw!$X81&lt;$A$9,Raw!N81,-999),-999),-999),-999),-999),-999)</f>
        <v>683</v>
      </c>
      <c r="K81" s="9">
        <f>IF(Raw!$G81&gt;$C$8,IF(Raw!$Q81&gt;$C$8,IF(Raw!$N81&gt;$C$9,IF(Raw!$N81&lt;$A$9,IF(Raw!$X81&gt;$C$9,IF(Raw!$X81&lt;$A$9,Raw!R81,-999),-999),-999),-999),-999),-999)</f>
        <v>0.94823299999999999</v>
      </c>
      <c r="L81" s="9">
        <f>IF(Raw!$G81&gt;$C$8,IF(Raw!$Q81&gt;$C$8,IF(Raw!$N81&gt;$C$9,IF(Raw!$N81&lt;$A$9,IF(Raw!$X81&gt;$C$9,IF(Raw!$X81&lt;$A$9,Raw!S81,-999),-999),-999),-999),-999),-999)</f>
        <v>1.6249910000000001</v>
      </c>
      <c r="M81" s="9">
        <f>Raw!Q81</f>
        <v>0.99485599999999996</v>
      </c>
      <c r="N81" s="9">
        <f>IF(Raw!$G81&gt;$C$8,IF(Raw!$Q81&gt;$C$8,IF(Raw!$N81&gt;$C$9,IF(Raw!$N81&lt;$A$9,IF(Raw!$X81&gt;$C$9,IF(Raw!$X81&lt;$A$9,Raw!V81,-999),-999),-999),-999),-999),-999)</f>
        <v>674.4</v>
      </c>
      <c r="O81" s="9">
        <f>IF(Raw!$G81&gt;$C$8,IF(Raw!$Q81&gt;$C$8,IF(Raw!$N81&gt;$C$9,IF(Raw!$N81&lt;$A$9,IF(Raw!$X81&gt;$C$9,IF(Raw!$X81&lt;$A$9,Raw!W81,-999),-999),-999),-999),-999),-999)</f>
        <v>0.171128</v>
      </c>
      <c r="P81" s="9">
        <f>IF(Raw!$G81&gt;$C$8,IF(Raw!$Q81&gt;$C$8,IF(Raw!$N81&gt;$C$9,IF(Raw!$N81&lt;$A$9,IF(Raw!$X81&gt;$C$9,IF(Raw!$X81&lt;$A$9,Raw!X81,-999),-999),-999),-999),-999),-999)</f>
        <v>496</v>
      </c>
      <c r="R81" s="9">
        <f t="shared" si="20"/>
        <v>0.63476499999999991</v>
      </c>
      <c r="S81" s="9">
        <f t="shared" si="21"/>
        <v>0.41844047837213194</v>
      </c>
      <c r="T81" s="9">
        <f t="shared" si="22"/>
        <v>0.67675800000000008</v>
      </c>
      <c r="U81" s="9">
        <f t="shared" si="23"/>
        <v>0.41646876813471584</v>
      </c>
      <c r="V81" s="15">
        <f t="shared" si="16"/>
        <v>0.67355876950000004</v>
      </c>
      <c r="X81" s="11">
        <f t="shared" si="24"/>
        <v>2.1069999999999997E+18</v>
      </c>
      <c r="Y81" s="11">
        <f t="shared" si="25"/>
        <v>6.6889999999999996E-18</v>
      </c>
      <c r="Z81" s="11">
        <f t="shared" si="26"/>
        <v>6.8300000000000001E-4</v>
      </c>
      <c r="AA81" s="16">
        <f t="shared" si="27"/>
        <v>9.5342361298896509E-3</v>
      </c>
      <c r="AB81" s="9">
        <f t="shared" si="17"/>
        <v>0.95468537057479186</v>
      </c>
      <c r="AC81" s="9">
        <f t="shared" si="18"/>
        <v>0.99046576387011032</v>
      </c>
      <c r="AD81" s="15">
        <f t="shared" si="19"/>
        <v>13.959350116968739</v>
      </c>
      <c r="AE81" s="3">
        <f t="shared" si="28"/>
        <v>805.35559999999975</v>
      </c>
      <c r="AF81" s="2">
        <f t="shared" si="29"/>
        <v>0.25</v>
      </c>
      <c r="AG81" s="9">
        <f t="shared" si="30"/>
        <v>4.4720256516732095E-3</v>
      </c>
      <c r="AH81" s="2">
        <f t="shared" si="31"/>
        <v>0.21639899392920298</v>
      </c>
    </row>
    <row r="82" spans="1:34">
      <c r="A82" s="1">
        <f>Raw!A82</f>
        <v>69</v>
      </c>
      <c r="B82" s="14">
        <f>Raw!B82</f>
        <v>0.52082175925925933</v>
      </c>
      <c r="C82" s="15">
        <f>Raw!C82</f>
        <v>47.4</v>
      </c>
      <c r="D82" s="15">
        <f>IF(C82&gt;0.5,Raw!D82*D$11,-999)</f>
        <v>3.5</v>
      </c>
      <c r="E82" s="9">
        <f>IF(Raw!$G82&gt;$C$8,IF(Raw!$Q82&gt;$C$8,IF(Raw!$N82&gt;$C$9,IF(Raw!$N82&lt;$A$9,IF(Raw!$X82&gt;$C$9,IF(Raw!$X82&lt;$A$9,Raw!H82,-999),-999),-999),-999),-999),-999)</f>
        <v>0.88517000000000001</v>
      </c>
      <c r="F82" s="9">
        <f>IF(Raw!$G82&gt;$C$8,IF(Raw!$Q82&gt;$C$8,IF(Raw!$N82&gt;$C$9,IF(Raw!$N82&lt;$A$9,IF(Raw!$X82&gt;$C$9,IF(Raw!$X82&lt;$A$9,Raw!I82,-999),-999),-999),-999),-999),-999)</f>
        <v>1.508257</v>
      </c>
      <c r="G82" s="9">
        <f>Raw!G82</f>
        <v>0.99315200000000003</v>
      </c>
      <c r="H82" s="9">
        <f>IF(Raw!$G82&gt;$C$8,IF(Raw!$Q82&gt;$C$8,IF(Raw!$N82&gt;$C$9,IF(Raw!$N82&lt;$A$9,IF(Raw!$X82&gt;$C$9,IF(Raw!$X82&lt;$A$9,Raw!L82,-999),-999),-999),-999),-999),-999)</f>
        <v>678.6</v>
      </c>
      <c r="I82" s="9">
        <f>IF(Raw!$G82&gt;$C$8,IF(Raw!$Q82&gt;$C$8,IF(Raw!$N82&gt;$C$9,IF(Raw!$N82&lt;$A$9,IF(Raw!$X82&gt;$C$9,IF(Raw!$X82&lt;$A$9,Raw!M82,-999),-999),-999),-999),-999),-999)</f>
        <v>0.17741299999999999</v>
      </c>
      <c r="J82" s="9">
        <f>IF(Raw!$G82&gt;$C$8,IF(Raw!$Q82&gt;$C$8,IF(Raw!$N82&gt;$C$9,IF(Raw!$N82&lt;$A$9,IF(Raw!$X82&gt;$C$9,IF(Raw!$X82&lt;$A$9,Raw!N82,-999),-999),-999),-999),-999),-999)</f>
        <v>615</v>
      </c>
      <c r="K82" s="9">
        <f>IF(Raw!$G82&gt;$C$8,IF(Raw!$Q82&gt;$C$8,IF(Raw!$N82&gt;$C$9,IF(Raw!$N82&lt;$A$9,IF(Raw!$X82&gt;$C$9,IF(Raw!$X82&lt;$A$9,Raw!R82,-999),-999),-999),-999),-999),-999)</f>
        <v>0.92318599999999995</v>
      </c>
      <c r="L82" s="9">
        <f>IF(Raw!$G82&gt;$C$8,IF(Raw!$Q82&gt;$C$8,IF(Raw!$N82&gt;$C$9,IF(Raw!$N82&lt;$A$9,IF(Raw!$X82&gt;$C$9,IF(Raw!$X82&lt;$A$9,Raw!S82,-999),-999),-999),-999),-999),-999)</f>
        <v>1.606717</v>
      </c>
      <c r="M82" s="9">
        <f>Raw!Q82</f>
        <v>0.99567899999999998</v>
      </c>
      <c r="N82" s="9">
        <f>IF(Raw!$G82&gt;$C$8,IF(Raw!$Q82&gt;$C$8,IF(Raw!$N82&gt;$C$9,IF(Raw!$N82&lt;$A$9,IF(Raw!$X82&gt;$C$9,IF(Raw!$X82&lt;$A$9,Raw!V82,-999),-999),-999),-999),-999),-999)</f>
        <v>643.1</v>
      </c>
      <c r="O82" s="9">
        <f>IF(Raw!$G82&gt;$C$8,IF(Raw!$Q82&gt;$C$8,IF(Raw!$N82&gt;$C$9,IF(Raw!$N82&lt;$A$9,IF(Raw!$X82&gt;$C$9,IF(Raw!$X82&lt;$A$9,Raw!W82,-999),-999),-999),-999),-999),-999)</f>
        <v>7.1751999999999996E-2</v>
      </c>
      <c r="P82" s="9">
        <f>IF(Raw!$G82&gt;$C$8,IF(Raw!$Q82&gt;$C$8,IF(Raw!$N82&gt;$C$9,IF(Raw!$N82&lt;$A$9,IF(Raw!$X82&gt;$C$9,IF(Raw!$X82&lt;$A$9,Raw!X82,-999),-999),-999),-999),-999),-999)</f>
        <v>546</v>
      </c>
      <c r="R82" s="9">
        <f t="shared" si="20"/>
        <v>0.62308699999999995</v>
      </c>
      <c r="S82" s="9">
        <f t="shared" si="21"/>
        <v>0.41311726051992465</v>
      </c>
      <c r="T82" s="9">
        <f t="shared" si="22"/>
        <v>0.683531</v>
      </c>
      <c r="U82" s="9">
        <f t="shared" si="23"/>
        <v>0.42542090486376882</v>
      </c>
      <c r="V82" s="15">
        <f t="shared" si="16"/>
        <v>0.66598419649999996</v>
      </c>
      <c r="X82" s="11">
        <f t="shared" si="24"/>
        <v>2.1069999999999997E+18</v>
      </c>
      <c r="Y82" s="11">
        <f t="shared" si="25"/>
        <v>6.7859999999999999E-18</v>
      </c>
      <c r="Z82" s="11">
        <f t="shared" si="26"/>
        <v>6.1499999999999999E-4</v>
      </c>
      <c r="AA82" s="16">
        <f t="shared" si="27"/>
        <v>8.7166840270478906E-3</v>
      </c>
      <c r="AB82" s="9">
        <f t="shared" si="17"/>
        <v>0.92914412374969202</v>
      </c>
      <c r="AC82" s="9">
        <f t="shared" si="18"/>
        <v>0.99128331597295216</v>
      </c>
      <c r="AD82" s="15">
        <f t="shared" si="19"/>
        <v>14.173469962679498</v>
      </c>
      <c r="AE82" s="3">
        <f t="shared" si="28"/>
        <v>817.03439999999978</v>
      </c>
      <c r="AF82" s="2">
        <f t="shared" si="29"/>
        <v>0.25</v>
      </c>
      <c r="AG82" s="9">
        <f t="shared" si="30"/>
        <v>4.6382233973711997E-3</v>
      </c>
      <c r="AH82" s="2">
        <f t="shared" si="31"/>
        <v>0.22444121635001812</v>
      </c>
    </row>
    <row r="83" spans="1:34">
      <c r="A83" s="1">
        <f>Raw!A83</f>
        <v>70</v>
      </c>
      <c r="B83" s="14">
        <f>Raw!B83</f>
        <v>0.52087962962962964</v>
      </c>
      <c r="C83" s="15">
        <f>Raw!C83</f>
        <v>48.1</v>
      </c>
      <c r="D83" s="15">
        <f>IF(C83&gt;0.5,Raw!D83*D$11,-999)</f>
        <v>3.5</v>
      </c>
      <c r="E83" s="9">
        <f>IF(Raw!$G83&gt;$C$8,IF(Raw!$Q83&gt;$C$8,IF(Raw!$N83&gt;$C$9,IF(Raw!$N83&lt;$A$9,IF(Raw!$X83&gt;$C$9,IF(Raw!$X83&lt;$A$9,Raw!H83,-999),-999),-999),-999),-999),-999)</f>
        <v>0.82307799999999998</v>
      </c>
      <c r="F83" s="9">
        <f>IF(Raw!$G83&gt;$C$8,IF(Raw!$Q83&gt;$C$8,IF(Raw!$N83&gt;$C$9,IF(Raw!$N83&lt;$A$9,IF(Raw!$X83&gt;$C$9,IF(Raw!$X83&lt;$A$9,Raw!I83,-999),-999),-999),-999),-999),-999)</f>
        <v>1.407497</v>
      </c>
      <c r="G83" s="9">
        <f>Raw!G83</f>
        <v>0.99451999999999996</v>
      </c>
      <c r="H83" s="9">
        <f>IF(Raw!$G83&gt;$C$8,IF(Raw!$Q83&gt;$C$8,IF(Raw!$N83&gt;$C$9,IF(Raw!$N83&lt;$A$9,IF(Raw!$X83&gt;$C$9,IF(Raw!$X83&lt;$A$9,Raw!L83,-999),-999),-999),-999),-999),-999)</f>
        <v>671.8</v>
      </c>
      <c r="I83" s="9">
        <f>IF(Raw!$G83&gt;$C$8,IF(Raw!$Q83&gt;$C$8,IF(Raw!$N83&gt;$C$9,IF(Raw!$N83&lt;$A$9,IF(Raw!$X83&gt;$C$9,IF(Raw!$X83&lt;$A$9,Raw!M83,-999),-999),-999),-999),-999),-999)</f>
        <v>0.22501099999999999</v>
      </c>
      <c r="J83" s="9">
        <f>IF(Raw!$G83&gt;$C$8,IF(Raw!$Q83&gt;$C$8,IF(Raw!$N83&gt;$C$9,IF(Raw!$N83&lt;$A$9,IF(Raw!$X83&gt;$C$9,IF(Raw!$X83&lt;$A$9,Raw!N83,-999),-999),-999),-999),-999),-999)</f>
        <v>574</v>
      </c>
      <c r="K83" s="9">
        <f>IF(Raw!$G83&gt;$C$8,IF(Raw!$Q83&gt;$C$8,IF(Raw!$N83&gt;$C$9,IF(Raw!$N83&lt;$A$9,IF(Raw!$X83&gt;$C$9,IF(Raw!$X83&lt;$A$9,Raw!R83,-999),-999),-999),-999),-999),-999)</f>
        <v>0.79608100000000004</v>
      </c>
      <c r="L83" s="9">
        <f>IF(Raw!$G83&gt;$C$8,IF(Raw!$Q83&gt;$C$8,IF(Raw!$N83&gt;$C$9,IF(Raw!$N83&lt;$A$9,IF(Raw!$X83&gt;$C$9,IF(Raw!$X83&lt;$A$9,Raw!S83,-999),-999),-999),-999),-999),-999)</f>
        <v>1.392083</v>
      </c>
      <c r="M83" s="9">
        <f>Raw!Q83</f>
        <v>0.99495500000000003</v>
      </c>
      <c r="N83" s="9">
        <f>IF(Raw!$G83&gt;$C$8,IF(Raw!$Q83&gt;$C$8,IF(Raw!$N83&gt;$C$9,IF(Raw!$N83&lt;$A$9,IF(Raw!$X83&gt;$C$9,IF(Raw!$X83&lt;$A$9,Raw!V83,-999),-999),-999),-999),-999),-999)</f>
        <v>671.9</v>
      </c>
      <c r="O83" s="9">
        <f>IF(Raw!$G83&gt;$C$8,IF(Raw!$Q83&gt;$C$8,IF(Raw!$N83&gt;$C$9,IF(Raw!$N83&lt;$A$9,IF(Raw!$X83&gt;$C$9,IF(Raw!$X83&lt;$A$9,Raw!W83,-999),-999),-999),-999),-999),-999)</f>
        <v>0.16555900000000001</v>
      </c>
      <c r="P83" s="9">
        <f>IF(Raw!$G83&gt;$C$8,IF(Raw!$Q83&gt;$C$8,IF(Raw!$N83&gt;$C$9,IF(Raw!$N83&lt;$A$9,IF(Raw!$X83&gt;$C$9,IF(Raw!$X83&lt;$A$9,Raw!X83,-999),-999),-999),-999),-999),-999)</f>
        <v>514</v>
      </c>
      <c r="R83" s="9">
        <f t="shared" si="20"/>
        <v>0.58441900000000002</v>
      </c>
      <c r="S83" s="9">
        <f t="shared" si="21"/>
        <v>0.41521864700244476</v>
      </c>
      <c r="T83" s="9">
        <f t="shared" si="22"/>
        <v>0.59600199999999992</v>
      </c>
      <c r="U83" s="9">
        <f t="shared" si="23"/>
        <v>0.42813682804832753</v>
      </c>
      <c r="V83" s="15">
        <f t="shared" si="16"/>
        <v>0.5770184035</v>
      </c>
      <c r="X83" s="11">
        <f t="shared" si="24"/>
        <v>2.1069999999999997E+18</v>
      </c>
      <c r="Y83" s="11">
        <f t="shared" si="25"/>
        <v>6.7179999999999992E-18</v>
      </c>
      <c r="Z83" s="11">
        <f t="shared" si="26"/>
        <v>5.7399999999999997E-4</v>
      </c>
      <c r="AA83" s="16">
        <f t="shared" si="27"/>
        <v>8.0593886380371047E-3</v>
      </c>
      <c r="AB83" s="9">
        <f t="shared" si="17"/>
        <v>0.80088441174704739</v>
      </c>
      <c r="AC83" s="9">
        <f t="shared" si="18"/>
        <v>0.99194061136196299</v>
      </c>
      <c r="AD83" s="15">
        <f t="shared" si="19"/>
        <v>14.040746756162205</v>
      </c>
      <c r="AE83" s="3">
        <f t="shared" si="28"/>
        <v>808.8471999999997</v>
      </c>
      <c r="AF83" s="2">
        <f t="shared" si="29"/>
        <v>0.25</v>
      </c>
      <c r="AG83" s="9">
        <f t="shared" si="30"/>
        <v>4.6241236766254848E-3</v>
      </c>
      <c r="AH83" s="2">
        <f t="shared" si="31"/>
        <v>0.22375893820098425</v>
      </c>
    </row>
    <row r="84" spans="1:34">
      <c r="A84" s="1">
        <f>Raw!A84</f>
        <v>71</v>
      </c>
      <c r="B84" s="14">
        <f>Raw!B84</f>
        <v>0.52093749999999994</v>
      </c>
      <c r="C84" s="15">
        <f>Raw!C84</f>
        <v>49</v>
      </c>
      <c r="D84" s="15">
        <f>IF(C84&gt;0.5,Raw!D84*D$11,-999)</f>
        <v>2.6</v>
      </c>
      <c r="E84" s="9">
        <f>IF(Raw!$G84&gt;$C$8,IF(Raw!$Q84&gt;$C$8,IF(Raw!$N84&gt;$C$9,IF(Raw!$N84&lt;$A$9,IF(Raw!$X84&gt;$C$9,IF(Raw!$X84&lt;$A$9,Raw!H84,-999),-999),-999),-999),-999),-999)</f>
        <v>0.74141800000000002</v>
      </c>
      <c r="F84" s="9">
        <f>IF(Raw!$G84&gt;$C$8,IF(Raw!$Q84&gt;$C$8,IF(Raw!$N84&gt;$C$9,IF(Raw!$N84&lt;$A$9,IF(Raw!$X84&gt;$C$9,IF(Raw!$X84&lt;$A$9,Raw!I84,-999),-999),-999),-999),-999),-999)</f>
        <v>1.2723199999999999</v>
      </c>
      <c r="G84" s="9">
        <f>Raw!G84</f>
        <v>0.99214199999999997</v>
      </c>
      <c r="H84" s="9">
        <f>IF(Raw!$G84&gt;$C$8,IF(Raw!$Q84&gt;$C$8,IF(Raw!$N84&gt;$C$9,IF(Raw!$N84&lt;$A$9,IF(Raw!$X84&gt;$C$9,IF(Raw!$X84&lt;$A$9,Raw!L84,-999),-999),-999),-999),-999),-999)</f>
        <v>695.7</v>
      </c>
      <c r="I84" s="9">
        <f>IF(Raw!$G84&gt;$C$8,IF(Raw!$Q84&gt;$C$8,IF(Raw!$N84&gt;$C$9,IF(Raw!$N84&lt;$A$9,IF(Raw!$X84&gt;$C$9,IF(Raw!$X84&lt;$A$9,Raw!M84,-999),-999),-999),-999),-999),-999)</f>
        <v>0.22850899999999999</v>
      </c>
      <c r="J84" s="9">
        <f>IF(Raw!$G84&gt;$C$8,IF(Raw!$Q84&gt;$C$8,IF(Raw!$N84&gt;$C$9,IF(Raw!$N84&lt;$A$9,IF(Raw!$X84&gt;$C$9,IF(Raw!$X84&lt;$A$9,Raw!N84,-999),-999),-999),-999),-999),-999)</f>
        <v>646</v>
      </c>
      <c r="K84" s="9">
        <f>IF(Raw!$G84&gt;$C$8,IF(Raw!$Q84&gt;$C$8,IF(Raw!$N84&gt;$C$9,IF(Raw!$N84&lt;$A$9,IF(Raw!$X84&gt;$C$9,IF(Raw!$X84&lt;$A$9,Raw!R84,-999),-999),-999),-999),-999),-999)</f>
        <v>0.74077300000000001</v>
      </c>
      <c r="L84" s="9">
        <f>IF(Raw!$G84&gt;$C$8,IF(Raw!$Q84&gt;$C$8,IF(Raw!$N84&gt;$C$9,IF(Raw!$N84&lt;$A$9,IF(Raw!$X84&gt;$C$9,IF(Raw!$X84&lt;$A$9,Raw!S84,-999),-999),-999),-999),-999),-999)</f>
        <v>1.2940590000000001</v>
      </c>
      <c r="M84" s="9">
        <f>Raw!Q84</f>
        <v>0.99314899999999995</v>
      </c>
      <c r="N84" s="9">
        <f>IF(Raw!$G84&gt;$C$8,IF(Raw!$Q84&gt;$C$8,IF(Raw!$N84&gt;$C$9,IF(Raw!$N84&lt;$A$9,IF(Raw!$X84&gt;$C$9,IF(Raw!$X84&lt;$A$9,Raw!V84,-999),-999),-999),-999),-999),-999)</f>
        <v>681.3</v>
      </c>
      <c r="O84" s="9">
        <f>IF(Raw!$G84&gt;$C$8,IF(Raw!$Q84&gt;$C$8,IF(Raw!$N84&gt;$C$9,IF(Raw!$N84&lt;$A$9,IF(Raw!$X84&gt;$C$9,IF(Raw!$X84&lt;$A$9,Raw!W84,-999),-999),-999),-999),-999),-999)</f>
        <v>0.22297800000000001</v>
      </c>
      <c r="P84" s="9">
        <f>IF(Raw!$G84&gt;$C$8,IF(Raw!$Q84&gt;$C$8,IF(Raw!$N84&gt;$C$9,IF(Raw!$N84&lt;$A$9,IF(Raw!$X84&gt;$C$9,IF(Raw!$X84&lt;$A$9,Raw!X84,-999),-999),-999),-999),-999),-999)</f>
        <v>517</v>
      </c>
      <c r="R84" s="9">
        <f t="shared" si="20"/>
        <v>0.53090199999999987</v>
      </c>
      <c r="S84" s="9">
        <f t="shared" si="21"/>
        <v>0.4172708123742454</v>
      </c>
      <c r="T84" s="9">
        <f t="shared" si="22"/>
        <v>0.55328600000000006</v>
      </c>
      <c r="U84" s="9">
        <f t="shared" si="23"/>
        <v>0.42755855799465098</v>
      </c>
      <c r="V84" s="15">
        <f t="shared" si="16"/>
        <v>0.5363874555</v>
      </c>
      <c r="X84" s="11">
        <f t="shared" si="24"/>
        <v>1.5651999999999997E+18</v>
      </c>
      <c r="Y84" s="11">
        <f t="shared" si="25"/>
        <v>6.9570000000000008E-18</v>
      </c>
      <c r="Z84" s="11">
        <f t="shared" si="26"/>
        <v>6.4599999999999998E-4</v>
      </c>
      <c r="AA84" s="16">
        <f t="shared" si="27"/>
        <v>6.9852197500233602E-3</v>
      </c>
      <c r="AB84" s="9">
        <f t="shared" si="17"/>
        <v>0.74463782429461145</v>
      </c>
      <c r="AC84" s="9">
        <f t="shared" si="18"/>
        <v>0.99301478024997658</v>
      </c>
      <c r="AD84" s="15">
        <f t="shared" si="19"/>
        <v>10.813033668766812</v>
      </c>
      <c r="AE84" s="3">
        <f t="shared" si="28"/>
        <v>837.62279999999987</v>
      </c>
      <c r="AF84" s="2">
        <f t="shared" si="29"/>
        <v>0.25</v>
      </c>
      <c r="AG84" s="9">
        <f t="shared" si="30"/>
        <v>3.556311602281191E-3</v>
      </c>
      <c r="AH84" s="2">
        <f t="shared" si="31"/>
        <v>0.17208806763987641</v>
      </c>
    </row>
    <row r="85" spans="1:34">
      <c r="A85" s="1">
        <f>Raw!A85</f>
        <v>72</v>
      </c>
      <c r="B85" s="14">
        <f>Raw!B85</f>
        <v>0.52098379629629632</v>
      </c>
      <c r="C85" s="15">
        <f>Raw!C85</f>
        <v>50.6</v>
      </c>
      <c r="D85" s="15">
        <f>IF(C85&gt;0.5,Raw!D85*D$11,-999)</f>
        <v>2.6</v>
      </c>
      <c r="E85" s="9">
        <f>IF(Raw!$G85&gt;$C$8,IF(Raw!$Q85&gt;$C$8,IF(Raw!$N85&gt;$C$9,IF(Raw!$N85&lt;$A$9,IF(Raw!$X85&gt;$C$9,IF(Raw!$X85&lt;$A$9,Raw!H85,-999),-999),-999),-999),-999),-999)</f>
        <v>0.69005899999999998</v>
      </c>
      <c r="F85" s="9">
        <f>IF(Raw!$G85&gt;$C$8,IF(Raw!$Q85&gt;$C$8,IF(Raw!$N85&gt;$C$9,IF(Raw!$N85&lt;$A$9,IF(Raw!$X85&gt;$C$9,IF(Raw!$X85&lt;$A$9,Raw!I85,-999),-999),-999),-999),-999),-999)</f>
        <v>1.1984699999999999</v>
      </c>
      <c r="G85" s="9">
        <f>Raw!G85</f>
        <v>0.99152200000000001</v>
      </c>
      <c r="H85" s="9">
        <f>IF(Raw!$G85&gt;$C$8,IF(Raw!$Q85&gt;$C$8,IF(Raw!$N85&gt;$C$9,IF(Raw!$N85&lt;$A$9,IF(Raw!$X85&gt;$C$9,IF(Raw!$X85&lt;$A$9,Raw!L85,-999),-999),-999),-999),-999),-999)</f>
        <v>689.5</v>
      </c>
      <c r="I85" s="9">
        <f>IF(Raw!$G85&gt;$C$8,IF(Raw!$Q85&gt;$C$8,IF(Raw!$N85&gt;$C$9,IF(Raw!$N85&lt;$A$9,IF(Raw!$X85&gt;$C$9,IF(Raw!$X85&lt;$A$9,Raw!M85,-999),-999),-999),-999),-999),-999)</f>
        <v>0.20275199999999999</v>
      </c>
      <c r="J85" s="9">
        <f>IF(Raw!$G85&gt;$C$8,IF(Raw!$Q85&gt;$C$8,IF(Raw!$N85&gt;$C$9,IF(Raw!$N85&lt;$A$9,IF(Raw!$X85&gt;$C$9,IF(Raw!$X85&lt;$A$9,Raw!N85,-999),-999),-999),-999),-999),-999)</f>
        <v>476</v>
      </c>
      <c r="K85" s="9">
        <f>IF(Raw!$G85&gt;$C$8,IF(Raw!$Q85&gt;$C$8,IF(Raw!$N85&gt;$C$9,IF(Raw!$N85&lt;$A$9,IF(Raw!$X85&gt;$C$9,IF(Raw!$X85&lt;$A$9,Raw!R85,-999),-999),-999),-999),-999),-999)</f>
        <v>0.674516</v>
      </c>
      <c r="L85" s="9">
        <f>IF(Raw!$G85&gt;$C$8,IF(Raw!$Q85&gt;$C$8,IF(Raw!$N85&gt;$C$9,IF(Raw!$N85&lt;$A$9,IF(Raw!$X85&gt;$C$9,IF(Raw!$X85&lt;$A$9,Raw!S85,-999),-999),-999),-999),-999),-999)</f>
        <v>1.189878</v>
      </c>
      <c r="M85" s="9">
        <f>Raw!Q85</f>
        <v>0.98979799999999996</v>
      </c>
      <c r="N85" s="9">
        <f>IF(Raw!$G85&gt;$C$8,IF(Raw!$Q85&gt;$C$8,IF(Raw!$N85&gt;$C$9,IF(Raw!$N85&lt;$A$9,IF(Raw!$X85&gt;$C$9,IF(Raw!$X85&lt;$A$9,Raw!V85,-999),-999),-999),-999),-999),-999)</f>
        <v>682.6</v>
      </c>
      <c r="O85" s="9">
        <f>IF(Raw!$G85&gt;$C$8,IF(Raw!$Q85&gt;$C$8,IF(Raw!$N85&gt;$C$9,IF(Raw!$N85&lt;$A$9,IF(Raw!$X85&gt;$C$9,IF(Raw!$X85&lt;$A$9,Raw!W85,-999),-999),-999),-999),-999),-999)</f>
        <v>0.21478800000000001</v>
      </c>
      <c r="P85" s="9">
        <f>IF(Raw!$G85&gt;$C$8,IF(Raw!$Q85&gt;$C$8,IF(Raw!$N85&gt;$C$9,IF(Raw!$N85&lt;$A$9,IF(Raw!$X85&gt;$C$9,IF(Raw!$X85&lt;$A$9,Raw!X85,-999),-999),-999),-999),-999),-999)</f>
        <v>431</v>
      </c>
      <c r="R85" s="9">
        <f t="shared" si="20"/>
        <v>0.50841099999999995</v>
      </c>
      <c r="S85" s="9">
        <f t="shared" si="21"/>
        <v>0.42421670963812191</v>
      </c>
      <c r="T85" s="9">
        <f t="shared" si="22"/>
        <v>0.51536199999999999</v>
      </c>
      <c r="U85" s="9">
        <f t="shared" si="23"/>
        <v>0.43312171499935287</v>
      </c>
      <c r="V85" s="15">
        <f t="shared" si="16"/>
        <v>0.493204431</v>
      </c>
      <c r="X85" s="11">
        <f t="shared" si="24"/>
        <v>1.5651999999999997E+18</v>
      </c>
      <c r="Y85" s="11">
        <f t="shared" si="25"/>
        <v>6.8949999999999999E-18</v>
      </c>
      <c r="Z85" s="11">
        <f t="shared" si="26"/>
        <v>4.7599999999999997E-4</v>
      </c>
      <c r="AA85" s="16">
        <f t="shared" si="27"/>
        <v>5.1107636207989955E-3</v>
      </c>
      <c r="AB85" s="9">
        <f t="shared" si="17"/>
        <v>0.67714989336114217</v>
      </c>
      <c r="AC85" s="9">
        <f t="shared" si="18"/>
        <v>0.99488923637920113</v>
      </c>
      <c r="AD85" s="15">
        <f t="shared" si="19"/>
        <v>10.736898363023101</v>
      </c>
      <c r="AE85" s="3">
        <f t="shared" si="28"/>
        <v>830.15799999999979</v>
      </c>
      <c r="AF85" s="2">
        <f t="shared" si="29"/>
        <v>0.25</v>
      </c>
      <c r="AG85" s="9">
        <f t="shared" si="30"/>
        <v>3.5772183328971613E-3</v>
      </c>
      <c r="AH85" s="2">
        <f t="shared" si="31"/>
        <v>0.17309973345399179</v>
      </c>
    </row>
    <row r="86" spans="1:34">
      <c r="A86" s="1">
        <f>Raw!A86</f>
        <v>73</v>
      </c>
      <c r="B86" s="14">
        <f>Raw!B86</f>
        <v>0.52104166666666674</v>
      </c>
      <c r="C86" s="15">
        <f>Raw!C86</f>
        <v>50.8</v>
      </c>
      <c r="D86" s="15">
        <f>IF(C86&gt;0.5,Raw!D86*D$11,-999)</f>
        <v>2.6</v>
      </c>
      <c r="E86" s="9">
        <f>IF(Raw!$G86&gt;$C$8,IF(Raw!$Q86&gt;$C$8,IF(Raw!$N86&gt;$C$9,IF(Raw!$N86&lt;$A$9,IF(Raw!$X86&gt;$C$9,IF(Raw!$X86&lt;$A$9,Raw!H86,-999),-999),-999),-999),-999),-999)</f>
        <v>0.637992</v>
      </c>
      <c r="F86" s="9">
        <f>IF(Raw!$G86&gt;$C$8,IF(Raw!$Q86&gt;$C$8,IF(Raw!$N86&gt;$C$9,IF(Raw!$N86&lt;$A$9,IF(Raw!$X86&gt;$C$9,IF(Raw!$X86&lt;$A$9,Raw!I86,-999),-999),-999),-999),-999),-999)</f>
        <v>1.125202</v>
      </c>
      <c r="G86" s="9">
        <f>Raw!G86</f>
        <v>0.993479</v>
      </c>
      <c r="H86" s="9">
        <f>IF(Raw!$G86&gt;$C$8,IF(Raw!$Q86&gt;$C$8,IF(Raw!$N86&gt;$C$9,IF(Raw!$N86&lt;$A$9,IF(Raw!$X86&gt;$C$9,IF(Raw!$X86&lt;$A$9,Raw!L86,-999),-999),-999),-999),-999),-999)</f>
        <v>688.4</v>
      </c>
      <c r="I86" s="9">
        <f>IF(Raw!$G86&gt;$C$8,IF(Raw!$Q86&gt;$C$8,IF(Raw!$N86&gt;$C$9,IF(Raw!$N86&lt;$A$9,IF(Raw!$X86&gt;$C$9,IF(Raw!$X86&lt;$A$9,Raw!M86,-999),-999),-999),-999),-999),-999)</f>
        <v>0.195296</v>
      </c>
      <c r="J86" s="9">
        <f>IF(Raw!$G86&gt;$C$8,IF(Raw!$Q86&gt;$C$8,IF(Raw!$N86&gt;$C$9,IF(Raw!$N86&lt;$A$9,IF(Raw!$X86&gt;$C$9,IF(Raw!$X86&lt;$A$9,Raw!N86,-999),-999),-999),-999),-999),-999)</f>
        <v>467</v>
      </c>
      <c r="K86" s="9">
        <f>IF(Raw!$G86&gt;$C$8,IF(Raw!$Q86&gt;$C$8,IF(Raw!$N86&gt;$C$9,IF(Raw!$N86&lt;$A$9,IF(Raw!$X86&gt;$C$9,IF(Raw!$X86&lt;$A$9,Raw!R86,-999),-999),-999),-999),-999),-999)</f>
        <v>0.60585500000000003</v>
      </c>
      <c r="L86" s="9">
        <f>IF(Raw!$G86&gt;$C$8,IF(Raw!$Q86&gt;$C$8,IF(Raw!$N86&gt;$C$9,IF(Raw!$N86&lt;$A$9,IF(Raw!$X86&gt;$C$9,IF(Raw!$X86&lt;$A$9,Raw!S86,-999),-999),-999),-999),-999),-999)</f>
        <v>1.0684400000000001</v>
      </c>
      <c r="M86" s="9">
        <f>Raw!Q86</f>
        <v>0.990873</v>
      </c>
      <c r="N86" s="9">
        <f>IF(Raw!$G86&gt;$C$8,IF(Raw!$Q86&gt;$C$8,IF(Raw!$N86&gt;$C$9,IF(Raw!$N86&lt;$A$9,IF(Raw!$X86&gt;$C$9,IF(Raw!$X86&lt;$A$9,Raw!V86,-999),-999),-999),-999),-999),-999)</f>
        <v>697.3</v>
      </c>
      <c r="O86" s="9">
        <f>IF(Raw!$G86&gt;$C$8,IF(Raw!$Q86&gt;$C$8,IF(Raw!$N86&gt;$C$9,IF(Raw!$N86&lt;$A$9,IF(Raw!$X86&gt;$C$9,IF(Raw!$X86&lt;$A$9,Raw!W86,-999),-999),-999),-999),-999),-999)</f>
        <v>0.230881</v>
      </c>
      <c r="P86" s="9">
        <f>IF(Raw!$G86&gt;$C$8,IF(Raw!$Q86&gt;$C$8,IF(Raw!$N86&gt;$C$9,IF(Raw!$N86&lt;$A$9,IF(Raw!$X86&gt;$C$9,IF(Raw!$X86&lt;$A$9,Raw!X86,-999),-999),-999),-999),-999),-999)</f>
        <v>463</v>
      </c>
      <c r="R86" s="9">
        <f t="shared" si="20"/>
        <v>0.48721000000000003</v>
      </c>
      <c r="S86" s="9">
        <f t="shared" si="21"/>
        <v>0.43299780839351515</v>
      </c>
      <c r="T86" s="9">
        <f t="shared" si="22"/>
        <v>0.46258500000000002</v>
      </c>
      <c r="U86" s="9">
        <f t="shared" si="23"/>
        <v>0.43295365205346115</v>
      </c>
      <c r="V86" s="15">
        <f t="shared" si="16"/>
        <v>0.44286838000000001</v>
      </c>
      <c r="X86" s="11">
        <f t="shared" si="24"/>
        <v>1.5651999999999997E+18</v>
      </c>
      <c r="Y86" s="11">
        <f t="shared" si="25"/>
        <v>6.8839999999999997E-18</v>
      </c>
      <c r="Z86" s="11">
        <f t="shared" si="26"/>
        <v>4.6699999999999997E-4</v>
      </c>
      <c r="AA86" s="16">
        <f t="shared" si="27"/>
        <v>5.0066560494377186E-3</v>
      </c>
      <c r="AB86" s="9">
        <f t="shared" si="17"/>
        <v>0.60817100398862922</v>
      </c>
      <c r="AC86" s="9">
        <f t="shared" si="18"/>
        <v>0.99499334395056216</v>
      </c>
      <c r="AD86" s="15">
        <f t="shared" si="19"/>
        <v>10.720890898153572</v>
      </c>
      <c r="AE86" s="3">
        <f t="shared" si="28"/>
        <v>828.83359999999971</v>
      </c>
      <c r="AF86" s="2">
        <f t="shared" si="29"/>
        <v>0.25</v>
      </c>
      <c r="AG86" s="9">
        <f t="shared" si="30"/>
        <v>3.5704991289402309E-3</v>
      </c>
      <c r="AH86" s="2">
        <f t="shared" si="31"/>
        <v>0.17277459467135961</v>
      </c>
    </row>
    <row r="87" spans="1:34">
      <c r="A87" s="1">
        <f>Raw!A87</f>
        <v>74</v>
      </c>
      <c r="B87" s="14">
        <f>Raw!B87</f>
        <v>0.52109953703703704</v>
      </c>
      <c r="C87" s="15">
        <f>Raw!C87</f>
        <v>52.3</v>
      </c>
      <c r="D87" s="15">
        <f>IF(C87&gt;0.5,Raw!D87*D$11,-999)</f>
        <v>2.6</v>
      </c>
      <c r="E87" s="9">
        <f>IF(Raw!$G87&gt;$C$8,IF(Raw!$Q87&gt;$C$8,IF(Raw!$N87&gt;$C$9,IF(Raw!$N87&lt;$A$9,IF(Raw!$X87&gt;$C$9,IF(Raw!$X87&lt;$A$9,Raw!H87,-999),-999),-999),-999),-999),-999)</f>
        <v>0.52813200000000005</v>
      </c>
      <c r="F87" s="9">
        <f>IF(Raw!$G87&gt;$C$8,IF(Raw!$Q87&gt;$C$8,IF(Raw!$N87&gt;$C$9,IF(Raw!$N87&lt;$A$9,IF(Raw!$X87&gt;$C$9,IF(Raw!$X87&lt;$A$9,Raw!I87,-999),-999),-999),-999),-999),-999)</f>
        <v>0.91839000000000004</v>
      </c>
      <c r="G87" s="9">
        <f>Raw!G87</f>
        <v>0.99181399999999997</v>
      </c>
      <c r="H87" s="9">
        <f>IF(Raw!$G87&gt;$C$8,IF(Raw!$Q87&gt;$C$8,IF(Raw!$N87&gt;$C$9,IF(Raw!$N87&lt;$A$9,IF(Raw!$X87&gt;$C$9,IF(Raw!$X87&lt;$A$9,Raw!L87,-999),-999),-999),-999),-999),-999)</f>
        <v>661.7</v>
      </c>
      <c r="I87" s="9">
        <f>IF(Raw!$G87&gt;$C$8,IF(Raw!$Q87&gt;$C$8,IF(Raw!$N87&gt;$C$9,IF(Raw!$N87&lt;$A$9,IF(Raw!$X87&gt;$C$9,IF(Raw!$X87&lt;$A$9,Raw!M87,-999),-999),-999),-999),-999),-999)</f>
        <v>0.224273</v>
      </c>
      <c r="J87" s="9">
        <f>IF(Raw!$G87&gt;$C$8,IF(Raw!$Q87&gt;$C$8,IF(Raw!$N87&gt;$C$9,IF(Raw!$N87&lt;$A$9,IF(Raw!$X87&gt;$C$9,IF(Raw!$X87&lt;$A$9,Raw!N87,-999),-999),-999),-999),-999),-999)</f>
        <v>619</v>
      </c>
      <c r="K87" s="9">
        <f>IF(Raw!$G87&gt;$C$8,IF(Raw!$Q87&gt;$C$8,IF(Raw!$N87&gt;$C$9,IF(Raw!$N87&lt;$A$9,IF(Raw!$X87&gt;$C$9,IF(Raw!$X87&lt;$A$9,Raw!R87,-999),-999),-999),-999),-999),-999)</f>
        <v>0.64331499999999997</v>
      </c>
      <c r="L87" s="9">
        <f>IF(Raw!$G87&gt;$C$8,IF(Raw!$Q87&gt;$C$8,IF(Raw!$N87&gt;$C$9,IF(Raw!$N87&lt;$A$9,IF(Raw!$X87&gt;$C$9,IF(Raw!$X87&lt;$A$9,Raw!S87,-999),-999),-999),-999),-999),-999)</f>
        <v>1.145265</v>
      </c>
      <c r="M87" s="9">
        <f>Raw!Q87</f>
        <v>0.99219999999999997</v>
      </c>
      <c r="N87" s="9">
        <f>IF(Raw!$G87&gt;$C$8,IF(Raw!$Q87&gt;$C$8,IF(Raw!$N87&gt;$C$9,IF(Raw!$N87&lt;$A$9,IF(Raw!$X87&gt;$C$9,IF(Raw!$X87&lt;$A$9,Raw!V87,-999),-999),-999),-999),-999),-999)</f>
        <v>694.4</v>
      </c>
      <c r="O87" s="9">
        <f>IF(Raw!$G87&gt;$C$8,IF(Raw!$Q87&gt;$C$8,IF(Raw!$N87&gt;$C$9,IF(Raw!$N87&lt;$A$9,IF(Raw!$X87&gt;$C$9,IF(Raw!$X87&lt;$A$9,Raw!W87,-999),-999),-999),-999),-999),-999)</f>
        <v>0.274254</v>
      </c>
      <c r="P87" s="9">
        <f>IF(Raw!$G87&gt;$C$8,IF(Raw!$Q87&gt;$C$8,IF(Raw!$N87&gt;$C$9,IF(Raw!$N87&lt;$A$9,IF(Raw!$X87&gt;$C$9,IF(Raw!$X87&lt;$A$9,Raw!X87,-999),-999),-999),-999),-999),-999)</f>
        <v>495</v>
      </c>
      <c r="R87" s="9">
        <f t="shared" si="20"/>
        <v>0.39025799999999999</v>
      </c>
      <c r="S87" s="9">
        <f t="shared" si="21"/>
        <v>0.4249371182177506</v>
      </c>
      <c r="T87" s="9">
        <f t="shared" si="22"/>
        <v>0.50195000000000001</v>
      </c>
      <c r="U87" s="9">
        <f t="shared" si="23"/>
        <v>0.43828284283550095</v>
      </c>
      <c r="V87" s="15">
        <f t="shared" si="16"/>
        <v>0.47471234249999994</v>
      </c>
      <c r="X87" s="11">
        <f t="shared" si="24"/>
        <v>1.5651999999999997E+18</v>
      </c>
      <c r="Y87" s="11">
        <f t="shared" si="25"/>
        <v>6.6170000000000003E-18</v>
      </c>
      <c r="Z87" s="11">
        <f t="shared" si="26"/>
        <v>6.1899999999999998E-4</v>
      </c>
      <c r="AA87" s="16">
        <f t="shared" si="27"/>
        <v>6.3701003568294671E-3</v>
      </c>
      <c r="AB87" s="9">
        <f t="shared" si="17"/>
        <v>0.64651247187411054</v>
      </c>
      <c r="AC87" s="9">
        <f t="shared" si="18"/>
        <v>0.9936298996431705</v>
      </c>
      <c r="AD87" s="15">
        <f t="shared" si="19"/>
        <v>10.290953726703501</v>
      </c>
      <c r="AE87" s="3">
        <f t="shared" si="28"/>
        <v>796.68679999999983</v>
      </c>
      <c r="AF87" s="2">
        <f t="shared" si="29"/>
        <v>0.25</v>
      </c>
      <c r="AG87" s="9">
        <f t="shared" si="30"/>
        <v>3.4694988114063103E-3</v>
      </c>
      <c r="AH87" s="2">
        <f t="shared" si="31"/>
        <v>0.1678872418690131</v>
      </c>
    </row>
    <row r="88" spans="1:34">
      <c r="A88" s="1">
        <f>Raw!A88</f>
        <v>75</v>
      </c>
      <c r="B88" s="14">
        <f>Raw!B88</f>
        <v>0.52115740740740735</v>
      </c>
      <c r="C88" s="15">
        <f>Raw!C88</f>
        <v>52.8</v>
      </c>
      <c r="D88" s="15">
        <f>IF(C88&gt;0.5,Raw!D88*D$11,-999)</f>
        <v>2.6</v>
      </c>
      <c r="E88" s="9">
        <f>IF(Raw!$G88&gt;$C$8,IF(Raw!$Q88&gt;$C$8,IF(Raw!$N88&gt;$C$9,IF(Raw!$N88&lt;$A$9,IF(Raw!$X88&gt;$C$9,IF(Raw!$X88&lt;$A$9,Raw!H88,-999),-999),-999),-999),-999),-999)</f>
        <v>0.47131899999999999</v>
      </c>
      <c r="F88" s="9">
        <f>IF(Raw!$G88&gt;$C$8,IF(Raw!$Q88&gt;$C$8,IF(Raw!$N88&gt;$C$9,IF(Raw!$N88&lt;$A$9,IF(Raw!$X88&gt;$C$9,IF(Raw!$X88&lt;$A$9,Raw!I88,-999),-999),-999),-999),-999),-999)</f>
        <v>0.82234399999999996</v>
      </c>
      <c r="G88" s="9">
        <f>Raw!G88</f>
        <v>0.98996300000000004</v>
      </c>
      <c r="H88" s="9">
        <f>IF(Raw!$G88&gt;$C$8,IF(Raw!$Q88&gt;$C$8,IF(Raw!$N88&gt;$C$9,IF(Raw!$N88&lt;$A$9,IF(Raw!$X88&gt;$C$9,IF(Raw!$X88&lt;$A$9,Raw!L88,-999),-999),-999),-999),-999),-999)</f>
        <v>664.8</v>
      </c>
      <c r="I88" s="9">
        <f>IF(Raw!$G88&gt;$C$8,IF(Raw!$Q88&gt;$C$8,IF(Raw!$N88&gt;$C$9,IF(Raw!$N88&lt;$A$9,IF(Raw!$X88&gt;$C$9,IF(Raw!$X88&lt;$A$9,Raw!M88,-999),-999),-999),-999),-999),-999)</f>
        <v>0.212981</v>
      </c>
      <c r="J88" s="9">
        <f>IF(Raw!$G88&gt;$C$8,IF(Raw!$Q88&gt;$C$8,IF(Raw!$N88&gt;$C$9,IF(Raw!$N88&lt;$A$9,IF(Raw!$X88&gt;$C$9,IF(Raw!$X88&lt;$A$9,Raw!N88,-999),-999),-999),-999),-999),-999)</f>
        <v>476</v>
      </c>
      <c r="K88" s="9">
        <f>IF(Raw!$G88&gt;$C$8,IF(Raw!$Q88&gt;$C$8,IF(Raw!$N88&gt;$C$9,IF(Raw!$N88&lt;$A$9,IF(Raw!$X88&gt;$C$9,IF(Raw!$X88&lt;$A$9,Raw!R88,-999),-999),-999),-999),-999),-999)</f>
        <v>0.53531799999999996</v>
      </c>
      <c r="L88" s="9">
        <f>IF(Raw!$G88&gt;$C$8,IF(Raw!$Q88&gt;$C$8,IF(Raw!$N88&gt;$C$9,IF(Raw!$N88&lt;$A$9,IF(Raw!$X88&gt;$C$9,IF(Raw!$X88&lt;$A$9,Raw!S88,-999),-999),-999),-999),-999),-999)</f>
        <v>0.94156700000000004</v>
      </c>
      <c r="M88" s="9">
        <f>Raw!Q88</f>
        <v>0.99141199999999996</v>
      </c>
      <c r="N88" s="9">
        <f>IF(Raw!$G88&gt;$C$8,IF(Raw!$Q88&gt;$C$8,IF(Raw!$N88&gt;$C$9,IF(Raw!$N88&lt;$A$9,IF(Raw!$X88&gt;$C$9,IF(Raw!$X88&lt;$A$9,Raw!V88,-999),-999),-999),-999),-999),-999)</f>
        <v>648.4</v>
      </c>
      <c r="O88" s="9">
        <f>IF(Raw!$G88&gt;$C$8,IF(Raw!$Q88&gt;$C$8,IF(Raw!$N88&gt;$C$9,IF(Raw!$N88&lt;$A$9,IF(Raw!$X88&gt;$C$9,IF(Raw!$X88&lt;$A$9,Raw!W88,-999),-999),-999),-999),-999),-999)</f>
        <v>0.28124399999999999</v>
      </c>
      <c r="P88" s="9">
        <f>IF(Raw!$G88&gt;$C$8,IF(Raw!$Q88&gt;$C$8,IF(Raw!$N88&gt;$C$9,IF(Raw!$N88&lt;$A$9,IF(Raw!$X88&gt;$C$9,IF(Raw!$X88&lt;$A$9,Raw!X88,-999),-999),-999),-999),-999),-999)</f>
        <v>419</v>
      </c>
      <c r="R88" s="9">
        <f t="shared" si="20"/>
        <v>0.35102499999999998</v>
      </c>
      <c r="S88" s="9">
        <f t="shared" si="21"/>
        <v>0.42685907600712109</v>
      </c>
      <c r="T88" s="9">
        <f t="shared" si="22"/>
        <v>0.40624900000000008</v>
      </c>
      <c r="U88" s="9">
        <f t="shared" si="23"/>
        <v>0.43146053334494527</v>
      </c>
      <c r="V88" s="15">
        <f t="shared" si="16"/>
        <v>0.3902795215</v>
      </c>
      <c r="X88" s="11">
        <f t="shared" si="24"/>
        <v>1.5651999999999997E+18</v>
      </c>
      <c r="Y88" s="11">
        <f t="shared" si="25"/>
        <v>6.6479999999999988E-18</v>
      </c>
      <c r="Z88" s="11">
        <f t="shared" si="26"/>
        <v>4.7599999999999997E-4</v>
      </c>
      <c r="AA88" s="16">
        <f t="shared" si="27"/>
        <v>4.9285827686709532E-3</v>
      </c>
      <c r="AB88" s="9">
        <f t="shared" si="17"/>
        <v>0.53732023182118982</v>
      </c>
      <c r="AC88" s="9">
        <f t="shared" si="18"/>
        <v>0.99507141723132897</v>
      </c>
      <c r="AD88" s="15">
        <f t="shared" si="19"/>
        <v>10.354165480401162</v>
      </c>
      <c r="AE88" s="3">
        <f t="shared" si="28"/>
        <v>800.41919999999959</v>
      </c>
      <c r="AF88" s="2">
        <f t="shared" si="29"/>
        <v>0.25</v>
      </c>
      <c r="AG88" s="9">
        <f t="shared" si="30"/>
        <v>3.436472123473621E-3</v>
      </c>
      <c r="AH88" s="2">
        <f t="shared" si="31"/>
        <v>0.16628909762787408</v>
      </c>
    </row>
    <row r="89" spans="1:34">
      <c r="A89" s="1">
        <f>Raw!A89</f>
        <v>76</v>
      </c>
      <c r="B89" s="14">
        <f>Raw!B89</f>
        <v>0.52120370370370372</v>
      </c>
      <c r="C89" s="15">
        <f>Raw!C89</f>
        <v>54.3</v>
      </c>
      <c r="D89" s="15">
        <f>IF(C89&gt;0.5,Raw!D89*D$11,-999)</f>
        <v>2.6</v>
      </c>
      <c r="E89" s="9">
        <f>IF(Raw!$G89&gt;$C$8,IF(Raw!$Q89&gt;$C$8,IF(Raw!$N89&gt;$C$9,IF(Raw!$N89&lt;$A$9,IF(Raw!$X89&gt;$C$9,IF(Raw!$X89&lt;$A$9,Raw!H89,-999),-999),-999),-999),-999),-999)</f>
        <v>0.46781699999999998</v>
      </c>
      <c r="F89" s="9">
        <f>IF(Raw!$G89&gt;$C$8,IF(Raw!$Q89&gt;$C$8,IF(Raw!$N89&gt;$C$9,IF(Raw!$N89&lt;$A$9,IF(Raw!$X89&gt;$C$9,IF(Raw!$X89&lt;$A$9,Raw!I89,-999),-999),-999),-999),-999),-999)</f>
        <v>0.81791899999999995</v>
      </c>
      <c r="G89" s="9">
        <f>Raw!G89</f>
        <v>0.98634100000000002</v>
      </c>
      <c r="H89" s="9">
        <f>IF(Raw!$G89&gt;$C$8,IF(Raw!$Q89&gt;$C$8,IF(Raw!$N89&gt;$C$9,IF(Raw!$N89&lt;$A$9,IF(Raw!$X89&gt;$C$9,IF(Raw!$X89&lt;$A$9,Raw!L89,-999),-999),-999),-999),-999),-999)</f>
        <v>715</v>
      </c>
      <c r="I89" s="9">
        <f>IF(Raw!$G89&gt;$C$8,IF(Raw!$Q89&gt;$C$8,IF(Raw!$N89&gt;$C$9,IF(Raw!$N89&lt;$A$9,IF(Raw!$X89&gt;$C$9,IF(Raw!$X89&lt;$A$9,Raw!M89,-999),-999),-999),-999),-999),-999)</f>
        <v>0.28250399999999998</v>
      </c>
      <c r="J89" s="9">
        <f>IF(Raw!$G89&gt;$C$8,IF(Raw!$Q89&gt;$C$8,IF(Raw!$N89&gt;$C$9,IF(Raw!$N89&lt;$A$9,IF(Raw!$X89&gt;$C$9,IF(Raw!$X89&lt;$A$9,Raw!N89,-999),-999),-999),-999),-999),-999)</f>
        <v>564</v>
      </c>
      <c r="K89" s="9">
        <f>IF(Raw!$G89&gt;$C$8,IF(Raw!$Q89&gt;$C$8,IF(Raw!$N89&gt;$C$9,IF(Raw!$N89&lt;$A$9,IF(Raw!$X89&gt;$C$9,IF(Raw!$X89&lt;$A$9,Raw!R89,-999),-999),-999),-999),-999),-999)</f>
        <v>0.47517500000000001</v>
      </c>
      <c r="L89" s="9">
        <f>IF(Raw!$G89&gt;$C$8,IF(Raw!$Q89&gt;$C$8,IF(Raw!$N89&gt;$C$9,IF(Raw!$N89&lt;$A$9,IF(Raw!$X89&gt;$C$9,IF(Raw!$X89&lt;$A$9,Raw!S89,-999),-999),-999),-999),-999),-999)</f>
        <v>0.84746299999999997</v>
      </c>
      <c r="M89" s="9">
        <f>Raw!Q89</f>
        <v>0.989811</v>
      </c>
      <c r="N89" s="9">
        <f>IF(Raw!$G89&gt;$C$8,IF(Raw!$Q89&gt;$C$8,IF(Raw!$N89&gt;$C$9,IF(Raw!$N89&lt;$A$9,IF(Raw!$X89&gt;$C$9,IF(Raw!$X89&lt;$A$9,Raw!V89,-999),-999),-999),-999),-999),-999)</f>
        <v>676.7</v>
      </c>
      <c r="O89" s="9">
        <f>IF(Raw!$G89&gt;$C$8,IF(Raw!$Q89&gt;$C$8,IF(Raw!$N89&gt;$C$9,IF(Raw!$N89&lt;$A$9,IF(Raw!$X89&gt;$C$9,IF(Raw!$X89&lt;$A$9,Raw!W89,-999),-999),-999),-999),-999),-999)</f>
        <v>0.25813700000000001</v>
      </c>
      <c r="P89" s="9">
        <f>IF(Raw!$G89&gt;$C$8,IF(Raw!$Q89&gt;$C$8,IF(Raw!$N89&gt;$C$9,IF(Raw!$N89&lt;$A$9,IF(Raw!$X89&gt;$C$9,IF(Raw!$X89&lt;$A$9,Raw!X89,-999),-999),-999),-999),-999),-999)</f>
        <v>519</v>
      </c>
      <c r="R89" s="9">
        <f t="shared" si="20"/>
        <v>0.35010199999999997</v>
      </c>
      <c r="S89" s="9">
        <f t="shared" si="21"/>
        <v>0.42803994038529486</v>
      </c>
      <c r="T89" s="9">
        <f t="shared" si="22"/>
        <v>0.37228799999999995</v>
      </c>
      <c r="U89" s="9">
        <f t="shared" si="23"/>
        <v>0.43929705485667214</v>
      </c>
      <c r="V89" s="15">
        <f t="shared" si="16"/>
        <v>0.35127341349999996</v>
      </c>
      <c r="X89" s="11">
        <f t="shared" si="24"/>
        <v>1.5651999999999997E+18</v>
      </c>
      <c r="Y89" s="11">
        <f t="shared" si="25"/>
        <v>7.1499999999999997E-18</v>
      </c>
      <c r="Z89" s="11">
        <f t="shared" si="26"/>
        <v>5.6399999999999994E-4</v>
      </c>
      <c r="AA89" s="16">
        <f t="shared" si="27"/>
        <v>6.2722362591122634E-3</v>
      </c>
      <c r="AB89" s="9">
        <f t="shared" si="17"/>
        <v>0.47751007829243242</v>
      </c>
      <c r="AC89" s="9">
        <f t="shared" si="18"/>
        <v>0.99372776374088767</v>
      </c>
      <c r="AD89" s="15">
        <f t="shared" si="19"/>
        <v>11.120986275021744</v>
      </c>
      <c r="AE89" s="3">
        <f t="shared" si="28"/>
        <v>860.85999999999979</v>
      </c>
      <c r="AF89" s="2">
        <f t="shared" si="29"/>
        <v>0.25</v>
      </c>
      <c r="AG89" s="9">
        <f t="shared" si="30"/>
        <v>3.7580127059373271E-3</v>
      </c>
      <c r="AH89" s="2">
        <f t="shared" si="31"/>
        <v>0.18184827907544071</v>
      </c>
    </row>
    <row r="90" spans="1:34">
      <c r="A90" s="1">
        <f>Raw!A90</f>
        <v>77</v>
      </c>
      <c r="B90" s="14">
        <f>Raw!B90</f>
        <v>0.52126157407407414</v>
      </c>
      <c r="C90" s="15">
        <f>Raw!C90</f>
        <v>54.8</v>
      </c>
      <c r="D90" s="15">
        <f>IF(C90&gt;0.5,Raw!D90*D$11,-999)</f>
        <v>1.8</v>
      </c>
      <c r="E90" s="9">
        <f>IF(Raw!$G90&gt;$C$8,IF(Raw!$Q90&gt;$C$8,IF(Raw!$N90&gt;$C$9,IF(Raw!$N90&lt;$A$9,IF(Raw!$X90&gt;$C$9,IF(Raw!$X90&lt;$A$9,Raw!H90,-999),-999),-999),-999),-999),-999)</f>
        <v>0.44131100000000001</v>
      </c>
      <c r="F90" s="9">
        <f>IF(Raw!$G90&gt;$C$8,IF(Raw!$Q90&gt;$C$8,IF(Raw!$N90&gt;$C$9,IF(Raw!$N90&lt;$A$9,IF(Raw!$X90&gt;$C$9,IF(Raw!$X90&lt;$A$9,Raw!I90,-999),-999),-999),-999),-999),-999)</f>
        <v>0.77391900000000002</v>
      </c>
      <c r="G90" s="9">
        <f>Raw!G90</f>
        <v>0.99160000000000004</v>
      </c>
      <c r="H90" s="9">
        <f>IF(Raw!$G90&gt;$C$8,IF(Raw!$Q90&gt;$C$8,IF(Raw!$N90&gt;$C$9,IF(Raw!$N90&lt;$A$9,IF(Raw!$X90&gt;$C$9,IF(Raw!$X90&lt;$A$9,Raw!L90,-999),-999),-999),-999),-999),-999)</f>
        <v>717.8</v>
      </c>
      <c r="I90" s="9">
        <f>IF(Raw!$G90&gt;$C$8,IF(Raw!$Q90&gt;$C$8,IF(Raw!$N90&gt;$C$9,IF(Raw!$N90&lt;$A$9,IF(Raw!$X90&gt;$C$9,IF(Raw!$X90&lt;$A$9,Raw!M90,-999),-999),-999),-999),-999),-999)</f>
        <v>0.29144599999999998</v>
      </c>
      <c r="J90" s="9">
        <f>IF(Raw!$G90&gt;$C$8,IF(Raw!$Q90&gt;$C$8,IF(Raw!$N90&gt;$C$9,IF(Raw!$N90&lt;$A$9,IF(Raw!$X90&gt;$C$9,IF(Raw!$X90&lt;$A$9,Raw!N90,-999),-999),-999),-999),-999),-999)</f>
        <v>425</v>
      </c>
      <c r="K90" s="9">
        <f>IF(Raw!$G90&gt;$C$8,IF(Raw!$Q90&gt;$C$8,IF(Raw!$N90&gt;$C$9,IF(Raw!$N90&lt;$A$9,IF(Raw!$X90&gt;$C$9,IF(Raw!$X90&lt;$A$9,Raw!R90,-999),-999),-999),-999),-999),-999)</f>
        <v>0.44514199999999998</v>
      </c>
      <c r="L90" s="9">
        <f>IF(Raw!$G90&gt;$C$8,IF(Raw!$Q90&gt;$C$8,IF(Raw!$N90&gt;$C$9,IF(Raw!$N90&lt;$A$9,IF(Raw!$X90&gt;$C$9,IF(Raw!$X90&lt;$A$9,Raw!S90,-999),-999),-999),-999),-999),-999)</f>
        <v>0.77946400000000005</v>
      </c>
      <c r="M90" s="9">
        <f>Raw!Q90</f>
        <v>0.98942200000000002</v>
      </c>
      <c r="N90" s="9">
        <f>IF(Raw!$G90&gt;$C$8,IF(Raw!$Q90&gt;$C$8,IF(Raw!$N90&gt;$C$9,IF(Raw!$N90&lt;$A$9,IF(Raw!$X90&gt;$C$9,IF(Raw!$X90&lt;$A$9,Raw!V90,-999),-999),-999),-999),-999),-999)</f>
        <v>642.1</v>
      </c>
      <c r="O90" s="9">
        <f>IF(Raw!$G90&gt;$C$8,IF(Raw!$Q90&gt;$C$8,IF(Raw!$N90&gt;$C$9,IF(Raw!$N90&lt;$A$9,IF(Raw!$X90&gt;$C$9,IF(Raw!$X90&lt;$A$9,Raw!W90,-999),-999),-999),-999),-999),-999)</f>
        <v>0.259409</v>
      </c>
      <c r="P90" s="9">
        <f>IF(Raw!$G90&gt;$C$8,IF(Raw!$Q90&gt;$C$8,IF(Raw!$N90&gt;$C$9,IF(Raw!$N90&lt;$A$9,IF(Raw!$X90&gt;$C$9,IF(Raw!$X90&lt;$A$9,Raw!X90,-999),-999),-999),-999),-999),-999)</f>
        <v>515</v>
      </c>
      <c r="R90" s="9">
        <f t="shared" si="20"/>
        <v>0.33260800000000001</v>
      </c>
      <c r="S90" s="9">
        <f t="shared" si="21"/>
        <v>0.42977107423386685</v>
      </c>
      <c r="T90" s="9">
        <f t="shared" si="22"/>
        <v>0.33432200000000006</v>
      </c>
      <c r="U90" s="9">
        <f t="shared" si="23"/>
        <v>0.42891268871942778</v>
      </c>
      <c r="V90" s="15">
        <f t="shared" si="16"/>
        <v>0.32308782800000002</v>
      </c>
      <c r="X90" s="11">
        <f t="shared" si="24"/>
        <v>1.0835999999999999E+18</v>
      </c>
      <c r="Y90" s="11">
        <f t="shared" si="25"/>
        <v>7.1779999999999999E-18</v>
      </c>
      <c r="Z90" s="11">
        <f t="shared" si="26"/>
        <v>4.2499999999999998E-4</v>
      </c>
      <c r="AA90" s="16">
        <f t="shared" si="27"/>
        <v>3.2947927950538448E-3</v>
      </c>
      <c r="AB90" s="9">
        <f t="shared" si="17"/>
        <v>0.44624352171682796</v>
      </c>
      <c r="AC90" s="9">
        <f t="shared" si="18"/>
        <v>0.99670520720494615</v>
      </c>
      <c r="AD90" s="15">
        <f t="shared" si="19"/>
        <v>7.752453635420812</v>
      </c>
      <c r="AE90" s="3">
        <f t="shared" si="28"/>
        <v>864.23119999999972</v>
      </c>
      <c r="AF90" s="2">
        <f t="shared" si="29"/>
        <v>0.25</v>
      </c>
      <c r="AG90" s="9">
        <f t="shared" si="30"/>
        <v>2.5577890253392637E-3</v>
      </c>
      <c r="AH90" s="2">
        <f t="shared" si="31"/>
        <v>0.12377007979806201</v>
      </c>
    </row>
    <row r="91" spans="1:34">
      <c r="A91" s="1">
        <f>Raw!A91</f>
        <v>78</v>
      </c>
      <c r="B91" s="14">
        <f>Raw!B91</f>
        <v>0.52131944444444445</v>
      </c>
      <c r="C91" s="15">
        <f>Raw!C91</f>
        <v>55.5</v>
      </c>
      <c r="D91" s="15">
        <f>IF(C91&gt;0.5,Raw!D91*D$11,-999)</f>
        <v>1.8</v>
      </c>
      <c r="E91" s="9">
        <f>IF(Raw!$G91&gt;$C$8,IF(Raw!$Q91&gt;$C$8,IF(Raw!$N91&gt;$C$9,IF(Raw!$N91&lt;$A$9,IF(Raw!$X91&gt;$C$9,IF(Raw!$X91&lt;$A$9,Raw!H91,-999),-999),-999),-999),-999),-999)</f>
        <v>0.429645</v>
      </c>
      <c r="F91" s="9">
        <f>IF(Raw!$G91&gt;$C$8,IF(Raw!$Q91&gt;$C$8,IF(Raw!$N91&gt;$C$9,IF(Raw!$N91&lt;$A$9,IF(Raw!$X91&gt;$C$9,IF(Raw!$X91&lt;$A$9,Raw!I91,-999),-999),-999),-999),-999),-999)</f>
        <v>0.756185</v>
      </c>
      <c r="G91" s="9">
        <f>Raw!G91</f>
        <v>0.98538899999999996</v>
      </c>
      <c r="H91" s="9">
        <f>IF(Raw!$G91&gt;$C$8,IF(Raw!$Q91&gt;$C$8,IF(Raw!$N91&gt;$C$9,IF(Raw!$N91&lt;$A$9,IF(Raw!$X91&gt;$C$9,IF(Raw!$X91&lt;$A$9,Raw!L91,-999),-999),-999),-999),-999),-999)</f>
        <v>668.7</v>
      </c>
      <c r="I91" s="9">
        <f>IF(Raw!$G91&gt;$C$8,IF(Raw!$Q91&gt;$C$8,IF(Raw!$N91&gt;$C$9,IF(Raw!$N91&lt;$A$9,IF(Raw!$X91&gt;$C$9,IF(Raw!$X91&lt;$A$9,Raw!M91,-999),-999),-999),-999),-999),-999)</f>
        <v>0.29339399999999999</v>
      </c>
      <c r="J91" s="9">
        <f>IF(Raw!$G91&gt;$C$8,IF(Raw!$Q91&gt;$C$8,IF(Raw!$N91&gt;$C$9,IF(Raw!$N91&lt;$A$9,IF(Raw!$X91&gt;$C$9,IF(Raw!$X91&lt;$A$9,Raw!N91,-999),-999),-999),-999),-999),-999)</f>
        <v>558</v>
      </c>
      <c r="K91" s="9">
        <f>IF(Raw!$G91&gt;$C$8,IF(Raw!$Q91&gt;$C$8,IF(Raw!$N91&gt;$C$9,IF(Raw!$N91&lt;$A$9,IF(Raw!$X91&gt;$C$9,IF(Raw!$X91&lt;$A$9,Raw!R91,-999),-999),-999),-999),-999),-999)</f>
        <v>0.45029400000000003</v>
      </c>
      <c r="L91" s="9">
        <f>IF(Raw!$G91&gt;$C$8,IF(Raw!$Q91&gt;$C$8,IF(Raw!$N91&gt;$C$9,IF(Raw!$N91&lt;$A$9,IF(Raw!$X91&gt;$C$9,IF(Raw!$X91&lt;$A$9,Raw!S91,-999),-999),-999),-999),-999),-999)</f>
        <v>0.78303199999999995</v>
      </c>
      <c r="M91" s="9">
        <f>Raw!Q91</f>
        <v>0.986514</v>
      </c>
      <c r="N91" s="9">
        <f>IF(Raw!$G91&gt;$C$8,IF(Raw!$Q91&gt;$C$8,IF(Raw!$N91&gt;$C$9,IF(Raw!$N91&lt;$A$9,IF(Raw!$X91&gt;$C$9,IF(Raw!$X91&lt;$A$9,Raw!V91,-999),-999),-999),-999),-999),-999)</f>
        <v>665.4</v>
      </c>
      <c r="O91" s="9">
        <f>IF(Raw!$G91&gt;$C$8,IF(Raw!$Q91&gt;$C$8,IF(Raw!$N91&gt;$C$9,IF(Raw!$N91&lt;$A$9,IF(Raw!$X91&gt;$C$9,IF(Raw!$X91&lt;$A$9,Raw!W91,-999),-999),-999),-999),-999),-999)</f>
        <v>0.30995200000000001</v>
      </c>
      <c r="P91" s="9">
        <f>IF(Raw!$G91&gt;$C$8,IF(Raw!$Q91&gt;$C$8,IF(Raw!$N91&gt;$C$9,IF(Raw!$N91&lt;$A$9,IF(Raw!$X91&gt;$C$9,IF(Raw!$X91&lt;$A$9,Raw!X91,-999),-999),-999),-999),-999),-999)</f>
        <v>588</v>
      </c>
      <c r="R91" s="9">
        <f t="shared" si="20"/>
        <v>0.32654</v>
      </c>
      <c r="S91" s="9">
        <f t="shared" si="21"/>
        <v>0.43182554533612805</v>
      </c>
      <c r="T91" s="9">
        <f t="shared" si="22"/>
        <v>0.33273799999999992</v>
      </c>
      <c r="U91" s="9">
        <f t="shared" si="23"/>
        <v>0.42493537939701054</v>
      </c>
      <c r="V91" s="15">
        <f t="shared" si="16"/>
        <v>0.32456676399999995</v>
      </c>
      <c r="X91" s="11">
        <f t="shared" si="24"/>
        <v>1.0835999999999999E+18</v>
      </c>
      <c r="Y91" s="11">
        <f t="shared" si="25"/>
        <v>6.6869999999999999E-18</v>
      </c>
      <c r="Z91" s="11">
        <f t="shared" si="26"/>
        <v>5.5800000000000001E-4</v>
      </c>
      <c r="AA91" s="16">
        <f t="shared" si="27"/>
        <v>4.0270041938046544E-3</v>
      </c>
      <c r="AB91" s="9">
        <f t="shared" si="17"/>
        <v>0.45163393732143819</v>
      </c>
      <c r="AC91" s="9">
        <f t="shared" si="18"/>
        <v>0.99597299580619536</v>
      </c>
      <c r="AD91" s="15">
        <f t="shared" si="19"/>
        <v>7.2168533939151516</v>
      </c>
      <c r="AE91" s="3">
        <f t="shared" si="28"/>
        <v>805.11479999999972</v>
      </c>
      <c r="AF91" s="2">
        <f t="shared" si="29"/>
        <v>0.25</v>
      </c>
      <c r="AG91" s="9">
        <f t="shared" si="30"/>
        <v>2.3589971807661063E-3</v>
      </c>
      <c r="AH91" s="2">
        <f t="shared" si="31"/>
        <v>0.11415064589547103</v>
      </c>
    </row>
    <row r="92" spans="1:34">
      <c r="A92" s="1">
        <f>Raw!A92</f>
        <v>79</v>
      </c>
      <c r="B92" s="14">
        <f>Raw!B92</f>
        <v>0.52137731481481475</v>
      </c>
      <c r="C92" s="15">
        <f>Raw!C92</f>
        <v>57</v>
      </c>
      <c r="D92" s="15">
        <f>IF(C92&gt;0.5,Raw!D92*D$11,-999)</f>
        <v>1.8</v>
      </c>
      <c r="E92" s="9">
        <f>IF(Raw!$G92&gt;$C$8,IF(Raw!$Q92&gt;$C$8,IF(Raw!$N92&gt;$C$9,IF(Raw!$N92&lt;$A$9,IF(Raw!$X92&gt;$C$9,IF(Raw!$X92&lt;$A$9,Raw!H92,-999),-999),-999),-999),-999),-999)</f>
        <v>0.40659400000000001</v>
      </c>
      <c r="F92" s="9">
        <f>IF(Raw!$G92&gt;$C$8,IF(Raw!$Q92&gt;$C$8,IF(Raw!$N92&gt;$C$9,IF(Raw!$N92&lt;$A$9,IF(Raw!$X92&gt;$C$9,IF(Raw!$X92&lt;$A$9,Raw!I92,-999),-999),-999),-999),-999),-999)</f>
        <v>0.71893700000000005</v>
      </c>
      <c r="G92" s="9">
        <f>Raw!G92</f>
        <v>0.98582000000000003</v>
      </c>
      <c r="H92" s="9">
        <f>IF(Raw!$G92&gt;$C$8,IF(Raw!$Q92&gt;$C$8,IF(Raw!$N92&gt;$C$9,IF(Raw!$N92&lt;$A$9,IF(Raw!$X92&gt;$C$9,IF(Raw!$X92&lt;$A$9,Raw!L92,-999),-999),-999),-999),-999),-999)</f>
        <v>679.6</v>
      </c>
      <c r="I92" s="9">
        <f>IF(Raw!$G92&gt;$C$8,IF(Raw!$Q92&gt;$C$8,IF(Raw!$N92&gt;$C$9,IF(Raw!$N92&lt;$A$9,IF(Raw!$X92&gt;$C$9,IF(Raw!$X92&lt;$A$9,Raw!M92,-999),-999),-999),-999),-999),-999)</f>
        <v>0.259851</v>
      </c>
      <c r="J92" s="9">
        <f>IF(Raw!$G92&gt;$C$8,IF(Raw!$Q92&gt;$C$8,IF(Raw!$N92&gt;$C$9,IF(Raw!$N92&lt;$A$9,IF(Raw!$X92&gt;$C$9,IF(Raw!$X92&lt;$A$9,Raw!N92,-999),-999),-999),-999),-999),-999)</f>
        <v>523</v>
      </c>
      <c r="K92" s="9">
        <f>IF(Raw!$G92&gt;$C$8,IF(Raw!$Q92&gt;$C$8,IF(Raw!$N92&gt;$C$9,IF(Raw!$N92&lt;$A$9,IF(Raw!$X92&gt;$C$9,IF(Raw!$X92&lt;$A$9,Raw!R92,-999),-999),-999),-999),-999),-999)</f>
        <v>0.38842700000000002</v>
      </c>
      <c r="L92" s="9">
        <f>IF(Raw!$G92&gt;$C$8,IF(Raw!$Q92&gt;$C$8,IF(Raw!$N92&gt;$C$9,IF(Raw!$N92&lt;$A$9,IF(Raw!$X92&gt;$C$9,IF(Raw!$X92&lt;$A$9,Raw!S92,-999),-999),-999),-999),-999),-999)</f>
        <v>0.68368399999999996</v>
      </c>
      <c r="M92" s="9">
        <f>Raw!Q92</f>
        <v>0.98767700000000003</v>
      </c>
      <c r="N92" s="9">
        <f>IF(Raw!$G92&gt;$C$8,IF(Raw!$Q92&gt;$C$8,IF(Raw!$N92&gt;$C$9,IF(Raw!$N92&lt;$A$9,IF(Raw!$X92&gt;$C$9,IF(Raw!$X92&lt;$A$9,Raw!V92,-999),-999),-999),-999),-999),-999)</f>
        <v>672.7</v>
      </c>
      <c r="O92" s="9">
        <f>IF(Raw!$G92&gt;$C$8,IF(Raw!$Q92&gt;$C$8,IF(Raw!$N92&gt;$C$9,IF(Raw!$N92&lt;$A$9,IF(Raw!$X92&gt;$C$9,IF(Raw!$X92&lt;$A$9,Raw!W92,-999),-999),-999),-999),-999),-999)</f>
        <v>0.27694800000000003</v>
      </c>
      <c r="P92" s="9">
        <f>IF(Raw!$G92&gt;$C$8,IF(Raw!$Q92&gt;$C$8,IF(Raw!$N92&gt;$C$9,IF(Raw!$N92&lt;$A$9,IF(Raw!$X92&gt;$C$9,IF(Raw!$X92&lt;$A$9,Raw!X92,-999),-999),-999),-999),-999),-999)</f>
        <v>452</v>
      </c>
      <c r="R92" s="9">
        <f t="shared" si="20"/>
        <v>0.31234300000000004</v>
      </c>
      <c r="S92" s="9">
        <f t="shared" si="21"/>
        <v>0.43445114105964783</v>
      </c>
      <c r="T92" s="9">
        <f t="shared" si="22"/>
        <v>0.29525699999999994</v>
      </c>
      <c r="U92" s="9">
        <f t="shared" si="23"/>
        <v>0.43186179580039896</v>
      </c>
      <c r="V92" s="15">
        <f t="shared" si="16"/>
        <v>0.28338701799999999</v>
      </c>
      <c r="X92" s="11">
        <f t="shared" si="24"/>
        <v>1.0835999999999999E+18</v>
      </c>
      <c r="Y92" s="11">
        <f t="shared" si="25"/>
        <v>6.7959999999999999E-18</v>
      </c>
      <c r="Z92" s="11">
        <f t="shared" si="26"/>
        <v>5.2300000000000003E-4</v>
      </c>
      <c r="AA92" s="16">
        <f t="shared" si="27"/>
        <v>3.8366714078088399E-3</v>
      </c>
      <c r="AB92" s="9">
        <f t="shared" si="17"/>
        <v>0.38955980408985541</v>
      </c>
      <c r="AC92" s="9">
        <f t="shared" si="18"/>
        <v>0.99616332859219126</v>
      </c>
      <c r="AD92" s="15">
        <f t="shared" si="19"/>
        <v>7.3358917931335386</v>
      </c>
      <c r="AE92" s="3">
        <f t="shared" si="28"/>
        <v>818.23839999999973</v>
      </c>
      <c r="AF92" s="2">
        <f t="shared" si="29"/>
        <v>0.25</v>
      </c>
      <c r="AG92" s="9">
        <f t="shared" si="30"/>
        <v>2.4369933873692757E-3</v>
      </c>
      <c r="AH92" s="2">
        <f t="shared" si="31"/>
        <v>0.11792484174179967</v>
      </c>
    </row>
    <row r="93" spans="1:34">
      <c r="A93" s="1">
        <f>Raw!A93</f>
        <v>80</v>
      </c>
      <c r="B93" s="14">
        <f>Raw!B93</f>
        <v>0.52142361111111113</v>
      </c>
      <c r="C93" s="15">
        <f>Raw!C93</f>
        <v>57.4</v>
      </c>
      <c r="D93" s="15">
        <f>IF(C93&gt;0.5,Raw!D93*D$11,-999)</f>
        <v>1.8</v>
      </c>
      <c r="E93" s="9">
        <f>IF(Raw!$G93&gt;$C$8,IF(Raw!$Q93&gt;$C$8,IF(Raw!$N93&gt;$C$9,IF(Raw!$N93&lt;$A$9,IF(Raw!$X93&gt;$C$9,IF(Raw!$X93&lt;$A$9,Raw!H93,-999),-999),-999),-999),-999),-999)</f>
        <v>0.35974699999999998</v>
      </c>
      <c r="F93" s="9">
        <f>IF(Raw!$G93&gt;$C$8,IF(Raw!$Q93&gt;$C$8,IF(Raw!$N93&gt;$C$9,IF(Raw!$N93&lt;$A$9,IF(Raw!$X93&gt;$C$9,IF(Raw!$X93&lt;$A$9,Raw!I93,-999),-999),-999),-999),-999),-999)</f>
        <v>0.622475</v>
      </c>
      <c r="G93" s="9">
        <f>Raw!G93</f>
        <v>0.98682700000000001</v>
      </c>
      <c r="H93" s="9">
        <f>IF(Raw!$G93&gt;$C$8,IF(Raw!$Q93&gt;$C$8,IF(Raw!$N93&gt;$C$9,IF(Raw!$N93&lt;$A$9,IF(Raw!$X93&gt;$C$9,IF(Raw!$X93&lt;$A$9,Raw!L93,-999),-999),-999),-999),-999),-999)</f>
        <v>655.4</v>
      </c>
      <c r="I93" s="9">
        <f>IF(Raw!$G93&gt;$C$8,IF(Raw!$Q93&gt;$C$8,IF(Raw!$N93&gt;$C$9,IF(Raw!$N93&lt;$A$9,IF(Raw!$X93&gt;$C$9,IF(Raw!$X93&lt;$A$9,Raw!M93,-999),-999),-999),-999),-999),-999)</f>
        <v>0.25915100000000002</v>
      </c>
      <c r="J93" s="9">
        <f>IF(Raw!$G93&gt;$C$8,IF(Raw!$Q93&gt;$C$8,IF(Raw!$N93&gt;$C$9,IF(Raw!$N93&lt;$A$9,IF(Raw!$X93&gt;$C$9,IF(Raw!$X93&lt;$A$9,Raw!N93,-999),-999),-999),-999),-999),-999)</f>
        <v>618</v>
      </c>
      <c r="K93" s="9">
        <f>IF(Raw!$G93&gt;$C$8,IF(Raw!$Q93&gt;$C$8,IF(Raw!$N93&gt;$C$9,IF(Raw!$N93&lt;$A$9,IF(Raw!$X93&gt;$C$9,IF(Raw!$X93&lt;$A$9,Raw!R93,-999),-999),-999),-999),-999),-999)</f>
        <v>0.32755099999999998</v>
      </c>
      <c r="L93" s="9">
        <f>IF(Raw!$G93&gt;$C$8,IF(Raw!$Q93&gt;$C$8,IF(Raw!$N93&gt;$C$9,IF(Raw!$N93&lt;$A$9,IF(Raw!$X93&gt;$C$9,IF(Raw!$X93&lt;$A$9,Raw!S93,-999),-999),-999),-999),-999),-999)</f>
        <v>0.58253500000000003</v>
      </c>
      <c r="M93" s="9">
        <f>Raw!Q93</f>
        <v>0.99210500000000001</v>
      </c>
      <c r="N93" s="9">
        <f>IF(Raw!$G93&gt;$C$8,IF(Raw!$Q93&gt;$C$8,IF(Raw!$N93&gt;$C$9,IF(Raw!$N93&lt;$A$9,IF(Raw!$X93&gt;$C$9,IF(Raw!$X93&lt;$A$9,Raw!V93,-999),-999),-999),-999),-999),-999)</f>
        <v>680</v>
      </c>
      <c r="O93" s="9">
        <f>IF(Raw!$G93&gt;$C$8,IF(Raw!$Q93&gt;$C$8,IF(Raw!$N93&gt;$C$9,IF(Raw!$N93&lt;$A$9,IF(Raw!$X93&gt;$C$9,IF(Raw!$X93&lt;$A$9,Raw!W93,-999),-999),-999),-999),-999),-999)</f>
        <v>0.226323</v>
      </c>
      <c r="P93" s="9">
        <f>IF(Raw!$G93&gt;$C$8,IF(Raw!$Q93&gt;$C$8,IF(Raw!$N93&gt;$C$9,IF(Raw!$N93&lt;$A$9,IF(Raw!$X93&gt;$C$9,IF(Raw!$X93&lt;$A$9,Raw!X93,-999),-999),-999),-999),-999),-999)</f>
        <v>553</v>
      </c>
      <c r="R93" s="9">
        <f t="shared" si="20"/>
        <v>0.26272800000000002</v>
      </c>
      <c r="S93" s="9">
        <f t="shared" si="21"/>
        <v>0.4220699626491024</v>
      </c>
      <c r="T93" s="9">
        <f t="shared" si="22"/>
        <v>0.25498400000000004</v>
      </c>
      <c r="U93" s="9">
        <f t="shared" si="23"/>
        <v>0.4377144720918057</v>
      </c>
      <c r="V93" s="15">
        <f t="shared" si="16"/>
        <v>0.24146075750000001</v>
      </c>
      <c r="X93" s="11">
        <f t="shared" si="24"/>
        <v>1.0835999999999999E+18</v>
      </c>
      <c r="Y93" s="11">
        <f t="shared" si="25"/>
        <v>6.5539999999999992E-18</v>
      </c>
      <c r="Z93" s="11">
        <f t="shared" si="26"/>
        <v>6.1799999999999995E-4</v>
      </c>
      <c r="AA93" s="16">
        <f t="shared" si="27"/>
        <v>4.3698041028457932E-3</v>
      </c>
      <c r="AB93" s="9">
        <f t="shared" si="17"/>
        <v>0.32866523012936</v>
      </c>
      <c r="AC93" s="9">
        <f t="shared" si="18"/>
        <v>0.99563019589715429</v>
      </c>
      <c r="AD93" s="15">
        <f t="shared" si="19"/>
        <v>7.0708804253168189</v>
      </c>
      <c r="AE93" s="3">
        <f t="shared" si="28"/>
        <v>789.10159999999973</v>
      </c>
      <c r="AF93" s="2">
        <f t="shared" si="29"/>
        <v>0.25</v>
      </c>
      <c r="AG93" s="9">
        <f t="shared" si="30"/>
        <v>2.3807897635321801E-3</v>
      </c>
      <c r="AH93" s="2">
        <f t="shared" si="31"/>
        <v>0.11520517763411008</v>
      </c>
    </row>
    <row r="94" spans="1:34">
      <c r="A94" s="1">
        <f>Raw!A94</f>
        <v>81</v>
      </c>
      <c r="B94" s="14">
        <f>Raw!B94</f>
        <v>0.52148148148148155</v>
      </c>
      <c r="C94" s="15">
        <f>Raw!C94</f>
        <v>58.6</v>
      </c>
      <c r="D94" s="15">
        <f>IF(C94&gt;0.5,Raw!D94*D$11,-999)</f>
        <v>1.8</v>
      </c>
      <c r="E94" s="9">
        <f>IF(Raw!$G94&gt;$C$8,IF(Raw!$Q94&gt;$C$8,IF(Raw!$N94&gt;$C$9,IF(Raw!$N94&lt;$A$9,IF(Raw!$X94&gt;$C$9,IF(Raw!$X94&lt;$A$9,Raw!H94,-999),-999),-999),-999),-999),-999)</f>
        <v>0.33680300000000002</v>
      </c>
      <c r="F94" s="9">
        <f>IF(Raw!$G94&gt;$C$8,IF(Raw!$Q94&gt;$C$8,IF(Raw!$N94&gt;$C$9,IF(Raw!$N94&lt;$A$9,IF(Raw!$X94&gt;$C$9,IF(Raw!$X94&lt;$A$9,Raw!I94,-999),-999),-999),-999),-999),-999)</f>
        <v>0.57745400000000002</v>
      </c>
      <c r="G94" s="9">
        <f>Raw!G94</f>
        <v>0.991448</v>
      </c>
      <c r="H94" s="9">
        <f>IF(Raw!$G94&gt;$C$8,IF(Raw!$Q94&gt;$C$8,IF(Raw!$N94&gt;$C$9,IF(Raw!$N94&lt;$A$9,IF(Raw!$X94&gt;$C$9,IF(Raw!$X94&lt;$A$9,Raw!L94,-999),-999),-999),-999),-999),-999)</f>
        <v>667</v>
      </c>
      <c r="I94" s="9">
        <f>IF(Raw!$G94&gt;$C$8,IF(Raw!$Q94&gt;$C$8,IF(Raw!$N94&gt;$C$9,IF(Raw!$N94&lt;$A$9,IF(Raw!$X94&gt;$C$9,IF(Raw!$X94&lt;$A$9,Raw!M94,-999),-999),-999),-999),-999),-999)</f>
        <v>0.21281600000000001</v>
      </c>
      <c r="J94" s="9">
        <f>IF(Raw!$G94&gt;$C$8,IF(Raw!$Q94&gt;$C$8,IF(Raw!$N94&gt;$C$9,IF(Raw!$N94&lt;$A$9,IF(Raw!$X94&gt;$C$9,IF(Raw!$X94&lt;$A$9,Raw!N94,-999),-999),-999),-999),-999),-999)</f>
        <v>412</v>
      </c>
      <c r="K94" s="9">
        <f>IF(Raw!$G94&gt;$C$8,IF(Raw!$Q94&gt;$C$8,IF(Raw!$N94&gt;$C$9,IF(Raw!$N94&lt;$A$9,IF(Raw!$X94&gt;$C$9,IF(Raw!$X94&lt;$A$9,Raw!R94,-999),-999),-999),-999),-999),-999)</f>
        <v>0.31169799999999998</v>
      </c>
      <c r="L94" s="9">
        <f>IF(Raw!$G94&gt;$C$8,IF(Raw!$Q94&gt;$C$8,IF(Raw!$N94&gt;$C$9,IF(Raw!$N94&lt;$A$9,IF(Raw!$X94&gt;$C$9,IF(Raw!$X94&lt;$A$9,Raw!S94,-999),-999),-999),-999),-999),-999)</f>
        <v>0.54275600000000002</v>
      </c>
      <c r="M94" s="9">
        <f>Raw!Q94</f>
        <v>0.98306000000000004</v>
      </c>
      <c r="N94" s="9">
        <f>IF(Raw!$G94&gt;$C$8,IF(Raw!$Q94&gt;$C$8,IF(Raw!$N94&gt;$C$9,IF(Raw!$N94&lt;$A$9,IF(Raw!$X94&gt;$C$9,IF(Raw!$X94&lt;$A$9,Raw!V94,-999),-999),-999),-999),-999),-999)</f>
        <v>673.6</v>
      </c>
      <c r="O94" s="9">
        <f>IF(Raw!$G94&gt;$C$8,IF(Raw!$Q94&gt;$C$8,IF(Raw!$N94&gt;$C$9,IF(Raw!$N94&lt;$A$9,IF(Raw!$X94&gt;$C$9,IF(Raw!$X94&lt;$A$9,Raw!W94,-999),-999),-999),-999),-999),-999)</f>
        <v>0.33040700000000001</v>
      </c>
      <c r="P94" s="9">
        <f>IF(Raw!$G94&gt;$C$8,IF(Raw!$Q94&gt;$C$8,IF(Raw!$N94&gt;$C$9,IF(Raw!$N94&lt;$A$9,IF(Raw!$X94&gt;$C$9,IF(Raw!$X94&lt;$A$9,Raw!X94,-999),-999),-999),-999),-999),-999)</f>
        <v>616</v>
      </c>
      <c r="R94" s="9">
        <f t="shared" si="20"/>
        <v>0.240651</v>
      </c>
      <c r="S94" s="9">
        <f t="shared" si="21"/>
        <v>0.41674488357514189</v>
      </c>
      <c r="T94" s="9">
        <f t="shared" si="22"/>
        <v>0.23105800000000004</v>
      </c>
      <c r="U94" s="9">
        <f t="shared" si="23"/>
        <v>0.4257124748505775</v>
      </c>
      <c r="V94" s="15">
        <f t="shared" si="16"/>
        <v>0.22497236200000001</v>
      </c>
      <c r="X94" s="11">
        <f t="shared" si="24"/>
        <v>1.0835999999999999E+18</v>
      </c>
      <c r="Y94" s="11">
        <f t="shared" si="25"/>
        <v>6.6699999999999999E-18</v>
      </c>
      <c r="Z94" s="11">
        <f t="shared" si="26"/>
        <v>4.1199999999999999E-4</v>
      </c>
      <c r="AA94" s="16">
        <f t="shared" si="27"/>
        <v>2.9689353192333076E-3</v>
      </c>
      <c r="AB94" s="9">
        <f t="shared" si="17"/>
        <v>0.31238399625699137</v>
      </c>
      <c r="AC94" s="9">
        <f t="shared" si="18"/>
        <v>0.99703106468076674</v>
      </c>
      <c r="AD94" s="15">
        <f t="shared" si="19"/>
        <v>7.2061536874594845</v>
      </c>
      <c r="AE94" s="3">
        <f t="shared" si="28"/>
        <v>803.06799999999976</v>
      </c>
      <c r="AF94" s="2">
        <f t="shared" si="29"/>
        <v>0.25</v>
      </c>
      <c r="AG94" s="9">
        <f t="shared" si="30"/>
        <v>2.3598073234169172E-3</v>
      </c>
      <c r="AH94" s="2">
        <f t="shared" si="31"/>
        <v>0.11418984827672506</v>
      </c>
    </row>
    <row r="95" spans="1:34">
      <c r="A95" s="1">
        <f>Raw!A95</f>
        <v>82</v>
      </c>
      <c r="B95" s="14">
        <f>Raw!B95</f>
        <v>0.52153935185185185</v>
      </c>
      <c r="C95" s="15">
        <f>Raw!C95</f>
        <v>59.6</v>
      </c>
      <c r="D95" s="15">
        <f>IF(C95&gt;0.5,Raw!D95*D$11,-999)</f>
        <v>1.8</v>
      </c>
      <c r="E95" s="9">
        <f>IF(Raw!$G95&gt;$C$8,IF(Raw!$Q95&gt;$C$8,IF(Raw!$N95&gt;$C$9,IF(Raw!$N95&lt;$A$9,IF(Raw!$X95&gt;$C$9,IF(Raw!$X95&lt;$A$9,Raw!H95,-999),-999),-999),-999),-999),-999)</f>
        <v>0.32069300000000001</v>
      </c>
      <c r="F95" s="9">
        <f>IF(Raw!$G95&gt;$C$8,IF(Raw!$Q95&gt;$C$8,IF(Raw!$N95&gt;$C$9,IF(Raw!$N95&lt;$A$9,IF(Raw!$X95&gt;$C$9,IF(Raw!$X95&lt;$A$9,Raw!I95,-999),-999),-999),-999),-999),-999)</f>
        <v>0.54011500000000001</v>
      </c>
      <c r="G95" s="9">
        <f>Raw!G95</f>
        <v>0.98700900000000003</v>
      </c>
      <c r="H95" s="9">
        <f>IF(Raw!$G95&gt;$C$8,IF(Raw!$Q95&gt;$C$8,IF(Raw!$N95&gt;$C$9,IF(Raw!$N95&lt;$A$9,IF(Raw!$X95&gt;$C$9,IF(Raw!$X95&lt;$A$9,Raw!L95,-999),-999),-999),-999),-999),-999)</f>
        <v>654.1</v>
      </c>
      <c r="I95" s="9">
        <f>IF(Raw!$G95&gt;$C$8,IF(Raw!$Q95&gt;$C$8,IF(Raw!$N95&gt;$C$9,IF(Raw!$N95&lt;$A$9,IF(Raw!$X95&gt;$C$9,IF(Raw!$X95&lt;$A$9,Raw!M95,-999),-999),-999),-999),-999),-999)</f>
        <v>0.31344699999999998</v>
      </c>
      <c r="J95" s="9">
        <f>IF(Raw!$G95&gt;$C$8,IF(Raw!$Q95&gt;$C$8,IF(Raw!$N95&gt;$C$9,IF(Raw!$N95&lt;$A$9,IF(Raw!$X95&gt;$C$9,IF(Raw!$X95&lt;$A$9,Raw!N95,-999),-999),-999),-999),-999),-999)</f>
        <v>487</v>
      </c>
      <c r="K95" s="9">
        <f>IF(Raw!$G95&gt;$C$8,IF(Raw!$Q95&gt;$C$8,IF(Raw!$N95&gt;$C$9,IF(Raw!$N95&lt;$A$9,IF(Raw!$X95&gt;$C$9,IF(Raw!$X95&lt;$A$9,Raw!R95,-999),-999),-999),-999),-999),-999)</f>
        <v>0.30137999999999998</v>
      </c>
      <c r="L95" s="9">
        <f>IF(Raw!$G95&gt;$C$8,IF(Raw!$Q95&gt;$C$8,IF(Raw!$N95&gt;$C$9,IF(Raw!$N95&lt;$A$9,IF(Raw!$X95&gt;$C$9,IF(Raw!$X95&lt;$A$9,Raw!S95,-999),-999),-999),-999),-999),-999)</f>
        <v>0.52698699999999998</v>
      </c>
      <c r="M95" s="9">
        <f>Raw!Q95</f>
        <v>0.98729999999999996</v>
      </c>
      <c r="N95" s="9">
        <f>IF(Raw!$G95&gt;$C$8,IF(Raw!$Q95&gt;$C$8,IF(Raw!$N95&gt;$C$9,IF(Raw!$N95&lt;$A$9,IF(Raw!$X95&gt;$C$9,IF(Raw!$X95&lt;$A$9,Raw!V95,-999),-999),-999),-999),-999),-999)</f>
        <v>687.6</v>
      </c>
      <c r="O95" s="9">
        <f>IF(Raw!$G95&gt;$C$8,IF(Raw!$Q95&gt;$C$8,IF(Raw!$N95&gt;$C$9,IF(Raw!$N95&lt;$A$9,IF(Raw!$X95&gt;$C$9,IF(Raw!$X95&lt;$A$9,Raw!W95,-999),-999),-999),-999),-999),-999)</f>
        <v>0.30163400000000001</v>
      </c>
      <c r="P95" s="9">
        <f>IF(Raw!$G95&gt;$C$8,IF(Raw!$Q95&gt;$C$8,IF(Raw!$N95&gt;$C$9,IF(Raw!$N95&lt;$A$9,IF(Raw!$X95&gt;$C$9,IF(Raw!$X95&lt;$A$9,Raw!X95,-999),-999),-999),-999),-999),-999)</f>
        <v>688</v>
      </c>
      <c r="R95" s="9">
        <f t="shared" si="20"/>
        <v>0.21942200000000001</v>
      </c>
      <c r="S95" s="9">
        <f t="shared" si="21"/>
        <v>0.40625052072243872</v>
      </c>
      <c r="T95" s="9">
        <f t="shared" si="22"/>
        <v>0.225607</v>
      </c>
      <c r="U95" s="9">
        <f t="shared" si="23"/>
        <v>0.42810733471603668</v>
      </c>
      <c r="V95" s="15">
        <f t="shared" si="16"/>
        <v>0.21843611149999997</v>
      </c>
      <c r="X95" s="11">
        <f t="shared" si="24"/>
        <v>1.0835999999999999E+18</v>
      </c>
      <c r="Y95" s="11">
        <f t="shared" si="25"/>
        <v>6.5410000000000001E-18</v>
      </c>
      <c r="Z95" s="11">
        <f t="shared" si="26"/>
        <v>4.8699999999999997E-4</v>
      </c>
      <c r="AA95" s="16">
        <f t="shared" si="27"/>
        <v>3.4398982964357907E-3</v>
      </c>
      <c r="AB95" s="9">
        <f t="shared" si="17"/>
        <v>0.30215606513496396</v>
      </c>
      <c r="AC95" s="9">
        <f t="shared" si="18"/>
        <v>0.99656010170356424</v>
      </c>
      <c r="AD95" s="15">
        <f t="shared" si="19"/>
        <v>7.0634461939133288</v>
      </c>
      <c r="AE95" s="3">
        <f t="shared" si="28"/>
        <v>787.53639999999984</v>
      </c>
      <c r="AF95" s="2">
        <f t="shared" si="29"/>
        <v>0.25</v>
      </c>
      <c r="AG95" s="9">
        <f t="shared" si="30"/>
        <v>2.3260870184510529E-3</v>
      </c>
      <c r="AH95" s="2">
        <f t="shared" si="31"/>
        <v>0.1125581402683265</v>
      </c>
    </row>
    <row r="96" spans="1:34">
      <c r="A96" s="1">
        <f>Raw!A96</f>
        <v>83</v>
      </c>
      <c r="B96" s="14">
        <f>Raw!B96</f>
        <v>0.52159722222222216</v>
      </c>
      <c r="C96" s="15">
        <f>Raw!C96</f>
        <v>60.3</v>
      </c>
      <c r="D96" s="15">
        <f>IF(C96&gt;0.5,Raw!D96*D$11,-999)</f>
        <v>1.8</v>
      </c>
      <c r="E96" s="9">
        <f>IF(Raw!$G96&gt;$C$8,IF(Raw!$Q96&gt;$C$8,IF(Raw!$N96&gt;$C$9,IF(Raw!$N96&lt;$A$9,IF(Raw!$X96&gt;$C$9,IF(Raw!$X96&lt;$A$9,Raw!H96,-999),-999),-999),-999),-999),-999)</f>
        <v>0.27519300000000002</v>
      </c>
      <c r="F96" s="9">
        <f>IF(Raw!$G96&gt;$C$8,IF(Raw!$Q96&gt;$C$8,IF(Raw!$N96&gt;$C$9,IF(Raw!$N96&lt;$A$9,IF(Raw!$X96&gt;$C$9,IF(Raw!$X96&lt;$A$9,Raw!I96,-999),-999),-999),-999),-999),-999)</f>
        <v>0.471196</v>
      </c>
      <c r="G96" s="9">
        <f>Raw!G96</f>
        <v>0.987904</v>
      </c>
      <c r="H96" s="9">
        <f>IF(Raw!$G96&gt;$C$8,IF(Raw!$Q96&gt;$C$8,IF(Raw!$N96&gt;$C$9,IF(Raw!$N96&lt;$A$9,IF(Raw!$X96&gt;$C$9,IF(Raw!$X96&lt;$A$9,Raw!L96,-999),-999),-999),-999),-999),-999)</f>
        <v>712.1</v>
      </c>
      <c r="I96" s="9">
        <f>IF(Raw!$G96&gt;$C$8,IF(Raw!$Q96&gt;$C$8,IF(Raw!$N96&gt;$C$9,IF(Raw!$N96&lt;$A$9,IF(Raw!$X96&gt;$C$9,IF(Raw!$X96&lt;$A$9,Raw!M96,-999),-999),-999),-999),-999),-999)</f>
        <v>0.294734</v>
      </c>
      <c r="J96" s="9">
        <f>IF(Raw!$G96&gt;$C$8,IF(Raw!$Q96&gt;$C$8,IF(Raw!$N96&gt;$C$9,IF(Raw!$N96&lt;$A$9,IF(Raw!$X96&gt;$C$9,IF(Raw!$X96&lt;$A$9,Raw!N96,-999),-999),-999),-999),-999),-999)</f>
        <v>483</v>
      </c>
      <c r="K96" s="9">
        <f>IF(Raw!$G96&gt;$C$8,IF(Raw!$Q96&gt;$C$8,IF(Raw!$N96&gt;$C$9,IF(Raw!$N96&lt;$A$9,IF(Raw!$X96&gt;$C$9,IF(Raw!$X96&lt;$A$9,Raw!R96,-999),-999),-999),-999),-999),-999)</f>
        <v>0.286688</v>
      </c>
      <c r="L96" s="9">
        <f>IF(Raw!$G96&gt;$C$8,IF(Raw!$Q96&gt;$C$8,IF(Raw!$N96&gt;$C$9,IF(Raw!$N96&lt;$A$9,IF(Raw!$X96&gt;$C$9,IF(Raw!$X96&lt;$A$9,Raw!S96,-999),-999),-999),-999),-999),-999)</f>
        <v>0.50960499999999997</v>
      </c>
      <c r="M96" s="9">
        <f>Raw!Q96</f>
        <v>0.98401499999999997</v>
      </c>
      <c r="N96" s="9">
        <f>IF(Raw!$G96&gt;$C$8,IF(Raw!$Q96&gt;$C$8,IF(Raw!$N96&gt;$C$9,IF(Raw!$N96&lt;$A$9,IF(Raw!$X96&gt;$C$9,IF(Raw!$X96&lt;$A$9,Raw!V96,-999),-999),-999),-999),-999),-999)</f>
        <v>646</v>
      </c>
      <c r="O96" s="9">
        <f>IF(Raw!$G96&gt;$C$8,IF(Raw!$Q96&gt;$C$8,IF(Raw!$N96&gt;$C$9,IF(Raw!$N96&lt;$A$9,IF(Raw!$X96&gt;$C$9,IF(Raw!$X96&lt;$A$9,Raw!W96,-999),-999),-999),-999),-999),-999)</f>
        <v>0.19051899999999999</v>
      </c>
      <c r="P96" s="9">
        <f>IF(Raw!$G96&gt;$C$8,IF(Raw!$Q96&gt;$C$8,IF(Raw!$N96&gt;$C$9,IF(Raw!$N96&lt;$A$9,IF(Raw!$X96&gt;$C$9,IF(Raw!$X96&lt;$A$9,Raw!X96,-999),-999),-999),-999),-999),-999)</f>
        <v>460</v>
      </c>
      <c r="R96" s="9">
        <f t="shared" si="20"/>
        <v>0.19600299999999998</v>
      </c>
      <c r="S96" s="9">
        <f t="shared" si="21"/>
        <v>0.4159691508416879</v>
      </c>
      <c r="T96" s="9">
        <f t="shared" si="22"/>
        <v>0.22291699999999998</v>
      </c>
      <c r="U96" s="9">
        <f t="shared" si="23"/>
        <v>0.43743095142316107</v>
      </c>
      <c r="V96" s="15">
        <f t="shared" si="16"/>
        <v>0.21123127249999998</v>
      </c>
      <c r="X96" s="11">
        <f t="shared" si="24"/>
        <v>1.0835999999999999E+18</v>
      </c>
      <c r="Y96" s="11">
        <f t="shared" si="25"/>
        <v>7.1209999999999993E-18</v>
      </c>
      <c r="Z96" s="11">
        <f t="shared" si="26"/>
        <v>4.8299999999999998E-4</v>
      </c>
      <c r="AA96" s="16">
        <f t="shared" si="27"/>
        <v>3.71314162859857E-3</v>
      </c>
      <c r="AB96" s="9">
        <f t="shared" si="17"/>
        <v>0.28751572239242229</v>
      </c>
      <c r="AC96" s="9">
        <f t="shared" si="18"/>
        <v>0.99628685837140152</v>
      </c>
      <c r="AD96" s="15">
        <f t="shared" si="19"/>
        <v>7.6876638273262339</v>
      </c>
      <c r="AE96" s="3">
        <f t="shared" si="28"/>
        <v>857.36839999999972</v>
      </c>
      <c r="AF96" s="2">
        <f t="shared" si="29"/>
        <v>0.25</v>
      </c>
      <c r="AG96" s="9">
        <f t="shared" si="30"/>
        <v>2.5867862324682575E-3</v>
      </c>
      <c r="AH96" s="2">
        <f t="shared" si="31"/>
        <v>0.125173239560154</v>
      </c>
    </row>
    <row r="97" spans="1:34">
      <c r="A97" s="1">
        <f>Raw!A97</f>
        <v>84</v>
      </c>
      <c r="B97" s="14">
        <f>Raw!B97</f>
        <v>0.52164351851851853</v>
      </c>
      <c r="C97" s="15">
        <f>Raw!C97</f>
        <v>61.4</v>
      </c>
      <c r="D97" s="15">
        <f>IF(C97&gt;0.5,Raw!D97*D$11,-999)</f>
        <v>1.8</v>
      </c>
      <c r="E97" s="9">
        <f>IF(Raw!$G97&gt;$C$8,IF(Raw!$Q97&gt;$C$8,IF(Raw!$N97&gt;$C$9,IF(Raw!$N97&lt;$A$9,IF(Raw!$X97&gt;$C$9,IF(Raw!$X97&lt;$A$9,Raw!H97,-999),-999),-999),-999),-999),-999)</f>
        <v>0.249417</v>
      </c>
      <c r="F97" s="9">
        <f>IF(Raw!$G97&gt;$C$8,IF(Raw!$Q97&gt;$C$8,IF(Raw!$N97&gt;$C$9,IF(Raw!$N97&lt;$A$9,IF(Raw!$X97&gt;$C$9,IF(Raw!$X97&lt;$A$9,Raw!I97,-999),-999),-999),-999),-999),-999)</f>
        <v>0.421066</v>
      </c>
      <c r="G97" s="9">
        <f>Raw!G97</f>
        <v>0.98790599999999995</v>
      </c>
      <c r="H97" s="9">
        <f>IF(Raw!$G97&gt;$C$8,IF(Raw!$Q97&gt;$C$8,IF(Raw!$N97&gt;$C$9,IF(Raw!$N97&lt;$A$9,IF(Raw!$X97&gt;$C$9,IF(Raw!$X97&lt;$A$9,Raw!L97,-999),-999),-999),-999),-999),-999)</f>
        <v>654.79999999999995</v>
      </c>
      <c r="I97" s="9">
        <f>IF(Raw!$G97&gt;$C$8,IF(Raw!$Q97&gt;$C$8,IF(Raw!$N97&gt;$C$9,IF(Raw!$N97&lt;$A$9,IF(Raw!$X97&gt;$C$9,IF(Raw!$X97&lt;$A$9,Raw!M97,-999),-999),-999),-999),-999),-999)</f>
        <v>0.20685400000000001</v>
      </c>
      <c r="J97" s="9">
        <f>IF(Raw!$G97&gt;$C$8,IF(Raw!$Q97&gt;$C$8,IF(Raw!$N97&gt;$C$9,IF(Raw!$N97&lt;$A$9,IF(Raw!$X97&gt;$C$9,IF(Raw!$X97&lt;$A$9,Raw!N97,-999),-999),-999),-999),-999),-999)</f>
        <v>481</v>
      </c>
      <c r="K97" s="9">
        <f>IF(Raw!$G97&gt;$C$8,IF(Raw!$Q97&gt;$C$8,IF(Raw!$N97&gt;$C$9,IF(Raw!$N97&lt;$A$9,IF(Raw!$X97&gt;$C$9,IF(Raw!$X97&lt;$A$9,Raw!R97,-999),-999),-999),-999),-999),-999)</f>
        <v>0.25899100000000003</v>
      </c>
      <c r="L97" s="9">
        <f>IF(Raw!$G97&gt;$C$8,IF(Raw!$Q97&gt;$C$8,IF(Raw!$N97&gt;$C$9,IF(Raw!$N97&lt;$A$9,IF(Raw!$X97&gt;$C$9,IF(Raw!$X97&lt;$A$9,Raw!S97,-999),-999),-999),-999),-999),-999)</f>
        <v>0.44460100000000002</v>
      </c>
      <c r="M97" s="9">
        <f>Raw!Q97</f>
        <v>0.98128000000000004</v>
      </c>
      <c r="N97" s="9">
        <f>IF(Raw!$G97&gt;$C$8,IF(Raw!$Q97&gt;$C$8,IF(Raw!$N97&gt;$C$9,IF(Raw!$N97&lt;$A$9,IF(Raw!$X97&gt;$C$9,IF(Raw!$X97&lt;$A$9,Raw!V97,-999),-999),-999),-999),-999),-999)</f>
        <v>650.5</v>
      </c>
      <c r="O97" s="9">
        <f>IF(Raw!$G97&gt;$C$8,IF(Raw!$Q97&gt;$C$8,IF(Raw!$N97&gt;$C$9,IF(Raw!$N97&lt;$A$9,IF(Raw!$X97&gt;$C$9,IF(Raw!$X97&lt;$A$9,Raw!W97,-999),-999),-999),-999),-999),-999)</f>
        <v>0.28328199999999998</v>
      </c>
      <c r="P97" s="9">
        <f>IF(Raw!$G97&gt;$C$8,IF(Raw!$Q97&gt;$C$8,IF(Raw!$N97&gt;$C$9,IF(Raw!$N97&lt;$A$9,IF(Raw!$X97&gt;$C$9,IF(Raw!$X97&lt;$A$9,Raw!X97,-999),-999),-999),-999),-999),-999)</f>
        <v>365</v>
      </c>
      <c r="R97" s="9">
        <f t="shared" si="20"/>
        <v>0.171649</v>
      </c>
      <c r="S97" s="9">
        <f t="shared" si="21"/>
        <v>0.40765343200353388</v>
      </c>
      <c r="T97" s="9">
        <f t="shared" si="22"/>
        <v>0.18561</v>
      </c>
      <c r="U97" s="9">
        <f t="shared" si="23"/>
        <v>0.41747544427475419</v>
      </c>
      <c r="V97" s="15">
        <f t="shared" si="16"/>
        <v>0.18428711449999999</v>
      </c>
      <c r="X97" s="11">
        <f t="shared" si="24"/>
        <v>1.0835999999999999E+18</v>
      </c>
      <c r="Y97" s="11">
        <f t="shared" si="25"/>
        <v>6.5479999999999994E-18</v>
      </c>
      <c r="Z97" s="11">
        <f t="shared" si="26"/>
        <v>4.8099999999999998E-4</v>
      </c>
      <c r="AA97" s="16">
        <f t="shared" si="27"/>
        <v>3.4012853320055593E-3</v>
      </c>
      <c r="AB97" s="9">
        <f t="shared" si="17"/>
        <v>0.25962231257047358</v>
      </c>
      <c r="AC97" s="9">
        <f t="shared" si="18"/>
        <v>0.99659871466799443</v>
      </c>
      <c r="AD97" s="15">
        <f t="shared" si="19"/>
        <v>7.0712792765188341</v>
      </c>
      <c r="AE97" s="3">
        <f t="shared" si="28"/>
        <v>788.37919999999974</v>
      </c>
      <c r="AF97" s="2">
        <f t="shared" si="29"/>
        <v>0.25</v>
      </c>
      <c r="AG97" s="9">
        <f t="shared" si="30"/>
        <v>2.2708349673504331E-3</v>
      </c>
      <c r="AH97" s="2">
        <f t="shared" si="31"/>
        <v>0.10988452227013241</v>
      </c>
    </row>
    <row r="98" spans="1:34">
      <c r="A98" s="1">
        <f>Raw!A98</f>
        <v>85</v>
      </c>
      <c r="B98" s="14">
        <f>Raw!B98</f>
        <v>0.52170138888888895</v>
      </c>
      <c r="C98" s="15">
        <f>Raw!C98</f>
        <v>62.3</v>
      </c>
      <c r="D98" s="15">
        <f>IF(C98&gt;0.5,Raw!D98*D$11,-999)</f>
        <v>1.8</v>
      </c>
      <c r="E98" s="9">
        <f>IF(Raw!$G98&gt;$C$8,IF(Raw!$Q98&gt;$C$8,IF(Raw!$N98&gt;$C$9,IF(Raw!$N98&lt;$A$9,IF(Raw!$X98&gt;$C$9,IF(Raw!$X98&lt;$A$9,Raw!H98,-999),-999),-999),-999),-999),-999)</f>
        <v>0.23880100000000001</v>
      </c>
      <c r="F98" s="9">
        <f>IF(Raw!$G98&gt;$C$8,IF(Raw!$Q98&gt;$C$8,IF(Raw!$N98&gt;$C$9,IF(Raw!$N98&lt;$A$9,IF(Raw!$X98&gt;$C$9,IF(Raw!$X98&lt;$A$9,Raw!I98,-999),-999),-999),-999),-999),-999)</f>
        <v>0.406028</v>
      </c>
      <c r="G98" s="9">
        <f>Raw!G98</f>
        <v>0.98843099999999995</v>
      </c>
      <c r="H98" s="9">
        <f>IF(Raw!$G98&gt;$C$8,IF(Raw!$Q98&gt;$C$8,IF(Raw!$N98&gt;$C$9,IF(Raw!$N98&lt;$A$9,IF(Raw!$X98&gt;$C$9,IF(Raw!$X98&lt;$A$9,Raw!L98,-999),-999),-999),-999),-999),-999)</f>
        <v>660.1</v>
      </c>
      <c r="I98" s="9">
        <f>IF(Raw!$G98&gt;$C$8,IF(Raw!$Q98&gt;$C$8,IF(Raw!$N98&gt;$C$9,IF(Raw!$N98&lt;$A$9,IF(Raw!$X98&gt;$C$9,IF(Raw!$X98&lt;$A$9,Raw!M98,-999),-999),-999),-999),-999),-999)</f>
        <v>0.36477399999999999</v>
      </c>
      <c r="J98" s="9">
        <f>IF(Raw!$G98&gt;$C$8,IF(Raw!$Q98&gt;$C$8,IF(Raw!$N98&gt;$C$9,IF(Raw!$N98&lt;$A$9,IF(Raw!$X98&gt;$C$9,IF(Raw!$X98&lt;$A$9,Raw!N98,-999),-999),-999),-999),-999),-999)</f>
        <v>728</v>
      </c>
      <c r="K98" s="9">
        <f>IF(Raw!$G98&gt;$C$8,IF(Raw!$Q98&gt;$C$8,IF(Raw!$N98&gt;$C$9,IF(Raw!$N98&lt;$A$9,IF(Raw!$X98&gt;$C$9,IF(Raw!$X98&lt;$A$9,Raw!R98,-999),-999),-999),-999),-999),-999)</f>
        <v>0.24480499999999999</v>
      </c>
      <c r="L98" s="9">
        <f>IF(Raw!$G98&gt;$C$8,IF(Raw!$Q98&gt;$C$8,IF(Raw!$N98&gt;$C$9,IF(Raw!$N98&lt;$A$9,IF(Raw!$X98&gt;$C$9,IF(Raw!$X98&lt;$A$9,Raw!S98,-999),-999),-999),-999),-999),-999)</f>
        <v>0.42477399999999998</v>
      </c>
      <c r="M98" s="9">
        <f>Raw!Q98</f>
        <v>0.98387000000000002</v>
      </c>
      <c r="N98" s="9">
        <f>IF(Raw!$G98&gt;$C$8,IF(Raw!$Q98&gt;$C$8,IF(Raw!$N98&gt;$C$9,IF(Raw!$N98&lt;$A$9,IF(Raw!$X98&gt;$C$9,IF(Raw!$X98&lt;$A$9,Raw!V98,-999),-999),-999),-999),-999),-999)</f>
        <v>657</v>
      </c>
      <c r="O98" s="9">
        <f>IF(Raw!$G98&gt;$C$8,IF(Raw!$Q98&gt;$C$8,IF(Raw!$N98&gt;$C$9,IF(Raw!$N98&lt;$A$9,IF(Raw!$X98&gt;$C$9,IF(Raw!$X98&lt;$A$9,Raw!W98,-999),-999),-999),-999),-999),-999)</f>
        <v>0.27743400000000001</v>
      </c>
      <c r="P98" s="9">
        <f>IF(Raw!$G98&gt;$C$8,IF(Raw!$Q98&gt;$C$8,IF(Raw!$N98&gt;$C$9,IF(Raw!$N98&lt;$A$9,IF(Raw!$X98&gt;$C$9,IF(Raw!$X98&lt;$A$9,Raw!X98,-999),-999),-999),-999),-999),-999)</f>
        <v>394</v>
      </c>
      <c r="R98" s="9">
        <f t="shared" si="20"/>
        <v>0.16722699999999999</v>
      </c>
      <c r="S98" s="9">
        <f t="shared" si="21"/>
        <v>0.41186075837134384</v>
      </c>
      <c r="T98" s="9">
        <f t="shared" si="22"/>
        <v>0.17996899999999999</v>
      </c>
      <c r="U98" s="9">
        <f t="shared" si="23"/>
        <v>0.42368176959983428</v>
      </c>
      <c r="V98" s="15">
        <f t="shared" si="16"/>
        <v>0.17606882299999999</v>
      </c>
      <c r="X98" s="11">
        <f t="shared" si="24"/>
        <v>1.0835999999999999E+18</v>
      </c>
      <c r="Y98" s="11">
        <f t="shared" si="25"/>
        <v>6.6009999999999998E-18</v>
      </c>
      <c r="Z98" s="11">
        <f t="shared" si="26"/>
        <v>7.2799999999999991E-4</v>
      </c>
      <c r="AA98" s="16">
        <f t="shared" si="27"/>
        <v>5.1802949456091901E-3</v>
      </c>
      <c r="AB98" s="9">
        <f t="shared" si="17"/>
        <v>0.24573729250106632</v>
      </c>
      <c r="AC98" s="9">
        <f t="shared" si="18"/>
        <v>0.99481970505439088</v>
      </c>
      <c r="AD98" s="15">
        <f t="shared" si="19"/>
        <v>7.115789760452186</v>
      </c>
      <c r="AE98" s="3">
        <f t="shared" si="28"/>
        <v>794.76039999999978</v>
      </c>
      <c r="AF98" s="2">
        <f t="shared" si="29"/>
        <v>0.25</v>
      </c>
      <c r="AG98" s="9">
        <f t="shared" si="30"/>
        <v>2.3191003060067409E-3</v>
      </c>
      <c r="AH98" s="2">
        <f t="shared" si="31"/>
        <v>0.11222005688920812</v>
      </c>
    </row>
    <row r="99" spans="1:34">
      <c r="A99" s="1">
        <f>Raw!A99</f>
        <v>86</v>
      </c>
      <c r="B99" s="14">
        <f>Raw!B99</f>
        <v>0.52175925925925926</v>
      </c>
      <c r="C99" s="15">
        <f>Raw!C99</f>
        <v>63.4</v>
      </c>
      <c r="D99" s="15">
        <f>IF(C99&gt;0.5,Raw!D99*D$11,-999)</f>
        <v>1.8</v>
      </c>
      <c r="E99" s="9">
        <f>IF(Raw!$G99&gt;$C$8,IF(Raw!$Q99&gt;$C$8,IF(Raw!$N99&gt;$C$9,IF(Raw!$N99&lt;$A$9,IF(Raw!$X99&gt;$C$9,IF(Raw!$X99&lt;$A$9,Raw!H99,-999),-999),-999),-999),-999),-999)</f>
        <v>0.23050899999999999</v>
      </c>
      <c r="F99" s="9">
        <f>IF(Raw!$G99&gt;$C$8,IF(Raw!$Q99&gt;$C$8,IF(Raw!$N99&gt;$C$9,IF(Raw!$N99&lt;$A$9,IF(Raw!$X99&gt;$C$9,IF(Raw!$X99&lt;$A$9,Raw!I99,-999),-999),-999),-999),-999),-999)</f>
        <v>0.40300399999999997</v>
      </c>
      <c r="G99" s="9">
        <f>Raw!G99</f>
        <v>0.98590800000000001</v>
      </c>
      <c r="H99" s="9">
        <f>IF(Raw!$G99&gt;$C$8,IF(Raw!$Q99&gt;$C$8,IF(Raw!$N99&gt;$C$9,IF(Raw!$N99&lt;$A$9,IF(Raw!$X99&gt;$C$9,IF(Raw!$X99&lt;$A$9,Raw!L99,-999),-999),-999),-999),-999),-999)</f>
        <v>703.2</v>
      </c>
      <c r="I99" s="9">
        <f>IF(Raw!$G99&gt;$C$8,IF(Raw!$Q99&gt;$C$8,IF(Raw!$N99&gt;$C$9,IF(Raw!$N99&lt;$A$9,IF(Raw!$X99&gt;$C$9,IF(Raw!$X99&lt;$A$9,Raw!M99,-999),-999),-999),-999),-999),-999)</f>
        <v>0.21287400000000001</v>
      </c>
      <c r="J99" s="9">
        <f>IF(Raw!$G99&gt;$C$8,IF(Raw!$Q99&gt;$C$8,IF(Raw!$N99&gt;$C$9,IF(Raw!$N99&lt;$A$9,IF(Raw!$X99&gt;$C$9,IF(Raw!$X99&lt;$A$9,Raw!N99,-999),-999),-999),-999),-999),-999)</f>
        <v>598</v>
      </c>
      <c r="K99" s="9">
        <f>IF(Raw!$G99&gt;$C$8,IF(Raw!$Q99&gt;$C$8,IF(Raw!$N99&gt;$C$9,IF(Raw!$N99&lt;$A$9,IF(Raw!$X99&gt;$C$9,IF(Raw!$X99&lt;$A$9,Raw!R99,-999),-999),-999),-999),-999),-999)</f>
        <v>0.213813</v>
      </c>
      <c r="L99" s="9">
        <f>IF(Raw!$G99&gt;$C$8,IF(Raw!$Q99&gt;$C$8,IF(Raw!$N99&gt;$C$9,IF(Raw!$N99&lt;$A$9,IF(Raw!$X99&gt;$C$9,IF(Raw!$X99&lt;$A$9,Raw!S99,-999),-999),-999),-999),-999),-999)</f>
        <v>0.35194399999999998</v>
      </c>
      <c r="M99" s="9">
        <f>Raw!Q99</f>
        <v>0.978657</v>
      </c>
      <c r="N99" s="9">
        <f>IF(Raw!$G99&gt;$C$8,IF(Raw!$Q99&gt;$C$8,IF(Raw!$N99&gt;$C$9,IF(Raw!$N99&lt;$A$9,IF(Raw!$X99&gt;$C$9,IF(Raw!$X99&lt;$A$9,Raw!V99,-999),-999),-999),-999),-999),-999)</f>
        <v>639.20000000000005</v>
      </c>
      <c r="O99" s="9">
        <f>IF(Raw!$G99&gt;$C$8,IF(Raw!$Q99&gt;$C$8,IF(Raw!$N99&gt;$C$9,IF(Raw!$N99&lt;$A$9,IF(Raw!$X99&gt;$C$9,IF(Raw!$X99&lt;$A$9,Raw!W99,-999),-999),-999),-999),-999),-999)</f>
        <v>0.26853900000000003</v>
      </c>
      <c r="P99" s="9">
        <f>IF(Raw!$G99&gt;$C$8,IF(Raw!$Q99&gt;$C$8,IF(Raw!$N99&gt;$C$9,IF(Raw!$N99&lt;$A$9,IF(Raw!$X99&gt;$C$9,IF(Raw!$X99&lt;$A$9,Raw!X99,-999),-999),-999),-999),-999),-999)</f>
        <v>582</v>
      </c>
      <c r="R99" s="9">
        <f t="shared" si="20"/>
        <v>0.17249499999999998</v>
      </c>
      <c r="S99" s="9">
        <f t="shared" si="21"/>
        <v>0.42802304691764842</v>
      </c>
      <c r="T99" s="9">
        <f t="shared" si="22"/>
        <v>0.13813099999999998</v>
      </c>
      <c r="U99" s="9">
        <f t="shared" si="23"/>
        <v>0.39248005364489802</v>
      </c>
      <c r="V99" s="15">
        <f t="shared" si="16"/>
        <v>0.14588078799999998</v>
      </c>
      <c r="X99" s="11">
        <f t="shared" si="24"/>
        <v>1.0835999999999999E+18</v>
      </c>
      <c r="Y99" s="11">
        <f t="shared" si="25"/>
        <v>7.0320000000000008E-18</v>
      </c>
      <c r="Z99" s="11">
        <f t="shared" si="26"/>
        <v>5.9800000000000001E-4</v>
      </c>
      <c r="AA99" s="16">
        <f t="shared" si="27"/>
        <v>4.5360161710769845E-3</v>
      </c>
      <c r="AB99" s="9">
        <f t="shared" si="17"/>
        <v>0.21443956444972703</v>
      </c>
      <c r="AC99" s="9">
        <f t="shared" si="18"/>
        <v>0.99546398382892309</v>
      </c>
      <c r="AD99" s="15">
        <f t="shared" si="19"/>
        <v>7.5853113228712123</v>
      </c>
      <c r="AE99" s="3">
        <f t="shared" si="28"/>
        <v>846.65279999999984</v>
      </c>
      <c r="AF99" s="2">
        <f t="shared" si="29"/>
        <v>0.25</v>
      </c>
      <c r="AG99" s="9">
        <f t="shared" si="30"/>
        <v>2.2900641499336506E-3</v>
      </c>
      <c r="AH99" s="2">
        <f t="shared" si="31"/>
        <v>0.11081501240798133</v>
      </c>
    </row>
    <row r="100" spans="1:34">
      <c r="A100" s="1">
        <f>Raw!A100</f>
        <v>87</v>
      </c>
      <c r="B100" s="14">
        <f>Raw!B100</f>
        <v>0.52181712962962956</v>
      </c>
      <c r="C100" s="15">
        <f>Raw!C100</f>
        <v>63.9</v>
      </c>
      <c r="D100" s="15">
        <f>IF(C100&gt;0.5,Raw!D100*D$11,-999)</f>
        <v>1.8</v>
      </c>
      <c r="E100" s="9">
        <f>IF(Raw!$G100&gt;$C$8,IF(Raw!$Q100&gt;$C$8,IF(Raw!$N100&gt;$C$9,IF(Raw!$N100&lt;$A$9,IF(Raw!$X100&gt;$C$9,IF(Raw!$X100&lt;$A$9,Raw!H100,-999),-999),-999),-999),-999),-999)</f>
        <v>0.209563</v>
      </c>
      <c r="F100" s="9">
        <f>IF(Raw!$G100&gt;$C$8,IF(Raw!$Q100&gt;$C$8,IF(Raw!$N100&gt;$C$9,IF(Raw!$N100&lt;$A$9,IF(Raw!$X100&gt;$C$9,IF(Raw!$X100&lt;$A$9,Raw!I100,-999),-999),-999),-999),-999),-999)</f>
        <v>0.35080600000000001</v>
      </c>
      <c r="G100" s="9">
        <f>Raw!G100</f>
        <v>0.97956600000000005</v>
      </c>
      <c r="H100" s="9">
        <f>IF(Raw!$G100&gt;$C$8,IF(Raw!$Q100&gt;$C$8,IF(Raw!$N100&gt;$C$9,IF(Raw!$N100&lt;$A$9,IF(Raw!$X100&gt;$C$9,IF(Raw!$X100&lt;$A$9,Raw!L100,-999),-999),-999),-999),-999),-999)</f>
        <v>676.1</v>
      </c>
      <c r="I100" s="9">
        <f>IF(Raw!$G100&gt;$C$8,IF(Raw!$Q100&gt;$C$8,IF(Raw!$N100&gt;$C$9,IF(Raw!$N100&lt;$A$9,IF(Raw!$X100&gt;$C$9,IF(Raw!$X100&lt;$A$9,Raw!M100,-999),-999),-999),-999),-999),-999)</f>
        <v>0.247505</v>
      </c>
      <c r="J100" s="9">
        <f>IF(Raw!$G100&gt;$C$8,IF(Raw!$Q100&gt;$C$8,IF(Raw!$N100&gt;$C$9,IF(Raw!$N100&lt;$A$9,IF(Raw!$X100&gt;$C$9,IF(Raw!$X100&lt;$A$9,Raw!N100,-999),-999),-999),-999),-999),-999)</f>
        <v>556</v>
      </c>
      <c r="K100" s="9">
        <f>IF(Raw!$G100&gt;$C$8,IF(Raw!$Q100&gt;$C$8,IF(Raw!$N100&gt;$C$9,IF(Raw!$N100&lt;$A$9,IF(Raw!$X100&gt;$C$9,IF(Raw!$X100&lt;$A$9,Raw!R100,-999),-999),-999),-999),-999),-999)</f>
        <v>0.21439800000000001</v>
      </c>
      <c r="L100" s="9">
        <f>IF(Raw!$G100&gt;$C$8,IF(Raw!$Q100&gt;$C$8,IF(Raw!$N100&gt;$C$9,IF(Raw!$N100&lt;$A$9,IF(Raw!$X100&gt;$C$9,IF(Raw!$X100&lt;$A$9,Raw!S100,-999),-999),-999),-999),-999),-999)</f>
        <v>0.36517300000000003</v>
      </c>
      <c r="M100" s="9">
        <f>Raw!Q100</f>
        <v>0.98128499999999996</v>
      </c>
      <c r="N100" s="9">
        <f>IF(Raw!$G100&gt;$C$8,IF(Raw!$Q100&gt;$C$8,IF(Raw!$N100&gt;$C$9,IF(Raw!$N100&lt;$A$9,IF(Raw!$X100&gt;$C$9,IF(Raw!$X100&lt;$A$9,Raw!V100,-999),-999),-999),-999),-999),-999)</f>
        <v>625.79999999999995</v>
      </c>
      <c r="O100" s="9">
        <f>IF(Raw!$G100&gt;$C$8,IF(Raw!$Q100&gt;$C$8,IF(Raw!$N100&gt;$C$9,IF(Raw!$N100&lt;$A$9,IF(Raw!$X100&gt;$C$9,IF(Raw!$X100&lt;$A$9,Raw!W100,-999),-999),-999),-999),-999),-999)</f>
        <v>0.106601</v>
      </c>
      <c r="P100" s="9">
        <f>IF(Raw!$G100&gt;$C$8,IF(Raw!$Q100&gt;$C$8,IF(Raw!$N100&gt;$C$9,IF(Raw!$N100&lt;$A$9,IF(Raw!$X100&gt;$C$9,IF(Raw!$X100&lt;$A$9,Raw!X100,-999),-999),-999),-999),-999),-999)</f>
        <v>644</v>
      </c>
      <c r="R100" s="9">
        <f t="shared" si="20"/>
        <v>0.14124300000000001</v>
      </c>
      <c r="S100" s="9">
        <f t="shared" si="21"/>
        <v>0.40262424245879491</v>
      </c>
      <c r="T100" s="9">
        <f t="shared" si="22"/>
        <v>0.15077500000000002</v>
      </c>
      <c r="U100" s="9">
        <f t="shared" si="23"/>
        <v>0.41288649489420087</v>
      </c>
      <c r="V100" s="15">
        <f t="shared" si="16"/>
        <v>0.15136420850000001</v>
      </c>
      <c r="X100" s="11">
        <f t="shared" si="24"/>
        <v>1.0835999999999999E+18</v>
      </c>
      <c r="Y100" s="11">
        <f t="shared" si="25"/>
        <v>6.7609999999999997E-18</v>
      </c>
      <c r="Z100" s="11">
        <f t="shared" si="26"/>
        <v>5.5599999999999996E-4</v>
      </c>
      <c r="AA100" s="16">
        <f t="shared" si="27"/>
        <v>4.0568530014387554E-3</v>
      </c>
      <c r="AB100" s="9">
        <f t="shared" si="17"/>
        <v>0.21500967201129192</v>
      </c>
      <c r="AC100" s="9">
        <f t="shared" si="18"/>
        <v>0.99594314699856135</v>
      </c>
      <c r="AD100" s="15">
        <f t="shared" si="19"/>
        <v>7.2964982040265403</v>
      </c>
      <c r="AE100" s="3">
        <f t="shared" si="28"/>
        <v>814.02439999999979</v>
      </c>
      <c r="AF100" s="2">
        <f t="shared" si="29"/>
        <v>0.25</v>
      </c>
      <c r="AG100" s="9">
        <f t="shared" si="30"/>
        <v>2.3174042834325772E-3</v>
      </c>
      <c r="AH100" s="2">
        <f t="shared" si="31"/>
        <v>0.11213798723949736</v>
      </c>
    </row>
    <row r="101" spans="1:34">
      <c r="A101" s="1">
        <f>Raw!A101</f>
        <v>88</v>
      </c>
      <c r="B101" s="14">
        <f>Raw!B101</f>
        <v>0.52186342592592594</v>
      </c>
      <c r="C101" s="15">
        <f>Raw!C101</f>
        <v>64.8</v>
      </c>
      <c r="D101" s="15">
        <f>IF(C101&gt;0.5,Raw!D101*D$11,-999)</f>
        <v>1.8</v>
      </c>
      <c r="E101" s="9">
        <f>IF(Raw!$G101&gt;$C$8,IF(Raw!$Q101&gt;$C$8,IF(Raw!$N101&gt;$C$9,IF(Raw!$N101&lt;$A$9,IF(Raw!$X101&gt;$C$9,IF(Raw!$X101&lt;$A$9,Raw!H101,-999),-999),-999),-999),-999),-999)</f>
        <v>0.19478599999999999</v>
      </c>
      <c r="F101" s="9">
        <f>IF(Raw!$G101&gt;$C$8,IF(Raw!$Q101&gt;$C$8,IF(Raw!$N101&gt;$C$9,IF(Raw!$N101&lt;$A$9,IF(Raw!$X101&gt;$C$9,IF(Raw!$X101&lt;$A$9,Raw!I101,-999),-999),-999),-999),-999),-999)</f>
        <v>0.316855</v>
      </c>
      <c r="G101" s="9">
        <f>Raw!G101</f>
        <v>0.97433499999999995</v>
      </c>
      <c r="H101" s="9">
        <f>IF(Raw!$G101&gt;$C$8,IF(Raw!$Q101&gt;$C$8,IF(Raw!$N101&gt;$C$9,IF(Raw!$N101&lt;$A$9,IF(Raw!$X101&gt;$C$9,IF(Raw!$X101&lt;$A$9,Raw!L101,-999),-999),-999),-999),-999),-999)</f>
        <v>635.9</v>
      </c>
      <c r="I101" s="9">
        <f>IF(Raw!$G101&gt;$C$8,IF(Raw!$Q101&gt;$C$8,IF(Raw!$N101&gt;$C$9,IF(Raw!$N101&lt;$A$9,IF(Raw!$X101&gt;$C$9,IF(Raw!$X101&lt;$A$9,Raw!M101,-999),-999),-999),-999),-999),-999)</f>
        <v>0.30821199999999999</v>
      </c>
      <c r="J101" s="9">
        <f>IF(Raw!$G101&gt;$C$8,IF(Raw!$Q101&gt;$C$8,IF(Raw!$N101&gt;$C$9,IF(Raw!$N101&lt;$A$9,IF(Raw!$X101&gt;$C$9,IF(Raw!$X101&lt;$A$9,Raw!N101,-999),-999),-999),-999),-999),-999)</f>
        <v>549</v>
      </c>
      <c r="K101" s="9">
        <f>IF(Raw!$G101&gt;$C$8,IF(Raw!$Q101&gt;$C$8,IF(Raw!$N101&gt;$C$9,IF(Raw!$N101&lt;$A$9,IF(Raw!$X101&gt;$C$9,IF(Raw!$X101&lt;$A$9,Raw!R101,-999),-999),-999),-999),-999),-999)</f>
        <v>0.19850599999999999</v>
      </c>
      <c r="L101" s="9">
        <f>IF(Raw!$G101&gt;$C$8,IF(Raw!$Q101&gt;$C$8,IF(Raw!$N101&gt;$C$9,IF(Raw!$N101&lt;$A$9,IF(Raw!$X101&gt;$C$9,IF(Raw!$X101&lt;$A$9,Raw!S101,-999),-999),-999),-999),-999),-999)</f>
        <v>0.34092299999999998</v>
      </c>
      <c r="M101" s="9">
        <f>Raw!Q101</f>
        <v>0.97556500000000002</v>
      </c>
      <c r="N101" s="9">
        <f>IF(Raw!$G101&gt;$C$8,IF(Raw!$Q101&gt;$C$8,IF(Raw!$N101&gt;$C$9,IF(Raw!$N101&lt;$A$9,IF(Raw!$X101&gt;$C$9,IF(Raw!$X101&lt;$A$9,Raw!V101,-999),-999),-999),-999),-999),-999)</f>
        <v>626.79999999999995</v>
      </c>
      <c r="O101" s="9">
        <f>IF(Raw!$G101&gt;$C$8,IF(Raw!$Q101&gt;$C$8,IF(Raw!$N101&gt;$C$9,IF(Raw!$N101&lt;$A$9,IF(Raw!$X101&gt;$C$9,IF(Raw!$X101&lt;$A$9,Raw!W101,-999),-999),-999),-999),-999),-999)</f>
        <v>0.22653699999999999</v>
      </c>
      <c r="P101" s="9">
        <f>IF(Raw!$G101&gt;$C$8,IF(Raw!$Q101&gt;$C$8,IF(Raw!$N101&gt;$C$9,IF(Raw!$N101&lt;$A$9,IF(Raw!$X101&gt;$C$9,IF(Raw!$X101&lt;$A$9,Raw!X101,-999),-999),-999),-999),-999),-999)</f>
        <v>723</v>
      </c>
      <c r="R101" s="9">
        <f t="shared" si="20"/>
        <v>0.12206900000000001</v>
      </c>
      <c r="S101" s="9">
        <f t="shared" si="21"/>
        <v>0.38525192911584166</v>
      </c>
      <c r="T101" s="9">
        <f t="shared" si="22"/>
        <v>0.14241699999999999</v>
      </c>
      <c r="U101" s="9">
        <f t="shared" si="23"/>
        <v>0.41773948956215917</v>
      </c>
      <c r="V101" s="15">
        <f t="shared" si="16"/>
        <v>0.14131258349999998</v>
      </c>
      <c r="X101" s="11">
        <f t="shared" si="24"/>
        <v>1.0835999999999999E+18</v>
      </c>
      <c r="Y101" s="11">
        <f t="shared" si="25"/>
        <v>6.3589999999999991E-18</v>
      </c>
      <c r="Z101" s="11">
        <f t="shared" si="26"/>
        <v>5.4900000000000001E-4</v>
      </c>
      <c r="AA101" s="16">
        <f t="shared" si="27"/>
        <v>3.768689458106832E-3</v>
      </c>
      <c r="AB101" s="9">
        <f t="shared" si="17"/>
        <v>0.19904272544655519</v>
      </c>
      <c r="AC101" s="9">
        <f t="shared" si="18"/>
        <v>0.99623131054189318</v>
      </c>
      <c r="AD101" s="15">
        <f t="shared" si="19"/>
        <v>6.864643821688218</v>
      </c>
      <c r="AE101" s="3">
        <f t="shared" si="28"/>
        <v>765.62359999999967</v>
      </c>
      <c r="AF101" s="2">
        <f t="shared" si="29"/>
        <v>0.25</v>
      </c>
      <c r="AG101" s="9">
        <f t="shared" si="30"/>
        <v>2.2058713893062048E-3</v>
      </c>
      <c r="AH101" s="2">
        <f t="shared" si="31"/>
        <v>0.10674096853726141</v>
      </c>
    </row>
    <row r="102" spans="1:34">
      <c r="A102" s="1">
        <f>Raw!A102</f>
        <v>89</v>
      </c>
      <c r="B102" s="14">
        <f>Raw!B102</f>
        <v>0.52192129629629636</v>
      </c>
      <c r="C102" s="15">
        <f>Raw!C102</f>
        <v>65.900000000000006</v>
      </c>
      <c r="D102" s="15">
        <f>IF(C102&gt;0.5,Raw!D102*D$11,-999)</f>
        <v>0.9</v>
      </c>
      <c r="E102" s="9">
        <f>IF(Raw!$G102&gt;$C$8,IF(Raw!$Q102&gt;$C$8,IF(Raw!$N102&gt;$C$9,IF(Raw!$N102&lt;$A$9,IF(Raw!$X102&gt;$C$9,IF(Raw!$X102&lt;$A$9,Raw!H102,-999),-999),-999),-999),-999),-999)</f>
        <v>0.183369</v>
      </c>
      <c r="F102" s="9">
        <f>IF(Raw!$G102&gt;$C$8,IF(Raw!$Q102&gt;$C$8,IF(Raw!$N102&gt;$C$9,IF(Raw!$N102&lt;$A$9,IF(Raw!$X102&gt;$C$9,IF(Raw!$X102&lt;$A$9,Raw!I102,-999),-999),-999),-999),-999),-999)</f>
        <v>0.30327500000000002</v>
      </c>
      <c r="G102" s="9">
        <f>Raw!G102</f>
        <v>0.97539100000000001</v>
      </c>
      <c r="H102" s="9">
        <f>IF(Raw!$G102&gt;$C$8,IF(Raw!$Q102&gt;$C$8,IF(Raw!$N102&gt;$C$9,IF(Raw!$N102&lt;$A$9,IF(Raw!$X102&gt;$C$9,IF(Raw!$X102&lt;$A$9,Raw!L102,-999),-999),-999),-999),-999),-999)</f>
        <v>661.3</v>
      </c>
      <c r="I102" s="9">
        <f>IF(Raw!$G102&gt;$C$8,IF(Raw!$Q102&gt;$C$8,IF(Raw!$N102&gt;$C$9,IF(Raw!$N102&lt;$A$9,IF(Raw!$X102&gt;$C$9,IF(Raw!$X102&lt;$A$9,Raw!M102,-999),-999),-999),-999),-999),-999)</f>
        <v>0.16181599999999999</v>
      </c>
      <c r="J102" s="9">
        <f>IF(Raw!$G102&gt;$C$8,IF(Raw!$Q102&gt;$C$8,IF(Raw!$N102&gt;$C$9,IF(Raw!$N102&lt;$A$9,IF(Raw!$X102&gt;$C$9,IF(Raw!$X102&lt;$A$9,Raw!N102,-999),-999),-999),-999),-999),-999)</f>
        <v>895</v>
      </c>
      <c r="K102" s="9">
        <f>IF(Raw!$G102&gt;$C$8,IF(Raw!$Q102&gt;$C$8,IF(Raw!$N102&gt;$C$9,IF(Raw!$N102&lt;$A$9,IF(Raw!$X102&gt;$C$9,IF(Raw!$X102&lt;$A$9,Raw!R102,-999),-999),-999),-999),-999),-999)</f>
        <v>0.180418</v>
      </c>
      <c r="L102" s="9">
        <f>IF(Raw!$G102&gt;$C$8,IF(Raw!$Q102&gt;$C$8,IF(Raw!$N102&gt;$C$9,IF(Raw!$N102&lt;$A$9,IF(Raw!$X102&gt;$C$9,IF(Raw!$X102&lt;$A$9,Raw!S102,-999),-999),-999),-999),-999),-999)</f>
        <v>0.30637199999999998</v>
      </c>
      <c r="M102" s="9">
        <f>Raw!Q102</f>
        <v>0.96798200000000001</v>
      </c>
      <c r="N102" s="9">
        <f>IF(Raw!$G102&gt;$C$8,IF(Raw!$Q102&gt;$C$8,IF(Raw!$N102&gt;$C$9,IF(Raw!$N102&lt;$A$9,IF(Raw!$X102&gt;$C$9,IF(Raw!$X102&lt;$A$9,Raw!V102,-999),-999),-999),-999),-999),-999)</f>
        <v>667.9</v>
      </c>
      <c r="O102" s="9">
        <f>IF(Raw!$G102&gt;$C$8,IF(Raw!$Q102&gt;$C$8,IF(Raw!$N102&gt;$C$9,IF(Raw!$N102&lt;$A$9,IF(Raw!$X102&gt;$C$9,IF(Raw!$X102&lt;$A$9,Raw!W102,-999),-999),-999),-999),-999),-999)</f>
        <v>0.18449199999999999</v>
      </c>
      <c r="P102" s="9">
        <f>IF(Raw!$G102&gt;$C$8,IF(Raw!$Q102&gt;$C$8,IF(Raw!$N102&gt;$C$9,IF(Raw!$N102&lt;$A$9,IF(Raw!$X102&gt;$C$9,IF(Raw!$X102&lt;$A$9,Raw!X102,-999),-999),-999),-999),-999),-999)</f>
        <v>468</v>
      </c>
      <c r="R102" s="9">
        <f t="shared" si="20"/>
        <v>0.11990600000000001</v>
      </c>
      <c r="S102" s="9">
        <f t="shared" si="21"/>
        <v>0.39537053829033059</v>
      </c>
      <c r="T102" s="9">
        <f t="shared" si="22"/>
        <v>0.12595399999999998</v>
      </c>
      <c r="U102" s="9">
        <f t="shared" si="23"/>
        <v>0.41111459271735012</v>
      </c>
      <c r="V102" s="15">
        <f t="shared" si="16"/>
        <v>0.12699119399999997</v>
      </c>
      <c r="X102" s="11">
        <f t="shared" si="24"/>
        <v>5.4179999999999994E+17</v>
      </c>
      <c r="Y102" s="11">
        <f t="shared" si="25"/>
        <v>6.6129999999999994E-18</v>
      </c>
      <c r="Z102" s="11">
        <f t="shared" si="26"/>
        <v>8.9499999999999996E-4</v>
      </c>
      <c r="AA102" s="16">
        <f t="shared" si="27"/>
        <v>3.1964662820139701E-3</v>
      </c>
      <c r="AB102" s="9">
        <f t="shared" si="17"/>
        <v>0.18082060771408479</v>
      </c>
      <c r="AC102" s="9">
        <f t="shared" si="18"/>
        <v>0.99680353371798602</v>
      </c>
      <c r="AD102" s="15">
        <f t="shared" si="19"/>
        <v>3.5714707061608606</v>
      </c>
      <c r="AE102" s="3">
        <f t="shared" si="28"/>
        <v>796.20519999999976</v>
      </c>
      <c r="AF102" s="2">
        <f t="shared" si="29"/>
        <v>0.25</v>
      </c>
      <c r="AG102" s="9">
        <f t="shared" si="30"/>
        <v>1.129449019050207E-3</v>
      </c>
      <c r="AH102" s="2">
        <f t="shared" si="31"/>
        <v>5.4653450238001958E-2</v>
      </c>
    </row>
    <row r="103" spans="1:34">
      <c r="A103" s="1">
        <f>Raw!A103</f>
        <v>90</v>
      </c>
      <c r="B103" s="14">
        <f>Raw!B103</f>
        <v>0.52197916666666666</v>
      </c>
      <c r="C103" s="15">
        <f>Raw!C103</f>
        <v>67</v>
      </c>
      <c r="D103" s="15">
        <f>IF(C103&gt;0.5,Raw!D103*D$11,-999)</f>
        <v>0.9</v>
      </c>
      <c r="E103" s="9">
        <f>IF(Raw!$G103&gt;$C$8,IF(Raw!$Q103&gt;$C$8,IF(Raw!$N103&gt;$C$9,IF(Raw!$N103&lt;$A$9,IF(Raw!$X103&gt;$C$9,IF(Raw!$X103&lt;$A$9,Raw!H103,-999),-999),-999),-999),-999),-999)</f>
        <v>0.203316</v>
      </c>
      <c r="F103" s="9">
        <f>IF(Raw!$G103&gt;$C$8,IF(Raw!$Q103&gt;$C$8,IF(Raw!$N103&gt;$C$9,IF(Raw!$N103&lt;$A$9,IF(Raw!$X103&gt;$C$9,IF(Raw!$X103&lt;$A$9,Raw!I103,-999),-999),-999),-999),-999),-999)</f>
        <v>0.32961200000000002</v>
      </c>
      <c r="G103" s="9">
        <f>Raw!G103</f>
        <v>0.97309999999999997</v>
      </c>
      <c r="H103" s="9">
        <f>IF(Raw!$G103&gt;$C$8,IF(Raw!$Q103&gt;$C$8,IF(Raw!$N103&gt;$C$9,IF(Raw!$N103&lt;$A$9,IF(Raw!$X103&gt;$C$9,IF(Raw!$X103&lt;$A$9,Raw!L103,-999),-999),-999),-999),-999),-999)</f>
        <v>676.2</v>
      </c>
      <c r="I103" s="9">
        <f>IF(Raw!$G103&gt;$C$8,IF(Raw!$Q103&gt;$C$8,IF(Raw!$N103&gt;$C$9,IF(Raw!$N103&lt;$A$9,IF(Raw!$X103&gt;$C$9,IF(Raw!$X103&lt;$A$9,Raw!M103,-999),-999),-999),-999),-999),-999)</f>
        <v>0.32507200000000003</v>
      </c>
      <c r="J103" s="9">
        <f>IF(Raw!$G103&gt;$C$8,IF(Raw!$Q103&gt;$C$8,IF(Raw!$N103&gt;$C$9,IF(Raw!$N103&lt;$A$9,IF(Raw!$X103&gt;$C$9,IF(Raw!$X103&lt;$A$9,Raw!N103,-999),-999),-999),-999),-999),-999)</f>
        <v>511</v>
      </c>
      <c r="K103" s="9">
        <f>IF(Raw!$G103&gt;$C$8,IF(Raw!$Q103&gt;$C$8,IF(Raw!$N103&gt;$C$9,IF(Raw!$N103&lt;$A$9,IF(Raw!$X103&gt;$C$9,IF(Raw!$X103&lt;$A$9,Raw!R103,-999),-999),-999),-999),-999),-999)</f>
        <v>0.17296700000000001</v>
      </c>
      <c r="L103" s="9">
        <f>IF(Raw!$G103&gt;$C$8,IF(Raw!$Q103&gt;$C$8,IF(Raw!$N103&gt;$C$9,IF(Raw!$N103&lt;$A$9,IF(Raw!$X103&gt;$C$9,IF(Raw!$X103&lt;$A$9,Raw!S103,-999),-999),-999),-999),-999),-999)</f>
        <v>0.28400999999999998</v>
      </c>
      <c r="M103" s="9">
        <f>Raw!Q103</f>
        <v>0.96727200000000002</v>
      </c>
      <c r="N103" s="9">
        <f>IF(Raw!$G103&gt;$C$8,IF(Raw!$Q103&gt;$C$8,IF(Raw!$N103&gt;$C$9,IF(Raw!$N103&lt;$A$9,IF(Raw!$X103&gt;$C$9,IF(Raw!$X103&lt;$A$9,Raw!V103,-999),-999),-999),-999),-999),-999)</f>
        <v>678.4</v>
      </c>
      <c r="O103" s="9">
        <f>IF(Raw!$G103&gt;$C$8,IF(Raw!$Q103&gt;$C$8,IF(Raw!$N103&gt;$C$9,IF(Raw!$N103&lt;$A$9,IF(Raw!$X103&gt;$C$9,IF(Raw!$X103&lt;$A$9,Raw!W103,-999),-999),-999),-999),-999),-999)</f>
        <v>0.189829</v>
      </c>
      <c r="P103" s="9">
        <f>IF(Raw!$G103&gt;$C$8,IF(Raw!$Q103&gt;$C$8,IF(Raw!$N103&gt;$C$9,IF(Raw!$N103&lt;$A$9,IF(Raw!$X103&gt;$C$9,IF(Raw!$X103&lt;$A$9,Raw!X103,-999),-999),-999),-999),-999),-999)</f>
        <v>633</v>
      </c>
      <c r="R103" s="9">
        <f t="shared" si="20"/>
        <v>0.12629600000000002</v>
      </c>
      <c r="S103" s="9">
        <f t="shared" si="21"/>
        <v>0.38316566144436492</v>
      </c>
      <c r="T103" s="9">
        <f t="shared" si="22"/>
        <v>0.11104299999999998</v>
      </c>
      <c r="U103" s="9">
        <f t="shared" si="23"/>
        <v>0.39098271187634231</v>
      </c>
      <c r="V103" s="15">
        <f t="shared" si="16"/>
        <v>0.11772214499999999</v>
      </c>
      <c r="X103" s="11">
        <f t="shared" si="24"/>
        <v>5.4179999999999994E+17</v>
      </c>
      <c r="Y103" s="11">
        <f t="shared" si="25"/>
        <v>6.7619999999999999E-18</v>
      </c>
      <c r="Z103" s="11">
        <f t="shared" si="26"/>
        <v>5.1099999999999995E-4</v>
      </c>
      <c r="AA103" s="16">
        <f t="shared" si="27"/>
        <v>1.8686276612316323E-3</v>
      </c>
      <c r="AB103" s="9">
        <f t="shared" si="17"/>
        <v>0.17317449802138615</v>
      </c>
      <c r="AC103" s="9">
        <f t="shared" si="18"/>
        <v>0.99813137233876836</v>
      </c>
      <c r="AD103" s="15">
        <f t="shared" si="19"/>
        <v>3.656805599279124</v>
      </c>
      <c r="AE103" s="3">
        <f t="shared" si="28"/>
        <v>814.1447999999998</v>
      </c>
      <c r="AF103" s="2">
        <f t="shared" si="29"/>
        <v>0.25</v>
      </c>
      <c r="AG103" s="9">
        <f t="shared" si="30"/>
        <v>1.0998059769313424E-3</v>
      </c>
      <c r="AH103" s="2">
        <f t="shared" si="31"/>
        <v>5.3219038856859004E-2</v>
      </c>
    </row>
    <row r="104" spans="1:34">
      <c r="A104" s="1">
        <f>Raw!A104</f>
        <v>91</v>
      </c>
      <c r="B104" s="14">
        <f>Raw!B104</f>
        <v>0.52203703703703697</v>
      </c>
      <c r="C104" s="15">
        <f>Raw!C104</f>
        <v>67.900000000000006</v>
      </c>
      <c r="D104" s="15">
        <f>IF(C104&gt;0.5,Raw!D104*D$11,-999)</f>
        <v>0.9</v>
      </c>
      <c r="E104" s="9">
        <f>IF(Raw!$G104&gt;$C$8,IF(Raw!$Q104&gt;$C$8,IF(Raw!$N104&gt;$C$9,IF(Raw!$N104&lt;$A$9,IF(Raw!$X104&gt;$C$9,IF(Raw!$X104&lt;$A$9,Raw!H104,-999),-999),-999),-999),-999),-999)</f>
        <v>0.18793299999999999</v>
      </c>
      <c r="F104" s="9">
        <f>IF(Raw!$G104&gt;$C$8,IF(Raw!$Q104&gt;$C$8,IF(Raw!$N104&gt;$C$9,IF(Raw!$N104&lt;$A$9,IF(Raw!$X104&gt;$C$9,IF(Raw!$X104&lt;$A$9,Raw!I104,-999),-999),-999),-999),-999),-999)</f>
        <v>0.30308099999999999</v>
      </c>
      <c r="G104" s="9">
        <f>Raw!G104</f>
        <v>0.97853999999999997</v>
      </c>
      <c r="H104" s="9">
        <f>IF(Raw!$G104&gt;$C$8,IF(Raw!$Q104&gt;$C$8,IF(Raw!$N104&gt;$C$9,IF(Raw!$N104&lt;$A$9,IF(Raw!$X104&gt;$C$9,IF(Raw!$X104&lt;$A$9,Raw!L104,-999),-999),-999),-999),-999),-999)</f>
        <v>685.5</v>
      </c>
      <c r="I104" s="9">
        <f>IF(Raw!$G104&gt;$C$8,IF(Raw!$Q104&gt;$C$8,IF(Raw!$N104&gt;$C$9,IF(Raw!$N104&lt;$A$9,IF(Raw!$X104&gt;$C$9,IF(Raw!$X104&lt;$A$9,Raw!M104,-999),-999),-999),-999),-999),-999)</f>
        <v>0.45993600000000001</v>
      </c>
      <c r="J104" s="9">
        <f>IF(Raw!$G104&gt;$C$8,IF(Raw!$Q104&gt;$C$8,IF(Raw!$N104&gt;$C$9,IF(Raw!$N104&lt;$A$9,IF(Raw!$X104&gt;$C$9,IF(Raw!$X104&lt;$A$9,Raw!N104,-999),-999),-999),-999),-999),-999)</f>
        <v>474</v>
      </c>
      <c r="K104" s="9">
        <f>IF(Raw!$G104&gt;$C$8,IF(Raw!$Q104&gt;$C$8,IF(Raw!$N104&gt;$C$9,IF(Raw!$N104&lt;$A$9,IF(Raw!$X104&gt;$C$9,IF(Raw!$X104&lt;$A$9,Raw!R104,-999),-999),-999),-999),-999),-999)</f>
        <v>0.17612800000000001</v>
      </c>
      <c r="L104" s="9">
        <f>IF(Raw!$G104&gt;$C$8,IF(Raw!$Q104&gt;$C$8,IF(Raw!$N104&gt;$C$9,IF(Raw!$N104&lt;$A$9,IF(Raw!$X104&gt;$C$9,IF(Raw!$X104&lt;$A$9,Raw!S104,-999),-999),-999),-999),-999),-999)</f>
        <v>0.283244</v>
      </c>
      <c r="M104" s="9">
        <f>Raw!Q104</f>
        <v>0.97522900000000001</v>
      </c>
      <c r="N104" s="9">
        <f>IF(Raw!$G104&gt;$C$8,IF(Raw!$Q104&gt;$C$8,IF(Raw!$N104&gt;$C$9,IF(Raw!$N104&lt;$A$9,IF(Raw!$X104&gt;$C$9,IF(Raw!$X104&lt;$A$9,Raw!V104,-999),-999),-999),-999),-999),-999)</f>
        <v>651.5</v>
      </c>
      <c r="O104" s="9">
        <f>IF(Raw!$G104&gt;$C$8,IF(Raw!$Q104&gt;$C$8,IF(Raw!$N104&gt;$C$9,IF(Raw!$N104&lt;$A$9,IF(Raw!$X104&gt;$C$9,IF(Raw!$X104&lt;$A$9,Raw!W104,-999),-999),-999),-999),-999),-999)</f>
        <v>0.26129999999999998</v>
      </c>
      <c r="P104" s="9">
        <f>IF(Raw!$G104&gt;$C$8,IF(Raw!$Q104&gt;$C$8,IF(Raw!$N104&gt;$C$9,IF(Raw!$N104&lt;$A$9,IF(Raw!$X104&gt;$C$9,IF(Raw!$X104&lt;$A$9,Raw!X104,-999),-999),-999),-999),-999),-999)</f>
        <v>588</v>
      </c>
      <c r="R104" s="9">
        <f t="shared" si="20"/>
        <v>0.115148</v>
      </c>
      <c r="S104" s="9">
        <f t="shared" si="21"/>
        <v>0.37992483857450648</v>
      </c>
      <c r="T104" s="9">
        <f t="shared" si="22"/>
        <v>0.10711599999999999</v>
      </c>
      <c r="U104" s="9">
        <f t="shared" si="23"/>
        <v>0.37817570716414112</v>
      </c>
      <c r="V104" s="15">
        <f t="shared" si="16"/>
        <v>0.11740463799999999</v>
      </c>
      <c r="X104" s="11">
        <f t="shared" si="24"/>
        <v>5.4179999999999994E+17</v>
      </c>
      <c r="Y104" s="11">
        <f t="shared" si="25"/>
        <v>6.8549999999999993E-18</v>
      </c>
      <c r="Z104" s="11">
        <f t="shared" si="26"/>
        <v>4.7399999999999997E-4</v>
      </c>
      <c r="AA104" s="16">
        <f t="shared" si="27"/>
        <v>1.757360732415099E-3</v>
      </c>
      <c r="AB104" s="9">
        <f t="shared" si="17"/>
        <v>0.17631624145221339</v>
      </c>
      <c r="AC104" s="9">
        <f t="shared" si="18"/>
        <v>0.99824263926758483</v>
      </c>
      <c r="AD104" s="15">
        <f t="shared" si="19"/>
        <v>3.7075120937027406</v>
      </c>
      <c r="AE104" s="3">
        <f t="shared" si="28"/>
        <v>825.34199999999964</v>
      </c>
      <c r="AF104" s="2">
        <f t="shared" si="29"/>
        <v>0.25</v>
      </c>
      <c r="AG104" s="9">
        <f t="shared" si="30"/>
        <v>1.0785315445043379E-3</v>
      </c>
      <c r="AH104" s="2">
        <f t="shared" si="31"/>
        <v>5.2189580143469E-2</v>
      </c>
    </row>
    <row r="105" spans="1:34">
      <c r="A105" s="1">
        <f>Raw!A105</f>
        <v>92</v>
      </c>
      <c r="B105" s="14">
        <f>Raw!B105</f>
        <v>0.52208333333333334</v>
      </c>
      <c r="C105" s="15">
        <f>Raw!C105</f>
        <v>69</v>
      </c>
      <c r="D105" s="15">
        <f>IF(C105&gt;0.5,Raw!D105*D$11,-999)</f>
        <v>0.9</v>
      </c>
      <c r="E105" s="9">
        <f>IF(Raw!$G105&gt;$C$8,IF(Raw!$Q105&gt;$C$8,IF(Raw!$N105&gt;$C$9,IF(Raw!$N105&lt;$A$9,IF(Raw!$X105&gt;$C$9,IF(Raw!$X105&lt;$A$9,Raw!H105,-999),-999),-999),-999),-999),-999)</f>
        <v>0.155727</v>
      </c>
      <c r="F105" s="9">
        <f>IF(Raw!$G105&gt;$C$8,IF(Raw!$Q105&gt;$C$8,IF(Raw!$N105&gt;$C$9,IF(Raw!$N105&lt;$A$9,IF(Raw!$X105&gt;$C$9,IF(Raw!$X105&lt;$A$9,Raw!I105,-999),-999),-999),-999),-999),-999)</f>
        <v>0.25823200000000002</v>
      </c>
      <c r="G105" s="9">
        <f>Raw!G105</f>
        <v>0.97705500000000001</v>
      </c>
      <c r="H105" s="9">
        <f>IF(Raw!$G105&gt;$C$8,IF(Raw!$Q105&gt;$C$8,IF(Raw!$N105&gt;$C$9,IF(Raw!$N105&lt;$A$9,IF(Raw!$X105&gt;$C$9,IF(Raw!$X105&lt;$A$9,Raw!L105,-999),-999),-999),-999),-999),-999)</f>
        <v>631.29999999999995</v>
      </c>
      <c r="I105" s="9">
        <f>IF(Raw!$G105&gt;$C$8,IF(Raw!$Q105&gt;$C$8,IF(Raw!$N105&gt;$C$9,IF(Raw!$N105&lt;$A$9,IF(Raw!$X105&gt;$C$9,IF(Raw!$X105&lt;$A$9,Raw!M105,-999),-999),-999),-999),-999),-999)</f>
        <v>9.5321000000000003E-2</v>
      </c>
      <c r="J105" s="9">
        <f>IF(Raw!$G105&gt;$C$8,IF(Raw!$Q105&gt;$C$8,IF(Raw!$N105&gt;$C$9,IF(Raw!$N105&lt;$A$9,IF(Raw!$X105&gt;$C$9,IF(Raw!$X105&lt;$A$9,Raw!N105,-999),-999),-999),-999),-999),-999)</f>
        <v>508</v>
      </c>
      <c r="K105" s="9">
        <f>IF(Raw!$G105&gt;$C$8,IF(Raw!$Q105&gt;$C$8,IF(Raw!$N105&gt;$C$9,IF(Raw!$N105&lt;$A$9,IF(Raw!$X105&gt;$C$9,IF(Raw!$X105&lt;$A$9,Raw!R105,-999),-999),-999),-999),-999),-999)</f>
        <v>0.16609699999999999</v>
      </c>
      <c r="L105" s="9">
        <f>IF(Raw!$G105&gt;$C$8,IF(Raw!$Q105&gt;$C$8,IF(Raw!$N105&gt;$C$9,IF(Raw!$N105&lt;$A$9,IF(Raw!$X105&gt;$C$9,IF(Raw!$X105&lt;$A$9,Raw!S105,-999),-999),-999),-999),-999),-999)</f>
        <v>0.27744000000000002</v>
      </c>
      <c r="M105" s="9">
        <f>Raw!Q105</f>
        <v>0.97625399999999996</v>
      </c>
      <c r="N105" s="9">
        <f>IF(Raw!$G105&gt;$C$8,IF(Raw!$Q105&gt;$C$8,IF(Raw!$N105&gt;$C$9,IF(Raw!$N105&lt;$A$9,IF(Raw!$X105&gt;$C$9,IF(Raw!$X105&lt;$A$9,Raw!V105,-999),-999),-999),-999),-999),-999)</f>
        <v>604.5</v>
      </c>
      <c r="O105" s="9">
        <f>IF(Raw!$G105&gt;$C$8,IF(Raw!$Q105&gt;$C$8,IF(Raw!$N105&gt;$C$9,IF(Raw!$N105&lt;$A$9,IF(Raw!$X105&gt;$C$9,IF(Raw!$X105&lt;$A$9,Raw!W105,-999),-999),-999),-999),-999),-999)</f>
        <v>0.11372400000000001</v>
      </c>
      <c r="P105" s="9">
        <f>IF(Raw!$G105&gt;$C$8,IF(Raw!$Q105&gt;$C$8,IF(Raw!$N105&gt;$C$9,IF(Raw!$N105&lt;$A$9,IF(Raw!$X105&gt;$C$9,IF(Raw!$X105&lt;$A$9,Raw!X105,-999),-999),-999),-999),-999),-999)</f>
        <v>785</v>
      </c>
      <c r="R105" s="9">
        <f t="shared" si="20"/>
        <v>0.10250500000000001</v>
      </c>
      <c r="S105" s="9">
        <f t="shared" si="21"/>
        <v>0.39694925493354816</v>
      </c>
      <c r="T105" s="9">
        <f t="shared" si="22"/>
        <v>0.11134300000000003</v>
      </c>
      <c r="U105" s="9">
        <f t="shared" si="23"/>
        <v>0.40132280853517882</v>
      </c>
      <c r="V105" s="15">
        <f t="shared" si="16"/>
        <v>0.11499888</v>
      </c>
      <c r="X105" s="11">
        <f t="shared" si="24"/>
        <v>5.4179999999999994E+17</v>
      </c>
      <c r="Y105" s="11">
        <f t="shared" si="25"/>
        <v>6.3129999999999995E-18</v>
      </c>
      <c r="Z105" s="11">
        <f t="shared" si="26"/>
        <v>5.0799999999999999E-4</v>
      </c>
      <c r="AA105" s="16">
        <f t="shared" si="27"/>
        <v>1.7345409073774825E-3</v>
      </c>
      <c r="AB105" s="9">
        <f t="shared" si="17"/>
        <v>0.16629012898825013</v>
      </c>
      <c r="AC105" s="9">
        <f t="shared" si="18"/>
        <v>0.99826545909262243</v>
      </c>
      <c r="AD105" s="15">
        <f t="shared" si="19"/>
        <v>3.4144506050737844</v>
      </c>
      <c r="AE105" s="3">
        <f t="shared" si="28"/>
        <v>760.08519999999976</v>
      </c>
      <c r="AF105" s="2">
        <f t="shared" si="29"/>
        <v>0.25</v>
      </c>
      <c r="AG105" s="9">
        <f t="shared" si="30"/>
        <v>1.054074543409886E-3</v>
      </c>
      <c r="AH105" s="2">
        <f t="shared" si="31"/>
        <v>5.1006118588550454E-2</v>
      </c>
    </row>
    <row r="106" spans="1:34">
      <c r="A106" s="1">
        <f>Raw!A106</f>
        <v>93</v>
      </c>
      <c r="B106" s="14">
        <f>Raw!B106</f>
        <v>0.52214120370370376</v>
      </c>
      <c r="C106" s="15">
        <f>Raw!C106</f>
        <v>69.8</v>
      </c>
      <c r="D106" s="15">
        <f>IF(C106&gt;0.5,Raw!D106*D$11,-999)</f>
        <v>0.9</v>
      </c>
      <c r="E106" s="9">
        <f>IF(Raw!$G106&gt;$C$8,IF(Raw!$Q106&gt;$C$8,IF(Raw!$N106&gt;$C$9,IF(Raw!$N106&lt;$A$9,IF(Raw!$X106&gt;$C$9,IF(Raw!$X106&lt;$A$9,Raw!H106,-999),-999),-999),-999),-999),-999)</f>
        <v>0.149621</v>
      </c>
      <c r="F106" s="9">
        <f>IF(Raw!$G106&gt;$C$8,IF(Raw!$Q106&gt;$C$8,IF(Raw!$N106&gt;$C$9,IF(Raw!$N106&lt;$A$9,IF(Raw!$X106&gt;$C$9,IF(Raw!$X106&lt;$A$9,Raw!I106,-999),-999),-999),-999),-999),-999)</f>
        <v>0.23588500000000001</v>
      </c>
      <c r="G106" s="9">
        <f>Raw!G106</f>
        <v>0.96028100000000005</v>
      </c>
      <c r="H106" s="9">
        <f>IF(Raw!$G106&gt;$C$8,IF(Raw!$Q106&gt;$C$8,IF(Raw!$N106&gt;$C$9,IF(Raw!$N106&lt;$A$9,IF(Raw!$X106&gt;$C$9,IF(Raw!$X106&lt;$A$9,Raw!L106,-999),-999),-999),-999),-999),-999)</f>
        <v>657.2</v>
      </c>
      <c r="I106" s="9">
        <f>IF(Raw!$G106&gt;$C$8,IF(Raw!$Q106&gt;$C$8,IF(Raw!$N106&gt;$C$9,IF(Raw!$N106&lt;$A$9,IF(Raw!$X106&gt;$C$9,IF(Raw!$X106&lt;$A$9,Raw!M106,-999),-999),-999),-999),-999),-999)</f>
        <v>0.263936</v>
      </c>
      <c r="J106" s="9">
        <f>IF(Raw!$G106&gt;$C$8,IF(Raw!$Q106&gt;$C$8,IF(Raw!$N106&gt;$C$9,IF(Raw!$N106&lt;$A$9,IF(Raw!$X106&gt;$C$9,IF(Raw!$X106&lt;$A$9,Raw!N106,-999),-999),-999),-999),-999),-999)</f>
        <v>613</v>
      </c>
      <c r="K106" s="9">
        <f>IF(Raw!$G106&gt;$C$8,IF(Raw!$Q106&gt;$C$8,IF(Raw!$N106&gt;$C$9,IF(Raw!$N106&lt;$A$9,IF(Raw!$X106&gt;$C$9,IF(Raw!$X106&lt;$A$9,Raw!R106,-999),-999),-999),-999),-999),-999)</f>
        <v>0.138129</v>
      </c>
      <c r="L106" s="9">
        <f>IF(Raw!$G106&gt;$C$8,IF(Raw!$Q106&gt;$C$8,IF(Raw!$N106&gt;$C$9,IF(Raw!$N106&lt;$A$9,IF(Raw!$X106&gt;$C$9,IF(Raw!$X106&lt;$A$9,Raw!S106,-999),-999),-999),-999),-999),-999)</f>
        <v>0.22908500000000001</v>
      </c>
      <c r="M106" s="9">
        <f>Raw!Q106</f>
        <v>0.95356399999999997</v>
      </c>
      <c r="N106" s="9">
        <f>IF(Raw!$G106&gt;$C$8,IF(Raw!$Q106&gt;$C$8,IF(Raw!$N106&gt;$C$9,IF(Raw!$N106&lt;$A$9,IF(Raw!$X106&gt;$C$9,IF(Raw!$X106&lt;$A$9,Raw!V106,-999),-999),-999),-999),-999),-999)</f>
        <v>639.4</v>
      </c>
      <c r="O106" s="9">
        <f>IF(Raw!$G106&gt;$C$8,IF(Raw!$Q106&gt;$C$8,IF(Raw!$N106&gt;$C$9,IF(Raw!$N106&lt;$A$9,IF(Raw!$X106&gt;$C$9,IF(Raw!$X106&lt;$A$9,Raw!W106,-999),-999),-999),-999),-999),-999)</f>
        <v>0.21190500000000001</v>
      </c>
      <c r="P106" s="9">
        <f>IF(Raw!$G106&gt;$C$8,IF(Raw!$Q106&gt;$C$8,IF(Raw!$N106&gt;$C$9,IF(Raw!$N106&lt;$A$9,IF(Raw!$X106&gt;$C$9,IF(Raw!$X106&lt;$A$9,Raw!X106,-999),-999),-999),-999),-999),-999)</f>
        <v>391</v>
      </c>
      <c r="R106" s="9">
        <f t="shared" si="20"/>
        <v>8.6264000000000007E-2</v>
      </c>
      <c r="S106" s="9">
        <f t="shared" si="21"/>
        <v>0.36570362676728069</v>
      </c>
      <c r="T106" s="9">
        <f t="shared" si="22"/>
        <v>9.0956000000000009E-2</v>
      </c>
      <c r="U106" s="9">
        <f t="shared" si="23"/>
        <v>0.39704039985158351</v>
      </c>
      <c r="V106" s="15">
        <f t="shared" si="16"/>
        <v>9.4955732500000001E-2</v>
      </c>
      <c r="X106" s="11">
        <f t="shared" si="24"/>
        <v>5.4179999999999994E+17</v>
      </c>
      <c r="Y106" s="11">
        <f t="shared" si="25"/>
        <v>6.5720000000000002E-18</v>
      </c>
      <c r="Z106" s="11">
        <f t="shared" si="26"/>
        <v>6.1299999999999994E-4</v>
      </c>
      <c r="AA106" s="16">
        <f t="shared" si="27"/>
        <v>2.1779611164348452E-3</v>
      </c>
      <c r="AB106" s="9">
        <f t="shared" si="17"/>
        <v>0.13832709863130646</v>
      </c>
      <c r="AC106" s="9">
        <f t="shared" si="18"/>
        <v>0.99782203888356502</v>
      </c>
      <c r="AD106" s="15">
        <f t="shared" si="19"/>
        <v>3.5529545129442828</v>
      </c>
      <c r="AE106" s="3">
        <f t="shared" si="28"/>
        <v>791.26879999999983</v>
      </c>
      <c r="AF106" s="2">
        <f t="shared" si="29"/>
        <v>0.25</v>
      </c>
      <c r="AG106" s="9">
        <f t="shared" si="30"/>
        <v>1.0851280619029891E-3</v>
      </c>
      <c r="AH106" s="2">
        <f t="shared" si="31"/>
        <v>5.2508782187395228E-2</v>
      </c>
    </row>
    <row r="107" spans="1:34">
      <c r="A107" s="1">
        <f>Raw!A107</f>
        <v>94</v>
      </c>
      <c r="B107" s="14">
        <f>Raw!B107</f>
        <v>0.52219907407407407</v>
      </c>
      <c r="C107" s="15">
        <f>Raw!C107</f>
        <v>70.8</v>
      </c>
      <c r="D107" s="15">
        <f>IF(C107&gt;0.5,Raw!D107*D$11,-999)</f>
        <v>0.9</v>
      </c>
      <c r="E107" s="9">
        <f>IF(Raw!$G107&gt;$C$8,IF(Raw!$Q107&gt;$C$8,IF(Raw!$N107&gt;$C$9,IF(Raw!$N107&lt;$A$9,IF(Raw!$X107&gt;$C$9,IF(Raw!$X107&lt;$A$9,Raw!H107,-999),-999),-999),-999),-999),-999)</f>
        <v>0.14996300000000001</v>
      </c>
      <c r="F107" s="9">
        <f>IF(Raw!$G107&gt;$C$8,IF(Raw!$Q107&gt;$C$8,IF(Raw!$N107&gt;$C$9,IF(Raw!$N107&lt;$A$9,IF(Raw!$X107&gt;$C$9,IF(Raw!$X107&lt;$A$9,Raw!I107,-999),-999),-999),-999),-999),-999)</f>
        <v>0.24196599999999999</v>
      </c>
      <c r="G107" s="9">
        <f>Raw!G107</f>
        <v>0.96226800000000001</v>
      </c>
      <c r="H107" s="9">
        <f>IF(Raw!$G107&gt;$C$8,IF(Raw!$Q107&gt;$C$8,IF(Raw!$N107&gt;$C$9,IF(Raw!$N107&lt;$A$9,IF(Raw!$X107&gt;$C$9,IF(Raw!$X107&lt;$A$9,Raw!L107,-999),-999),-999),-999),-999),-999)</f>
        <v>711.2</v>
      </c>
      <c r="I107" s="9">
        <f>IF(Raw!$G107&gt;$C$8,IF(Raw!$Q107&gt;$C$8,IF(Raw!$N107&gt;$C$9,IF(Raw!$N107&lt;$A$9,IF(Raw!$X107&gt;$C$9,IF(Raw!$X107&lt;$A$9,Raw!M107,-999),-999),-999),-999),-999),-999)</f>
        <v>0.19744100000000001</v>
      </c>
      <c r="J107" s="9">
        <f>IF(Raw!$G107&gt;$C$8,IF(Raw!$Q107&gt;$C$8,IF(Raw!$N107&gt;$C$9,IF(Raw!$N107&lt;$A$9,IF(Raw!$X107&gt;$C$9,IF(Raw!$X107&lt;$A$9,Raw!N107,-999),-999),-999),-999),-999),-999)</f>
        <v>342</v>
      </c>
      <c r="K107" s="9">
        <f>IF(Raw!$G107&gt;$C$8,IF(Raw!$Q107&gt;$C$8,IF(Raw!$N107&gt;$C$9,IF(Raw!$N107&lt;$A$9,IF(Raw!$X107&gt;$C$9,IF(Raw!$X107&lt;$A$9,Raw!R107,-999),-999),-999),-999),-999),-999)</f>
        <v>0.133488</v>
      </c>
      <c r="L107" s="9">
        <f>IF(Raw!$G107&gt;$C$8,IF(Raw!$Q107&gt;$C$8,IF(Raw!$N107&gt;$C$9,IF(Raw!$N107&lt;$A$9,IF(Raw!$X107&gt;$C$9,IF(Raw!$X107&lt;$A$9,Raw!S107,-999),-999),-999),-999),-999),-999)</f>
        <v>0.21590000000000001</v>
      </c>
      <c r="M107" s="9">
        <f>Raw!Q107</f>
        <v>0.94722499999999998</v>
      </c>
      <c r="N107" s="9">
        <f>IF(Raw!$G107&gt;$C$8,IF(Raw!$Q107&gt;$C$8,IF(Raw!$N107&gt;$C$9,IF(Raw!$N107&lt;$A$9,IF(Raw!$X107&gt;$C$9,IF(Raw!$X107&lt;$A$9,Raw!V107,-999),-999),-999),-999),-999),-999)</f>
        <v>681.2</v>
      </c>
      <c r="O107" s="9">
        <f>IF(Raw!$G107&gt;$C$8,IF(Raw!$Q107&gt;$C$8,IF(Raw!$N107&gt;$C$9,IF(Raw!$N107&lt;$A$9,IF(Raw!$X107&gt;$C$9,IF(Raw!$X107&lt;$A$9,Raw!W107,-999),-999),-999),-999),-999),-999)</f>
        <v>0.20528399999999999</v>
      </c>
      <c r="P107" s="9">
        <f>IF(Raw!$G107&gt;$C$8,IF(Raw!$Q107&gt;$C$8,IF(Raw!$N107&gt;$C$9,IF(Raw!$N107&lt;$A$9,IF(Raw!$X107&gt;$C$9,IF(Raw!$X107&lt;$A$9,Raw!X107,-999),-999),-999),-999),-999),-999)</f>
        <v>827</v>
      </c>
      <c r="R107" s="9">
        <f t="shared" si="20"/>
        <v>9.2002999999999974E-2</v>
      </c>
      <c r="S107" s="9">
        <f t="shared" si="21"/>
        <v>0.38023110684972261</v>
      </c>
      <c r="T107" s="9">
        <f t="shared" si="22"/>
        <v>8.2412000000000013E-2</v>
      </c>
      <c r="U107" s="9">
        <f t="shared" si="23"/>
        <v>0.38171375636868926</v>
      </c>
      <c r="V107" s="15">
        <f t="shared" si="16"/>
        <v>8.9490550000000002E-2</v>
      </c>
      <c r="X107" s="11">
        <f t="shared" si="24"/>
        <v>5.4179999999999994E+17</v>
      </c>
      <c r="Y107" s="11">
        <f t="shared" si="25"/>
        <v>7.1120000000000004E-18</v>
      </c>
      <c r="Z107" s="11">
        <f t="shared" si="26"/>
        <v>3.4199999999999996E-4</v>
      </c>
      <c r="AA107" s="16">
        <f t="shared" si="27"/>
        <v>1.3160879371581758E-3</v>
      </c>
      <c r="AB107" s="9">
        <f t="shared" si="17"/>
        <v>0.13359646143907708</v>
      </c>
      <c r="AC107" s="9">
        <f t="shared" si="18"/>
        <v>0.99868391206284179</v>
      </c>
      <c r="AD107" s="15">
        <f t="shared" si="19"/>
        <v>3.8482103425677661</v>
      </c>
      <c r="AE107" s="3">
        <f t="shared" si="28"/>
        <v>856.28479999999979</v>
      </c>
      <c r="AF107" s="2">
        <f t="shared" si="29"/>
        <v>0.25</v>
      </c>
      <c r="AG107" s="9">
        <f t="shared" si="30"/>
        <v>1.1299344808910635E-3</v>
      </c>
      <c r="AH107" s="2">
        <f t="shared" si="31"/>
        <v>5.4676941483834382E-2</v>
      </c>
    </row>
    <row r="108" spans="1:34">
      <c r="A108" s="1">
        <f>Raw!A108</f>
        <v>95</v>
      </c>
      <c r="B108" s="14">
        <f>Raw!B108</f>
        <v>0.52225694444444437</v>
      </c>
      <c r="C108" s="15">
        <f>Raw!C108</f>
        <v>71.900000000000006</v>
      </c>
      <c r="D108" s="15">
        <f>IF(C108&gt;0.5,Raw!D108*D$11,-999)</f>
        <v>0.9</v>
      </c>
      <c r="E108" s="9">
        <f>IF(Raw!$G108&gt;$C$8,IF(Raw!$Q108&gt;$C$8,IF(Raw!$N108&gt;$C$9,IF(Raw!$N108&lt;$A$9,IF(Raw!$X108&gt;$C$9,IF(Raw!$X108&lt;$A$9,Raw!H108,-999),-999),-999),-999),-999),-999)</f>
        <v>0.13611000000000001</v>
      </c>
      <c r="F108" s="9">
        <f>IF(Raw!$G108&gt;$C$8,IF(Raw!$Q108&gt;$C$8,IF(Raw!$N108&gt;$C$9,IF(Raw!$N108&lt;$A$9,IF(Raw!$X108&gt;$C$9,IF(Raw!$X108&lt;$A$9,Raw!I108,-999),-999),-999),-999),-999),-999)</f>
        <v>0.22129299999999999</v>
      </c>
      <c r="G108" s="9">
        <f>Raw!G108</f>
        <v>0.97985800000000001</v>
      </c>
      <c r="H108" s="9">
        <f>IF(Raw!$G108&gt;$C$8,IF(Raw!$Q108&gt;$C$8,IF(Raw!$N108&gt;$C$9,IF(Raw!$N108&lt;$A$9,IF(Raw!$X108&gt;$C$9,IF(Raw!$X108&lt;$A$9,Raw!L108,-999),-999),-999),-999),-999),-999)</f>
        <v>640.1</v>
      </c>
      <c r="I108" s="9">
        <f>IF(Raw!$G108&gt;$C$8,IF(Raw!$Q108&gt;$C$8,IF(Raw!$N108&gt;$C$9,IF(Raw!$N108&lt;$A$9,IF(Raw!$X108&gt;$C$9,IF(Raw!$X108&lt;$A$9,Raw!M108,-999),-999),-999),-999),-999),-999)</f>
        <v>0.107846</v>
      </c>
      <c r="J108" s="9">
        <f>IF(Raw!$G108&gt;$C$8,IF(Raw!$Q108&gt;$C$8,IF(Raw!$N108&gt;$C$9,IF(Raw!$N108&lt;$A$9,IF(Raw!$X108&gt;$C$9,IF(Raw!$X108&lt;$A$9,Raw!N108,-999),-999),-999),-999),-999),-999)</f>
        <v>625</v>
      </c>
      <c r="K108" s="9">
        <f>IF(Raw!$G108&gt;$C$8,IF(Raw!$Q108&gt;$C$8,IF(Raw!$N108&gt;$C$9,IF(Raw!$N108&lt;$A$9,IF(Raw!$X108&gt;$C$9,IF(Raw!$X108&lt;$A$9,Raw!R108,-999),-999),-999),-999),-999),-999)</f>
        <v>0.13374</v>
      </c>
      <c r="L108" s="9">
        <f>IF(Raw!$G108&gt;$C$8,IF(Raw!$Q108&gt;$C$8,IF(Raw!$N108&gt;$C$9,IF(Raw!$N108&lt;$A$9,IF(Raw!$X108&gt;$C$9,IF(Raw!$X108&lt;$A$9,Raw!S108,-999),-999),-999),-999),-999),-999)</f>
        <v>0.21490899999999999</v>
      </c>
      <c r="M108" s="9">
        <f>Raw!Q108</f>
        <v>0.966117</v>
      </c>
      <c r="N108" s="9">
        <f>IF(Raw!$G108&gt;$C$8,IF(Raw!$Q108&gt;$C$8,IF(Raw!$N108&gt;$C$9,IF(Raw!$N108&lt;$A$9,IF(Raw!$X108&gt;$C$9,IF(Raw!$X108&lt;$A$9,Raw!V108,-999),-999),-999),-999),-999),-999)</f>
        <v>702.3</v>
      </c>
      <c r="O108" s="9">
        <f>IF(Raw!$G108&gt;$C$8,IF(Raw!$Q108&gt;$C$8,IF(Raw!$N108&gt;$C$9,IF(Raw!$N108&lt;$A$9,IF(Raw!$X108&gt;$C$9,IF(Raw!$X108&lt;$A$9,Raw!W108,-999),-999),-999),-999),-999),-999)</f>
        <v>0.367479</v>
      </c>
      <c r="P108" s="9">
        <f>IF(Raw!$G108&gt;$C$8,IF(Raw!$Q108&gt;$C$8,IF(Raw!$N108&gt;$C$9,IF(Raw!$N108&lt;$A$9,IF(Raw!$X108&gt;$C$9,IF(Raw!$X108&lt;$A$9,Raw!X108,-999),-999),-999),-999),-999),-999)</f>
        <v>650</v>
      </c>
      <c r="R108" s="9">
        <f t="shared" si="20"/>
        <v>8.5182999999999981E-2</v>
      </c>
      <c r="S108" s="9">
        <f t="shared" si="21"/>
        <v>0.3849330977482342</v>
      </c>
      <c r="T108" s="9">
        <f t="shared" si="22"/>
        <v>8.1168999999999991E-2</v>
      </c>
      <c r="U108" s="9">
        <f t="shared" si="23"/>
        <v>0.37769009208548732</v>
      </c>
      <c r="V108" s="15">
        <f t="shared" si="16"/>
        <v>8.9079780499999997E-2</v>
      </c>
      <c r="X108" s="11">
        <f t="shared" si="24"/>
        <v>5.4179999999999994E+17</v>
      </c>
      <c r="Y108" s="11">
        <f t="shared" si="25"/>
        <v>6.4010000000000001E-18</v>
      </c>
      <c r="Z108" s="11">
        <f t="shared" si="26"/>
        <v>6.2500000000000001E-4</v>
      </c>
      <c r="AA108" s="16">
        <f t="shared" si="27"/>
        <v>2.1628505628648871E-3</v>
      </c>
      <c r="AB108" s="9">
        <f t="shared" si="17"/>
        <v>0.13391555641733718</v>
      </c>
      <c r="AC108" s="9">
        <f t="shared" si="18"/>
        <v>0.99783714943713508</v>
      </c>
      <c r="AD108" s="15">
        <f t="shared" si="19"/>
        <v>3.4605609005838192</v>
      </c>
      <c r="AE108" s="3">
        <f t="shared" si="28"/>
        <v>770.68039999999985</v>
      </c>
      <c r="AF108" s="2">
        <f t="shared" si="29"/>
        <v>0.25</v>
      </c>
      <c r="AG108" s="9">
        <f t="shared" si="30"/>
        <v>1.0053996655453382E-3</v>
      </c>
      <c r="AH108" s="2">
        <f t="shared" si="31"/>
        <v>4.8650766580322594E-2</v>
      </c>
    </row>
    <row r="109" spans="1:34">
      <c r="A109" s="1">
        <f>Raw!A109</f>
        <v>96</v>
      </c>
      <c r="B109" s="14">
        <f>Raw!B109</f>
        <v>0.52230324074074075</v>
      </c>
      <c r="C109" s="15">
        <f>Raw!C109</f>
        <v>72.5</v>
      </c>
      <c r="D109" s="15">
        <f>IF(C109&gt;0.5,Raw!D109*D$11,-999)</f>
        <v>0.9</v>
      </c>
      <c r="E109" s="9">
        <f>IF(Raw!$G109&gt;$C$8,IF(Raw!$Q109&gt;$C$8,IF(Raw!$N109&gt;$C$9,IF(Raw!$N109&lt;$A$9,IF(Raw!$X109&gt;$C$9,IF(Raw!$X109&lt;$A$9,Raw!H109,-999),-999),-999),-999),-999),-999)</f>
        <v>0.13553999999999999</v>
      </c>
      <c r="F109" s="9">
        <f>IF(Raw!$G109&gt;$C$8,IF(Raw!$Q109&gt;$C$8,IF(Raw!$N109&gt;$C$9,IF(Raw!$N109&lt;$A$9,IF(Raw!$X109&gt;$C$9,IF(Raw!$X109&lt;$A$9,Raw!I109,-999),-999),-999),-999),-999),-999)</f>
        <v>0.20402899999999999</v>
      </c>
      <c r="G109" s="9">
        <f>Raw!G109</f>
        <v>0.95417300000000005</v>
      </c>
      <c r="H109" s="9">
        <f>IF(Raw!$G109&gt;$C$8,IF(Raw!$Q109&gt;$C$8,IF(Raw!$N109&gt;$C$9,IF(Raw!$N109&lt;$A$9,IF(Raw!$X109&gt;$C$9,IF(Raw!$X109&lt;$A$9,Raw!L109,-999),-999),-999),-999),-999),-999)</f>
        <v>679.3</v>
      </c>
      <c r="I109" s="9">
        <f>IF(Raw!$G109&gt;$C$8,IF(Raw!$Q109&gt;$C$8,IF(Raw!$N109&gt;$C$9,IF(Raw!$N109&lt;$A$9,IF(Raw!$X109&gt;$C$9,IF(Raw!$X109&lt;$A$9,Raw!M109,-999),-999),-999),-999),-999),-999)</f>
        <v>0.32681100000000002</v>
      </c>
      <c r="J109" s="9">
        <f>IF(Raw!$G109&gt;$C$8,IF(Raw!$Q109&gt;$C$8,IF(Raw!$N109&gt;$C$9,IF(Raw!$N109&lt;$A$9,IF(Raw!$X109&gt;$C$9,IF(Raw!$X109&lt;$A$9,Raw!N109,-999),-999),-999),-999),-999),-999)</f>
        <v>890</v>
      </c>
      <c r="K109" s="9">
        <f>IF(Raw!$G109&gt;$C$8,IF(Raw!$Q109&gt;$C$8,IF(Raw!$N109&gt;$C$9,IF(Raw!$N109&lt;$A$9,IF(Raw!$X109&gt;$C$9,IF(Raw!$X109&lt;$A$9,Raw!R109,-999),-999),-999),-999),-999),-999)</f>
        <v>0.12289700000000001</v>
      </c>
      <c r="L109" s="9">
        <f>IF(Raw!$G109&gt;$C$8,IF(Raw!$Q109&gt;$C$8,IF(Raw!$N109&gt;$C$9,IF(Raw!$N109&lt;$A$9,IF(Raw!$X109&gt;$C$9,IF(Raw!$X109&lt;$A$9,Raw!S109,-999),-999),-999),-999),-999),-999)</f>
        <v>0.19878699999999999</v>
      </c>
      <c r="M109" s="9">
        <f>Raw!Q109</f>
        <v>0.93837700000000002</v>
      </c>
      <c r="N109" s="9">
        <f>IF(Raw!$G109&gt;$C$8,IF(Raw!$Q109&gt;$C$8,IF(Raw!$N109&gt;$C$9,IF(Raw!$N109&lt;$A$9,IF(Raw!$X109&gt;$C$9,IF(Raw!$X109&lt;$A$9,Raw!V109,-999),-999),-999),-999),-999),-999)</f>
        <v>673</v>
      </c>
      <c r="O109" s="9">
        <f>IF(Raw!$G109&gt;$C$8,IF(Raw!$Q109&gt;$C$8,IF(Raw!$N109&gt;$C$9,IF(Raw!$N109&lt;$A$9,IF(Raw!$X109&gt;$C$9,IF(Raw!$X109&lt;$A$9,Raw!W109,-999),-999),-999),-999),-999),-999)</f>
        <v>0.21926200000000001</v>
      </c>
      <c r="P109" s="9">
        <f>IF(Raw!$G109&gt;$C$8,IF(Raw!$Q109&gt;$C$8,IF(Raw!$N109&gt;$C$9,IF(Raw!$N109&lt;$A$9,IF(Raw!$X109&gt;$C$9,IF(Raw!$X109&lt;$A$9,Raw!X109,-999),-999),-999),-999),-999),-999)</f>
        <v>589</v>
      </c>
      <c r="R109" s="9">
        <f t="shared" si="20"/>
        <v>6.8488999999999994E-2</v>
      </c>
      <c r="S109" s="9">
        <f t="shared" si="21"/>
        <v>0.33568267256125356</v>
      </c>
      <c r="T109" s="9">
        <f t="shared" si="22"/>
        <v>7.5889999999999985E-2</v>
      </c>
      <c r="U109" s="9">
        <f t="shared" si="23"/>
        <v>0.38176540719463542</v>
      </c>
      <c r="V109" s="15">
        <f t="shared" si="16"/>
        <v>8.2397211499999998E-2</v>
      </c>
      <c r="X109" s="11">
        <f t="shared" si="24"/>
        <v>5.4179999999999994E+17</v>
      </c>
      <c r="Y109" s="11">
        <f t="shared" si="25"/>
        <v>6.7929999999999992E-18</v>
      </c>
      <c r="Z109" s="11">
        <f t="shared" si="26"/>
        <v>8.8999999999999995E-4</v>
      </c>
      <c r="AA109" s="16">
        <f t="shared" si="27"/>
        <v>3.264903673449782E-3</v>
      </c>
      <c r="AB109" s="9">
        <f t="shared" si="17"/>
        <v>0.12314477353977811</v>
      </c>
      <c r="AC109" s="9">
        <f t="shared" si="18"/>
        <v>0.99673509632655022</v>
      </c>
      <c r="AD109" s="15">
        <f t="shared" si="19"/>
        <v>3.6684310937638003</v>
      </c>
      <c r="AE109" s="3">
        <f t="shared" si="28"/>
        <v>817.87719999999968</v>
      </c>
      <c r="AF109" s="2">
        <f t="shared" si="29"/>
        <v>0.25</v>
      </c>
      <c r="AG109" s="9">
        <f t="shared" si="30"/>
        <v>1.0772923771355377E-3</v>
      </c>
      <c r="AH109" s="2">
        <f t="shared" si="31"/>
        <v>5.2129617479386804E-2</v>
      </c>
    </row>
    <row r="110" spans="1:34">
      <c r="A110" s="1">
        <f>Raw!A110</f>
        <v>97</v>
      </c>
      <c r="B110" s="14">
        <f>Raw!B110</f>
        <v>0.52236111111111116</v>
      </c>
      <c r="C110" s="15">
        <f>Raw!C110</f>
        <v>73.400000000000006</v>
      </c>
      <c r="D110" s="15">
        <f>IF(C110&gt;0.5,Raw!D110*D$11,-999)</f>
        <v>0.9</v>
      </c>
      <c r="E110" s="9">
        <f>IF(Raw!$G110&gt;$C$8,IF(Raw!$Q110&gt;$C$8,IF(Raw!$N110&gt;$C$9,IF(Raw!$N110&lt;$A$9,IF(Raw!$X110&gt;$C$9,IF(Raw!$X110&lt;$A$9,Raw!H110,-999),-999),-999),-999),-999),-999)</f>
        <v>0.15195500000000001</v>
      </c>
      <c r="F110" s="9">
        <f>IF(Raw!$G110&gt;$C$8,IF(Raw!$Q110&gt;$C$8,IF(Raw!$N110&gt;$C$9,IF(Raw!$N110&lt;$A$9,IF(Raw!$X110&gt;$C$9,IF(Raw!$X110&lt;$A$9,Raw!I110,-999),-999),-999),-999),-999),-999)</f>
        <v>0.24288299999999999</v>
      </c>
      <c r="G110" s="9">
        <f>Raw!G110</f>
        <v>0.95360900000000004</v>
      </c>
      <c r="H110" s="9">
        <f>IF(Raw!$G110&gt;$C$8,IF(Raw!$Q110&gt;$C$8,IF(Raw!$N110&gt;$C$9,IF(Raw!$N110&lt;$A$9,IF(Raw!$X110&gt;$C$9,IF(Raw!$X110&lt;$A$9,Raw!L110,-999),-999),-999),-999),-999),-999)</f>
        <v>702.5</v>
      </c>
      <c r="I110" s="9">
        <f>IF(Raw!$G110&gt;$C$8,IF(Raw!$Q110&gt;$C$8,IF(Raw!$N110&gt;$C$9,IF(Raw!$N110&lt;$A$9,IF(Raw!$X110&gt;$C$9,IF(Raw!$X110&lt;$A$9,Raw!M110,-999),-999),-999),-999),-999),-999)</f>
        <v>0.247253</v>
      </c>
      <c r="J110" s="9">
        <f>IF(Raw!$G110&gt;$C$8,IF(Raw!$Q110&gt;$C$8,IF(Raw!$N110&gt;$C$9,IF(Raw!$N110&lt;$A$9,IF(Raw!$X110&gt;$C$9,IF(Raw!$X110&lt;$A$9,Raw!N110,-999),-999),-999),-999),-999),-999)</f>
        <v>681</v>
      </c>
      <c r="K110" s="9">
        <f>IF(Raw!$G110&gt;$C$8,IF(Raw!$Q110&gt;$C$8,IF(Raw!$N110&gt;$C$9,IF(Raw!$N110&lt;$A$9,IF(Raw!$X110&gt;$C$9,IF(Raw!$X110&lt;$A$9,Raw!R110,-999),-999),-999),-999),-999),-999)</f>
        <v>0.113626</v>
      </c>
      <c r="L110" s="9">
        <f>IF(Raw!$G110&gt;$C$8,IF(Raw!$Q110&gt;$C$8,IF(Raw!$N110&gt;$C$9,IF(Raw!$N110&lt;$A$9,IF(Raw!$X110&gt;$C$9,IF(Raw!$X110&lt;$A$9,Raw!S110,-999),-999),-999),-999),-999),-999)</f>
        <v>0.187611</v>
      </c>
      <c r="M110" s="9">
        <f>Raw!Q110</f>
        <v>0.94935800000000004</v>
      </c>
      <c r="N110" s="9">
        <f>IF(Raw!$G110&gt;$C$8,IF(Raw!$Q110&gt;$C$8,IF(Raw!$N110&gt;$C$9,IF(Raw!$N110&lt;$A$9,IF(Raw!$X110&gt;$C$9,IF(Raw!$X110&lt;$A$9,Raw!V110,-999),-999),-999),-999),-999),-999)</f>
        <v>634.20000000000005</v>
      </c>
      <c r="O110" s="9">
        <f>IF(Raw!$G110&gt;$C$8,IF(Raw!$Q110&gt;$C$8,IF(Raw!$N110&gt;$C$9,IF(Raw!$N110&lt;$A$9,IF(Raw!$X110&gt;$C$9,IF(Raw!$X110&lt;$A$9,Raw!W110,-999),-999),-999),-999),-999),-999)</f>
        <v>7.7499999999999999E-3</v>
      </c>
      <c r="P110" s="9">
        <f>IF(Raw!$G110&gt;$C$8,IF(Raw!$Q110&gt;$C$8,IF(Raw!$N110&gt;$C$9,IF(Raw!$N110&lt;$A$9,IF(Raw!$X110&gt;$C$9,IF(Raw!$X110&lt;$A$9,Raw!X110,-999),-999),-999),-999),-999),-999)</f>
        <v>624</v>
      </c>
      <c r="R110" s="9">
        <f t="shared" si="20"/>
        <v>9.0927999999999981E-2</v>
      </c>
      <c r="S110" s="9">
        <f t="shared" si="21"/>
        <v>0.37436955241824249</v>
      </c>
      <c r="T110" s="9">
        <f t="shared" si="22"/>
        <v>7.3984999999999995E-2</v>
      </c>
      <c r="U110" s="9">
        <f t="shared" si="23"/>
        <v>0.39435320956660319</v>
      </c>
      <c r="V110" s="15">
        <f t="shared" si="16"/>
        <v>7.7764759500000002E-2</v>
      </c>
      <c r="X110" s="11">
        <f t="shared" si="24"/>
        <v>5.4179999999999994E+17</v>
      </c>
      <c r="Y110" s="11">
        <f t="shared" si="25"/>
        <v>7.0249999999999992E-18</v>
      </c>
      <c r="Z110" s="11">
        <f t="shared" si="26"/>
        <v>6.8099999999999996E-4</v>
      </c>
      <c r="AA110" s="16">
        <f t="shared" si="27"/>
        <v>2.5852837290129011E-3</v>
      </c>
      <c r="AB110" s="9">
        <f t="shared" si="17"/>
        <v>0.11381727221669102</v>
      </c>
      <c r="AC110" s="9">
        <f t="shared" si="18"/>
        <v>0.9974147162709871</v>
      </c>
      <c r="AD110" s="15">
        <f t="shared" si="19"/>
        <v>3.7963050352612351</v>
      </c>
      <c r="AE110" s="3">
        <f t="shared" si="28"/>
        <v>845.80999999999972</v>
      </c>
      <c r="AF110" s="2">
        <f t="shared" si="29"/>
        <v>0.25</v>
      </c>
      <c r="AG110" s="9">
        <f t="shared" si="30"/>
        <v>1.1516039039608651E-3</v>
      </c>
      <c r="AH110" s="2">
        <f t="shared" si="31"/>
        <v>5.572551358886621E-2</v>
      </c>
    </row>
    <row r="111" spans="1:34">
      <c r="A111" s="1">
        <f>Raw!A111</f>
        <v>98</v>
      </c>
      <c r="B111" s="14">
        <f>Raw!B111</f>
        <v>0.52241898148148147</v>
      </c>
      <c r="C111" s="15">
        <f>Raw!C111</f>
        <v>74.5</v>
      </c>
      <c r="D111" s="15">
        <f>IF(C111&gt;0.5,Raw!D111*D$11,-999)</f>
        <v>0.9</v>
      </c>
      <c r="E111" s="9">
        <f>IF(Raw!$G111&gt;$C$8,IF(Raw!$Q111&gt;$C$8,IF(Raw!$N111&gt;$C$9,IF(Raw!$N111&lt;$A$9,IF(Raw!$X111&gt;$C$9,IF(Raw!$X111&lt;$A$9,Raw!H111,-999),-999),-999),-999),-999),-999)</f>
        <v>0.12047099999999999</v>
      </c>
      <c r="F111" s="9">
        <f>IF(Raw!$G111&gt;$C$8,IF(Raw!$Q111&gt;$C$8,IF(Raw!$N111&gt;$C$9,IF(Raw!$N111&lt;$A$9,IF(Raw!$X111&gt;$C$9,IF(Raw!$X111&lt;$A$9,Raw!I111,-999),-999),-999),-999),-999),-999)</f>
        <v>0.19167799999999999</v>
      </c>
      <c r="G111" s="9">
        <f>Raw!G111</f>
        <v>0.95989000000000002</v>
      </c>
      <c r="H111" s="9">
        <f>IF(Raw!$G111&gt;$C$8,IF(Raw!$Q111&gt;$C$8,IF(Raw!$N111&gt;$C$9,IF(Raw!$N111&lt;$A$9,IF(Raw!$X111&gt;$C$9,IF(Raw!$X111&lt;$A$9,Raw!L111,-999),-999),-999),-999),-999),-999)</f>
        <v>660.5</v>
      </c>
      <c r="I111" s="9">
        <f>IF(Raw!$G111&gt;$C$8,IF(Raw!$Q111&gt;$C$8,IF(Raw!$N111&gt;$C$9,IF(Raw!$N111&lt;$A$9,IF(Raw!$X111&gt;$C$9,IF(Raw!$X111&lt;$A$9,Raw!M111,-999),-999),-999),-999),-999),-999)</f>
        <v>0.27714</v>
      </c>
      <c r="J111" s="9">
        <f>IF(Raw!$G111&gt;$C$8,IF(Raw!$Q111&gt;$C$8,IF(Raw!$N111&gt;$C$9,IF(Raw!$N111&lt;$A$9,IF(Raw!$X111&gt;$C$9,IF(Raw!$X111&lt;$A$9,Raw!N111,-999),-999),-999),-999),-999),-999)</f>
        <v>587</v>
      </c>
      <c r="K111" s="9">
        <f>IF(Raw!$G111&gt;$C$8,IF(Raw!$Q111&gt;$C$8,IF(Raw!$N111&gt;$C$9,IF(Raw!$N111&lt;$A$9,IF(Raw!$X111&gt;$C$9,IF(Raw!$X111&lt;$A$9,Raw!R111,-999),-999),-999),-999),-999),-999)</f>
        <v>0.117136</v>
      </c>
      <c r="L111" s="9">
        <f>IF(Raw!$G111&gt;$C$8,IF(Raw!$Q111&gt;$C$8,IF(Raw!$N111&gt;$C$9,IF(Raw!$N111&lt;$A$9,IF(Raw!$X111&gt;$C$9,IF(Raw!$X111&lt;$A$9,Raw!S111,-999),-999),-999),-999),-999),-999)</f>
        <v>0.17859800000000001</v>
      </c>
      <c r="M111" s="9">
        <f>Raw!Q111</f>
        <v>0.951708</v>
      </c>
      <c r="N111" s="9">
        <f>IF(Raw!$G111&gt;$C$8,IF(Raw!$Q111&gt;$C$8,IF(Raw!$N111&gt;$C$9,IF(Raw!$N111&lt;$A$9,IF(Raw!$X111&gt;$C$9,IF(Raw!$X111&lt;$A$9,Raw!V111,-999),-999),-999),-999),-999),-999)</f>
        <v>648.9</v>
      </c>
      <c r="O111" s="9">
        <f>IF(Raw!$G111&gt;$C$8,IF(Raw!$Q111&gt;$C$8,IF(Raw!$N111&gt;$C$9,IF(Raw!$N111&lt;$A$9,IF(Raw!$X111&gt;$C$9,IF(Raw!$X111&lt;$A$9,Raw!W111,-999),-999),-999),-999),-999),-999)</f>
        <v>0.42025899999999999</v>
      </c>
      <c r="P111" s="9">
        <f>IF(Raw!$G111&gt;$C$8,IF(Raw!$Q111&gt;$C$8,IF(Raw!$N111&gt;$C$9,IF(Raw!$N111&lt;$A$9,IF(Raw!$X111&gt;$C$9,IF(Raw!$X111&lt;$A$9,Raw!X111,-999),-999),-999),-999),-999),-999)</f>
        <v>807</v>
      </c>
      <c r="R111" s="9">
        <f t="shared" si="20"/>
        <v>7.1206999999999993E-2</v>
      </c>
      <c r="S111" s="9">
        <f t="shared" si="21"/>
        <v>0.37149281607696238</v>
      </c>
      <c r="T111" s="9">
        <f t="shared" si="22"/>
        <v>6.1462000000000003E-2</v>
      </c>
      <c r="U111" s="9">
        <f t="shared" si="23"/>
        <v>0.34413599256430644</v>
      </c>
      <c r="V111" s="15">
        <f t="shared" si="16"/>
        <v>7.4028870999999996E-2</v>
      </c>
      <c r="X111" s="11">
        <f t="shared" si="24"/>
        <v>5.4179999999999994E+17</v>
      </c>
      <c r="Y111" s="11">
        <f t="shared" si="25"/>
        <v>6.6049999999999999E-18</v>
      </c>
      <c r="Z111" s="11">
        <f t="shared" si="26"/>
        <v>5.8699999999999996E-4</v>
      </c>
      <c r="AA111" s="16">
        <f t="shared" si="27"/>
        <v>2.0962283392100788E-3</v>
      </c>
      <c r="AB111" s="9">
        <f t="shared" si="17"/>
        <v>0.11726483838618454</v>
      </c>
      <c r="AC111" s="9">
        <f t="shared" si="18"/>
        <v>0.99790377166078981</v>
      </c>
      <c r="AD111" s="15">
        <f t="shared" si="19"/>
        <v>3.5710874603238136</v>
      </c>
      <c r="AE111" s="3">
        <f t="shared" si="28"/>
        <v>795.24199999999973</v>
      </c>
      <c r="AF111" s="2">
        <f t="shared" si="29"/>
        <v>0.25</v>
      </c>
      <c r="AG111" s="9">
        <f t="shared" si="30"/>
        <v>9.4533825207114151E-4</v>
      </c>
      <c r="AH111" s="2">
        <f t="shared" si="31"/>
        <v>4.5744426039784972E-2</v>
      </c>
    </row>
    <row r="112" spans="1:34">
      <c r="A112" s="1">
        <f>Raw!A112</f>
        <v>99</v>
      </c>
      <c r="B112" s="14">
        <f>Raw!B112</f>
        <v>0.52246527777777774</v>
      </c>
      <c r="C112" s="15">
        <f>Raw!C112</f>
        <v>75.599999999999994</v>
      </c>
      <c r="D112" s="15">
        <f>IF(C112&gt;0.5,Raw!D112*D$11,-999)</f>
        <v>0.9</v>
      </c>
      <c r="E112" s="9">
        <f>IF(Raw!$G112&gt;$C$8,IF(Raw!$Q112&gt;$C$8,IF(Raw!$N112&gt;$C$9,IF(Raw!$N112&lt;$A$9,IF(Raw!$X112&gt;$C$9,IF(Raw!$X112&lt;$A$9,Raw!H112,-999),-999),-999),-999),-999),-999)</f>
        <v>0.12300899999999999</v>
      </c>
      <c r="F112" s="9">
        <f>IF(Raw!$G112&gt;$C$8,IF(Raw!$Q112&gt;$C$8,IF(Raw!$N112&gt;$C$9,IF(Raw!$N112&lt;$A$9,IF(Raw!$X112&gt;$C$9,IF(Raw!$X112&lt;$A$9,Raw!I112,-999),-999),-999),-999),-999),-999)</f>
        <v>0.18140800000000001</v>
      </c>
      <c r="G112" s="9">
        <f>Raw!G112</f>
        <v>0.94727499999999998</v>
      </c>
      <c r="H112" s="9">
        <f>IF(Raw!$G112&gt;$C$8,IF(Raw!$Q112&gt;$C$8,IF(Raw!$N112&gt;$C$9,IF(Raw!$N112&lt;$A$9,IF(Raw!$X112&gt;$C$9,IF(Raw!$X112&lt;$A$9,Raw!L112,-999),-999),-999),-999),-999),-999)</f>
        <v>712.8</v>
      </c>
      <c r="I112" s="9">
        <f>IF(Raw!$G112&gt;$C$8,IF(Raw!$Q112&gt;$C$8,IF(Raw!$N112&gt;$C$9,IF(Raw!$N112&lt;$A$9,IF(Raw!$X112&gt;$C$9,IF(Raw!$X112&lt;$A$9,Raw!M112,-999),-999),-999),-999),-999),-999)</f>
        <v>0.51893999999999996</v>
      </c>
      <c r="J112" s="9">
        <f>IF(Raw!$G112&gt;$C$8,IF(Raw!$Q112&gt;$C$8,IF(Raw!$N112&gt;$C$9,IF(Raw!$N112&lt;$A$9,IF(Raw!$X112&gt;$C$9,IF(Raw!$X112&lt;$A$9,Raw!N112,-999),-999),-999),-999),-999),-999)</f>
        <v>657</v>
      </c>
      <c r="K112" s="9">
        <f>IF(Raw!$G112&gt;$C$8,IF(Raw!$Q112&gt;$C$8,IF(Raw!$N112&gt;$C$9,IF(Raw!$N112&lt;$A$9,IF(Raw!$X112&gt;$C$9,IF(Raw!$X112&lt;$A$9,Raw!R112,-999),-999),-999),-999),-999),-999)</f>
        <v>0.122068</v>
      </c>
      <c r="L112" s="9">
        <f>IF(Raw!$G112&gt;$C$8,IF(Raw!$Q112&gt;$C$8,IF(Raw!$N112&gt;$C$9,IF(Raw!$N112&lt;$A$9,IF(Raw!$X112&gt;$C$9,IF(Raw!$X112&lt;$A$9,Raw!S112,-999),-999),-999),-999),-999),-999)</f>
        <v>0.190166</v>
      </c>
      <c r="M112" s="9">
        <f>Raw!Q112</f>
        <v>0.94643699999999997</v>
      </c>
      <c r="N112" s="9">
        <f>IF(Raw!$G112&gt;$C$8,IF(Raw!$Q112&gt;$C$8,IF(Raw!$N112&gt;$C$9,IF(Raw!$N112&lt;$A$9,IF(Raw!$X112&gt;$C$9,IF(Raw!$X112&lt;$A$9,Raw!V112,-999),-999),-999),-999),-999),-999)</f>
        <v>615.29999999999995</v>
      </c>
      <c r="O112" s="9">
        <f>IF(Raw!$G112&gt;$C$8,IF(Raw!$Q112&gt;$C$8,IF(Raw!$N112&gt;$C$9,IF(Raw!$N112&lt;$A$9,IF(Raw!$X112&gt;$C$9,IF(Raw!$X112&lt;$A$9,Raw!W112,-999),-999),-999),-999),-999),-999)</f>
        <v>0.22319</v>
      </c>
      <c r="P112" s="9">
        <f>IF(Raw!$G112&gt;$C$8,IF(Raw!$Q112&gt;$C$8,IF(Raw!$N112&gt;$C$9,IF(Raw!$N112&lt;$A$9,IF(Raw!$X112&gt;$C$9,IF(Raw!$X112&lt;$A$9,Raw!X112,-999),-999),-999),-999),-999),-999)</f>
        <v>523</v>
      </c>
      <c r="R112" s="9">
        <f t="shared" si="20"/>
        <v>5.839900000000002E-2</v>
      </c>
      <c r="S112" s="9">
        <f t="shared" si="21"/>
        <v>0.32192075321926272</v>
      </c>
      <c r="T112" s="9">
        <f t="shared" si="22"/>
        <v>6.8098000000000006E-2</v>
      </c>
      <c r="U112" s="9">
        <f t="shared" si="23"/>
        <v>0.35809766204263643</v>
      </c>
      <c r="V112" s="15">
        <f t="shared" si="16"/>
        <v>7.8823806999999996E-2</v>
      </c>
      <c r="X112" s="11">
        <f t="shared" si="24"/>
        <v>5.4179999999999994E+17</v>
      </c>
      <c r="Y112" s="11">
        <f t="shared" si="25"/>
        <v>7.1279999999999994E-18</v>
      </c>
      <c r="Z112" s="11">
        <f t="shared" si="26"/>
        <v>6.5699999999999992E-4</v>
      </c>
      <c r="AA112" s="16">
        <f t="shared" si="27"/>
        <v>2.5308798078878185E-3</v>
      </c>
      <c r="AB112" s="9">
        <f t="shared" si="17"/>
        <v>0.12224034785315754</v>
      </c>
      <c r="AC112" s="9">
        <f t="shared" si="18"/>
        <v>0.99746912019211209</v>
      </c>
      <c r="AD112" s="15">
        <f t="shared" si="19"/>
        <v>3.8521762677135745</v>
      </c>
      <c r="AE112" s="3">
        <f t="shared" si="28"/>
        <v>858.21119999999974</v>
      </c>
      <c r="AF112" s="2">
        <f t="shared" si="29"/>
        <v>0.25</v>
      </c>
      <c r="AG112" s="9">
        <f t="shared" si="30"/>
        <v>1.0611194732648925E-3</v>
      </c>
      <c r="AH112" s="2">
        <f t="shared" si="31"/>
        <v>5.1347019077874527E-2</v>
      </c>
    </row>
    <row r="113" spans="1:34">
      <c r="A113" s="1">
        <f>Raw!A113</f>
        <v>100</v>
      </c>
      <c r="B113" s="14">
        <f>Raw!B113</f>
        <v>0.52252314814814815</v>
      </c>
      <c r="C113" s="15">
        <f>Raw!C113</f>
        <v>76.3</v>
      </c>
      <c r="D113" s="15">
        <f>IF(C113&gt;0.5,Raw!D113*D$11,-999)</f>
        <v>0.9</v>
      </c>
      <c r="E113" s="9">
        <f>IF(Raw!$G113&gt;$C$8,IF(Raw!$Q113&gt;$C$8,IF(Raw!$N113&gt;$C$9,IF(Raw!$N113&lt;$A$9,IF(Raw!$X113&gt;$C$9,IF(Raw!$X113&lt;$A$9,Raw!H113,-999),-999),-999),-999),-999),-999)</f>
        <v>0.118947</v>
      </c>
      <c r="F113" s="9">
        <f>IF(Raw!$G113&gt;$C$8,IF(Raw!$Q113&gt;$C$8,IF(Raw!$N113&gt;$C$9,IF(Raw!$N113&lt;$A$9,IF(Raw!$X113&gt;$C$9,IF(Raw!$X113&lt;$A$9,Raw!I113,-999),-999),-999),-999),-999),-999)</f>
        <v>0.184448</v>
      </c>
      <c r="G113" s="9">
        <f>Raw!G113</f>
        <v>0.95157099999999994</v>
      </c>
      <c r="H113" s="9">
        <f>IF(Raw!$G113&gt;$C$8,IF(Raw!$Q113&gt;$C$8,IF(Raw!$N113&gt;$C$9,IF(Raw!$N113&lt;$A$9,IF(Raw!$X113&gt;$C$9,IF(Raw!$X113&lt;$A$9,Raw!L113,-999),-999),-999),-999),-999),-999)</f>
        <v>652.9</v>
      </c>
      <c r="I113" s="9">
        <f>IF(Raw!$G113&gt;$C$8,IF(Raw!$Q113&gt;$C$8,IF(Raw!$N113&gt;$C$9,IF(Raw!$N113&lt;$A$9,IF(Raw!$X113&gt;$C$9,IF(Raw!$X113&lt;$A$9,Raw!M113,-999),-999),-999),-999),-999),-999)</f>
        <v>0.36834699999999998</v>
      </c>
      <c r="J113" s="9">
        <f>IF(Raw!$G113&gt;$C$8,IF(Raw!$Q113&gt;$C$8,IF(Raw!$N113&gt;$C$9,IF(Raw!$N113&lt;$A$9,IF(Raw!$X113&gt;$C$9,IF(Raw!$X113&lt;$A$9,Raw!N113,-999),-999),-999),-999),-999),-999)</f>
        <v>492</v>
      </c>
      <c r="K113" s="9">
        <f>IF(Raw!$G113&gt;$C$8,IF(Raw!$Q113&gt;$C$8,IF(Raw!$N113&gt;$C$9,IF(Raw!$N113&lt;$A$9,IF(Raw!$X113&gt;$C$9,IF(Raw!$X113&lt;$A$9,Raw!R113,-999),-999),-999),-999),-999),-999)</f>
        <v>0.11260199999999999</v>
      </c>
      <c r="L113" s="9">
        <f>IF(Raw!$G113&gt;$C$8,IF(Raw!$Q113&gt;$C$8,IF(Raw!$N113&gt;$C$9,IF(Raw!$N113&lt;$A$9,IF(Raw!$X113&gt;$C$9,IF(Raw!$X113&lt;$A$9,Raw!S113,-999),-999),-999),-999),-999),-999)</f>
        <v>0.17771500000000001</v>
      </c>
      <c r="M113" s="9">
        <f>Raw!Q113</f>
        <v>0.94524200000000003</v>
      </c>
      <c r="N113" s="9">
        <f>IF(Raw!$G113&gt;$C$8,IF(Raw!$Q113&gt;$C$8,IF(Raw!$N113&gt;$C$9,IF(Raw!$N113&lt;$A$9,IF(Raw!$X113&gt;$C$9,IF(Raw!$X113&lt;$A$9,Raw!V113,-999),-999),-999),-999),-999),-999)</f>
        <v>590.29999999999995</v>
      </c>
      <c r="O113" s="9">
        <f>IF(Raw!$G113&gt;$C$8,IF(Raw!$Q113&gt;$C$8,IF(Raw!$N113&gt;$C$9,IF(Raw!$N113&lt;$A$9,IF(Raw!$X113&gt;$C$9,IF(Raw!$X113&lt;$A$9,Raw!W113,-999),-999),-999),-999),-999),-999)</f>
        <v>6.8385000000000001E-2</v>
      </c>
      <c r="P113" s="9">
        <f>IF(Raw!$G113&gt;$C$8,IF(Raw!$Q113&gt;$C$8,IF(Raw!$N113&gt;$C$9,IF(Raw!$N113&lt;$A$9,IF(Raw!$X113&gt;$C$9,IF(Raw!$X113&lt;$A$9,Raw!X113,-999),-999),-999),-999),-999),-999)</f>
        <v>721</v>
      </c>
      <c r="R113" s="9">
        <f t="shared" si="20"/>
        <v>6.5501000000000004E-2</v>
      </c>
      <c r="S113" s="9">
        <f t="shared" si="21"/>
        <v>0.35511905794587095</v>
      </c>
      <c r="T113" s="9">
        <f t="shared" si="22"/>
        <v>6.5113000000000018E-2</v>
      </c>
      <c r="U113" s="9">
        <f t="shared" si="23"/>
        <v>0.36639000647103515</v>
      </c>
      <c r="V113" s="15">
        <f t="shared" si="16"/>
        <v>7.3662867500000007E-2</v>
      </c>
      <c r="X113" s="11">
        <f t="shared" si="24"/>
        <v>5.4179999999999994E+17</v>
      </c>
      <c r="Y113" s="11">
        <f t="shared" si="25"/>
        <v>6.5289999999999997E-18</v>
      </c>
      <c r="Z113" s="11">
        <f t="shared" si="26"/>
        <v>4.9199999999999992E-4</v>
      </c>
      <c r="AA113" s="16">
        <f t="shared" si="27"/>
        <v>1.7373830491229315E-3</v>
      </c>
      <c r="AB113" s="9">
        <f t="shared" si="17"/>
        <v>0.11271512622247754</v>
      </c>
      <c r="AC113" s="9">
        <f t="shared" si="18"/>
        <v>0.99826261695087704</v>
      </c>
      <c r="AD113" s="15">
        <f t="shared" si="19"/>
        <v>3.5312663600059588</v>
      </c>
      <c r="AE113" s="3">
        <f t="shared" si="28"/>
        <v>786.09159999999974</v>
      </c>
      <c r="AF113" s="2">
        <f t="shared" si="29"/>
        <v>0.25</v>
      </c>
      <c r="AG113" s="9">
        <f t="shared" si="30"/>
        <v>9.9524669576425543E-4</v>
      </c>
      <c r="AH113" s="2">
        <f t="shared" si="31"/>
        <v>4.8159469656478285E-2</v>
      </c>
    </row>
    <row r="114" spans="1:34">
      <c r="A114" s="1">
        <f>Raw!A114</f>
        <v>101</v>
      </c>
      <c r="B114" s="14">
        <f>Raw!B114</f>
        <v>0.52258101851851857</v>
      </c>
      <c r="C114" s="15">
        <f>Raw!C114</f>
        <v>77.400000000000006</v>
      </c>
      <c r="D114" s="15">
        <f>IF(C114&gt;0.5,Raw!D114*D$11,-999)</f>
        <v>0.9</v>
      </c>
      <c r="E114" s="9">
        <f>IF(Raw!$G114&gt;$C$8,IF(Raw!$Q114&gt;$C$8,IF(Raw!$N114&gt;$C$9,IF(Raw!$N114&lt;$A$9,IF(Raw!$X114&gt;$C$9,IF(Raw!$X114&lt;$A$9,Raw!H114,-999),-999),-999),-999),-999),-999)</f>
        <v>0.117063</v>
      </c>
      <c r="F114" s="9">
        <f>IF(Raw!$G114&gt;$C$8,IF(Raw!$Q114&gt;$C$8,IF(Raw!$N114&gt;$C$9,IF(Raw!$N114&lt;$A$9,IF(Raw!$X114&gt;$C$9,IF(Raw!$X114&lt;$A$9,Raw!I114,-999),-999),-999),-999),-999),-999)</f>
        <v>0.172844</v>
      </c>
      <c r="G114" s="9">
        <f>Raw!G114</f>
        <v>0.96226100000000003</v>
      </c>
      <c r="H114" s="9">
        <f>IF(Raw!$G114&gt;$C$8,IF(Raw!$Q114&gt;$C$8,IF(Raw!$N114&gt;$C$9,IF(Raw!$N114&lt;$A$9,IF(Raw!$X114&gt;$C$9,IF(Raw!$X114&lt;$A$9,Raw!L114,-999),-999),-999),-999),-999),-999)</f>
        <v>594.29999999999995</v>
      </c>
      <c r="I114" s="9">
        <f>IF(Raw!$G114&gt;$C$8,IF(Raw!$Q114&gt;$C$8,IF(Raw!$N114&gt;$C$9,IF(Raw!$N114&lt;$A$9,IF(Raw!$X114&gt;$C$9,IF(Raw!$X114&lt;$A$9,Raw!M114,-999),-999),-999),-999),-999),-999)</f>
        <v>0.389934</v>
      </c>
      <c r="J114" s="9">
        <f>IF(Raw!$G114&gt;$C$8,IF(Raw!$Q114&gt;$C$8,IF(Raw!$N114&gt;$C$9,IF(Raw!$N114&lt;$A$9,IF(Raw!$X114&gt;$C$9,IF(Raw!$X114&lt;$A$9,Raw!N114,-999),-999),-999),-999),-999),-999)</f>
        <v>1185</v>
      </c>
      <c r="K114" s="9">
        <f>IF(Raw!$G114&gt;$C$8,IF(Raw!$Q114&gt;$C$8,IF(Raw!$N114&gt;$C$9,IF(Raw!$N114&lt;$A$9,IF(Raw!$X114&gt;$C$9,IF(Raw!$X114&lt;$A$9,Raw!R114,-999),-999),-999),-999),-999),-999)</f>
        <v>0.110004</v>
      </c>
      <c r="L114" s="9">
        <f>IF(Raw!$G114&gt;$C$8,IF(Raw!$Q114&gt;$C$8,IF(Raw!$N114&gt;$C$9,IF(Raw!$N114&lt;$A$9,IF(Raw!$X114&gt;$C$9,IF(Raw!$X114&lt;$A$9,Raw!S114,-999),-999),-999),-999),-999),-999)</f>
        <v>0.17272399999999999</v>
      </c>
      <c r="M114" s="9">
        <f>Raw!Q114</f>
        <v>0.93600399999999995</v>
      </c>
      <c r="N114" s="9">
        <f>IF(Raw!$G114&gt;$C$8,IF(Raw!$Q114&gt;$C$8,IF(Raw!$N114&gt;$C$9,IF(Raw!$N114&lt;$A$9,IF(Raw!$X114&gt;$C$9,IF(Raw!$X114&lt;$A$9,Raw!V114,-999),-999),-999),-999),-999),-999)</f>
        <v>695.6</v>
      </c>
      <c r="O114" s="9">
        <f>IF(Raw!$G114&gt;$C$8,IF(Raw!$Q114&gt;$C$8,IF(Raw!$N114&gt;$C$9,IF(Raw!$N114&lt;$A$9,IF(Raw!$X114&gt;$C$9,IF(Raw!$X114&lt;$A$9,Raw!W114,-999),-999),-999),-999),-999),-999)</f>
        <v>0.314141</v>
      </c>
      <c r="P114" s="9">
        <f>IF(Raw!$G114&gt;$C$8,IF(Raw!$Q114&gt;$C$8,IF(Raw!$N114&gt;$C$9,IF(Raw!$N114&lt;$A$9,IF(Raw!$X114&gt;$C$9,IF(Raw!$X114&lt;$A$9,Raw!X114,-999),-999),-999),-999),-999),-999)</f>
        <v>655</v>
      </c>
      <c r="R114" s="9">
        <f t="shared" si="20"/>
        <v>5.5780999999999997E-2</v>
      </c>
      <c r="S114" s="9">
        <f t="shared" si="21"/>
        <v>0.3227245377334475</v>
      </c>
      <c r="T114" s="9">
        <f t="shared" si="22"/>
        <v>6.2719999999999984E-2</v>
      </c>
      <c r="U114" s="9">
        <f t="shared" si="23"/>
        <v>0.36312266969268886</v>
      </c>
      <c r="V114" s="15">
        <f t="shared" si="16"/>
        <v>7.1594097999999995E-2</v>
      </c>
      <c r="X114" s="11">
        <f t="shared" si="24"/>
        <v>5.4179999999999994E+17</v>
      </c>
      <c r="Y114" s="11">
        <f t="shared" si="25"/>
        <v>5.9429999999999991E-18</v>
      </c>
      <c r="Z114" s="11">
        <f t="shared" si="26"/>
        <v>1.1849999999999999E-3</v>
      </c>
      <c r="AA114" s="16">
        <f t="shared" si="27"/>
        <v>3.8010986389785837E-3</v>
      </c>
      <c r="AB114" s="9">
        <f t="shared" si="17"/>
        <v>0.11024240490663674</v>
      </c>
      <c r="AC114" s="9">
        <f t="shared" si="18"/>
        <v>0.9961989013610214</v>
      </c>
      <c r="AD114" s="15">
        <f t="shared" si="19"/>
        <v>3.2076781763532356</v>
      </c>
      <c r="AE114" s="3">
        <f t="shared" si="28"/>
        <v>715.53719999999964</v>
      </c>
      <c r="AF114" s="2">
        <f t="shared" si="29"/>
        <v>0.25</v>
      </c>
      <c r="AG114" s="9">
        <f t="shared" si="30"/>
        <v>8.95985125317202E-4</v>
      </c>
      <c r="AH114" s="2">
        <f t="shared" si="31"/>
        <v>4.3356253920777327E-2</v>
      </c>
    </row>
    <row r="115" spans="1:34">
      <c r="A115" s="1">
        <f>Raw!A115</f>
        <v>102</v>
      </c>
      <c r="B115" s="14">
        <f>Raw!B115</f>
        <v>0.52263888888888888</v>
      </c>
      <c r="C115" s="15">
        <f>Raw!C115</f>
        <v>77.900000000000006</v>
      </c>
      <c r="D115" s="15">
        <f>IF(C115&gt;0.5,Raw!D115*D$11,-999)</f>
        <v>0.9</v>
      </c>
      <c r="E115" s="9">
        <f>IF(Raw!$G115&gt;$C$8,IF(Raw!$Q115&gt;$C$8,IF(Raw!$N115&gt;$C$9,IF(Raw!$N115&lt;$A$9,IF(Raw!$X115&gt;$C$9,IF(Raw!$X115&lt;$A$9,Raw!H115,-999),-999),-999),-999),-999),-999)</f>
        <v>0.11745700000000001</v>
      </c>
      <c r="F115" s="9">
        <f>IF(Raw!$G115&gt;$C$8,IF(Raw!$Q115&gt;$C$8,IF(Raw!$N115&gt;$C$9,IF(Raw!$N115&lt;$A$9,IF(Raw!$X115&gt;$C$9,IF(Raw!$X115&lt;$A$9,Raw!I115,-999),-999),-999),-999),-999),-999)</f>
        <v>0.179036</v>
      </c>
      <c r="G115" s="9">
        <f>Raw!G115</f>
        <v>0.93909600000000004</v>
      </c>
      <c r="H115" s="9">
        <f>IF(Raw!$G115&gt;$C$8,IF(Raw!$Q115&gt;$C$8,IF(Raw!$N115&gt;$C$9,IF(Raw!$N115&lt;$A$9,IF(Raw!$X115&gt;$C$9,IF(Raw!$X115&lt;$A$9,Raw!L115,-999),-999),-999),-999),-999),-999)</f>
        <v>643.1</v>
      </c>
      <c r="I115" s="9">
        <f>IF(Raw!$G115&gt;$C$8,IF(Raw!$Q115&gt;$C$8,IF(Raw!$N115&gt;$C$9,IF(Raw!$N115&lt;$A$9,IF(Raw!$X115&gt;$C$9,IF(Raw!$X115&lt;$A$9,Raw!M115,-999),-999),-999),-999),-999),-999)</f>
        <v>0.336399</v>
      </c>
      <c r="J115" s="9">
        <f>IF(Raw!$G115&gt;$C$8,IF(Raw!$Q115&gt;$C$8,IF(Raw!$N115&gt;$C$9,IF(Raw!$N115&lt;$A$9,IF(Raw!$X115&gt;$C$9,IF(Raw!$X115&lt;$A$9,Raw!N115,-999),-999),-999),-999),-999),-999)</f>
        <v>429</v>
      </c>
      <c r="K115" s="9">
        <f>IF(Raw!$G115&gt;$C$8,IF(Raw!$Q115&gt;$C$8,IF(Raw!$N115&gt;$C$9,IF(Raw!$N115&lt;$A$9,IF(Raw!$X115&gt;$C$9,IF(Raw!$X115&lt;$A$9,Raw!R115,-999),-999),-999),-999),-999),-999)</f>
        <v>0.109266</v>
      </c>
      <c r="L115" s="9">
        <f>IF(Raw!$G115&gt;$C$8,IF(Raw!$Q115&gt;$C$8,IF(Raw!$N115&gt;$C$9,IF(Raw!$N115&lt;$A$9,IF(Raw!$X115&gt;$C$9,IF(Raw!$X115&lt;$A$9,Raw!S115,-999),-999),-999),-999),-999),-999)</f>
        <v>0.161607</v>
      </c>
      <c r="M115" s="9">
        <f>Raw!Q115</f>
        <v>0.89832500000000004</v>
      </c>
      <c r="N115" s="9">
        <f>IF(Raw!$G115&gt;$C$8,IF(Raw!$Q115&gt;$C$8,IF(Raw!$N115&gt;$C$9,IF(Raw!$N115&lt;$A$9,IF(Raw!$X115&gt;$C$9,IF(Raw!$X115&lt;$A$9,Raw!V115,-999),-999),-999),-999),-999),-999)</f>
        <v>620.4</v>
      </c>
      <c r="O115" s="9">
        <f>IF(Raw!$G115&gt;$C$8,IF(Raw!$Q115&gt;$C$8,IF(Raw!$N115&gt;$C$9,IF(Raw!$N115&lt;$A$9,IF(Raw!$X115&gt;$C$9,IF(Raw!$X115&lt;$A$9,Raw!W115,-999),-999),-999),-999),-999),-999)</f>
        <v>0.40123900000000001</v>
      </c>
      <c r="P115" s="9">
        <f>IF(Raw!$G115&gt;$C$8,IF(Raw!$Q115&gt;$C$8,IF(Raw!$N115&gt;$C$9,IF(Raw!$N115&lt;$A$9,IF(Raw!$X115&gt;$C$9,IF(Raw!$X115&lt;$A$9,Raw!X115,-999),-999),-999),-999),-999),-999)</f>
        <v>655</v>
      </c>
      <c r="R115" s="9">
        <f t="shared" si="20"/>
        <v>6.1578999999999995E-2</v>
      </c>
      <c r="S115" s="9">
        <f t="shared" si="21"/>
        <v>0.34394758596036551</v>
      </c>
      <c r="T115" s="9">
        <f t="shared" si="22"/>
        <v>5.2340999999999999E-2</v>
      </c>
      <c r="U115" s="9">
        <f t="shared" si="23"/>
        <v>0.32387829735098106</v>
      </c>
      <c r="V115" s="15">
        <f t="shared" si="16"/>
        <v>6.6986101499999992E-2</v>
      </c>
      <c r="X115" s="11">
        <f t="shared" si="24"/>
        <v>5.4179999999999994E+17</v>
      </c>
      <c r="Y115" s="11">
        <f t="shared" si="25"/>
        <v>6.4309999999999999E-18</v>
      </c>
      <c r="Z115" s="11">
        <f t="shared" si="26"/>
        <v>4.2899999999999997E-4</v>
      </c>
      <c r="AA115" s="16">
        <f t="shared" si="27"/>
        <v>1.4925404712734811E-3</v>
      </c>
      <c r="AB115" s="9">
        <f t="shared" si="17"/>
        <v>0.10934412106080693</v>
      </c>
      <c r="AC115" s="9">
        <f t="shared" si="18"/>
        <v>0.99850745952872644</v>
      </c>
      <c r="AD115" s="15">
        <f t="shared" si="19"/>
        <v>3.4791153176538017</v>
      </c>
      <c r="AE115" s="3">
        <f t="shared" si="28"/>
        <v>774.29239999999982</v>
      </c>
      <c r="AF115" s="2">
        <f t="shared" si="29"/>
        <v>0.25</v>
      </c>
      <c r="AG115" s="9">
        <f t="shared" si="30"/>
        <v>8.6677688105340827E-4</v>
      </c>
      <c r="AH115" s="2">
        <f t="shared" si="31"/>
        <v>4.1942882181561454E-2</v>
      </c>
    </row>
    <row r="116" spans="1:34">
      <c r="A116" s="1">
        <f>Raw!A116</f>
        <v>103</v>
      </c>
      <c r="B116" s="14">
        <f>Raw!B116</f>
        <v>0.52268518518518514</v>
      </c>
      <c r="C116" s="15">
        <f>Raw!C116</f>
        <v>79.400000000000006</v>
      </c>
      <c r="D116" s="15">
        <f>IF(C116&gt;0.5,Raw!D116*D$11,-999)</f>
        <v>0.9</v>
      </c>
      <c r="E116" s="9">
        <f>IF(Raw!$G116&gt;$C$8,IF(Raw!$Q116&gt;$C$8,IF(Raw!$N116&gt;$C$9,IF(Raw!$N116&lt;$A$9,IF(Raw!$X116&gt;$C$9,IF(Raw!$X116&lt;$A$9,Raw!H116,-999),-999),-999),-999),-999),-999)</f>
        <v>0.106188</v>
      </c>
      <c r="F116" s="9">
        <f>IF(Raw!$G116&gt;$C$8,IF(Raw!$Q116&gt;$C$8,IF(Raw!$N116&gt;$C$9,IF(Raw!$N116&lt;$A$9,IF(Raw!$X116&gt;$C$9,IF(Raw!$X116&lt;$A$9,Raw!I116,-999),-999),-999),-999),-999),-999)</f>
        <v>0.16575699999999999</v>
      </c>
      <c r="G116" s="9">
        <f>Raw!G116</f>
        <v>0.93872199999999995</v>
      </c>
      <c r="H116" s="9">
        <f>IF(Raw!$G116&gt;$C$8,IF(Raw!$Q116&gt;$C$8,IF(Raw!$N116&gt;$C$9,IF(Raw!$N116&lt;$A$9,IF(Raw!$X116&gt;$C$9,IF(Raw!$X116&lt;$A$9,Raw!L116,-999),-999),-999),-999),-999),-999)</f>
        <v>748.1</v>
      </c>
      <c r="I116" s="9">
        <f>IF(Raw!$G116&gt;$C$8,IF(Raw!$Q116&gt;$C$8,IF(Raw!$N116&gt;$C$9,IF(Raw!$N116&lt;$A$9,IF(Raw!$X116&gt;$C$9,IF(Raw!$X116&lt;$A$9,Raw!M116,-999),-999),-999),-999),-999),-999)</f>
        <v>9.1656000000000001E-2</v>
      </c>
      <c r="J116" s="9">
        <f>IF(Raw!$G116&gt;$C$8,IF(Raw!$Q116&gt;$C$8,IF(Raw!$N116&gt;$C$9,IF(Raw!$N116&lt;$A$9,IF(Raw!$X116&gt;$C$9,IF(Raw!$X116&lt;$A$9,Raw!N116,-999),-999),-999),-999),-999),-999)</f>
        <v>888</v>
      </c>
      <c r="K116" s="9">
        <f>IF(Raw!$G116&gt;$C$8,IF(Raw!$Q116&gt;$C$8,IF(Raw!$N116&gt;$C$9,IF(Raw!$N116&lt;$A$9,IF(Raw!$X116&gt;$C$9,IF(Raw!$X116&lt;$A$9,Raw!R116,-999),-999),-999),-999),-999),-999)</f>
        <v>0.11248900000000001</v>
      </c>
      <c r="L116" s="9">
        <f>IF(Raw!$G116&gt;$C$8,IF(Raw!$Q116&gt;$C$8,IF(Raw!$N116&gt;$C$9,IF(Raw!$N116&lt;$A$9,IF(Raw!$X116&gt;$C$9,IF(Raw!$X116&lt;$A$9,Raw!S116,-999),-999),-999),-999),-999),-999)</f>
        <v>0.17296400000000001</v>
      </c>
      <c r="M116" s="9">
        <f>Raw!Q116</f>
        <v>0.92288700000000001</v>
      </c>
      <c r="N116" s="9">
        <f>IF(Raw!$G116&gt;$C$8,IF(Raw!$Q116&gt;$C$8,IF(Raw!$N116&gt;$C$9,IF(Raw!$N116&lt;$A$9,IF(Raw!$X116&gt;$C$9,IF(Raw!$X116&lt;$A$9,Raw!V116,-999),-999),-999),-999),-999),-999)</f>
        <v>662.4</v>
      </c>
      <c r="O116" s="9">
        <f>IF(Raw!$G116&gt;$C$8,IF(Raw!$Q116&gt;$C$8,IF(Raw!$N116&gt;$C$9,IF(Raw!$N116&lt;$A$9,IF(Raw!$X116&gt;$C$9,IF(Raw!$X116&lt;$A$9,Raw!W116,-999),-999),-999),-999),-999),-999)</f>
        <v>0.14163500000000001</v>
      </c>
      <c r="P116" s="9">
        <f>IF(Raw!$G116&gt;$C$8,IF(Raw!$Q116&gt;$C$8,IF(Raw!$N116&gt;$C$9,IF(Raw!$N116&lt;$A$9,IF(Raw!$X116&gt;$C$9,IF(Raw!$X116&lt;$A$9,Raw!X116,-999),-999),-999),-999),-999),-999)</f>
        <v>859</v>
      </c>
      <c r="R116" s="9">
        <f t="shared" si="20"/>
        <v>5.9568999999999983E-2</v>
      </c>
      <c r="S116" s="9">
        <f t="shared" si="21"/>
        <v>0.35937547132247799</v>
      </c>
      <c r="T116" s="9">
        <f t="shared" si="22"/>
        <v>6.0475000000000001E-2</v>
      </c>
      <c r="U116" s="9">
        <f t="shared" si="23"/>
        <v>0.34963923128512292</v>
      </c>
      <c r="V116" s="15">
        <f t="shared" si="16"/>
        <v>7.1693577999999994E-2</v>
      </c>
      <c r="X116" s="11">
        <f t="shared" si="24"/>
        <v>5.4179999999999994E+17</v>
      </c>
      <c r="Y116" s="11">
        <f t="shared" si="25"/>
        <v>7.4810000000000005E-18</v>
      </c>
      <c r="Z116" s="11">
        <f t="shared" si="26"/>
        <v>8.8800000000000001E-4</v>
      </c>
      <c r="AA116" s="16">
        <f t="shared" si="27"/>
        <v>3.5863386327303118E-3</v>
      </c>
      <c r="AB116" s="9">
        <f t="shared" si="17"/>
        <v>0.11270588382881437</v>
      </c>
      <c r="AC116" s="9">
        <f t="shared" si="18"/>
        <v>0.99641366136726972</v>
      </c>
      <c r="AD116" s="15">
        <f t="shared" si="19"/>
        <v>4.038669631453053</v>
      </c>
      <c r="AE116" s="3">
        <f t="shared" si="28"/>
        <v>900.71239999999977</v>
      </c>
      <c r="AF116" s="2">
        <f t="shared" si="29"/>
        <v>0.25</v>
      </c>
      <c r="AG116" s="9">
        <f t="shared" si="30"/>
        <v>1.086213342581397E-3</v>
      </c>
      <c r="AH116" s="2">
        <f t="shared" si="31"/>
        <v>5.2561298354615871E-2</v>
      </c>
    </row>
    <row r="117" spans="1:34">
      <c r="A117" s="1">
        <f>Raw!A117</f>
        <v>104</v>
      </c>
      <c r="B117" s="14">
        <f>Raw!B117</f>
        <v>0.52274305555555556</v>
      </c>
      <c r="C117" s="15">
        <f>Raw!C117</f>
        <v>79.599999999999994</v>
      </c>
      <c r="D117" s="15">
        <f>IF(C117&gt;0.5,Raw!D117*D$11,-999)</f>
        <v>0.9</v>
      </c>
      <c r="E117" s="9">
        <f>IF(Raw!$G117&gt;$C$8,IF(Raw!$Q117&gt;$C$8,IF(Raw!$N117&gt;$C$9,IF(Raw!$N117&lt;$A$9,IF(Raw!$X117&gt;$C$9,IF(Raw!$X117&lt;$A$9,Raw!H117,-999),-999),-999),-999),-999),-999)</f>
        <v>0.116678</v>
      </c>
      <c r="F117" s="9">
        <f>IF(Raw!$G117&gt;$C$8,IF(Raw!$Q117&gt;$C$8,IF(Raw!$N117&gt;$C$9,IF(Raw!$N117&lt;$A$9,IF(Raw!$X117&gt;$C$9,IF(Raw!$X117&lt;$A$9,Raw!I117,-999),-999),-999),-999),-999),-999)</f>
        <v>0.17427599999999999</v>
      </c>
      <c r="G117" s="9">
        <f>Raw!G117</f>
        <v>0.94302799999999998</v>
      </c>
      <c r="H117" s="9">
        <f>IF(Raw!$G117&gt;$C$8,IF(Raw!$Q117&gt;$C$8,IF(Raw!$N117&gt;$C$9,IF(Raw!$N117&lt;$A$9,IF(Raw!$X117&gt;$C$9,IF(Raw!$X117&lt;$A$9,Raw!L117,-999),-999),-999),-999),-999),-999)</f>
        <v>655.29999999999995</v>
      </c>
      <c r="I117" s="9">
        <f>IF(Raw!$G117&gt;$C$8,IF(Raw!$Q117&gt;$C$8,IF(Raw!$N117&gt;$C$9,IF(Raw!$N117&lt;$A$9,IF(Raw!$X117&gt;$C$9,IF(Raw!$X117&lt;$A$9,Raw!M117,-999),-999),-999),-999),-999),-999)</f>
        <v>0.31674400000000003</v>
      </c>
      <c r="J117" s="9">
        <f>IF(Raw!$G117&gt;$C$8,IF(Raw!$Q117&gt;$C$8,IF(Raw!$N117&gt;$C$9,IF(Raw!$N117&lt;$A$9,IF(Raw!$X117&gt;$C$9,IF(Raw!$X117&lt;$A$9,Raw!N117,-999),-999),-999),-999),-999),-999)</f>
        <v>801</v>
      </c>
      <c r="K117" s="9">
        <f>IF(Raw!$G117&gt;$C$8,IF(Raw!$Q117&gt;$C$8,IF(Raw!$N117&gt;$C$9,IF(Raw!$N117&lt;$A$9,IF(Raw!$X117&gt;$C$9,IF(Raw!$X117&lt;$A$9,Raw!R117,-999),-999),-999),-999),-999),-999)</f>
        <v>0.107323</v>
      </c>
      <c r="L117" s="9">
        <f>IF(Raw!$G117&gt;$C$8,IF(Raw!$Q117&gt;$C$8,IF(Raw!$N117&gt;$C$9,IF(Raw!$N117&lt;$A$9,IF(Raw!$X117&gt;$C$9,IF(Raw!$X117&lt;$A$9,Raw!S117,-999),-999),-999),-999),-999),-999)</f>
        <v>0.165992</v>
      </c>
      <c r="M117" s="9">
        <f>Raw!Q117</f>
        <v>0.93781499999999995</v>
      </c>
      <c r="N117" s="9">
        <f>IF(Raw!$G117&gt;$C$8,IF(Raw!$Q117&gt;$C$8,IF(Raw!$N117&gt;$C$9,IF(Raw!$N117&lt;$A$9,IF(Raw!$X117&gt;$C$9,IF(Raw!$X117&lt;$A$9,Raw!V117,-999),-999),-999),-999),-999),-999)</f>
        <v>666</v>
      </c>
      <c r="O117" s="9">
        <f>IF(Raw!$G117&gt;$C$8,IF(Raw!$Q117&gt;$C$8,IF(Raw!$N117&gt;$C$9,IF(Raw!$N117&lt;$A$9,IF(Raw!$X117&gt;$C$9,IF(Raw!$X117&lt;$A$9,Raw!W117,-999),-999),-999),-999),-999),-999)</f>
        <v>0.13408300000000001</v>
      </c>
      <c r="P117" s="9">
        <f>IF(Raw!$G117&gt;$C$8,IF(Raw!$Q117&gt;$C$8,IF(Raw!$N117&gt;$C$9,IF(Raw!$N117&lt;$A$9,IF(Raw!$X117&gt;$C$9,IF(Raw!$X117&lt;$A$9,Raw!X117,-999),-999),-999),-999),-999),-999)</f>
        <v>1184</v>
      </c>
      <c r="R117" s="9">
        <f t="shared" si="20"/>
        <v>5.7597999999999983E-2</v>
      </c>
      <c r="S117" s="9">
        <f t="shared" si="21"/>
        <v>0.33049874911060612</v>
      </c>
      <c r="T117" s="9">
        <f t="shared" si="22"/>
        <v>5.8668999999999999E-2</v>
      </c>
      <c r="U117" s="9">
        <f t="shared" si="23"/>
        <v>0.3534447443250277</v>
      </c>
      <c r="V117" s="15">
        <f t="shared" si="16"/>
        <v>6.880368399999999E-2</v>
      </c>
      <c r="X117" s="11">
        <f t="shared" si="24"/>
        <v>5.4179999999999994E+17</v>
      </c>
      <c r="Y117" s="11">
        <f t="shared" si="25"/>
        <v>6.552999999999999E-18</v>
      </c>
      <c r="Z117" s="11">
        <f t="shared" si="26"/>
        <v>8.0099999999999995E-4</v>
      </c>
      <c r="AA117" s="16">
        <f t="shared" si="27"/>
        <v>2.8358180015446697E-3</v>
      </c>
      <c r="AB117" s="9">
        <f t="shared" si="17"/>
        <v>0.10748937460633262</v>
      </c>
      <c r="AC117" s="9">
        <f t="shared" si="18"/>
        <v>0.99716418199845536</v>
      </c>
      <c r="AD117" s="15">
        <f t="shared" si="19"/>
        <v>3.5403470680957176</v>
      </c>
      <c r="AE117" s="3">
        <f t="shared" si="28"/>
        <v>788.9811999999996</v>
      </c>
      <c r="AF117" s="2">
        <f t="shared" si="29"/>
        <v>0.25</v>
      </c>
      <c r="AG117" s="9">
        <f t="shared" si="30"/>
        <v>9.6255158792688629E-4</v>
      </c>
      <c r="AH117" s="2">
        <f t="shared" si="31"/>
        <v>4.65773704035891E-2</v>
      </c>
    </row>
    <row r="118" spans="1:34">
      <c r="A118" s="1">
        <f>Raw!A118</f>
        <v>105</v>
      </c>
      <c r="B118" s="14">
        <f>Raw!B118</f>
        <v>0.52280092592592597</v>
      </c>
      <c r="C118" s="15">
        <f>Raw!C118</f>
        <v>81</v>
      </c>
      <c r="D118" s="15">
        <f>IF(C118&gt;0.5,Raw!D118*D$11,-999)</f>
        <v>0.9</v>
      </c>
      <c r="E118" s="9">
        <f>IF(Raw!$G118&gt;$C$8,IF(Raw!$Q118&gt;$C$8,IF(Raw!$N118&gt;$C$9,IF(Raw!$N118&lt;$A$9,IF(Raw!$X118&gt;$C$9,IF(Raw!$X118&lt;$A$9,Raw!H118,-999),-999),-999),-999),-999),-999)</f>
        <v>0.106949</v>
      </c>
      <c r="F118" s="9">
        <f>IF(Raw!$G118&gt;$C$8,IF(Raw!$Q118&gt;$C$8,IF(Raw!$N118&gt;$C$9,IF(Raw!$N118&lt;$A$9,IF(Raw!$X118&gt;$C$9,IF(Raw!$X118&lt;$A$9,Raw!I118,-999),-999),-999),-999),-999),-999)</f>
        <v>0.160329</v>
      </c>
      <c r="G118" s="9">
        <f>Raw!G118</f>
        <v>0.92854400000000004</v>
      </c>
      <c r="H118" s="9">
        <f>IF(Raw!$G118&gt;$C$8,IF(Raw!$Q118&gt;$C$8,IF(Raw!$N118&gt;$C$9,IF(Raw!$N118&lt;$A$9,IF(Raw!$X118&gt;$C$9,IF(Raw!$X118&lt;$A$9,Raw!L118,-999),-999),-999),-999),-999),-999)</f>
        <v>678.9</v>
      </c>
      <c r="I118" s="9">
        <f>IF(Raw!$G118&gt;$C$8,IF(Raw!$Q118&gt;$C$8,IF(Raw!$N118&gt;$C$9,IF(Raw!$N118&lt;$A$9,IF(Raw!$X118&gt;$C$9,IF(Raw!$X118&lt;$A$9,Raw!M118,-999),-999),-999),-999),-999),-999)</f>
        <v>0.238094</v>
      </c>
      <c r="J118" s="9">
        <f>IF(Raw!$G118&gt;$C$8,IF(Raw!$Q118&gt;$C$8,IF(Raw!$N118&gt;$C$9,IF(Raw!$N118&lt;$A$9,IF(Raw!$X118&gt;$C$9,IF(Raw!$X118&lt;$A$9,Raw!N118,-999),-999),-999),-999),-999),-999)</f>
        <v>617</v>
      </c>
      <c r="K118" s="9">
        <f>IF(Raw!$G118&gt;$C$8,IF(Raw!$Q118&gt;$C$8,IF(Raw!$N118&gt;$C$9,IF(Raw!$N118&lt;$A$9,IF(Raw!$X118&gt;$C$9,IF(Raw!$X118&lt;$A$9,Raw!R118,-999),-999),-999),-999),-999),-999)</f>
        <v>0.112552</v>
      </c>
      <c r="L118" s="9">
        <f>IF(Raw!$G118&gt;$C$8,IF(Raw!$Q118&gt;$C$8,IF(Raw!$N118&gt;$C$9,IF(Raw!$N118&lt;$A$9,IF(Raw!$X118&gt;$C$9,IF(Raw!$X118&lt;$A$9,Raw!S118,-999),-999),-999),-999),-999),-999)</f>
        <v>0.175293</v>
      </c>
      <c r="M118" s="9">
        <f>Raw!Q118</f>
        <v>0.939855</v>
      </c>
      <c r="N118" s="9">
        <f>IF(Raw!$G118&gt;$C$8,IF(Raw!$Q118&gt;$C$8,IF(Raw!$N118&gt;$C$9,IF(Raw!$N118&lt;$A$9,IF(Raw!$X118&gt;$C$9,IF(Raw!$X118&lt;$A$9,Raw!V118,-999),-999),-999),-999),-999),-999)</f>
        <v>596.70000000000005</v>
      </c>
      <c r="O118" s="9">
        <f>IF(Raw!$G118&gt;$C$8,IF(Raw!$Q118&gt;$C$8,IF(Raw!$N118&gt;$C$9,IF(Raw!$N118&lt;$A$9,IF(Raw!$X118&gt;$C$9,IF(Raw!$X118&lt;$A$9,Raw!W118,-999),-999),-999),-999),-999),-999)</f>
        <v>0.14162</v>
      </c>
      <c r="P118" s="9">
        <f>IF(Raw!$G118&gt;$C$8,IF(Raw!$Q118&gt;$C$8,IF(Raw!$N118&gt;$C$9,IF(Raw!$N118&lt;$A$9,IF(Raw!$X118&gt;$C$9,IF(Raw!$X118&lt;$A$9,Raw!X118,-999),-999),-999),-999),-999),-999)</f>
        <v>579</v>
      </c>
      <c r="R118" s="9">
        <f t="shared" si="20"/>
        <v>5.3379999999999997E-2</v>
      </c>
      <c r="S118" s="9">
        <f t="shared" si="21"/>
        <v>0.33294039132034753</v>
      </c>
      <c r="T118" s="9">
        <f t="shared" si="22"/>
        <v>6.2741000000000005E-2</v>
      </c>
      <c r="U118" s="9">
        <f t="shared" si="23"/>
        <v>0.35792073842081545</v>
      </c>
      <c r="V118" s="15">
        <f t="shared" si="16"/>
        <v>7.2658948500000001E-2</v>
      </c>
      <c r="X118" s="11">
        <f t="shared" si="24"/>
        <v>5.4179999999999994E+17</v>
      </c>
      <c r="Y118" s="11">
        <f t="shared" si="25"/>
        <v>6.7889999999999991E-18</v>
      </c>
      <c r="Z118" s="11">
        <f t="shared" si="26"/>
        <v>6.1699999999999993E-4</v>
      </c>
      <c r="AA118" s="16">
        <f t="shared" si="27"/>
        <v>2.2643599210874755E-3</v>
      </c>
      <c r="AB118" s="9">
        <f t="shared" si="17"/>
        <v>0.11269406820580895</v>
      </c>
      <c r="AC118" s="9">
        <f t="shared" si="18"/>
        <v>0.99773564007891258</v>
      </c>
      <c r="AD118" s="15">
        <f t="shared" si="19"/>
        <v>3.6699512497365898</v>
      </c>
      <c r="AE118" s="3">
        <f t="shared" si="28"/>
        <v>817.39559999999972</v>
      </c>
      <c r="AF118" s="2">
        <f t="shared" si="29"/>
        <v>0.25</v>
      </c>
      <c r="AG118" s="9">
        <f t="shared" si="30"/>
        <v>1.010424354826242E-3</v>
      </c>
      <c r="AH118" s="2">
        <f t="shared" si="31"/>
        <v>4.8893908679650135E-2</v>
      </c>
    </row>
    <row r="119" spans="1:34">
      <c r="A119" s="1">
        <f>Raw!A119</f>
        <v>106</v>
      </c>
      <c r="B119" s="14">
        <f>Raw!B119</f>
        <v>0.52285879629629628</v>
      </c>
      <c r="C119" s="15">
        <f>Raw!C119</f>
        <v>81.8</v>
      </c>
      <c r="D119" s="15">
        <f>IF(C119&gt;0.5,Raw!D119*D$11,-999)</f>
        <v>0.9</v>
      </c>
      <c r="E119" s="9">
        <f>IF(Raw!$G119&gt;$C$8,IF(Raw!$Q119&gt;$C$8,IF(Raw!$N119&gt;$C$9,IF(Raw!$N119&lt;$A$9,IF(Raw!$X119&gt;$C$9,IF(Raw!$X119&lt;$A$9,Raw!H119,-999),-999),-999),-999),-999),-999)</f>
        <v>0.109932</v>
      </c>
      <c r="F119" s="9">
        <f>IF(Raw!$G119&gt;$C$8,IF(Raw!$Q119&gt;$C$8,IF(Raw!$N119&gt;$C$9,IF(Raw!$N119&lt;$A$9,IF(Raw!$X119&gt;$C$9,IF(Raw!$X119&lt;$A$9,Raw!I119,-999),-999),-999),-999),-999),-999)</f>
        <v>0.16633899999999999</v>
      </c>
      <c r="G119" s="9">
        <f>Raw!G119</f>
        <v>0.928373</v>
      </c>
      <c r="H119" s="9">
        <f>IF(Raw!$G119&gt;$C$8,IF(Raw!$Q119&gt;$C$8,IF(Raw!$N119&gt;$C$9,IF(Raw!$N119&lt;$A$9,IF(Raw!$X119&gt;$C$9,IF(Raw!$X119&lt;$A$9,Raw!L119,-999),-999),-999),-999),-999),-999)</f>
        <v>666.8</v>
      </c>
      <c r="I119" s="9">
        <f>IF(Raw!$G119&gt;$C$8,IF(Raw!$Q119&gt;$C$8,IF(Raw!$N119&gt;$C$9,IF(Raw!$N119&lt;$A$9,IF(Raw!$X119&gt;$C$9,IF(Raw!$X119&lt;$A$9,Raw!M119,-999),-999),-999),-999),-999),-999)</f>
        <v>0.26134000000000002</v>
      </c>
      <c r="J119" s="9">
        <f>IF(Raw!$G119&gt;$C$8,IF(Raw!$Q119&gt;$C$8,IF(Raw!$N119&gt;$C$9,IF(Raw!$N119&lt;$A$9,IF(Raw!$X119&gt;$C$9,IF(Raw!$X119&lt;$A$9,Raw!N119,-999),-999),-999),-999),-999),-999)</f>
        <v>599</v>
      </c>
      <c r="K119" s="9">
        <f>IF(Raw!$G119&gt;$C$8,IF(Raw!$Q119&gt;$C$8,IF(Raw!$N119&gt;$C$9,IF(Raw!$N119&lt;$A$9,IF(Raw!$X119&gt;$C$9,IF(Raw!$X119&lt;$A$9,Raw!R119,-999),-999),-999),-999),-999),-999)</f>
        <v>0.109026</v>
      </c>
      <c r="L119" s="9">
        <f>IF(Raw!$G119&gt;$C$8,IF(Raw!$Q119&gt;$C$8,IF(Raw!$N119&gt;$C$9,IF(Raw!$N119&lt;$A$9,IF(Raw!$X119&gt;$C$9,IF(Raw!$X119&lt;$A$9,Raw!S119,-999),-999),-999),-999),-999),-999)</f>
        <v>0.165127</v>
      </c>
      <c r="M119" s="9">
        <f>Raw!Q119</f>
        <v>0.95139799999999997</v>
      </c>
      <c r="N119" s="9">
        <f>IF(Raw!$G119&gt;$C$8,IF(Raw!$Q119&gt;$C$8,IF(Raw!$N119&gt;$C$9,IF(Raw!$N119&lt;$A$9,IF(Raw!$X119&gt;$C$9,IF(Raw!$X119&lt;$A$9,Raw!V119,-999),-999),-999),-999),-999),-999)</f>
        <v>622.1</v>
      </c>
      <c r="O119" s="9">
        <f>IF(Raw!$G119&gt;$C$8,IF(Raw!$Q119&gt;$C$8,IF(Raw!$N119&gt;$C$9,IF(Raw!$N119&lt;$A$9,IF(Raw!$X119&gt;$C$9,IF(Raw!$X119&lt;$A$9,Raw!W119,-999),-999),-999),-999),-999),-999)</f>
        <v>0.27777200000000002</v>
      </c>
      <c r="P119" s="9">
        <f>IF(Raw!$G119&gt;$C$8,IF(Raw!$Q119&gt;$C$8,IF(Raw!$N119&gt;$C$9,IF(Raw!$N119&lt;$A$9,IF(Raw!$X119&gt;$C$9,IF(Raw!$X119&lt;$A$9,Raw!X119,-999),-999),-999),-999),-999),-999)</f>
        <v>706</v>
      </c>
      <c r="R119" s="9">
        <f t="shared" si="20"/>
        <v>5.6406999999999985E-2</v>
      </c>
      <c r="S119" s="9">
        <f t="shared" si="21"/>
        <v>0.33910868767997876</v>
      </c>
      <c r="T119" s="9">
        <f t="shared" si="22"/>
        <v>5.6100999999999998E-2</v>
      </c>
      <c r="U119" s="9">
        <f t="shared" si="23"/>
        <v>0.339744560247567</v>
      </c>
      <c r="V119" s="15">
        <f t="shared" si="16"/>
        <v>6.8445141500000001E-2</v>
      </c>
      <c r="X119" s="11">
        <f t="shared" si="24"/>
        <v>5.4179999999999994E+17</v>
      </c>
      <c r="Y119" s="11">
        <f t="shared" si="25"/>
        <v>6.6679999999999995E-18</v>
      </c>
      <c r="Z119" s="11">
        <f t="shared" si="26"/>
        <v>5.9899999999999992E-4</v>
      </c>
      <c r="AA119" s="16">
        <f t="shared" si="27"/>
        <v>2.1593478441287997E-3</v>
      </c>
      <c r="AB119" s="9">
        <f t="shared" si="17"/>
        <v>0.10914714157340347</v>
      </c>
      <c r="AC119" s="9">
        <f t="shared" si="18"/>
        <v>0.99784065215587125</v>
      </c>
      <c r="AD119" s="15">
        <f t="shared" si="19"/>
        <v>3.6049212756741236</v>
      </c>
      <c r="AE119" s="3">
        <f t="shared" si="28"/>
        <v>802.82719999999972</v>
      </c>
      <c r="AF119" s="2">
        <f t="shared" si="29"/>
        <v>0.25</v>
      </c>
      <c r="AG119" s="9">
        <f t="shared" si="30"/>
        <v>9.4211722579307946E-4</v>
      </c>
      <c r="AH119" s="2">
        <f t="shared" si="31"/>
        <v>4.5588562254493099E-2</v>
      </c>
    </row>
    <row r="120" spans="1:34">
      <c r="A120" s="1">
        <f>Raw!A120</f>
        <v>107</v>
      </c>
      <c r="B120" s="14">
        <f>Raw!B120</f>
        <v>0.52290509259259255</v>
      </c>
      <c r="C120" s="15">
        <f>Raw!C120</f>
        <v>82.9</v>
      </c>
      <c r="D120" s="15">
        <f>IF(C120&gt;0.5,Raw!D120*D$11,-999)</f>
        <v>0.9</v>
      </c>
      <c r="E120" s="9">
        <f>IF(Raw!$G120&gt;$C$8,IF(Raw!$Q120&gt;$C$8,IF(Raw!$N120&gt;$C$9,IF(Raw!$N120&lt;$A$9,IF(Raw!$X120&gt;$C$9,IF(Raw!$X120&lt;$A$9,Raw!H120,-999),-999),-999),-999),-999),-999)</f>
        <v>0.104641</v>
      </c>
      <c r="F120" s="9">
        <f>IF(Raw!$G120&gt;$C$8,IF(Raw!$Q120&gt;$C$8,IF(Raw!$N120&gt;$C$9,IF(Raw!$N120&lt;$A$9,IF(Raw!$X120&gt;$C$9,IF(Raw!$X120&lt;$A$9,Raw!I120,-999),-999),-999),-999),-999),-999)</f>
        <v>0.157362</v>
      </c>
      <c r="G120" s="9">
        <f>Raw!G120</f>
        <v>0.94072999999999996</v>
      </c>
      <c r="H120" s="9">
        <f>IF(Raw!$G120&gt;$C$8,IF(Raw!$Q120&gt;$C$8,IF(Raw!$N120&gt;$C$9,IF(Raw!$N120&lt;$A$9,IF(Raw!$X120&gt;$C$9,IF(Raw!$X120&lt;$A$9,Raw!L120,-999),-999),-999),-999),-999),-999)</f>
        <v>703.5</v>
      </c>
      <c r="I120" s="9">
        <f>IF(Raw!$G120&gt;$C$8,IF(Raw!$Q120&gt;$C$8,IF(Raw!$N120&gt;$C$9,IF(Raw!$N120&lt;$A$9,IF(Raw!$X120&gt;$C$9,IF(Raw!$X120&lt;$A$9,Raw!M120,-999),-999),-999),-999),-999),-999)</f>
        <v>0.27846199999999999</v>
      </c>
      <c r="J120" s="9">
        <f>IF(Raw!$G120&gt;$C$8,IF(Raw!$Q120&gt;$C$8,IF(Raw!$N120&gt;$C$9,IF(Raw!$N120&lt;$A$9,IF(Raw!$X120&gt;$C$9,IF(Raw!$X120&lt;$A$9,Raw!N120,-999),-999),-999),-999),-999),-999)</f>
        <v>513</v>
      </c>
      <c r="K120" s="9">
        <f>IF(Raw!$G120&gt;$C$8,IF(Raw!$Q120&gt;$C$8,IF(Raw!$N120&gt;$C$9,IF(Raw!$N120&lt;$A$9,IF(Raw!$X120&gt;$C$9,IF(Raw!$X120&lt;$A$9,Raw!R120,-999),-999),-999),-999),-999),-999)</f>
        <v>0.10917200000000001</v>
      </c>
      <c r="L120" s="9">
        <f>IF(Raw!$G120&gt;$C$8,IF(Raw!$Q120&gt;$C$8,IF(Raw!$N120&gt;$C$9,IF(Raw!$N120&lt;$A$9,IF(Raw!$X120&gt;$C$9,IF(Raw!$X120&lt;$A$9,Raw!S120,-999),-999),-999),-999),-999),-999)</f>
        <v>0.16791900000000001</v>
      </c>
      <c r="M120" s="9">
        <f>Raw!Q120</f>
        <v>0.94156600000000001</v>
      </c>
      <c r="N120" s="9">
        <f>IF(Raw!$G120&gt;$C$8,IF(Raw!$Q120&gt;$C$8,IF(Raw!$N120&gt;$C$9,IF(Raw!$N120&lt;$A$9,IF(Raw!$X120&gt;$C$9,IF(Raw!$X120&lt;$A$9,Raw!V120,-999),-999),-999),-999),-999),-999)</f>
        <v>619.20000000000005</v>
      </c>
      <c r="O120" s="9">
        <f>IF(Raw!$G120&gt;$C$8,IF(Raw!$Q120&gt;$C$8,IF(Raw!$N120&gt;$C$9,IF(Raw!$N120&lt;$A$9,IF(Raw!$X120&gt;$C$9,IF(Raw!$X120&lt;$A$9,Raw!W120,-999),-999),-999),-999),-999),-999)</f>
        <v>0.18718699999999999</v>
      </c>
      <c r="P120" s="9">
        <f>IF(Raw!$G120&gt;$C$8,IF(Raw!$Q120&gt;$C$8,IF(Raw!$N120&gt;$C$9,IF(Raw!$N120&lt;$A$9,IF(Raw!$X120&gt;$C$9,IF(Raw!$X120&lt;$A$9,Raw!X120,-999),-999),-999),-999),-999),-999)</f>
        <v>840</v>
      </c>
      <c r="R120" s="9">
        <f t="shared" si="20"/>
        <v>5.2721000000000004E-2</v>
      </c>
      <c r="S120" s="9">
        <f t="shared" si="21"/>
        <v>0.33503005808263753</v>
      </c>
      <c r="T120" s="9">
        <f t="shared" si="22"/>
        <v>5.8747000000000008E-2</v>
      </c>
      <c r="U120" s="9">
        <f t="shared" si="23"/>
        <v>0.34985320303241446</v>
      </c>
      <c r="V120" s="15">
        <f t="shared" si="16"/>
        <v>6.9602425499999995E-2</v>
      </c>
      <c r="X120" s="11">
        <f t="shared" si="24"/>
        <v>5.4179999999999994E+17</v>
      </c>
      <c r="Y120" s="11">
        <f t="shared" si="25"/>
        <v>7.0349999999999999E-18</v>
      </c>
      <c r="Z120" s="11">
        <f t="shared" si="26"/>
        <v>5.13E-4</v>
      </c>
      <c r="AA120" s="16">
        <f t="shared" si="27"/>
        <v>1.9515159577525201E-3</v>
      </c>
      <c r="AB120" s="9">
        <f t="shared" si="17"/>
        <v>0.10928664570797009</v>
      </c>
      <c r="AC120" s="9">
        <f t="shared" si="18"/>
        <v>0.99804848404224755</v>
      </c>
      <c r="AD120" s="15">
        <f t="shared" si="19"/>
        <v>3.8041246739815207</v>
      </c>
      <c r="AE120" s="3">
        <f t="shared" si="28"/>
        <v>847.01399999999978</v>
      </c>
      <c r="AF120" s="2">
        <f t="shared" si="29"/>
        <v>0.25</v>
      </c>
      <c r="AG120" s="9">
        <f t="shared" si="30"/>
        <v>1.0237578476362111E-3</v>
      </c>
      <c r="AH120" s="2">
        <f t="shared" si="31"/>
        <v>4.9539109457637627E-2</v>
      </c>
    </row>
    <row r="121" spans="1:34">
      <c r="A121" s="1">
        <f>Raw!A121</f>
        <v>108</v>
      </c>
      <c r="B121" s="14">
        <f>Raw!B121</f>
        <v>0.52296296296296296</v>
      </c>
      <c r="C121" s="15">
        <f>Raw!C121</f>
        <v>83.8</v>
      </c>
      <c r="D121" s="15">
        <f>IF(C121&gt;0.5,Raw!D121*D$11,-999)</f>
        <v>0.9</v>
      </c>
      <c r="E121" s="9">
        <f>IF(Raw!$G121&gt;$C$8,IF(Raw!$Q121&gt;$C$8,IF(Raw!$N121&gt;$C$9,IF(Raw!$N121&lt;$A$9,IF(Raw!$X121&gt;$C$9,IF(Raw!$X121&lt;$A$9,Raw!H121,-999),-999),-999),-999),-999),-999)</f>
        <v>0.11378099999999999</v>
      </c>
      <c r="F121" s="9">
        <f>IF(Raw!$G121&gt;$C$8,IF(Raw!$Q121&gt;$C$8,IF(Raw!$N121&gt;$C$9,IF(Raw!$N121&lt;$A$9,IF(Raw!$X121&gt;$C$9,IF(Raw!$X121&lt;$A$9,Raw!I121,-999),-999),-999),-999),-999),-999)</f>
        <v>0.177065</v>
      </c>
      <c r="G121" s="9">
        <f>Raw!G121</f>
        <v>0.94837800000000005</v>
      </c>
      <c r="H121" s="9">
        <f>IF(Raw!$G121&gt;$C$8,IF(Raw!$Q121&gt;$C$8,IF(Raw!$N121&gt;$C$9,IF(Raw!$N121&lt;$A$9,IF(Raw!$X121&gt;$C$9,IF(Raw!$X121&lt;$A$9,Raw!L121,-999),-999),-999),-999),-999),-999)</f>
        <v>686.1</v>
      </c>
      <c r="I121" s="9">
        <f>IF(Raw!$G121&gt;$C$8,IF(Raw!$Q121&gt;$C$8,IF(Raw!$N121&gt;$C$9,IF(Raw!$N121&lt;$A$9,IF(Raw!$X121&gt;$C$9,IF(Raw!$X121&lt;$A$9,Raw!M121,-999),-999),-999),-999),-999),-999)</f>
        <v>0.28229799999999999</v>
      </c>
      <c r="J121" s="9">
        <f>IF(Raw!$G121&gt;$C$8,IF(Raw!$Q121&gt;$C$8,IF(Raw!$N121&gt;$C$9,IF(Raw!$N121&lt;$A$9,IF(Raw!$X121&gt;$C$9,IF(Raw!$X121&lt;$A$9,Raw!N121,-999),-999),-999),-999),-999),-999)</f>
        <v>1074</v>
      </c>
      <c r="K121" s="9">
        <f>IF(Raw!$G121&gt;$C$8,IF(Raw!$Q121&gt;$C$8,IF(Raw!$N121&gt;$C$9,IF(Raw!$N121&lt;$A$9,IF(Raw!$X121&gt;$C$9,IF(Raw!$X121&lt;$A$9,Raw!R121,-999),-999),-999),-999),-999),-999)</f>
        <v>0.106836</v>
      </c>
      <c r="L121" s="9">
        <f>IF(Raw!$G121&gt;$C$8,IF(Raw!$Q121&gt;$C$8,IF(Raw!$N121&gt;$C$9,IF(Raw!$N121&lt;$A$9,IF(Raw!$X121&gt;$C$9,IF(Raw!$X121&lt;$A$9,Raw!S121,-999),-999),-999),-999),-999),-999)</f>
        <v>0.155031</v>
      </c>
      <c r="M121" s="9">
        <f>Raw!Q121</f>
        <v>0.93344199999999999</v>
      </c>
      <c r="N121" s="9">
        <f>IF(Raw!$G121&gt;$C$8,IF(Raw!$Q121&gt;$C$8,IF(Raw!$N121&gt;$C$9,IF(Raw!$N121&lt;$A$9,IF(Raw!$X121&gt;$C$9,IF(Raw!$X121&lt;$A$9,Raw!V121,-999),-999),-999),-999),-999),-999)</f>
        <v>681.1</v>
      </c>
      <c r="O121" s="9">
        <f>IF(Raw!$G121&gt;$C$8,IF(Raw!$Q121&gt;$C$8,IF(Raw!$N121&gt;$C$9,IF(Raw!$N121&lt;$A$9,IF(Raw!$X121&gt;$C$9,IF(Raw!$X121&lt;$A$9,Raw!W121,-999),-999),-999),-999),-999),-999)</f>
        <v>0.36399399999999998</v>
      </c>
      <c r="P121" s="9">
        <f>IF(Raw!$G121&gt;$C$8,IF(Raw!$Q121&gt;$C$8,IF(Raw!$N121&gt;$C$9,IF(Raw!$N121&lt;$A$9,IF(Raw!$X121&gt;$C$9,IF(Raw!$X121&lt;$A$9,Raw!X121,-999),-999),-999),-999),-999),-999)</f>
        <v>1209</v>
      </c>
      <c r="R121" s="9">
        <f t="shared" si="20"/>
        <v>6.3284000000000007E-2</v>
      </c>
      <c r="S121" s="9">
        <f t="shared" si="21"/>
        <v>0.35740547256657162</v>
      </c>
      <c r="T121" s="9">
        <f t="shared" si="22"/>
        <v>4.8195000000000002E-2</v>
      </c>
      <c r="U121" s="9">
        <f t="shared" si="23"/>
        <v>0.31087330920912593</v>
      </c>
      <c r="V121" s="15">
        <f t="shared" si="16"/>
        <v>6.4260349499999994E-2</v>
      </c>
      <c r="X121" s="11">
        <f t="shared" si="24"/>
        <v>5.4179999999999994E+17</v>
      </c>
      <c r="Y121" s="11">
        <f t="shared" si="25"/>
        <v>6.8609999999999999E-18</v>
      </c>
      <c r="Z121" s="11">
        <f t="shared" si="26"/>
        <v>1.0739999999999999E-3</v>
      </c>
      <c r="AA121" s="16">
        <f t="shared" si="27"/>
        <v>3.9764936143901735E-3</v>
      </c>
      <c r="AB121" s="9">
        <f t="shared" si="17"/>
        <v>0.10702764710974554</v>
      </c>
      <c r="AC121" s="9">
        <f t="shared" si="18"/>
        <v>0.99602350638560977</v>
      </c>
      <c r="AD121" s="15">
        <f t="shared" si="19"/>
        <v>3.7025080208474619</v>
      </c>
      <c r="AE121" s="3">
        <f t="shared" si="28"/>
        <v>826.06439999999975</v>
      </c>
      <c r="AF121" s="2">
        <f t="shared" si="29"/>
        <v>0.25</v>
      </c>
      <c r="AG121" s="9">
        <f t="shared" si="30"/>
        <v>8.8539301601090912E-4</v>
      </c>
      <c r="AH121" s="2">
        <f t="shared" si="31"/>
        <v>4.2843707263847411E-2</v>
      </c>
    </row>
    <row r="122" spans="1:34">
      <c r="A122" s="1">
        <f>Raw!A122</f>
        <v>109</v>
      </c>
      <c r="B122" s="14">
        <f>Raw!B122</f>
        <v>0.52302083333333338</v>
      </c>
      <c r="C122" s="15">
        <f>Raw!C122</f>
        <v>84.9</v>
      </c>
      <c r="D122" s="15">
        <f>IF(C122&gt;0.5,Raw!D122*D$11,-999)</f>
        <v>0.9</v>
      </c>
      <c r="E122" s="9">
        <f>IF(Raw!$G122&gt;$C$8,IF(Raw!$Q122&gt;$C$8,IF(Raw!$N122&gt;$C$9,IF(Raw!$N122&lt;$A$9,IF(Raw!$X122&gt;$C$9,IF(Raw!$X122&lt;$A$9,Raw!H122,-999),-999),-999),-999),-999),-999)</f>
        <v>0.10868800000000001</v>
      </c>
      <c r="F122" s="9">
        <f>IF(Raw!$G122&gt;$C$8,IF(Raw!$Q122&gt;$C$8,IF(Raw!$N122&gt;$C$9,IF(Raw!$N122&lt;$A$9,IF(Raw!$X122&gt;$C$9,IF(Raw!$X122&lt;$A$9,Raw!I122,-999),-999),-999),-999),-999),-999)</f>
        <v>0.16576299999999999</v>
      </c>
      <c r="G122" s="9">
        <f>Raw!G122</f>
        <v>0.96094500000000005</v>
      </c>
      <c r="H122" s="9">
        <f>IF(Raw!$G122&gt;$C$8,IF(Raw!$Q122&gt;$C$8,IF(Raw!$N122&gt;$C$9,IF(Raw!$N122&lt;$A$9,IF(Raw!$X122&gt;$C$9,IF(Raw!$X122&lt;$A$9,Raw!L122,-999),-999),-999),-999),-999),-999)</f>
        <v>754.5</v>
      </c>
      <c r="I122" s="9">
        <f>IF(Raw!$G122&gt;$C$8,IF(Raw!$Q122&gt;$C$8,IF(Raw!$N122&gt;$C$9,IF(Raw!$N122&lt;$A$9,IF(Raw!$X122&gt;$C$9,IF(Raw!$X122&lt;$A$9,Raw!M122,-999),-999),-999),-999),-999),-999)</f>
        <v>0.37081999999999998</v>
      </c>
      <c r="J122" s="9">
        <f>IF(Raw!$G122&gt;$C$8,IF(Raw!$Q122&gt;$C$8,IF(Raw!$N122&gt;$C$9,IF(Raw!$N122&lt;$A$9,IF(Raw!$X122&gt;$C$9,IF(Raw!$X122&lt;$A$9,Raw!N122,-999),-999),-999),-999),-999),-999)</f>
        <v>1458</v>
      </c>
      <c r="K122" s="9">
        <f>IF(Raw!$G122&gt;$C$8,IF(Raw!$Q122&gt;$C$8,IF(Raw!$N122&gt;$C$9,IF(Raw!$N122&lt;$A$9,IF(Raw!$X122&gt;$C$9,IF(Raw!$X122&lt;$A$9,Raw!R122,-999),-999),-999),-999),-999),-999)</f>
        <v>0.105393</v>
      </c>
      <c r="L122" s="9">
        <f>IF(Raw!$G122&gt;$C$8,IF(Raw!$Q122&gt;$C$8,IF(Raw!$N122&gt;$C$9,IF(Raw!$N122&lt;$A$9,IF(Raw!$X122&gt;$C$9,IF(Raw!$X122&lt;$A$9,Raw!S122,-999),-999),-999),-999),-999),-999)</f>
        <v>0.154474</v>
      </c>
      <c r="M122" s="9">
        <f>Raw!Q122</f>
        <v>0.92274599999999996</v>
      </c>
      <c r="N122" s="9">
        <f>IF(Raw!$G122&gt;$C$8,IF(Raw!$Q122&gt;$C$8,IF(Raw!$N122&gt;$C$9,IF(Raw!$N122&lt;$A$9,IF(Raw!$X122&gt;$C$9,IF(Raw!$X122&lt;$A$9,Raw!V122,-999),-999),-999),-999),-999),-999)</f>
        <v>602.1</v>
      </c>
      <c r="O122" s="9">
        <f>IF(Raw!$G122&gt;$C$8,IF(Raw!$Q122&gt;$C$8,IF(Raw!$N122&gt;$C$9,IF(Raw!$N122&lt;$A$9,IF(Raw!$X122&gt;$C$9,IF(Raw!$X122&lt;$A$9,Raw!W122,-999),-999),-999),-999),-999),-999)</f>
        <v>0.47181699999999999</v>
      </c>
      <c r="P122" s="9">
        <f>IF(Raw!$G122&gt;$C$8,IF(Raw!$Q122&gt;$C$8,IF(Raw!$N122&gt;$C$9,IF(Raw!$N122&lt;$A$9,IF(Raw!$X122&gt;$C$9,IF(Raw!$X122&lt;$A$9,Raw!X122,-999),-999),-999),-999),-999),-999)</f>
        <v>805</v>
      </c>
      <c r="R122" s="9">
        <f t="shared" si="20"/>
        <v>5.7074999999999987E-2</v>
      </c>
      <c r="S122" s="9">
        <f t="shared" si="21"/>
        <v>0.34431688615674177</v>
      </c>
      <c r="T122" s="9">
        <f t="shared" si="22"/>
        <v>4.9081E-2</v>
      </c>
      <c r="U122" s="9">
        <f t="shared" si="23"/>
        <v>0.31772984450457681</v>
      </c>
      <c r="V122" s="15">
        <f t="shared" si="16"/>
        <v>6.4029473000000003E-2</v>
      </c>
      <c r="X122" s="11">
        <f t="shared" si="24"/>
        <v>5.4179999999999994E+17</v>
      </c>
      <c r="Y122" s="11">
        <f t="shared" si="25"/>
        <v>7.5449999999999995E-18</v>
      </c>
      <c r="Z122" s="11">
        <f t="shared" si="26"/>
        <v>1.4579999999999999E-3</v>
      </c>
      <c r="AA122" s="16">
        <f t="shared" si="27"/>
        <v>5.924817810671521E-3</v>
      </c>
      <c r="AB122" s="9">
        <f t="shared" si="17"/>
        <v>0.10568379598296557</v>
      </c>
      <c r="AC122" s="9">
        <f t="shared" si="18"/>
        <v>0.99407518218932855</v>
      </c>
      <c r="AD122" s="15">
        <f t="shared" si="19"/>
        <v>4.0636610498432937</v>
      </c>
      <c r="AE122" s="3">
        <f t="shared" si="28"/>
        <v>908.41799999999967</v>
      </c>
      <c r="AF122" s="2">
        <f t="shared" si="29"/>
        <v>0.25</v>
      </c>
      <c r="AG122" s="9">
        <f t="shared" si="30"/>
        <v>9.9318953345078095E-4</v>
      </c>
      <c r="AH122" s="2">
        <f t="shared" si="31"/>
        <v>4.8059924642728562E-2</v>
      </c>
    </row>
    <row r="123" spans="1:34">
      <c r="A123" s="1">
        <f>Raw!A123</f>
        <v>110</v>
      </c>
      <c r="B123" s="14">
        <f>Raw!B123</f>
        <v>0.52306712962962965</v>
      </c>
      <c r="C123" s="15">
        <f>Raw!C123</f>
        <v>85.8</v>
      </c>
      <c r="D123" s="15">
        <f>IF(C123&gt;0.5,Raw!D123*D$11,-999)</f>
        <v>0.9</v>
      </c>
      <c r="E123" s="9">
        <f>IF(Raw!$G123&gt;$C$8,IF(Raw!$Q123&gt;$C$8,IF(Raw!$N123&gt;$C$9,IF(Raw!$N123&lt;$A$9,IF(Raw!$X123&gt;$C$9,IF(Raw!$X123&lt;$A$9,Raw!H123,-999),-999),-999),-999),-999),-999)</f>
        <v>0.109125</v>
      </c>
      <c r="F123" s="9">
        <f>IF(Raw!$G123&gt;$C$8,IF(Raw!$Q123&gt;$C$8,IF(Raw!$N123&gt;$C$9,IF(Raw!$N123&lt;$A$9,IF(Raw!$X123&gt;$C$9,IF(Raw!$X123&lt;$A$9,Raw!I123,-999),-999),-999),-999),-999),-999)</f>
        <v>0.16042999999999999</v>
      </c>
      <c r="G123" s="9">
        <f>Raw!G123</f>
        <v>0.92932499999999996</v>
      </c>
      <c r="H123" s="9">
        <f>IF(Raw!$G123&gt;$C$8,IF(Raw!$Q123&gt;$C$8,IF(Raw!$N123&gt;$C$9,IF(Raw!$N123&lt;$A$9,IF(Raw!$X123&gt;$C$9,IF(Raw!$X123&lt;$A$9,Raw!L123,-999),-999),-999),-999),-999),-999)</f>
        <v>628</v>
      </c>
      <c r="I123" s="9">
        <f>IF(Raw!$G123&gt;$C$8,IF(Raw!$Q123&gt;$C$8,IF(Raw!$N123&gt;$C$9,IF(Raw!$N123&lt;$A$9,IF(Raw!$X123&gt;$C$9,IF(Raw!$X123&lt;$A$9,Raw!M123,-999),-999),-999),-999),-999),-999)</f>
        <v>0.40538600000000002</v>
      </c>
      <c r="J123" s="9">
        <f>IF(Raw!$G123&gt;$C$8,IF(Raw!$Q123&gt;$C$8,IF(Raw!$N123&gt;$C$9,IF(Raw!$N123&lt;$A$9,IF(Raw!$X123&gt;$C$9,IF(Raw!$X123&lt;$A$9,Raw!N123,-999),-999),-999),-999),-999),-999)</f>
        <v>903</v>
      </c>
      <c r="K123" s="9">
        <f>IF(Raw!$G123&gt;$C$8,IF(Raw!$Q123&gt;$C$8,IF(Raw!$N123&gt;$C$9,IF(Raw!$N123&lt;$A$9,IF(Raw!$X123&gt;$C$9,IF(Raw!$X123&lt;$A$9,Raw!R123,-999),-999),-999),-999),-999),-999)</f>
        <v>0.10263899999999999</v>
      </c>
      <c r="L123" s="9">
        <f>IF(Raw!$G123&gt;$C$8,IF(Raw!$Q123&gt;$C$8,IF(Raw!$N123&gt;$C$9,IF(Raw!$N123&lt;$A$9,IF(Raw!$X123&gt;$C$9,IF(Raw!$X123&lt;$A$9,Raw!S123,-999),-999),-999),-999),-999),-999)</f>
        <v>0.15570200000000001</v>
      </c>
      <c r="M123" s="9">
        <f>Raw!Q123</f>
        <v>0.93284999999999996</v>
      </c>
      <c r="N123" s="9">
        <f>IF(Raw!$G123&gt;$C$8,IF(Raw!$Q123&gt;$C$8,IF(Raw!$N123&gt;$C$9,IF(Raw!$N123&lt;$A$9,IF(Raw!$X123&gt;$C$9,IF(Raw!$X123&lt;$A$9,Raw!V123,-999),-999),-999),-999),-999),-999)</f>
        <v>635.4</v>
      </c>
      <c r="O123" s="9">
        <f>IF(Raw!$G123&gt;$C$8,IF(Raw!$Q123&gt;$C$8,IF(Raw!$N123&gt;$C$9,IF(Raw!$N123&lt;$A$9,IF(Raw!$X123&gt;$C$9,IF(Raw!$X123&lt;$A$9,Raw!W123,-999),-999),-999),-999),-999),-999)</f>
        <v>0.15735399999999999</v>
      </c>
      <c r="P123" s="9">
        <f>IF(Raw!$G123&gt;$C$8,IF(Raw!$Q123&gt;$C$8,IF(Raw!$N123&gt;$C$9,IF(Raw!$N123&lt;$A$9,IF(Raw!$X123&gt;$C$9,IF(Raw!$X123&lt;$A$9,Raw!X123,-999),-999),-999),-999),-999),-999)</f>
        <v>656</v>
      </c>
      <c r="R123" s="9">
        <f t="shared" si="20"/>
        <v>5.130499999999999E-2</v>
      </c>
      <c r="S123" s="9">
        <f t="shared" si="21"/>
        <v>0.31979679611045309</v>
      </c>
      <c r="T123" s="9">
        <f t="shared" si="22"/>
        <v>5.3063000000000013E-2</v>
      </c>
      <c r="U123" s="9">
        <f t="shared" si="23"/>
        <v>0.34079844831794076</v>
      </c>
      <c r="V123" s="15">
        <f t="shared" si="16"/>
        <v>6.4538478999999996E-2</v>
      </c>
      <c r="X123" s="11">
        <f t="shared" si="24"/>
        <v>5.4179999999999994E+17</v>
      </c>
      <c r="Y123" s="11">
        <f t="shared" si="25"/>
        <v>6.2799999999999997E-18</v>
      </c>
      <c r="Z123" s="11">
        <f t="shared" si="26"/>
        <v>9.0299999999999994E-4</v>
      </c>
      <c r="AA123" s="16">
        <f t="shared" si="27"/>
        <v>3.0630500099602851E-3</v>
      </c>
      <c r="AB123" s="9">
        <f t="shared" si="17"/>
        <v>0.10280153462267852</v>
      </c>
      <c r="AC123" s="9">
        <f t="shared" si="18"/>
        <v>0.99693694999003968</v>
      </c>
      <c r="AD123" s="15">
        <f t="shared" si="19"/>
        <v>3.3920819600889094</v>
      </c>
      <c r="AE123" s="3">
        <f t="shared" si="28"/>
        <v>756.11199999999974</v>
      </c>
      <c r="AF123" s="2">
        <f t="shared" si="29"/>
        <v>0.25</v>
      </c>
      <c r="AG123" s="9">
        <f t="shared" si="30"/>
        <v>8.8924328351198414E-4</v>
      </c>
      <c r="AH123" s="2">
        <f t="shared" si="31"/>
        <v>4.3030019704447836E-2</v>
      </c>
    </row>
    <row r="124" spans="1:34">
      <c r="A124" s="1">
        <f>Raw!A124</f>
        <v>111</v>
      </c>
      <c r="B124" s="14">
        <f>Raw!B124</f>
        <v>0.52312499999999995</v>
      </c>
      <c r="C124" s="15">
        <f>Raw!C124</f>
        <v>86.7</v>
      </c>
      <c r="D124" s="15">
        <f>IF(C124&gt;0.5,Raw!D124*D$11,-999)</f>
        <v>0.9</v>
      </c>
      <c r="E124" s="9">
        <f>IF(Raw!$G124&gt;$C$8,IF(Raw!$Q124&gt;$C$8,IF(Raw!$N124&gt;$C$9,IF(Raw!$N124&lt;$A$9,IF(Raw!$X124&gt;$C$9,IF(Raw!$X124&lt;$A$9,Raw!H124,-999),-999),-999),-999),-999),-999)</f>
        <v>0.10287</v>
      </c>
      <c r="F124" s="9">
        <f>IF(Raw!$G124&gt;$C$8,IF(Raw!$Q124&gt;$C$8,IF(Raw!$N124&gt;$C$9,IF(Raw!$N124&lt;$A$9,IF(Raw!$X124&gt;$C$9,IF(Raw!$X124&lt;$A$9,Raw!I124,-999),-999),-999),-999),-999),-999)</f>
        <v>0.15673999999999999</v>
      </c>
      <c r="G124" s="9">
        <f>Raw!G124</f>
        <v>0.94749899999999998</v>
      </c>
      <c r="H124" s="9">
        <f>IF(Raw!$G124&gt;$C$8,IF(Raw!$Q124&gt;$C$8,IF(Raw!$N124&gt;$C$9,IF(Raw!$N124&lt;$A$9,IF(Raw!$X124&gt;$C$9,IF(Raw!$X124&lt;$A$9,Raw!L124,-999),-999),-999),-999),-999),-999)</f>
        <v>644.1</v>
      </c>
      <c r="I124" s="9">
        <f>IF(Raw!$G124&gt;$C$8,IF(Raw!$Q124&gt;$C$8,IF(Raw!$N124&gt;$C$9,IF(Raw!$N124&lt;$A$9,IF(Raw!$X124&gt;$C$9,IF(Raw!$X124&lt;$A$9,Raw!M124,-999),-999),-999),-999),-999),-999)</f>
        <v>0.105154</v>
      </c>
      <c r="J124" s="9">
        <f>IF(Raw!$G124&gt;$C$8,IF(Raw!$Q124&gt;$C$8,IF(Raw!$N124&gt;$C$9,IF(Raw!$N124&lt;$A$9,IF(Raw!$X124&gt;$C$9,IF(Raw!$X124&lt;$A$9,Raw!N124,-999),-999),-999),-999),-999),-999)</f>
        <v>915</v>
      </c>
      <c r="K124" s="9">
        <f>IF(Raw!$G124&gt;$C$8,IF(Raw!$Q124&gt;$C$8,IF(Raw!$N124&gt;$C$9,IF(Raw!$N124&lt;$A$9,IF(Raw!$X124&gt;$C$9,IF(Raw!$X124&lt;$A$9,Raw!R124,-999),-999),-999),-999),-999),-999)</f>
        <v>0.105877</v>
      </c>
      <c r="L124" s="9">
        <f>IF(Raw!$G124&gt;$C$8,IF(Raw!$Q124&gt;$C$8,IF(Raw!$N124&gt;$C$9,IF(Raw!$N124&lt;$A$9,IF(Raw!$X124&gt;$C$9,IF(Raw!$X124&lt;$A$9,Raw!S124,-999),-999),-999),-999),-999),-999)</f>
        <v>0.15611700000000001</v>
      </c>
      <c r="M124" s="9">
        <f>Raw!Q124</f>
        <v>0.92870799999999998</v>
      </c>
      <c r="N124" s="9">
        <f>IF(Raw!$G124&gt;$C$8,IF(Raw!$Q124&gt;$C$8,IF(Raw!$N124&gt;$C$9,IF(Raw!$N124&lt;$A$9,IF(Raw!$X124&gt;$C$9,IF(Raw!$X124&lt;$A$9,Raw!V124,-999),-999),-999),-999),-999),-999)</f>
        <v>591.9</v>
      </c>
      <c r="O124" s="9">
        <f>IF(Raw!$G124&gt;$C$8,IF(Raw!$Q124&gt;$C$8,IF(Raw!$N124&gt;$C$9,IF(Raw!$N124&lt;$A$9,IF(Raw!$X124&gt;$C$9,IF(Raw!$X124&lt;$A$9,Raw!W124,-999),-999),-999),-999),-999),-999)</f>
        <v>0.327685</v>
      </c>
      <c r="P124" s="9">
        <f>IF(Raw!$G124&gt;$C$8,IF(Raw!$Q124&gt;$C$8,IF(Raw!$N124&gt;$C$9,IF(Raw!$N124&lt;$A$9,IF(Raw!$X124&gt;$C$9,IF(Raw!$X124&lt;$A$9,Raw!X124,-999),-999),-999),-999),-999),-999)</f>
        <v>512</v>
      </c>
      <c r="R124" s="9">
        <f t="shared" si="20"/>
        <v>5.3869999999999987E-2</v>
      </c>
      <c r="S124" s="9">
        <f t="shared" si="21"/>
        <v>0.34369018757177483</v>
      </c>
      <c r="T124" s="9">
        <f t="shared" si="22"/>
        <v>5.0240000000000007E-2</v>
      </c>
      <c r="U124" s="9">
        <f t="shared" si="23"/>
        <v>0.3218099246078262</v>
      </c>
      <c r="V124" s="15">
        <f t="shared" si="16"/>
        <v>6.4710496500000006E-2</v>
      </c>
      <c r="X124" s="11">
        <f t="shared" si="24"/>
        <v>5.4179999999999994E+17</v>
      </c>
      <c r="Y124" s="11">
        <f t="shared" si="25"/>
        <v>6.4409999999999999E-18</v>
      </c>
      <c r="Z124" s="11">
        <f t="shared" si="26"/>
        <v>9.1499999999999991E-4</v>
      </c>
      <c r="AA124" s="16">
        <f t="shared" si="27"/>
        <v>3.182942951405093E-3</v>
      </c>
      <c r="AB124" s="9">
        <f t="shared" si="17"/>
        <v>0.10603691105387859</v>
      </c>
      <c r="AC124" s="9">
        <f t="shared" si="18"/>
        <v>0.9968170570485948</v>
      </c>
      <c r="AD124" s="15">
        <f t="shared" si="19"/>
        <v>3.478626176399009</v>
      </c>
      <c r="AE124" s="3">
        <f t="shared" si="28"/>
        <v>775.49639999999977</v>
      </c>
      <c r="AF124" s="2">
        <f t="shared" si="29"/>
        <v>0.25</v>
      </c>
      <c r="AG124" s="9">
        <f t="shared" si="30"/>
        <v>8.611203288967506E-4</v>
      </c>
      <c r="AH124" s="2">
        <f t="shared" si="31"/>
        <v>4.1669164566513608E-2</v>
      </c>
    </row>
    <row r="125" spans="1:34">
      <c r="A125" s="1">
        <f>Raw!A125</f>
        <v>112</v>
      </c>
      <c r="B125" s="14">
        <f>Raw!B125</f>
        <v>0.52318287037037037</v>
      </c>
      <c r="C125" s="15">
        <f>Raw!C125</f>
        <v>87.4</v>
      </c>
      <c r="D125" s="15">
        <f>IF(C125&gt;0.5,Raw!D125*D$11,-999)</f>
        <v>0.9</v>
      </c>
      <c r="E125" s="9">
        <f>IF(Raw!$G125&gt;$C$8,IF(Raw!$Q125&gt;$C$8,IF(Raw!$N125&gt;$C$9,IF(Raw!$N125&lt;$A$9,IF(Raw!$X125&gt;$C$9,IF(Raw!$X125&lt;$A$9,Raw!H125,-999),-999),-999),-999),-999),-999)</f>
        <v>0.103684</v>
      </c>
      <c r="F125" s="9">
        <f>IF(Raw!$G125&gt;$C$8,IF(Raw!$Q125&gt;$C$8,IF(Raw!$N125&gt;$C$9,IF(Raw!$N125&lt;$A$9,IF(Raw!$X125&gt;$C$9,IF(Raw!$X125&lt;$A$9,Raw!I125,-999),-999),-999),-999),-999),-999)</f>
        <v>0.15735399999999999</v>
      </c>
      <c r="G125" s="9">
        <f>Raw!G125</f>
        <v>0.92037000000000002</v>
      </c>
      <c r="H125" s="9">
        <f>IF(Raw!$G125&gt;$C$8,IF(Raw!$Q125&gt;$C$8,IF(Raw!$N125&gt;$C$9,IF(Raw!$N125&lt;$A$9,IF(Raw!$X125&gt;$C$9,IF(Raw!$X125&lt;$A$9,Raw!L125,-999),-999),-999),-999),-999),-999)</f>
        <v>631.6</v>
      </c>
      <c r="I125" s="9">
        <f>IF(Raw!$G125&gt;$C$8,IF(Raw!$Q125&gt;$C$8,IF(Raw!$N125&gt;$C$9,IF(Raw!$N125&lt;$A$9,IF(Raw!$X125&gt;$C$9,IF(Raw!$X125&lt;$A$9,Raw!M125,-999),-999),-999),-999),-999),-999)</f>
        <v>0.17163500000000001</v>
      </c>
      <c r="J125" s="9">
        <f>IF(Raw!$G125&gt;$C$8,IF(Raw!$Q125&gt;$C$8,IF(Raw!$N125&gt;$C$9,IF(Raw!$N125&lt;$A$9,IF(Raw!$X125&gt;$C$9,IF(Raw!$X125&lt;$A$9,Raw!N125,-999),-999),-999),-999),-999),-999)</f>
        <v>663</v>
      </c>
      <c r="K125" s="9">
        <f>IF(Raw!$G125&gt;$C$8,IF(Raw!$Q125&gt;$C$8,IF(Raw!$N125&gt;$C$9,IF(Raw!$N125&lt;$A$9,IF(Raw!$X125&gt;$C$9,IF(Raw!$X125&lt;$A$9,Raw!R125,-999),-999),-999),-999),-999),-999)</f>
        <v>9.9165000000000003E-2</v>
      </c>
      <c r="L125" s="9">
        <f>IF(Raw!$G125&gt;$C$8,IF(Raw!$Q125&gt;$C$8,IF(Raw!$N125&gt;$C$9,IF(Raw!$N125&lt;$A$9,IF(Raw!$X125&gt;$C$9,IF(Raw!$X125&lt;$A$9,Raw!S125,-999),-999),-999),-999),-999),-999)</f>
        <v>0.146005</v>
      </c>
      <c r="M125" s="9">
        <f>Raw!Q125</f>
        <v>0.91885799999999995</v>
      </c>
      <c r="N125" s="9">
        <f>IF(Raw!$G125&gt;$C$8,IF(Raw!$Q125&gt;$C$8,IF(Raw!$N125&gt;$C$9,IF(Raw!$N125&lt;$A$9,IF(Raw!$X125&gt;$C$9,IF(Raw!$X125&lt;$A$9,Raw!V125,-999),-999),-999),-999),-999),-999)</f>
        <v>602.70000000000005</v>
      </c>
      <c r="O125" s="9">
        <f>IF(Raw!$G125&gt;$C$8,IF(Raw!$Q125&gt;$C$8,IF(Raw!$N125&gt;$C$9,IF(Raw!$N125&lt;$A$9,IF(Raw!$X125&gt;$C$9,IF(Raw!$X125&lt;$A$9,Raw!W125,-999),-999),-999),-999),-999),-999)</f>
        <v>0.42430699999999999</v>
      </c>
      <c r="P125" s="9">
        <f>IF(Raw!$G125&gt;$C$8,IF(Raw!$Q125&gt;$C$8,IF(Raw!$N125&gt;$C$9,IF(Raw!$N125&lt;$A$9,IF(Raw!$X125&gt;$C$9,IF(Raw!$X125&lt;$A$9,Raw!X125,-999),-999),-999),-999),-999),-999)</f>
        <v>592</v>
      </c>
      <c r="R125" s="9">
        <f t="shared" si="20"/>
        <v>5.3669999999999995E-2</v>
      </c>
      <c r="S125" s="9">
        <f t="shared" si="21"/>
        <v>0.34107807872694684</v>
      </c>
      <c r="T125" s="9">
        <f t="shared" si="22"/>
        <v>4.6839999999999993E-2</v>
      </c>
      <c r="U125" s="9">
        <f t="shared" si="23"/>
        <v>0.32081093113249542</v>
      </c>
      <c r="V125" s="15">
        <f t="shared" si="16"/>
        <v>6.0519072499999993E-2</v>
      </c>
      <c r="X125" s="11">
        <f t="shared" si="24"/>
        <v>5.4179999999999994E+17</v>
      </c>
      <c r="Y125" s="11">
        <f t="shared" si="25"/>
        <v>6.3160000000000001E-18</v>
      </c>
      <c r="Z125" s="11">
        <f t="shared" si="26"/>
        <v>6.6299999999999996E-4</v>
      </c>
      <c r="AA125" s="16">
        <f t="shared" si="27"/>
        <v>2.2636560699925107E-3</v>
      </c>
      <c r="AB125" s="9">
        <f t="shared" si="17"/>
        <v>9.9271029650318449E-2</v>
      </c>
      <c r="AC125" s="9">
        <f t="shared" si="18"/>
        <v>0.99773634393000754</v>
      </c>
      <c r="AD125" s="15">
        <f t="shared" si="19"/>
        <v>3.4142625490083121</v>
      </c>
      <c r="AE125" s="3">
        <f t="shared" si="28"/>
        <v>760.44639999999981</v>
      </c>
      <c r="AF125" s="2">
        <f t="shared" si="29"/>
        <v>0.25</v>
      </c>
      <c r="AG125" s="9">
        <f t="shared" si="30"/>
        <v>8.4256365190627988E-4</v>
      </c>
      <c r="AH125" s="2">
        <f t="shared" si="31"/>
        <v>4.0771216624308805E-2</v>
      </c>
    </row>
    <row r="126" spans="1:34">
      <c r="A126" s="1">
        <f>Raw!A126</f>
        <v>113</v>
      </c>
      <c r="B126" s="14">
        <f>Raw!B126</f>
        <v>0.52324074074074078</v>
      </c>
      <c r="C126" s="15">
        <f>Raw!C126</f>
        <v>88.7</v>
      </c>
      <c r="D126" s="15">
        <f>IF(C126&gt;0.5,Raw!D126*D$11,-999)</f>
        <v>0.9</v>
      </c>
      <c r="E126" s="9">
        <f>IF(Raw!$G126&gt;$C$8,IF(Raw!$Q126&gt;$C$8,IF(Raw!$N126&gt;$C$9,IF(Raw!$N126&lt;$A$9,IF(Raw!$X126&gt;$C$9,IF(Raw!$X126&lt;$A$9,Raw!H126,-999),-999),-999),-999),-999),-999)</f>
        <v>0.115644</v>
      </c>
      <c r="F126" s="9">
        <f>IF(Raw!$G126&gt;$C$8,IF(Raw!$Q126&gt;$C$8,IF(Raw!$N126&gt;$C$9,IF(Raw!$N126&lt;$A$9,IF(Raw!$X126&gt;$C$9,IF(Raw!$X126&lt;$A$9,Raw!I126,-999),-999),-999),-999),-999),-999)</f>
        <v>0.16891</v>
      </c>
      <c r="G126" s="9">
        <f>Raw!G126</f>
        <v>0.95763699999999996</v>
      </c>
      <c r="H126" s="9">
        <f>IF(Raw!$G126&gt;$C$8,IF(Raw!$Q126&gt;$C$8,IF(Raw!$N126&gt;$C$9,IF(Raw!$N126&lt;$A$9,IF(Raw!$X126&gt;$C$9,IF(Raw!$X126&lt;$A$9,Raw!L126,-999),-999),-999),-999),-999),-999)</f>
        <v>669.8</v>
      </c>
      <c r="I126" s="9">
        <f>IF(Raw!$G126&gt;$C$8,IF(Raw!$Q126&gt;$C$8,IF(Raw!$N126&gt;$C$9,IF(Raw!$N126&lt;$A$9,IF(Raw!$X126&gt;$C$9,IF(Raw!$X126&lt;$A$9,Raw!M126,-999),-999),-999),-999),-999),-999)</f>
        <v>0.33911400000000003</v>
      </c>
      <c r="J126" s="9">
        <f>IF(Raw!$G126&gt;$C$8,IF(Raw!$Q126&gt;$C$8,IF(Raw!$N126&gt;$C$9,IF(Raw!$N126&lt;$A$9,IF(Raw!$X126&gt;$C$9,IF(Raw!$X126&lt;$A$9,Raw!N126,-999),-999),-999),-999),-999),-999)</f>
        <v>668</v>
      </c>
      <c r="K126" s="9">
        <f>IF(Raw!$G126&gt;$C$8,IF(Raw!$Q126&gt;$C$8,IF(Raw!$N126&gt;$C$9,IF(Raw!$N126&lt;$A$9,IF(Raw!$X126&gt;$C$9,IF(Raw!$X126&lt;$A$9,Raw!R126,-999),-999),-999),-999),-999),-999)</f>
        <v>9.9365999999999996E-2</v>
      </c>
      <c r="L126" s="9">
        <f>IF(Raw!$G126&gt;$C$8,IF(Raw!$Q126&gt;$C$8,IF(Raw!$N126&gt;$C$9,IF(Raw!$N126&lt;$A$9,IF(Raw!$X126&gt;$C$9,IF(Raw!$X126&lt;$A$9,Raw!S126,-999),-999),-999),-999),-999),-999)</f>
        <v>0.14078099999999999</v>
      </c>
      <c r="M126" s="9">
        <f>Raw!Q126</f>
        <v>0.885347</v>
      </c>
      <c r="N126" s="9">
        <f>IF(Raw!$G126&gt;$C$8,IF(Raw!$Q126&gt;$C$8,IF(Raw!$N126&gt;$C$9,IF(Raw!$N126&lt;$A$9,IF(Raw!$X126&gt;$C$9,IF(Raw!$X126&lt;$A$9,Raw!V126,-999),-999),-999),-999),-999),-999)</f>
        <v>639.1</v>
      </c>
      <c r="O126" s="9">
        <f>IF(Raw!$G126&gt;$C$8,IF(Raw!$Q126&gt;$C$8,IF(Raw!$N126&gt;$C$9,IF(Raw!$N126&lt;$A$9,IF(Raw!$X126&gt;$C$9,IF(Raw!$X126&lt;$A$9,Raw!W126,-999),-999),-999),-999),-999),-999)</f>
        <v>0.20299700000000001</v>
      </c>
      <c r="P126" s="9">
        <f>IF(Raw!$G126&gt;$C$8,IF(Raw!$Q126&gt;$C$8,IF(Raw!$N126&gt;$C$9,IF(Raw!$N126&lt;$A$9,IF(Raw!$X126&gt;$C$9,IF(Raw!$X126&lt;$A$9,Raw!X126,-999),-999),-999),-999),-999),-999)</f>
        <v>658</v>
      </c>
      <c r="R126" s="9">
        <f t="shared" si="20"/>
        <v>5.3266000000000008E-2</v>
      </c>
      <c r="S126" s="9">
        <f t="shared" si="21"/>
        <v>0.31535137055236523</v>
      </c>
      <c r="T126" s="9">
        <f t="shared" si="22"/>
        <v>4.1414999999999993E-2</v>
      </c>
      <c r="U126" s="9">
        <f t="shared" si="23"/>
        <v>0.29418032262876381</v>
      </c>
      <c r="V126" s="15">
        <f t="shared" si="16"/>
        <v>5.8353724499999995E-2</v>
      </c>
      <c r="X126" s="11">
        <f t="shared" si="24"/>
        <v>5.4179999999999994E+17</v>
      </c>
      <c r="Y126" s="11">
        <f t="shared" si="25"/>
        <v>6.6979999999999993E-18</v>
      </c>
      <c r="Z126" s="11">
        <f t="shared" si="26"/>
        <v>6.6799999999999997E-4</v>
      </c>
      <c r="AA126" s="16">
        <f t="shared" si="27"/>
        <v>2.4182939129324178E-3</v>
      </c>
      <c r="AB126" s="9">
        <f t="shared" si="17"/>
        <v>9.946615364240409E-2</v>
      </c>
      <c r="AC126" s="9">
        <f t="shared" si="18"/>
        <v>0.99758170608706764</v>
      </c>
      <c r="AD126" s="15">
        <f t="shared" si="19"/>
        <v>3.6202004684617037</v>
      </c>
      <c r="AE126" s="3">
        <f t="shared" si="28"/>
        <v>806.43919999999969</v>
      </c>
      <c r="AF126" s="2">
        <f t="shared" si="29"/>
        <v>0.25</v>
      </c>
      <c r="AG126" s="9">
        <f t="shared" si="30"/>
        <v>8.1922441676374311E-4</v>
      </c>
      <c r="AH126" s="2">
        <f t="shared" si="31"/>
        <v>3.9641843182089756E-2</v>
      </c>
    </row>
    <row r="127" spans="1:34">
      <c r="A127" s="1">
        <f>Raw!A127</f>
        <v>114</v>
      </c>
      <c r="B127" s="14">
        <f>Raw!B127</f>
        <v>0.52329861111111109</v>
      </c>
      <c r="C127" s="15">
        <f>Raw!C127</f>
        <v>89.2</v>
      </c>
      <c r="D127" s="15">
        <f>IF(C127&gt;0.5,Raw!D127*D$11,-999)</f>
        <v>0.9</v>
      </c>
      <c r="E127" s="9">
        <f>IF(Raw!$G127&gt;$C$8,IF(Raw!$Q127&gt;$C$8,IF(Raw!$N127&gt;$C$9,IF(Raw!$N127&lt;$A$9,IF(Raw!$X127&gt;$C$9,IF(Raw!$X127&lt;$A$9,Raw!H127,-999),-999),-999),-999),-999),-999)</f>
        <v>9.9690000000000001E-2</v>
      </c>
      <c r="F127" s="9">
        <f>IF(Raw!$G127&gt;$C$8,IF(Raw!$Q127&gt;$C$8,IF(Raw!$N127&gt;$C$9,IF(Raw!$N127&lt;$A$9,IF(Raw!$X127&gt;$C$9,IF(Raw!$X127&lt;$A$9,Raw!I127,-999),-999),-999),-999),-999),-999)</f>
        <v>0.141429</v>
      </c>
      <c r="G127" s="9">
        <f>Raw!G127</f>
        <v>0.90066400000000002</v>
      </c>
      <c r="H127" s="9">
        <f>IF(Raw!$G127&gt;$C$8,IF(Raw!$Q127&gt;$C$8,IF(Raw!$N127&gt;$C$9,IF(Raw!$N127&lt;$A$9,IF(Raw!$X127&gt;$C$9,IF(Raw!$X127&lt;$A$9,Raw!L127,-999),-999),-999),-999),-999),-999)</f>
        <v>649.6</v>
      </c>
      <c r="I127" s="9">
        <f>IF(Raw!$G127&gt;$C$8,IF(Raw!$Q127&gt;$C$8,IF(Raw!$N127&gt;$C$9,IF(Raw!$N127&lt;$A$9,IF(Raw!$X127&gt;$C$9,IF(Raw!$X127&lt;$A$9,Raw!M127,-999),-999),-999),-999),-999),-999)</f>
        <v>0.37081999999999998</v>
      </c>
      <c r="J127" s="9">
        <f>IF(Raw!$G127&gt;$C$8,IF(Raw!$Q127&gt;$C$8,IF(Raw!$N127&gt;$C$9,IF(Raw!$N127&lt;$A$9,IF(Raw!$X127&gt;$C$9,IF(Raw!$X127&lt;$A$9,Raw!N127,-999),-999),-999),-999),-999),-999)</f>
        <v>969</v>
      </c>
      <c r="K127" s="9">
        <f>IF(Raw!$G127&gt;$C$8,IF(Raw!$Q127&gt;$C$8,IF(Raw!$N127&gt;$C$9,IF(Raw!$N127&lt;$A$9,IF(Raw!$X127&gt;$C$9,IF(Raw!$X127&lt;$A$9,Raw!R127,-999),-999),-999),-999),-999),-999)</f>
        <v>9.1299000000000005E-2</v>
      </c>
      <c r="L127" s="9">
        <f>IF(Raw!$G127&gt;$C$8,IF(Raw!$Q127&gt;$C$8,IF(Raw!$N127&gt;$C$9,IF(Raw!$N127&lt;$A$9,IF(Raw!$X127&gt;$C$9,IF(Raw!$X127&lt;$A$9,Raw!S127,-999),-999),-999),-999),-999),-999)</f>
        <v>0.13999600000000001</v>
      </c>
      <c r="M127" s="9">
        <f>Raw!Q127</f>
        <v>0.92232899999999995</v>
      </c>
      <c r="N127" s="9">
        <f>IF(Raw!$G127&gt;$C$8,IF(Raw!$Q127&gt;$C$8,IF(Raw!$N127&gt;$C$9,IF(Raw!$N127&lt;$A$9,IF(Raw!$X127&gt;$C$9,IF(Raw!$X127&lt;$A$9,Raw!V127,-999),-999),-999),-999),-999),-999)</f>
        <v>650.70000000000005</v>
      </c>
      <c r="O127" s="9">
        <f>IF(Raw!$G127&gt;$C$8,IF(Raw!$Q127&gt;$C$8,IF(Raw!$N127&gt;$C$9,IF(Raw!$N127&lt;$A$9,IF(Raw!$X127&gt;$C$9,IF(Raw!$X127&lt;$A$9,Raw!W127,-999),-999),-999),-999),-999),-999)</f>
        <v>4.1E-5</v>
      </c>
      <c r="P127" s="9">
        <f>IF(Raw!$G127&gt;$C$8,IF(Raw!$Q127&gt;$C$8,IF(Raw!$N127&gt;$C$9,IF(Raw!$N127&lt;$A$9,IF(Raw!$X127&gt;$C$9,IF(Raw!$X127&lt;$A$9,Raw!X127,-999),-999),-999),-999),-999),-999)</f>
        <v>934</v>
      </c>
      <c r="R127" s="9">
        <f t="shared" si="20"/>
        <v>4.1738999999999998E-2</v>
      </c>
      <c r="S127" s="9">
        <f t="shared" si="21"/>
        <v>0.29512334811106633</v>
      </c>
      <c r="T127" s="9">
        <f t="shared" si="22"/>
        <v>4.8697000000000004E-2</v>
      </c>
      <c r="U127" s="9">
        <f t="shared" si="23"/>
        <v>0.34784565273293522</v>
      </c>
      <c r="V127" s="15">
        <f t="shared" si="16"/>
        <v>5.8028342000000004E-2</v>
      </c>
      <c r="X127" s="11">
        <f t="shared" si="24"/>
        <v>5.4179999999999994E+17</v>
      </c>
      <c r="Y127" s="11">
        <f t="shared" si="25"/>
        <v>6.4959999999999999E-18</v>
      </c>
      <c r="Z127" s="11">
        <f t="shared" si="26"/>
        <v>9.6899999999999992E-4</v>
      </c>
      <c r="AA127" s="16">
        <f t="shared" si="27"/>
        <v>3.3988358008536505E-3</v>
      </c>
      <c r="AB127" s="9">
        <f t="shared" si="17"/>
        <v>9.1464513106994175E-2</v>
      </c>
      <c r="AC127" s="9">
        <f t="shared" si="18"/>
        <v>0.99660116419914635</v>
      </c>
      <c r="AD127" s="15">
        <f t="shared" si="19"/>
        <v>3.5075704859170806</v>
      </c>
      <c r="AE127" s="3">
        <f t="shared" si="28"/>
        <v>782.11839999999972</v>
      </c>
      <c r="AF127" s="2">
        <f t="shared" si="29"/>
        <v>0.25</v>
      </c>
      <c r="AG127" s="9">
        <f t="shared" si="30"/>
        <v>9.3853318860046583E-4</v>
      </c>
      <c r="AH127" s="2">
        <f t="shared" si="31"/>
        <v>4.541513255996614E-2</v>
      </c>
    </row>
    <row r="128" spans="1:34">
      <c r="A128" s="1">
        <f>Raw!A128</f>
        <v>115</v>
      </c>
      <c r="B128" s="14">
        <f>Raw!B128</f>
        <v>0.52334490740740736</v>
      </c>
      <c r="C128" s="15">
        <f>Raw!C128</f>
        <v>90.2</v>
      </c>
      <c r="D128" s="15">
        <f>IF(C128&gt;0.5,Raw!D128*D$11,-999)</f>
        <v>0.9</v>
      </c>
      <c r="E128" s="9">
        <f>IF(Raw!$G128&gt;$C$8,IF(Raw!$Q128&gt;$C$8,IF(Raw!$N128&gt;$C$9,IF(Raw!$N128&lt;$A$9,IF(Raw!$X128&gt;$C$9,IF(Raw!$X128&lt;$A$9,Raw!H128,-999),-999),-999),-999),-999),-999)</f>
        <v>0.100787</v>
      </c>
      <c r="F128" s="9">
        <f>IF(Raw!$G128&gt;$C$8,IF(Raw!$Q128&gt;$C$8,IF(Raw!$N128&gt;$C$9,IF(Raw!$N128&lt;$A$9,IF(Raw!$X128&gt;$C$9,IF(Raw!$X128&lt;$A$9,Raw!I128,-999),-999),-999),-999),-999),-999)</f>
        <v>0.14216500000000001</v>
      </c>
      <c r="G128" s="9">
        <f>Raw!G128</f>
        <v>0.91262100000000002</v>
      </c>
      <c r="H128" s="9">
        <f>IF(Raw!$G128&gt;$C$8,IF(Raw!$Q128&gt;$C$8,IF(Raw!$N128&gt;$C$9,IF(Raw!$N128&lt;$A$9,IF(Raw!$X128&gt;$C$9,IF(Raw!$X128&lt;$A$9,Raw!L128,-999),-999),-999),-999),-999),-999)</f>
        <v>586</v>
      </c>
      <c r="I128" s="9">
        <f>IF(Raw!$G128&gt;$C$8,IF(Raw!$Q128&gt;$C$8,IF(Raw!$N128&gt;$C$9,IF(Raw!$N128&lt;$A$9,IF(Raw!$X128&gt;$C$9,IF(Raw!$X128&lt;$A$9,Raw!M128,-999),-999),-999),-999),-999),-999)</f>
        <v>0.27444099999999999</v>
      </c>
      <c r="J128" s="9">
        <f>IF(Raw!$G128&gt;$C$8,IF(Raw!$Q128&gt;$C$8,IF(Raw!$N128&gt;$C$9,IF(Raw!$N128&lt;$A$9,IF(Raw!$X128&gt;$C$9,IF(Raw!$X128&lt;$A$9,Raw!N128,-999),-999),-999),-999),-999),-999)</f>
        <v>1026</v>
      </c>
      <c r="K128" s="9">
        <f>IF(Raw!$G128&gt;$C$8,IF(Raw!$Q128&gt;$C$8,IF(Raw!$N128&gt;$C$9,IF(Raw!$N128&lt;$A$9,IF(Raw!$X128&gt;$C$9,IF(Raw!$X128&lt;$A$9,Raw!R128,-999),-999),-999),-999),-999),-999)</f>
        <v>8.9704999999999993E-2</v>
      </c>
      <c r="L128" s="9">
        <f>IF(Raw!$G128&gt;$C$8,IF(Raw!$Q128&gt;$C$8,IF(Raw!$N128&gt;$C$9,IF(Raw!$N128&lt;$A$9,IF(Raw!$X128&gt;$C$9,IF(Raw!$X128&lt;$A$9,Raw!S128,-999),-999),-999),-999),-999),-999)</f>
        <v>0.13421</v>
      </c>
      <c r="M128" s="9">
        <f>Raw!Q128</f>
        <v>0.85154700000000005</v>
      </c>
      <c r="N128" s="9">
        <f>IF(Raw!$G128&gt;$C$8,IF(Raw!$Q128&gt;$C$8,IF(Raw!$N128&gt;$C$9,IF(Raw!$N128&lt;$A$9,IF(Raw!$X128&gt;$C$9,IF(Raw!$X128&lt;$A$9,Raw!V128,-999),-999),-999),-999),-999),-999)</f>
        <v>667.7</v>
      </c>
      <c r="O128" s="9">
        <f>IF(Raw!$G128&gt;$C$8,IF(Raw!$Q128&gt;$C$8,IF(Raw!$N128&gt;$C$9,IF(Raw!$N128&lt;$A$9,IF(Raw!$X128&gt;$C$9,IF(Raw!$X128&lt;$A$9,Raw!W128,-999),-999),-999),-999),-999),-999)</f>
        <v>0.18631500000000001</v>
      </c>
      <c r="P128" s="9">
        <f>IF(Raw!$G128&gt;$C$8,IF(Raw!$Q128&gt;$C$8,IF(Raw!$N128&gt;$C$9,IF(Raw!$N128&lt;$A$9,IF(Raw!$X128&gt;$C$9,IF(Raw!$X128&lt;$A$9,Raw!X128,-999),-999),-999),-999),-999),-999)</f>
        <v>606</v>
      </c>
      <c r="R128" s="9">
        <f t="shared" si="20"/>
        <v>4.1378000000000012E-2</v>
      </c>
      <c r="S128" s="9">
        <f t="shared" si="21"/>
        <v>0.29105616712974364</v>
      </c>
      <c r="T128" s="9">
        <f t="shared" si="22"/>
        <v>4.4505000000000003E-2</v>
      </c>
      <c r="U128" s="9">
        <f t="shared" si="23"/>
        <v>0.33160718277326579</v>
      </c>
      <c r="V128" s="15">
        <f t="shared" si="16"/>
        <v>5.5630044999999996E-2</v>
      </c>
      <c r="X128" s="11">
        <f t="shared" si="24"/>
        <v>5.4179999999999994E+17</v>
      </c>
      <c r="Y128" s="11">
        <f t="shared" si="25"/>
        <v>5.8599999999999996E-18</v>
      </c>
      <c r="Z128" s="11">
        <f t="shared" si="26"/>
        <v>1.026E-3</v>
      </c>
      <c r="AA128" s="16">
        <f t="shared" si="27"/>
        <v>3.2469198175779147E-3</v>
      </c>
      <c r="AB128" s="9">
        <f t="shared" si="17"/>
        <v>8.9849504166481298E-2</v>
      </c>
      <c r="AC128" s="9">
        <f t="shared" si="18"/>
        <v>0.99675308018242215</v>
      </c>
      <c r="AD128" s="15">
        <f t="shared" si="19"/>
        <v>3.1646391984190201</v>
      </c>
      <c r="AE128" s="3">
        <f t="shared" si="28"/>
        <v>705.54399999999976</v>
      </c>
      <c r="AF128" s="2">
        <f t="shared" si="29"/>
        <v>0.25</v>
      </c>
      <c r="AG128" s="9">
        <f t="shared" si="30"/>
        <v>8.0724391467813642E-4</v>
      </c>
      <c r="AH128" s="2">
        <f t="shared" si="31"/>
        <v>3.9062112921123569E-2</v>
      </c>
    </row>
    <row r="129" spans="1:34">
      <c r="A129" s="1">
        <f>Raw!A129</f>
        <v>116</v>
      </c>
      <c r="B129" s="14">
        <f>Raw!B129</f>
        <v>0.52340277777777777</v>
      </c>
      <c r="C129" s="15">
        <f>Raw!C129</f>
        <v>91.6</v>
      </c>
      <c r="D129" s="15">
        <f>IF(C129&gt;0.5,Raw!D129*D$11,-999)</f>
        <v>0.9</v>
      </c>
      <c r="E129" s="9">
        <f>IF(Raw!$G129&gt;$C$8,IF(Raw!$Q129&gt;$C$8,IF(Raw!$N129&gt;$C$9,IF(Raw!$N129&lt;$A$9,IF(Raw!$X129&gt;$C$9,IF(Raw!$X129&lt;$A$9,Raw!H129,-999),-999),-999),-999),-999),-999)</f>
        <v>9.3868999999999994E-2</v>
      </c>
      <c r="F129" s="9">
        <f>IF(Raw!$G129&gt;$C$8,IF(Raw!$Q129&gt;$C$8,IF(Raw!$N129&gt;$C$9,IF(Raw!$N129&lt;$A$9,IF(Raw!$X129&gt;$C$9,IF(Raw!$X129&lt;$A$9,Raw!I129,-999),-999),-999),-999),-999),-999)</f>
        <v>0.14142199999999999</v>
      </c>
      <c r="G129" s="9">
        <f>Raw!G129</f>
        <v>0.93306500000000003</v>
      </c>
      <c r="H129" s="9">
        <f>IF(Raw!$G129&gt;$C$8,IF(Raw!$Q129&gt;$C$8,IF(Raw!$N129&gt;$C$9,IF(Raw!$N129&lt;$A$9,IF(Raw!$X129&gt;$C$9,IF(Raw!$X129&lt;$A$9,Raw!L129,-999),-999),-999),-999),-999),-999)</f>
        <v>646.1</v>
      </c>
      <c r="I129" s="9">
        <f>IF(Raw!$G129&gt;$C$8,IF(Raw!$Q129&gt;$C$8,IF(Raw!$N129&gt;$C$9,IF(Raw!$N129&lt;$A$9,IF(Raw!$X129&gt;$C$9,IF(Raw!$X129&lt;$A$9,Raw!M129,-999),-999),-999),-999),-999),-999)</f>
        <v>0.41109899999999999</v>
      </c>
      <c r="J129" s="9">
        <f>IF(Raw!$G129&gt;$C$8,IF(Raw!$Q129&gt;$C$8,IF(Raw!$N129&gt;$C$9,IF(Raw!$N129&lt;$A$9,IF(Raw!$X129&gt;$C$9,IF(Raw!$X129&lt;$A$9,Raw!N129,-999),-999),-999),-999),-999),-999)</f>
        <v>823</v>
      </c>
      <c r="K129" s="9">
        <f>IF(Raw!$G129&gt;$C$8,IF(Raw!$Q129&gt;$C$8,IF(Raw!$N129&gt;$C$9,IF(Raw!$N129&lt;$A$9,IF(Raw!$X129&gt;$C$9,IF(Raw!$X129&lt;$A$9,Raw!R129,-999),-999),-999),-999),-999),-999)</f>
        <v>9.6759999999999999E-2</v>
      </c>
      <c r="L129" s="9">
        <f>IF(Raw!$G129&gt;$C$8,IF(Raw!$Q129&gt;$C$8,IF(Raw!$N129&gt;$C$9,IF(Raw!$N129&lt;$A$9,IF(Raw!$X129&gt;$C$9,IF(Raw!$X129&lt;$A$9,Raw!S129,-999),-999),-999),-999),-999),-999)</f>
        <v>0.13825799999999999</v>
      </c>
      <c r="M129" s="9">
        <f>Raw!Q129</f>
        <v>0.89231700000000003</v>
      </c>
      <c r="N129" s="9">
        <f>IF(Raw!$G129&gt;$C$8,IF(Raw!$Q129&gt;$C$8,IF(Raw!$N129&gt;$C$9,IF(Raw!$N129&lt;$A$9,IF(Raw!$X129&gt;$C$9,IF(Raw!$X129&lt;$A$9,Raw!V129,-999),-999),-999),-999),-999),-999)</f>
        <v>586.4</v>
      </c>
      <c r="O129" s="9">
        <f>IF(Raw!$G129&gt;$C$8,IF(Raw!$Q129&gt;$C$8,IF(Raw!$N129&gt;$C$9,IF(Raw!$N129&lt;$A$9,IF(Raw!$X129&gt;$C$9,IF(Raw!$X129&lt;$A$9,Raw!W129,-999),-999),-999),-999),-999),-999)</f>
        <v>0.33944400000000002</v>
      </c>
      <c r="P129" s="9">
        <f>IF(Raw!$G129&gt;$C$8,IF(Raw!$Q129&gt;$C$8,IF(Raw!$N129&gt;$C$9,IF(Raw!$N129&lt;$A$9,IF(Raw!$X129&gt;$C$9,IF(Raw!$X129&lt;$A$9,Raw!X129,-999),-999),-999),-999),-999),-999)</f>
        <v>841</v>
      </c>
      <c r="R129" s="9">
        <f t="shared" si="20"/>
        <v>4.7552999999999998E-2</v>
      </c>
      <c r="S129" s="9">
        <f t="shared" si="21"/>
        <v>0.3362489570222455</v>
      </c>
      <c r="T129" s="9">
        <f t="shared" si="22"/>
        <v>4.1497999999999993E-2</v>
      </c>
      <c r="U129" s="9">
        <f t="shared" si="23"/>
        <v>0.30014899680307827</v>
      </c>
      <c r="V129" s="15">
        <f t="shared" si="16"/>
        <v>5.7307940999999994E-2</v>
      </c>
      <c r="X129" s="11">
        <f t="shared" si="24"/>
        <v>5.4179999999999994E+17</v>
      </c>
      <c r="Y129" s="11">
        <f t="shared" si="25"/>
        <v>6.4609999999999997E-18</v>
      </c>
      <c r="Z129" s="11">
        <f t="shared" si="26"/>
        <v>8.2299999999999995E-4</v>
      </c>
      <c r="AA129" s="16">
        <f t="shared" si="27"/>
        <v>2.8726928066344121E-3</v>
      </c>
      <c r="AB129" s="9">
        <f t="shared" si="17"/>
        <v>9.6879211006089719E-2</v>
      </c>
      <c r="AC129" s="9">
        <f t="shared" si="18"/>
        <v>0.99712730719336551</v>
      </c>
      <c r="AD129" s="15">
        <f t="shared" si="19"/>
        <v>3.4905137383164178</v>
      </c>
      <c r="AE129" s="3">
        <f t="shared" si="28"/>
        <v>777.90439999999978</v>
      </c>
      <c r="AF129" s="2">
        <f t="shared" si="29"/>
        <v>0.25</v>
      </c>
      <c r="AG129" s="9">
        <f t="shared" si="30"/>
        <v>8.0590322837156554E-4</v>
      </c>
      <c r="AH129" s="2">
        <f t="shared" si="31"/>
        <v>3.8997237808475672E-2</v>
      </c>
    </row>
    <row r="130" spans="1:34">
      <c r="A130" s="1">
        <f>Raw!A130</f>
        <v>117</v>
      </c>
      <c r="B130" s="14">
        <f>Raw!B130</f>
        <v>0.52346064814814819</v>
      </c>
      <c r="C130" s="15">
        <f>Raw!C130</f>
        <v>92</v>
      </c>
      <c r="D130" s="15">
        <f>IF(C130&gt;0.5,Raw!D130*D$11,-999)</f>
        <v>0.9</v>
      </c>
      <c r="E130" s="9">
        <f>IF(Raw!$G130&gt;$C$8,IF(Raw!$Q130&gt;$C$8,IF(Raw!$N130&gt;$C$9,IF(Raw!$N130&lt;$A$9,IF(Raw!$X130&gt;$C$9,IF(Raw!$X130&lt;$A$9,Raw!H130,-999),-999),-999),-999),-999),-999)</f>
        <v>9.4349000000000002E-2</v>
      </c>
      <c r="F130" s="9">
        <f>IF(Raw!$G130&gt;$C$8,IF(Raw!$Q130&gt;$C$8,IF(Raw!$N130&gt;$C$9,IF(Raw!$N130&lt;$A$9,IF(Raw!$X130&gt;$C$9,IF(Raw!$X130&lt;$A$9,Raw!I130,-999),-999),-999),-999),-999),-999)</f>
        <v>0.136713</v>
      </c>
      <c r="G130" s="9">
        <f>Raw!G130</f>
        <v>0.88318099999999999</v>
      </c>
      <c r="H130" s="9">
        <f>IF(Raw!$G130&gt;$C$8,IF(Raw!$Q130&gt;$C$8,IF(Raw!$N130&gt;$C$9,IF(Raw!$N130&lt;$A$9,IF(Raw!$X130&gt;$C$9,IF(Raw!$X130&lt;$A$9,Raw!L130,-999),-999),-999),-999),-999),-999)</f>
        <v>614.29999999999995</v>
      </c>
      <c r="I130" s="9">
        <f>IF(Raw!$G130&gt;$C$8,IF(Raw!$Q130&gt;$C$8,IF(Raw!$N130&gt;$C$9,IF(Raw!$N130&lt;$A$9,IF(Raw!$X130&gt;$C$9,IF(Raw!$X130&lt;$A$9,Raw!M130,-999),-999),-999),-999),-999),-999)</f>
        <v>0.16577600000000001</v>
      </c>
      <c r="J130" s="9">
        <f>IF(Raw!$G130&gt;$C$8,IF(Raw!$Q130&gt;$C$8,IF(Raw!$N130&gt;$C$9,IF(Raw!$N130&lt;$A$9,IF(Raw!$X130&gt;$C$9,IF(Raw!$X130&lt;$A$9,Raw!N130,-999),-999),-999),-999),-999),-999)</f>
        <v>746</v>
      </c>
      <c r="K130" s="9">
        <f>IF(Raw!$G130&gt;$C$8,IF(Raw!$Q130&gt;$C$8,IF(Raw!$N130&gt;$C$9,IF(Raw!$N130&lt;$A$9,IF(Raw!$X130&gt;$C$9,IF(Raw!$X130&lt;$A$9,Raw!R130,-999),-999),-999),-999),-999),-999)</f>
        <v>8.8693999999999995E-2</v>
      </c>
      <c r="L130" s="9">
        <f>IF(Raw!$G130&gt;$C$8,IF(Raw!$Q130&gt;$C$8,IF(Raw!$N130&gt;$C$9,IF(Raw!$N130&lt;$A$9,IF(Raw!$X130&gt;$C$9,IF(Raw!$X130&lt;$A$9,Raw!S130,-999),-999),-999),-999),-999),-999)</f>
        <v>0.13336999999999999</v>
      </c>
      <c r="M130" s="9">
        <f>Raw!Q130</f>
        <v>0.89704300000000003</v>
      </c>
      <c r="N130" s="9">
        <f>IF(Raw!$G130&gt;$C$8,IF(Raw!$Q130&gt;$C$8,IF(Raw!$N130&gt;$C$9,IF(Raw!$N130&lt;$A$9,IF(Raw!$X130&gt;$C$9,IF(Raw!$X130&lt;$A$9,Raw!V130,-999),-999),-999),-999),-999),-999)</f>
        <v>671.2</v>
      </c>
      <c r="O130" s="9">
        <f>IF(Raw!$G130&gt;$C$8,IF(Raw!$Q130&gt;$C$8,IF(Raw!$N130&gt;$C$9,IF(Raw!$N130&lt;$A$9,IF(Raw!$X130&gt;$C$9,IF(Raw!$X130&lt;$A$9,Raw!W130,-999),-999),-999),-999),-999),-999)</f>
        <v>0.11866699999999999</v>
      </c>
      <c r="P130" s="9">
        <f>IF(Raw!$G130&gt;$C$8,IF(Raw!$Q130&gt;$C$8,IF(Raw!$N130&gt;$C$9,IF(Raw!$N130&lt;$A$9,IF(Raw!$X130&gt;$C$9,IF(Raw!$X130&lt;$A$9,Raw!X130,-999),-999),-999),-999),-999),-999)</f>
        <v>911</v>
      </c>
      <c r="R130" s="9">
        <f t="shared" si="20"/>
        <v>4.2363999999999999E-2</v>
      </c>
      <c r="S130" s="9">
        <f t="shared" si="21"/>
        <v>0.3098754324753315</v>
      </c>
      <c r="T130" s="9">
        <f t="shared" si="22"/>
        <v>4.4675999999999993E-2</v>
      </c>
      <c r="U130" s="9">
        <f t="shared" si="23"/>
        <v>0.33497788108270221</v>
      </c>
      <c r="V130" s="15">
        <f t="shared" si="16"/>
        <v>5.5281864999999993E-2</v>
      </c>
      <c r="X130" s="11">
        <f t="shared" si="24"/>
        <v>5.4179999999999994E+17</v>
      </c>
      <c r="Y130" s="11">
        <f t="shared" si="25"/>
        <v>6.1429999999999996E-18</v>
      </c>
      <c r="Z130" s="11">
        <f t="shared" si="26"/>
        <v>7.4599999999999992E-4</v>
      </c>
      <c r="AA130" s="16">
        <f t="shared" si="27"/>
        <v>2.4767454416742079E-3</v>
      </c>
      <c r="AB130" s="9">
        <f t="shared" si="17"/>
        <v>8.8804651079352231E-2</v>
      </c>
      <c r="AC130" s="9">
        <f t="shared" si="18"/>
        <v>0.9975232545583258</v>
      </c>
      <c r="AD130" s="15">
        <f t="shared" si="19"/>
        <v>3.3200341041209218</v>
      </c>
      <c r="AE130" s="3">
        <f t="shared" si="28"/>
        <v>739.6171999999998</v>
      </c>
      <c r="AF130" s="2">
        <f t="shared" si="29"/>
        <v>0.25</v>
      </c>
      <c r="AG130" s="9">
        <f t="shared" si="30"/>
        <v>8.5549076101594913E-4</v>
      </c>
      <c r="AH130" s="2">
        <f t="shared" si="31"/>
        <v>4.1396752706531134E-2</v>
      </c>
    </row>
    <row r="131" spans="1:34">
      <c r="A131" s="1">
        <f>Raw!A131</f>
        <v>118</v>
      </c>
      <c r="B131" s="14">
        <f>Raw!B131</f>
        <v>0.52351851851851849</v>
      </c>
      <c r="C131" s="15">
        <f>Raw!C131</f>
        <v>93.4</v>
      </c>
      <c r="D131" s="15">
        <f>IF(C131&gt;0.5,Raw!D131*D$11,-999)</f>
        <v>0.9</v>
      </c>
      <c r="E131" s="9">
        <f>IF(Raw!$G131&gt;$C$8,IF(Raw!$Q131&gt;$C$8,IF(Raw!$N131&gt;$C$9,IF(Raw!$N131&lt;$A$9,IF(Raw!$X131&gt;$C$9,IF(Raw!$X131&lt;$A$9,Raw!H131,-999),-999),-999),-999),-999),-999)</f>
        <v>8.7867000000000001E-2</v>
      </c>
      <c r="F131" s="9">
        <f>IF(Raw!$G131&gt;$C$8,IF(Raw!$Q131&gt;$C$8,IF(Raw!$N131&gt;$C$9,IF(Raw!$N131&lt;$A$9,IF(Raw!$X131&gt;$C$9,IF(Raw!$X131&lt;$A$9,Raw!I131,-999),-999),-999),-999),-999),-999)</f>
        <v>0.13439100000000001</v>
      </c>
      <c r="G131" s="9">
        <f>Raw!G131</f>
        <v>0.92088599999999998</v>
      </c>
      <c r="H131" s="9">
        <f>IF(Raw!$G131&gt;$C$8,IF(Raw!$Q131&gt;$C$8,IF(Raw!$N131&gt;$C$9,IF(Raw!$N131&lt;$A$9,IF(Raw!$X131&gt;$C$9,IF(Raw!$X131&lt;$A$9,Raw!L131,-999),-999),-999),-999),-999),-999)</f>
        <v>706.4</v>
      </c>
      <c r="I131" s="9">
        <f>IF(Raw!$G131&gt;$C$8,IF(Raw!$Q131&gt;$C$8,IF(Raw!$N131&gt;$C$9,IF(Raw!$N131&lt;$A$9,IF(Raw!$X131&gt;$C$9,IF(Raw!$X131&lt;$A$9,Raw!M131,-999),-999),-999),-999),-999),-999)</f>
        <v>0.37081799999999998</v>
      </c>
      <c r="J131" s="9">
        <f>IF(Raw!$G131&gt;$C$8,IF(Raw!$Q131&gt;$C$8,IF(Raw!$N131&gt;$C$9,IF(Raw!$N131&lt;$A$9,IF(Raw!$X131&gt;$C$9,IF(Raw!$X131&lt;$A$9,Raw!N131,-999),-999),-999),-999),-999),-999)</f>
        <v>630</v>
      </c>
      <c r="K131" s="9">
        <f>IF(Raw!$G131&gt;$C$8,IF(Raw!$Q131&gt;$C$8,IF(Raw!$N131&gt;$C$9,IF(Raw!$N131&lt;$A$9,IF(Raw!$X131&gt;$C$9,IF(Raw!$X131&lt;$A$9,Raw!R131,-999),-999),-999),-999),-999),-999)</f>
        <v>8.8538000000000006E-2</v>
      </c>
      <c r="L131" s="9">
        <f>IF(Raw!$G131&gt;$C$8,IF(Raw!$Q131&gt;$C$8,IF(Raw!$N131&gt;$C$9,IF(Raw!$N131&lt;$A$9,IF(Raw!$X131&gt;$C$9,IF(Raw!$X131&lt;$A$9,Raw!S131,-999),-999),-999),-999),-999),-999)</f>
        <v>0.12839900000000001</v>
      </c>
      <c r="M131" s="9">
        <f>Raw!Q131</f>
        <v>0.926014</v>
      </c>
      <c r="N131" s="9">
        <f>IF(Raw!$G131&gt;$C$8,IF(Raw!$Q131&gt;$C$8,IF(Raw!$N131&gt;$C$9,IF(Raw!$N131&lt;$A$9,IF(Raw!$X131&gt;$C$9,IF(Raw!$X131&lt;$A$9,Raw!V131,-999),-999),-999),-999),-999),-999)</f>
        <v>549.29999999999995</v>
      </c>
      <c r="O131" s="9">
        <f>IF(Raw!$G131&gt;$C$8,IF(Raw!$Q131&gt;$C$8,IF(Raw!$N131&gt;$C$9,IF(Raw!$N131&lt;$A$9,IF(Raw!$X131&gt;$C$9,IF(Raw!$X131&lt;$A$9,Raw!W131,-999),-999),-999),-999),-999),-999)</f>
        <v>0.164377</v>
      </c>
      <c r="P131" s="9">
        <f>IF(Raw!$G131&gt;$C$8,IF(Raw!$Q131&gt;$C$8,IF(Raw!$N131&gt;$C$9,IF(Raw!$N131&lt;$A$9,IF(Raw!$X131&gt;$C$9,IF(Raw!$X131&lt;$A$9,Raw!X131,-999),-999),-999),-999),-999),-999)</f>
        <v>913</v>
      </c>
      <c r="R131" s="9">
        <f t="shared" si="20"/>
        <v>4.652400000000001E-2</v>
      </c>
      <c r="S131" s="9">
        <f t="shared" si="21"/>
        <v>0.34618389624305201</v>
      </c>
      <c r="T131" s="9">
        <f t="shared" si="22"/>
        <v>3.9861000000000008E-2</v>
      </c>
      <c r="U131" s="9">
        <f t="shared" si="23"/>
        <v>0.31044634304005486</v>
      </c>
      <c r="V131" s="15">
        <f t="shared" si="16"/>
        <v>5.3221385500000003E-2</v>
      </c>
      <c r="X131" s="11">
        <f t="shared" si="24"/>
        <v>5.4179999999999994E+17</v>
      </c>
      <c r="Y131" s="11">
        <f t="shared" si="25"/>
        <v>7.0639999999999988E-18</v>
      </c>
      <c r="Z131" s="11">
        <f t="shared" si="26"/>
        <v>6.2999999999999992E-4</v>
      </c>
      <c r="AA131" s="16">
        <f t="shared" si="27"/>
        <v>2.4053835551588964E-3</v>
      </c>
      <c r="AB131" s="9">
        <f t="shared" si="17"/>
        <v>8.8633880993892189E-2</v>
      </c>
      <c r="AC131" s="9">
        <f t="shared" si="18"/>
        <v>0.99759461644484126</v>
      </c>
      <c r="AD131" s="15">
        <f t="shared" si="19"/>
        <v>3.818069135172852</v>
      </c>
      <c r="AE131" s="3">
        <f t="shared" si="28"/>
        <v>850.50559999999962</v>
      </c>
      <c r="AF131" s="2">
        <f t="shared" si="29"/>
        <v>0.25</v>
      </c>
      <c r="AG131" s="9">
        <f t="shared" si="30"/>
        <v>9.1177353883732052E-4</v>
      </c>
      <c r="AH131" s="2">
        <f t="shared" si="31"/>
        <v>4.412024703432612E-2</v>
      </c>
    </row>
    <row r="132" spans="1:34">
      <c r="A132" s="1">
        <f>Raw!A132</f>
        <v>119</v>
      </c>
      <c r="B132" s="14">
        <f>Raw!B132</f>
        <v>0.52356481481481476</v>
      </c>
      <c r="C132" s="15">
        <f>Raw!C132</f>
        <v>94</v>
      </c>
      <c r="D132" s="15">
        <f>IF(C132&gt;0.5,Raw!D132*D$11,-999)</f>
        <v>0.9</v>
      </c>
      <c r="E132" s="9">
        <f>IF(Raw!$G132&gt;$C$8,IF(Raw!$Q132&gt;$C$8,IF(Raw!$N132&gt;$C$9,IF(Raw!$N132&lt;$A$9,IF(Raw!$X132&gt;$C$9,IF(Raw!$X132&lt;$A$9,Raw!H132,-999),-999),-999),-999),-999),-999)</f>
        <v>9.3395000000000006E-2</v>
      </c>
      <c r="F132" s="9">
        <f>IF(Raw!$G132&gt;$C$8,IF(Raw!$Q132&gt;$C$8,IF(Raw!$N132&gt;$C$9,IF(Raw!$N132&lt;$A$9,IF(Raw!$X132&gt;$C$9,IF(Raw!$X132&lt;$A$9,Raw!I132,-999),-999),-999),-999),-999),-999)</f>
        <v>0.12981300000000001</v>
      </c>
      <c r="G132" s="9">
        <f>Raw!G132</f>
        <v>0.88462700000000005</v>
      </c>
      <c r="H132" s="9">
        <f>IF(Raw!$G132&gt;$C$8,IF(Raw!$Q132&gt;$C$8,IF(Raw!$N132&gt;$C$9,IF(Raw!$N132&lt;$A$9,IF(Raw!$X132&gt;$C$9,IF(Raw!$X132&lt;$A$9,Raw!L132,-999),-999),-999),-999),-999),-999)</f>
        <v>661.4</v>
      </c>
      <c r="I132" s="9">
        <f>IF(Raw!$G132&gt;$C$8,IF(Raw!$Q132&gt;$C$8,IF(Raw!$N132&gt;$C$9,IF(Raw!$N132&lt;$A$9,IF(Raw!$X132&gt;$C$9,IF(Raw!$X132&lt;$A$9,Raw!M132,-999),-999),-999),-999),-999),-999)</f>
        <v>0.243252</v>
      </c>
      <c r="J132" s="9">
        <f>IF(Raw!$G132&gt;$C$8,IF(Raw!$Q132&gt;$C$8,IF(Raw!$N132&gt;$C$9,IF(Raw!$N132&lt;$A$9,IF(Raw!$X132&gt;$C$9,IF(Raw!$X132&lt;$A$9,Raw!N132,-999),-999),-999),-999),-999),-999)</f>
        <v>634</v>
      </c>
      <c r="K132" s="9">
        <f>IF(Raw!$G132&gt;$C$8,IF(Raw!$Q132&gt;$C$8,IF(Raw!$N132&gt;$C$9,IF(Raw!$N132&lt;$A$9,IF(Raw!$X132&gt;$C$9,IF(Raw!$X132&lt;$A$9,Raw!R132,-999),-999),-999),-999),-999),-999)</f>
        <v>8.4844000000000003E-2</v>
      </c>
      <c r="L132" s="9">
        <f>IF(Raw!$G132&gt;$C$8,IF(Raw!$Q132&gt;$C$8,IF(Raw!$N132&gt;$C$9,IF(Raw!$N132&lt;$A$9,IF(Raw!$X132&gt;$C$9,IF(Raw!$X132&lt;$A$9,Raw!S132,-999),-999),-999),-999),-999),-999)</f>
        <v>0.121063</v>
      </c>
      <c r="M132" s="9">
        <f>Raw!Q132</f>
        <v>0.834341</v>
      </c>
      <c r="N132" s="9">
        <f>IF(Raw!$G132&gt;$C$8,IF(Raw!$Q132&gt;$C$8,IF(Raw!$N132&gt;$C$9,IF(Raw!$N132&lt;$A$9,IF(Raw!$X132&gt;$C$9,IF(Raw!$X132&lt;$A$9,Raw!V132,-999),-999),-999),-999),-999),-999)</f>
        <v>656.8</v>
      </c>
      <c r="O132" s="9">
        <f>IF(Raw!$G132&gt;$C$8,IF(Raw!$Q132&gt;$C$8,IF(Raw!$N132&gt;$C$9,IF(Raw!$N132&lt;$A$9,IF(Raw!$X132&gt;$C$9,IF(Raw!$X132&lt;$A$9,Raw!W132,-999),-999),-999),-999),-999),-999)</f>
        <v>0.26258799999999999</v>
      </c>
      <c r="P132" s="9">
        <f>IF(Raw!$G132&gt;$C$8,IF(Raw!$Q132&gt;$C$8,IF(Raw!$N132&gt;$C$9,IF(Raw!$N132&lt;$A$9,IF(Raw!$X132&gt;$C$9,IF(Raw!$X132&lt;$A$9,Raw!X132,-999),-999),-999),-999),-999),-999)</f>
        <v>615</v>
      </c>
      <c r="R132" s="9">
        <f t="shared" si="20"/>
        <v>3.6418000000000006E-2</v>
      </c>
      <c r="S132" s="9">
        <f t="shared" si="21"/>
        <v>0.28054201043038834</v>
      </c>
      <c r="T132" s="9">
        <f t="shared" si="22"/>
        <v>3.6219000000000001E-2</v>
      </c>
      <c r="U132" s="9">
        <f t="shared" si="23"/>
        <v>0.29917480980976846</v>
      </c>
      <c r="V132" s="15">
        <f t="shared" si="16"/>
        <v>5.0180613499999999E-2</v>
      </c>
      <c r="X132" s="11">
        <f t="shared" si="24"/>
        <v>5.4179999999999994E+17</v>
      </c>
      <c r="Y132" s="11">
        <f t="shared" si="25"/>
        <v>6.6139999999999996E-18</v>
      </c>
      <c r="Z132" s="11">
        <f t="shared" si="26"/>
        <v>6.3400000000000001E-4</v>
      </c>
      <c r="AA132" s="16">
        <f t="shared" si="27"/>
        <v>2.2667670303918724E-3</v>
      </c>
      <c r="AB132" s="9">
        <f t="shared" si="17"/>
        <v>8.4926100035073768E-2</v>
      </c>
      <c r="AC132" s="9">
        <f t="shared" si="18"/>
        <v>0.99773323296960803</v>
      </c>
      <c r="AD132" s="15">
        <f t="shared" si="19"/>
        <v>3.5753423192300824</v>
      </c>
      <c r="AE132" s="3">
        <f t="shared" si="28"/>
        <v>796.32559999999978</v>
      </c>
      <c r="AF132" s="2">
        <f t="shared" si="29"/>
        <v>0.25</v>
      </c>
      <c r="AG132" s="9">
        <f t="shared" si="30"/>
        <v>8.2280950643113572E-4</v>
      </c>
      <c r="AH132" s="2">
        <f t="shared" si="31"/>
        <v>3.9815323805323544E-2</v>
      </c>
    </row>
    <row r="133" spans="1:34">
      <c r="A133" s="1">
        <f>Raw!A133</f>
        <v>120</v>
      </c>
      <c r="B133" s="14">
        <f>Raw!B133</f>
        <v>0.52362268518518518</v>
      </c>
      <c r="C133" s="15">
        <f>Raw!C133</f>
        <v>95.3</v>
      </c>
      <c r="D133" s="15">
        <f>IF(C133&gt;0.5,Raw!D133*D$11,-999)</f>
        <v>0.9</v>
      </c>
      <c r="E133" s="9">
        <f>IF(Raw!$G133&gt;$C$8,IF(Raw!$Q133&gt;$C$8,IF(Raw!$N133&gt;$C$9,IF(Raw!$N133&lt;$A$9,IF(Raw!$X133&gt;$C$9,IF(Raw!$X133&lt;$A$9,Raw!H133,-999),-999),-999),-999),-999),-999)</f>
        <v>8.9601E-2</v>
      </c>
      <c r="F133" s="9">
        <f>IF(Raw!$G133&gt;$C$8,IF(Raw!$Q133&gt;$C$8,IF(Raw!$N133&gt;$C$9,IF(Raw!$N133&lt;$A$9,IF(Raw!$X133&gt;$C$9,IF(Raw!$X133&lt;$A$9,Raw!I133,-999),-999),-999),-999),-999),-999)</f>
        <v>0.12202</v>
      </c>
      <c r="G133" s="9">
        <f>Raw!G133</f>
        <v>0.87522500000000003</v>
      </c>
      <c r="H133" s="9">
        <f>IF(Raw!$G133&gt;$C$8,IF(Raw!$Q133&gt;$C$8,IF(Raw!$N133&gt;$C$9,IF(Raw!$N133&lt;$A$9,IF(Raw!$X133&gt;$C$9,IF(Raw!$X133&lt;$A$9,Raw!L133,-999),-999),-999),-999),-999),-999)</f>
        <v>654.70000000000005</v>
      </c>
      <c r="I133" s="9">
        <f>IF(Raw!$G133&gt;$C$8,IF(Raw!$Q133&gt;$C$8,IF(Raw!$N133&gt;$C$9,IF(Raw!$N133&lt;$A$9,IF(Raw!$X133&gt;$C$9,IF(Raw!$X133&lt;$A$9,Raw!M133,-999),-999),-999),-999),-999),-999)</f>
        <v>0.24751500000000001</v>
      </c>
      <c r="J133" s="9">
        <f>IF(Raw!$G133&gt;$C$8,IF(Raw!$Q133&gt;$C$8,IF(Raw!$N133&gt;$C$9,IF(Raw!$N133&lt;$A$9,IF(Raw!$X133&gt;$C$9,IF(Raw!$X133&lt;$A$9,Raw!N133,-999),-999),-999),-999),-999),-999)</f>
        <v>1040</v>
      </c>
      <c r="K133" s="9">
        <f>IF(Raw!$G133&gt;$C$8,IF(Raw!$Q133&gt;$C$8,IF(Raw!$N133&gt;$C$9,IF(Raw!$N133&lt;$A$9,IF(Raw!$X133&gt;$C$9,IF(Raw!$X133&lt;$A$9,Raw!R133,-999),-999),-999),-999),-999),-999)</f>
        <v>8.1755999999999995E-2</v>
      </c>
      <c r="L133" s="9">
        <f>IF(Raw!$G133&gt;$C$8,IF(Raw!$Q133&gt;$C$8,IF(Raw!$N133&gt;$C$9,IF(Raw!$N133&lt;$A$9,IF(Raw!$X133&gt;$C$9,IF(Raw!$X133&lt;$A$9,Raw!S133,-999),-999),-999),-999),-999),-999)</f>
        <v>0.124447</v>
      </c>
      <c r="M133" s="9">
        <f>Raw!Q133</f>
        <v>0.92645999999999995</v>
      </c>
      <c r="N133" s="9">
        <f>IF(Raw!$G133&gt;$C$8,IF(Raw!$Q133&gt;$C$8,IF(Raw!$N133&gt;$C$9,IF(Raw!$N133&lt;$A$9,IF(Raw!$X133&gt;$C$9,IF(Raw!$X133&lt;$A$9,Raw!V133,-999),-999),-999),-999),-999),-999)</f>
        <v>639.6</v>
      </c>
      <c r="O133" s="9">
        <f>IF(Raw!$G133&gt;$C$8,IF(Raw!$Q133&gt;$C$8,IF(Raw!$N133&gt;$C$9,IF(Raw!$N133&lt;$A$9,IF(Raw!$X133&gt;$C$9,IF(Raw!$X133&lt;$A$9,Raw!W133,-999),-999),-999),-999),-999),-999)</f>
        <v>0.111752</v>
      </c>
      <c r="P133" s="9">
        <f>IF(Raw!$G133&gt;$C$8,IF(Raw!$Q133&gt;$C$8,IF(Raw!$N133&gt;$C$9,IF(Raw!$N133&lt;$A$9,IF(Raw!$X133&gt;$C$9,IF(Raw!$X133&lt;$A$9,Raw!X133,-999),-999),-999),-999),-999),-999)</f>
        <v>1091</v>
      </c>
      <c r="R133" s="9">
        <f t="shared" si="20"/>
        <v>3.2419000000000003E-2</v>
      </c>
      <c r="S133" s="9">
        <f t="shared" si="21"/>
        <v>0.26568595312243898</v>
      </c>
      <c r="T133" s="9">
        <f t="shared" si="22"/>
        <v>4.2691000000000007E-2</v>
      </c>
      <c r="U133" s="9">
        <f t="shared" si="23"/>
        <v>0.3430456338843042</v>
      </c>
      <c r="V133" s="15">
        <f t="shared" si="16"/>
        <v>5.1583281500000001E-2</v>
      </c>
      <c r="X133" s="11">
        <f t="shared" si="24"/>
        <v>5.4179999999999994E+17</v>
      </c>
      <c r="Y133" s="11">
        <f t="shared" si="25"/>
        <v>6.5469999999999999E-18</v>
      </c>
      <c r="Z133" s="11">
        <f t="shared" si="26"/>
        <v>1.0399999999999999E-3</v>
      </c>
      <c r="AA133" s="16">
        <f t="shared" si="27"/>
        <v>3.6754921054964348E-3</v>
      </c>
      <c r="AB133" s="9">
        <f t="shared" si="17"/>
        <v>8.1912910433475747E-2</v>
      </c>
      <c r="AC133" s="9">
        <f t="shared" si="18"/>
        <v>0.99632450789450344</v>
      </c>
      <c r="AD133" s="15">
        <f t="shared" si="19"/>
        <v>3.5341270245158025</v>
      </c>
      <c r="AE133" s="3">
        <f t="shared" si="28"/>
        <v>788.25879999999972</v>
      </c>
      <c r="AF133" s="2">
        <f t="shared" si="29"/>
        <v>0.25</v>
      </c>
      <c r="AG133" s="9">
        <f t="shared" si="30"/>
        <v>9.3258988104051794E-4</v>
      </c>
      <c r="AH133" s="2">
        <f t="shared" si="31"/>
        <v>4.5127539000187837E-2</v>
      </c>
    </row>
    <row r="134" spans="1:34">
      <c r="A134" s="1">
        <f>Raw!A134</f>
        <v>121</v>
      </c>
      <c r="B134" s="14">
        <f>Raw!B134</f>
        <v>0.52368055555555559</v>
      </c>
      <c r="C134" s="15">
        <f>Raw!C134</f>
        <v>96.2</v>
      </c>
      <c r="D134" s="15">
        <f>IF(C134&gt;0.5,Raw!D134*D$11,-999)</f>
        <v>0.9</v>
      </c>
      <c r="E134" s="9">
        <f>IF(Raw!$G134&gt;$C$8,IF(Raw!$Q134&gt;$C$8,IF(Raw!$N134&gt;$C$9,IF(Raw!$N134&lt;$A$9,IF(Raw!$X134&gt;$C$9,IF(Raw!$X134&lt;$A$9,Raw!H134,-999),-999),-999),-999),-999),-999)</f>
        <v>8.5926000000000002E-2</v>
      </c>
      <c r="F134" s="9">
        <f>IF(Raw!$G134&gt;$C$8,IF(Raw!$Q134&gt;$C$8,IF(Raw!$N134&gt;$C$9,IF(Raw!$N134&lt;$A$9,IF(Raw!$X134&gt;$C$9,IF(Raw!$X134&lt;$A$9,Raw!I134,-999),-999),-999),-999),-999),-999)</f>
        <v>0.119282</v>
      </c>
      <c r="G134" s="9">
        <f>Raw!G134</f>
        <v>0.89600400000000002</v>
      </c>
      <c r="H134" s="9">
        <f>IF(Raw!$G134&gt;$C$8,IF(Raw!$Q134&gt;$C$8,IF(Raw!$N134&gt;$C$9,IF(Raw!$N134&lt;$A$9,IF(Raw!$X134&gt;$C$9,IF(Raw!$X134&lt;$A$9,Raw!L134,-999),-999),-999),-999),-999),-999)</f>
        <v>620.79999999999995</v>
      </c>
      <c r="I134" s="9">
        <f>IF(Raw!$G134&gt;$C$8,IF(Raw!$Q134&gt;$C$8,IF(Raw!$N134&gt;$C$9,IF(Raw!$N134&lt;$A$9,IF(Raw!$X134&gt;$C$9,IF(Raw!$X134&lt;$A$9,Raw!M134,-999),-999),-999),-999),-999),-999)</f>
        <v>0.129499</v>
      </c>
      <c r="J134" s="9">
        <f>IF(Raw!$G134&gt;$C$8,IF(Raw!$Q134&gt;$C$8,IF(Raw!$N134&gt;$C$9,IF(Raw!$N134&lt;$A$9,IF(Raw!$X134&gt;$C$9,IF(Raw!$X134&lt;$A$9,Raw!N134,-999),-999),-999),-999),-999),-999)</f>
        <v>680</v>
      </c>
      <c r="K134" s="9">
        <f>IF(Raw!$G134&gt;$C$8,IF(Raw!$Q134&gt;$C$8,IF(Raw!$N134&gt;$C$9,IF(Raw!$N134&lt;$A$9,IF(Raw!$X134&gt;$C$9,IF(Raw!$X134&lt;$A$9,Raw!R134,-999),-999),-999),-999),-999),-999)</f>
        <v>8.3789000000000002E-2</v>
      </c>
      <c r="L134" s="9">
        <f>IF(Raw!$G134&gt;$C$8,IF(Raw!$Q134&gt;$C$8,IF(Raw!$N134&gt;$C$9,IF(Raw!$N134&lt;$A$9,IF(Raw!$X134&gt;$C$9,IF(Raw!$X134&lt;$A$9,Raw!S134,-999),-999),-999),-999),-999),-999)</f>
        <v>0.116783</v>
      </c>
      <c r="M134" s="9">
        <f>Raw!Q134</f>
        <v>0.85830700000000004</v>
      </c>
      <c r="N134" s="9">
        <f>IF(Raw!$G134&gt;$C$8,IF(Raw!$Q134&gt;$C$8,IF(Raw!$N134&gt;$C$9,IF(Raw!$N134&lt;$A$9,IF(Raw!$X134&gt;$C$9,IF(Raw!$X134&lt;$A$9,Raw!V134,-999),-999),-999),-999),-999),-999)</f>
        <v>610.29999999999995</v>
      </c>
      <c r="O134" s="9">
        <f>IF(Raw!$G134&gt;$C$8,IF(Raw!$Q134&gt;$C$8,IF(Raw!$N134&gt;$C$9,IF(Raw!$N134&lt;$A$9,IF(Raw!$X134&gt;$C$9,IF(Raw!$X134&lt;$A$9,Raw!W134,-999),-999),-999),-999),-999),-999)</f>
        <v>0.311585</v>
      </c>
      <c r="P134" s="9">
        <f>IF(Raw!$G134&gt;$C$8,IF(Raw!$Q134&gt;$C$8,IF(Raw!$N134&gt;$C$9,IF(Raw!$N134&lt;$A$9,IF(Raw!$X134&gt;$C$9,IF(Raw!$X134&lt;$A$9,Raw!X134,-999),-999),-999),-999),-999),-999)</f>
        <v>875</v>
      </c>
      <c r="R134" s="9">
        <f t="shared" si="20"/>
        <v>3.3355999999999997E-2</v>
      </c>
      <c r="S134" s="9">
        <f t="shared" si="21"/>
        <v>0.2796398450730202</v>
      </c>
      <c r="T134" s="9">
        <f t="shared" si="22"/>
        <v>3.2993999999999996E-2</v>
      </c>
      <c r="U134" s="9">
        <f t="shared" si="23"/>
        <v>0.28252399749963603</v>
      </c>
      <c r="V134" s="15">
        <f t="shared" si="16"/>
        <v>4.8406553499999998E-2</v>
      </c>
      <c r="X134" s="11">
        <f t="shared" si="24"/>
        <v>5.4179999999999994E+17</v>
      </c>
      <c r="Y134" s="11">
        <f t="shared" si="25"/>
        <v>6.2079999999999989E-18</v>
      </c>
      <c r="Z134" s="11">
        <f t="shared" si="26"/>
        <v>6.7999999999999994E-4</v>
      </c>
      <c r="AA134" s="16">
        <f t="shared" si="27"/>
        <v>2.2819569543827659E-3</v>
      </c>
      <c r="AB134" s="9">
        <f t="shared" si="17"/>
        <v>8.3864290887752907E-2</v>
      </c>
      <c r="AC134" s="9">
        <f t="shared" si="18"/>
        <v>0.99771804304561729</v>
      </c>
      <c r="AD134" s="15">
        <f t="shared" si="19"/>
        <v>3.355819050562892</v>
      </c>
      <c r="AE134" s="3">
        <f t="shared" si="28"/>
        <v>747.44319999999971</v>
      </c>
      <c r="AF134" s="2">
        <f t="shared" si="29"/>
        <v>0.25</v>
      </c>
      <c r="AG134" s="9">
        <f t="shared" si="30"/>
        <v>7.2930724080804722E-4</v>
      </c>
      <c r="AH134" s="2">
        <f t="shared" si="31"/>
        <v>3.5290797832766348E-2</v>
      </c>
    </row>
    <row r="135" spans="1:34">
      <c r="A135" s="1">
        <f>Raw!A135</f>
        <v>122</v>
      </c>
      <c r="B135" s="14">
        <f>Raw!B135</f>
        <v>0.5237384259259259</v>
      </c>
      <c r="C135" s="15">
        <f>Raw!C135</f>
        <v>96.9</v>
      </c>
      <c r="D135" s="15">
        <f>IF(C135&gt;0.5,Raw!D135*D$11,-999)</f>
        <v>0.9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0.79617000000000004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0.83939399999999997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5.4179999999999994E+17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0.52378472222222217</v>
      </c>
      <c r="C136" s="15">
        <f>Raw!C136</f>
        <v>98</v>
      </c>
      <c r="D136" s="15">
        <f>IF(C136&gt;0.5,Raw!D136*D$11,-999)</f>
        <v>0.9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0.80303599999999997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0.79675099999999999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5.4179999999999994E+17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0.52384259259259258</v>
      </c>
      <c r="C137" s="15">
        <f>Raw!C137</f>
        <v>99.1</v>
      </c>
      <c r="D137" s="15">
        <f>IF(C137&gt;0.5,Raw!D137*D$11,-999)</f>
        <v>0.9</v>
      </c>
      <c r="E137" s="9">
        <f>IF(Raw!$G137&gt;$C$8,IF(Raw!$Q137&gt;$C$8,IF(Raw!$N137&gt;$C$9,IF(Raw!$N137&lt;$A$9,IF(Raw!$X137&gt;$C$9,IF(Raw!$X137&lt;$A$9,Raw!H137,-999),-999),-999),-999),-999),-999)</f>
        <v>7.7640000000000001E-2</v>
      </c>
      <c r="F137" s="9">
        <f>IF(Raw!$G137&gt;$C$8,IF(Raw!$Q137&gt;$C$8,IF(Raw!$N137&gt;$C$9,IF(Raw!$N137&lt;$A$9,IF(Raw!$X137&gt;$C$9,IF(Raw!$X137&lt;$A$9,Raw!I137,-999),-999),-999),-999),-999),-999)</f>
        <v>0.100538</v>
      </c>
      <c r="G137" s="9">
        <f>Raw!G137</f>
        <v>0.84193099999999998</v>
      </c>
      <c r="H137" s="9">
        <f>IF(Raw!$G137&gt;$C$8,IF(Raw!$Q137&gt;$C$8,IF(Raw!$N137&gt;$C$9,IF(Raw!$N137&lt;$A$9,IF(Raw!$X137&gt;$C$9,IF(Raw!$X137&lt;$A$9,Raw!L137,-999),-999),-999),-999),-999),-999)</f>
        <v>626.29999999999995</v>
      </c>
      <c r="I137" s="9">
        <f>IF(Raw!$G137&gt;$C$8,IF(Raw!$Q137&gt;$C$8,IF(Raw!$N137&gt;$C$9,IF(Raw!$N137&lt;$A$9,IF(Raw!$X137&gt;$C$9,IF(Raw!$X137&lt;$A$9,Raw!M137,-999),-999),-999),-999),-999),-999)</f>
        <v>0.57434200000000002</v>
      </c>
      <c r="J137" s="9">
        <f>IF(Raw!$G137&gt;$C$8,IF(Raw!$Q137&gt;$C$8,IF(Raw!$N137&gt;$C$9,IF(Raw!$N137&lt;$A$9,IF(Raw!$X137&gt;$C$9,IF(Raw!$X137&lt;$A$9,Raw!N137,-999),-999),-999),-999),-999),-999)</f>
        <v>806</v>
      </c>
      <c r="K137" s="9">
        <f>IF(Raw!$G137&gt;$C$8,IF(Raw!$Q137&gt;$C$8,IF(Raw!$N137&gt;$C$9,IF(Raw!$N137&lt;$A$9,IF(Raw!$X137&gt;$C$9,IF(Raw!$X137&lt;$A$9,Raw!R137,-999),-999),-999),-999),-999),-999)</f>
        <v>7.0361999999999994E-2</v>
      </c>
      <c r="L137" s="9">
        <f>IF(Raw!$G137&gt;$C$8,IF(Raw!$Q137&gt;$C$8,IF(Raw!$N137&gt;$C$9,IF(Raw!$N137&lt;$A$9,IF(Raw!$X137&gt;$C$9,IF(Raw!$X137&lt;$A$9,Raw!S137,-999),-999),-999),-999),-999),-999)</f>
        <v>9.7975000000000007E-2</v>
      </c>
      <c r="M137" s="9">
        <f>Raw!Q137</f>
        <v>0.87983599999999995</v>
      </c>
      <c r="N137" s="9">
        <f>IF(Raw!$G137&gt;$C$8,IF(Raw!$Q137&gt;$C$8,IF(Raw!$N137&gt;$C$9,IF(Raw!$N137&lt;$A$9,IF(Raw!$X137&gt;$C$9,IF(Raw!$X137&lt;$A$9,Raw!V137,-999),-999),-999),-999),-999),-999)</f>
        <v>651.9</v>
      </c>
      <c r="O137" s="9">
        <f>IF(Raw!$G137&gt;$C$8,IF(Raw!$Q137&gt;$C$8,IF(Raw!$N137&gt;$C$9,IF(Raw!$N137&lt;$A$9,IF(Raw!$X137&gt;$C$9,IF(Raw!$X137&lt;$A$9,Raw!W137,-999),-999),-999),-999),-999),-999)</f>
        <v>0.20227800000000001</v>
      </c>
      <c r="P137" s="9">
        <f>IF(Raw!$G137&gt;$C$8,IF(Raw!$Q137&gt;$C$8,IF(Raw!$N137&gt;$C$9,IF(Raw!$N137&lt;$A$9,IF(Raw!$X137&gt;$C$9,IF(Raw!$X137&lt;$A$9,Raw!X137,-999),-999),-999),-999),-999),-999)</f>
        <v>581</v>
      </c>
      <c r="R137" s="9">
        <f t="shared" si="20"/>
        <v>2.2898000000000002E-2</v>
      </c>
      <c r="S137" s="9">
        <f t="shared" si="21"/>
        <v>0.22775467982255468</v>
      </c>
      <c r="T137" s="9">
        <f t="shared" si="22"/>
        <v>2.7613000000000013E-2</v>
      </c>
      <c r="U137" s="9">
        <f t="shared" si="23"/>
        <v>0.28183720336820628</v>
      </c>
      <c r="V137" s="15">
        <f t="shared" si="16"/>
        <v>4.0610637499999998E-2</v>
      </c>
      <c r="X137" s="11">
        <f t="shared" si="24"/>
        <v>5.4179999999999994E+17</v>
      </c>
      <c r="Y137" s="11">
        <f t="shared" si="25"/>
        <v>6.262999999999999E-18</v>
      </c>
      <c r="Z137" s="11">
        <f t="shared" si="26"/>
        <v>8.0599999999999997E-4</v>
      </c>
      <c r="AA137" s="16">
        <f t="shared" si="27"/>
        <v>2.7275346880829931E-3</v>
      </c>
      <c r="AB137" s="9">
        <f t="shared" si="17"/>
        <v>7.0437315415342025E-2</v>
      </c>
      <c r="AC137" s="9">
        <f t="shared" si="18"/>
        <v>0.99727246531191716</v>
      </c>
      <c r="AD137" s="15">
        <f t="shared" si="19"/>
        <v>3.3840380745446565</v>
      </c>
      <c r="AE137" s="3">
        <f t="shared" si="28"/>
        <v>754.06519999999966</v>
      </c>
      <c r="AF137" s="2">
        <f t="shared" si="29"/>
        <v>0.25</v>
      </c>
      <c r="AG137" s="9">
        <f t="shared" si="30"/>
        <v>7.3365217463168889E-4</v>
      </c>
      <c r="AH137" s="2">
        <f t="shared" si="31"/>
        <v>3.5501046919278904E-2</v>
      </c>
    </row>
    <row r="138" spans="1:34">
      <c r="A138" s="1">
        <f>Raw!A138</f>
        <v>125</v>
      </c>
      <c r="B138" s="14">
        <f>Raw!B138</f>
        <v>0.523900462962963</v>
      </c>
      <c r="C138" s="15">
        <f>Raw!C138</f>
        <v>99.3</v>
      </c>
      <c r="D138" s="15">
        <f>IF(C138&gt;0.5,Raw!D138*D$11,-999)</f>
        <v>0.9</v>
      </c>
      <c r="E138" s="9">
        <f>IF(Raw!$G138&gt;$C$8,IF(Raw!$Q138&gt;$C$8,IF(Raw!$N138&gt;$C$9,IF(Raw!$N138&lt;$A$9,IF(Raw!$X138&gt;$C$9,IF(Raw!$X138&lt;$A$9,Raw!H138,-999),-999),-999),-999),-999),-999)</f>
        <v>7.3779999999999998E-2</v>
      </c>
      <c r="F138" s="9">
        <f>IF(Raw!$G138&gt;$C$8,IF(Raw!$Q138&gt;$C$8,IF(Raw!$N138&gt;$C$9,IF(Raw!$N138&lt;$A$9,IF(Raw!$X138&gt;$C$9,IF(Raw!$X138&lt;$A$9,Raw!I138,-999),-999),-999),-999),-999),-999)</f>
        <v>0.10013</v>
      </c>
      <c r="G138" s="9">
        <f>Raw!G138</f>
        <v>0.83899999999999997</v>
      </c>
      <c r="H138" s="9">
        <f>IF(Raw!$G138&gt;$C$8,IF(Raw!$Q138&gt;$C$8,IF(Raw!$N138&gt;$C$9,IF(Raw!$N138&lt;$A$9,IF(Raw!$X138&gt;$C$9,IF(Raw!$X138&lt;$A$9,Raw!L138,-999),-999),-999),-999),-999),-999)</f>
        <v>663</v>
      </c>
      <c r="I138" s="9">
        <f>IF(Raw!$G138&gt;$C$8,IF(Raw!$Q138&gt;$C$8,IF(Raw!$N138&gt;$C$9,IF(Raw!$N138&lt;$A$9,IF(Raw!$X138&gt;$C$9,IF(Raw!$X138&lt;$A$9,Raw!M138,-999),-999),-999),-999),-999),-999)</f>
        <v>9.9999999999999995E-7</v>
      </c>
      <c r="J138" s="9">
        <f>IF(Raw!$G138&gt;$C$8,IF(Raw!$Q138&gt;$C$8,IF(Raw!$N138&gt;$C$9,IF(Raw!$N138&lt;$A$9,IF(Raw!$X138&gt;$C$9,IF(Raw!$X138&lt;$A$9,Raw!N138,-999),-999),-999),-999),-999),-999)</f>
        <v>1174</v>
      </c>
      <c r="K138" s="9">
        <f>IF(Raw!$G138&gt;$C$8,IF(Raw!$Q138&gt;$C$8,IF(Raw!$N138&gt;$C$9,IF(Raw!$N138&lt;$A$9,IF(Raw!$X138&gt;$C$9,IF(Raw!$X138&lt;$A$9,Raw!R138,-999),-999),-999),-999),-999),-999)</f>
        <v>6.9450999999999999E-2</v>
      </c>
      <c r="L138" s="9">
        <f>IF(Raw!$G138&gt;$C$8,IF(Raw!$Q138&gt;$C$8,IF(Raw!$N138&gt;$C$9,IF(Raw!$N138&lt;$A$9,IF(Raw!$X138&gt;$C$9,IF(Raw!$X138&lt;$A$9,Raw!S138,-999),-999),-999),-999),-999),-999)</f>
        <v>9.4005000000000005E-2</v>
      </c>
      <c r="M138" s="9">
        <f>Raw!Q138</f>
        <v>0.84757700000000002</v>
      </c>
      <c r="N138" s="9">
        <f>IF(Raw!$G138&gt;$C$8,IF(Raw!$Q138&gt;$C$8,IF(Raw!$N138&gt;$C$9,IF(Raw!$N138&lt;$A$9,IF(Raw!$X138&gt;$C$9,IF(Raw!$X138&lt;$A$9,Raw!V138,-999),-999),-999),-999),-999),-999)</f>
        <v>696.6</v>
      </c>
      <c r="O138" s="9">
        <f>IF(Raw!$G138&gt;$C$8,IF(Raw!$Q138&gt;$C$8,IF(Raw!$N138&gt;$C$9,IF(Raw!$N138&lt;$A$9,IF(Raw!$X138&gt;$C$9,IF(Raw!$X138&lt;$A$9,Raw!W138,-999),-999),-999),-999),-999),-999)</f>
        <v>0.45161200000000001</v>
      </c>
      <c r="P138" s="9">
        <f>IF(Raw!$G138&gt;$C$8,IF(Raw!$Q138&gt;$C$8,IF(Raw!$N138&gt;$C$9,IF(Raw!$N138&lt;$A$9,IF(Raw!$X138&gt;$C$9,IF(Raw!$X138&lt;$A$9,Raw!X138,-999),-999),-999),-999),-999),-999)</f>
        <v>1310</v>
      </c>
      <c r="R138" s="9">
        <f t="shared" si="20"/>
        <v>2.6349999999999998E-2</v>
      </c>
      <c r="S138" s="9">
        <f t="shared" si="21"/>
        <v>0.26315789473684209</v>
      </c>
      <c r="T138" s="9">
        <f t="shared" si="22"/>
        <v>2.4554000000000006E-2</v>
      </c>
      <c r="U138" s="9">
        <f t="shared" si="23"/>
        <v>0.26119887240040429</v>
      </c>
      <c r="V138" s="15">
        <f t="shared" si="16"/>
        <v>3.8965072500000003E-2</v>
      </c>
      <c r="X138" s="11">
        <f t="shared" si="24"/>
        <v>5.4179999999999994E+17</v>
      </c>
      <c r="Y138" s="11">
        <f t="shared" si="25"/>
        <v>6.6299999999999994E-18</v>
      </c>
      <c r="Z138" s="11">
        <f t="shared" si="26"/>
        <v>1.1739999999999999E-3</v>
      </c>
      <c r="AA138" s="16">
        <f t="shared" si="27"/>
        <v>4.1994555178440623E-3</v>
      </c>
      <c r="AB138" s="9">
        <f t="shared" si="17"/>
        <v>6.9554113430785144E-2</v>
      </c>
      <c r="AC138" s="9">
        <f t="shared" si="18"/>
        <v>0.99580054448215582</v>
      </c>
      <c r="AD138" s="15">
        <f t="shared" si="19"/>
        <v>3.5770489930528635</v>
      </c>
      <c r="AE138" s="3">
        <f t="shared" si="28"/>
        <v>798.25199999999973</v>
      </c>
      <c r="AF138" s="2">
        <f t="shared" si="29"/>
        <v>0.25</v>
      </c>
      <c r="AG138" s="9">
        <f t="shared" si="30"/>
        <v>7.1870858731262277E-4</v>
      </c>
      <c r="AH138" s="2">
        <f t="shared" si="31"/>
        <v>3.4777934505930121E-2</v>
      </c>
    </row>
    <row r="139" spans="1:34">
      <c r="A139" s="1">
        <f>Raw!A139</f>
        <v>126</v>
      </c>
      <c r="B139" s="14">
        <f>Raw!B139</f>
        <v>0.5239583333333333</v>
      </c>
      <c r="C139" s="15">
        <f>Raw!C139</f>
        <v>100.9</v>
      </c>
      <c r="D139" s="15">
        <f>IF(C139&gt;0.5,Raw!D139*D$11,-999)</f>
        <v>0.9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0.80176000000000003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0.79885300000000004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5.4179999999999994E+17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0.52400462962962957</v>
      </c>
      <c r="C140" s="15">
        <f>Raw!C140</f>
        <v>101.6</v>
      </c>
      <c r="D140" s="15">
        <f>IF(C140&gt;0.5,Raw!D140*D$11,-999)</f>
        <v>0.9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0.81997200000000003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0.66765200000000002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5.4179999999999994E+17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0.52406249999999999</v>
      </c>
      <c r="C141" s="15">
        <f>Raw!C141</f>
        <v>102.9</v>
      </c>
      <c r="D141" s="15">
        <f>IF(C141&gt;0.5,Raw!D141*D$11,-999)</f>
        <v>0.9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0.79091900000000004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0.79472299999999996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5.4179999999999994E+17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0.5241203703703704</v>
      </c>
      <c r="C142" s="15">
        <f>Raw!C142</f>
        <v>103.6</v>
      </c>
      <c r="D142" s="15">
        <f>IF(C142&gt;0.5,Raw!D142*D$11,-999)</f>
        <v>0.9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0.72809699999999999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0.75900299999999998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5.4179999999999994E+17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0.52416666666666667</v>
      </c>
      <c r="C143" s="15">
        <f>Raw!C143</f>
        <v>104.2</v>
      </c>
      <c r="D143" s="15">
        <f>IF(C143&gt;0.5,Raw!D143*D$11,-999)</f>
        <v>0.9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0.64981800000000001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0.78856599999999999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5.4179999999999994E+17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0.52422453703703698</v>
      </c>
      <c r="C144" s="15">
        <f>Raw!C144</f>
        <v>104.9</v>
      </c>
      <c r="D144" s="15">
        <f>IF(C144&gt;0.5,Raw!D144*D$11,-999)</f>
        <v>0.9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0.68908499999999995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0.68684299999999998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5.4179999999999994E+17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0.52428240740740739</v>
      </c>
      <c r="C145" s="15">
        <f>Raw!C145</f>
        <v>102.9</v>
      </c>
      <c r="D145" s="15">
        <f>IF(C145&gt;0.5,Raw!D145*D$11,-999)</f>
        <v>0.9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0.86036400000000002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0.67574000000000001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5.4179999999999994E+17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0.52434027777777781</v>
      </c>
      <c r="C146" s="15">
        <f>Raw!C146</f>
        <v>103.1</v>
      </c>
      <c r="D146" s="15">
        <f>IF(C146&gt;0.5,Raw!D146*D$11,-999)</f>
        <v>0.9</v>
      </c>
      <c r="E146" s="9">
        <f>IF(Raw!$G146&gt;$C$8,IF(Raw!$Q146&gt;$C$8,IF(Raw!$N146&gt;$C$9,IF(Raw!$N146&lt;$A$9,IF(Raw!$X146&gt;$C$9,IF(Raw!$X146&lt;$A$9,Raw!H146,-999),-999),-999),-999),-999),-999)</f>
        <v>6.7076999999999998E-2</v>
      </c>
      <c r="F146" s="9">
        <f>IF(Raw!$G146&gt;$C$8,IF(Raw!$Q146&gt;$C$8,IF(Raw!$N146&gt;$C$9,IF(Raw!$N146&lt;$A$9,IF(Raw!$X146&gt;$C$9,IF(Raw!$X146&lt;$A$9,Raw!I146,-999),-999),-999),-999),-999),-999)</f>
        <v>9.1405E-2</v>
      </c>
      <c r="G146" s="9">
        <f>Raw!G146</f>
        <v>0.81351300000000004</v>
      </c>
      <c r="H146" s="9">
        <f>IF(Raw!$G146&gt;$C$8,IF(Raw!$Q146&gt;$C$8,IF(Raw!$N146&gt;$C$9,IF(Raw!$N146&lt;$A$9,IF(Raw!$X146&gt;$C$9,IF(Raw!$X146&lt;$A$9,Raw!L146,-999),-999),-999),-999),-999),-999)</f>
        <v>653.5</v>
      </c>
      <c r="I146" s="9">
        <f>IF(Raw!$G146&gt;$C$8,IF(Raw!$Q146&gt;$C$8,IF(Raw!$N146&gt;$C$9,IF(Raw!$N146&lt;$A$9,IF(Raw!$X146&gt;$C$9,IF(Raw!$X146&lt;$A$9,Raw!M146,-999),-999),-999),-999),-999),-999)</f>
        <v>0.24835699999999999</v>
      </c>
      <c r="J146" s="9">
        <f>IF(Raw!$G146&gt;$C$8,IF(Raw!$Q146&gt;$C$8,IF(Raw!$N146&gt;$C$9,IF(Raw!$N146&lt;$A$9,IF(Raw!$X146&gt;$C$9,IF(Raw!$X146&lt;$A$9,Raw!N146,-999),-999),-999),-999),-999),-999)</f>
        <v>810</v>
      </c>
      <c r="K146" s="9">
        <f>IF(Raw!$G146&gt;$C$8,IF(Raw!$Q146&gt;$C$8,IF(Raw!$N146&gt;$C$9,IF(Raw!$N146&lt;$A$9,IF(Raw!$X146&gt;$C$9,IF(Raw!$X146&lt;$A$9,Raw!R146,-999),-999),-999),-999),-999),-999)</f>
        <v>6.0859999999999997E-2</v>
      </c>
      <c r="L146" s="9">
        <f>IF(Raw!$G146&gt;$C$8,IF(Raw!$Q146&gt;$C$8,IF(Raw!$N146&gt;$C$9,IF(Raw!$N146&lt;$A$9,IF(Raw!$X146&gt;$C$9,IF(Raw!$X146&lt;$A$9,Raw!S146,-999),-999),-999),-999),-999),-999)</f>
        <v>8.5745000000000002E-2</v>
      </c>
      <c r="M146" s="9">
        <f>Raw!Q146</f>
        <v>0.82912300000000005</v>
      </c>
      <c r="N146" s="9">
        <f>IF(Raw!$G146&gt;$C$8,IF(Raw!$Q146&gt;$C$8,IF(Raw!$N146&gt;$C$9,IF(Raw!$N146&lt;$A$9,IF(Raw!$X146&gt;$C$9,IF(Raw!$X146&lt;$A$9,Raw!V146,-999),-999),-999),-999),-999),-999)</f>
        <v>759.9</v>
      </c>
      <c r="O146" s="9">
        <f>IF(Raw!$G146&gt;$C$8,IF(Raw!$Q146&gt;$C$8,IF(Raw!$N146&gt;$C$9,IF(Raw!$N146&lt;$A$9,IF(Raw!$X146&gt;$C$9,IF(Raw!$X146&lt;$A$9,Raw!W146,-999),-999),-999),-999),-999),-999)</f>
        <v>0.37080600000000002</v>
      </c>
      <c r="P146" s="9">
        <f>IF(Raw!$G146&gt;$C$8,IF(Raw!$Q146&gt;$C$8,IF(Raw!$N146&gt;$C$9,IF(Raw!$N146&lt;$A$9,IF(Raw!$X146&gt;$C$9,IF(Raw!$X146&lt;$A$9,Raw!X146,-999),-999),-999),-999),-999),-999)</f>
        <v>1270</v>
      </c>
      <c r="R146" s="9">
        <f t="shared" si="36"/>
        <v>2.4328000000000002E-2</v>
      </c>
      <c r="S146" s="9">
        <f t="shared" si="37"/>
        <v>0.26615611837426839</v>
      </c>
      <c r="T146" s="9">
        <f t="shared" si="38"/>
        <v>2.4885000000000004E-2</v>
      </c>
      <c r="U146" s="9">
        <f t="shared" si="39"/>
        <v>0.29022100414018315</v>
      </c>
      <c r="V146" s="15">
        <f t="shared" si="32"/>
        <v>3.5541302499999997E-2</v>
      </c>
      <c r="X146" s="11">
        <f t="shared" si="40"/>
        <v>5.4179999999999994E+17</v>
      </c>
      <c r="Y146" s="11">
        <f t="shared" si="41"/>
        <v>6.5349999999999995E-18</v>
      </c>
      <c r="Z146" s="11">
        <f t="shared" si="42"/>
        <v>8.0999999999999996E-4</v>
      </c>
      <c r="AA146" s="16">
        <f t="shared" si="43"/>
        <v>2.8597354886959634E-3</v>
      </c>
      <c r="AB146" s="9">
        <f t="shared" si="33"/>
        <v>6.0931164517636194E-2</v>
      </c>
      <c r="AC146" s="9">
        <f t="shared" si="34"/>
        <v>0.99714026451130411</v>
      </c>
      <c r="AD146" s="15">
        <f t="shared" si="35"/>
        <v>3.5305376403653872</v>
      </c>
      <c r="AE146" s="3">
        <f t="shared" si="44"/>
        <v>786.81399999999974</v>
      </c>
      <c r="AF146" s="2">
        <f t="shared" si="45"/>
        <v>0.25</v>
      </c>
      <c r="AG146" s="9">
        <f t="shared" si="46"/>
        <v>7.8818167626273504E-4</v>
      </c>
      <c r="AH146" s="2">
        <f t="shared" si="47"/>
        <v>3.8139701124673318E-2</v>
      </c>
    </row>
    <row r="147" spans="1:34">
      <c r="A147" s="1">
        <f>Raw!A147</f>
        <v>134</v>
      </c>
      <c r="B147" s="14">
        <f>Raw!B147</f>
        <v>0.52438657407407407</v>
      </c>
      <c r="C147" s="15">
        <f>Raw!C147</f>
        <v>101.6</v>
      </c>
      <c r="D147" s="15">
        <f>IF(C147&gt;0.5,Raw!D147*D$11,-999)</f>
        <v>0.9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0.78432900000000005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0.78786900000000004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5.4179999999999994E+17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0.52444444444444438</v>
      </c>
      <c r="C148" s="15">
        <f>Raw!C148</f>
        <v>100.7</v>
      </c>
      <c r="D148" s="15">
        <f>IF(C148&gt;0.5,Raw!D148*D$11,-999)</f>
        <v>0.9</v>
      </c>
      <c r="E148" s="9">
        <f>IF(Raw!$G148&gt;$C$8,IF(Raw!$Q148&gt;$C$8,IF(Raw!$N148&gt;$C$9,IF(Raw!$N148&lt;$A$9,IF(Raw!$X148&gt;$C$9,IF(Raw!$X148&lt;$A$9,Raw!H148,-999),-999),-999),-999),-999),-999)</f>
        <v>7.2771000000000002E-2</v>
      </c>
      <c r="F148" s="9">
        <f>IF(Raw!$G148&gt;$C$8,IF(Raw!$Q148&gt;$C$8,IF(Raw!$N148&gt;$C$9,IF(Raw!$N148&lt;$A$9,IF(Raw!$X148&gt;$C$9,IF(Raw!$X148&lt;$A$9,Raw!I148,-999),-999),-999),-999),-999),-999)</f>
        <v>9.6827999999999997E-2</v>
      </c>
      <c r="G148" s="9">
        <f>Raw!G148</f>
        <v>0.82671399999999995</v>
      </c>
      <c r="H148" s="9">
        <f>IF(Raw!$G148&gt;$C$8,IF(Raw!$Q148&gt;$C$8,IF(Raw!$N148&gt;$C$9,IF(Raw!$N148&lt;$A$9,IF(Raw!$X148&gt;$C$9,IF(Raw!$X148&lt;$A$9,Raw!L148,-999),-999),-999),-999),-999),-999)</f>
        <v>648.5</v>
      </c>
      <c r="I148" s="9">
        <f>IF(Raw!$G148&gt;$C$8,IF(Raw!$Q148&gt;$C$8,IF(Raw!$N148&gt;$C$9,IF(Raw!$N148&lt;$A$9,IF(Raw!$X148&gt;$C$9,IF(Raw!$X148&lt;$A$9,Raw!M148,-999),-999),-999),-999),-999),-999)</f>
        <v>0.37081999999999998</v>
      </c>
      <c r="J148" s="9">
        <f>IF(Raw!$G148&gt;$C$8,IF(Raw!$Q148&gt;$C$8,IF(Raw!$N148&gt;$C$9,IF(Raw!$N148&lt;$A$9,IF(Raw!$X148&gt;$C$9,IF(Raw!$X148&lt;$A$9,Raw!N148,-999),-999),-999),-999),-999),-999)</f>
        <v>1161</v>
      </c>
      <c r="K148" s="9">
        <f>IF(Raw!$G148&gt;$C$8,IF(Raw!$Q148&gt;$C$8,IF(Raw!$N148&gt;$C$9,IF(Raw!$N148&lt;$A$9,IF(Raw!$X148&gt;$C$9,IF(Raw!$X148&lt;$A$9,Raw!R148,-999),-999),-999),-999),-999),-999)</f>
        <v>6.9484000000000004E-2</v>
      </c>
      <c r="L148" s="9">
        <f>IF(Raw!$G148&gt;$C$8,IF(Raw!$Q148&gt;$C$8,IF(Raw!$N148&gt;$C$9,IF(Raw!$N148&lt;$A$9,IF(Raw!$X148&gt;$C$9,IF(Raw!$X148&lt;$A$9,Raw!S148,-999),-999),-999),-999),-999),-999)</f>
        <v>9.4386999999999999E-2</v>
      </c>
      <c r="M148" s="9">
        <f>Raw!Q148</f>
        <v>0.81892200000000004</v>
      </c>
      <c r="N148" s="9">
        <f>IF(Raw!$G148&gt;$C$8,IF(Raw!$Q148&gt;$C$8,IF(Raw!$N148&gt;$C$9,IF(Raw!$N148&lt;$A$9,IF(Raw!$X148&gt;$C$9,IF(Raw!$X148&lt;$A$9,Raw!V148,-999),-999),-999),-999),-999),-999)</f>
        <v>628.1</v>
      </c>
      <c r="O148" s="9">
        <f>IF(Raw!$G148&gt;$C$8,IF(Raw!$Q148&gt;$C$8,IF(Raw!$N148&gt;$C$9,IF(Raw!$N148&lt;$A$9,IF(Raw!$X148&gt;$C$9,IF(Raw!$X148&lt;$A$9,Raw!W148,-999),-999),-999),-999),-999),-999)</f>
        <v>0.39732200000000001</v>
      </c>
      <c r="P148" s="9">
        <f>IF(Raw!$G148&gt;$C$8,IF(Raw!$Q148&gt;$C$8,IF(Raw!$N148&gt;$C$9,IF(Raw!$N148&lt;$A$9,IF(Raw!$X148&gt;$C$9,IF(Raw!$X148&lt;$A$9,Raw!X148,-999),-999),-999),-999),-999),-999)</f>
        <v>783</v>
      </c>
      <c r="R148" s="9">
        <f t="shared" si="36"/>
        <v>2.4056999999999995E-2</v>
      </c>
      <c r="S148" s="9">
        <f t="shared" si="37"/>
        <v>0.24845086132110542</v>
      </c>
      <c r="T148" s="9">
        <f t="shared" si="38"/>
        <v>2.4902999999999995E-2</v>
      </c>
      <c r="U148" s="9">
        <f t="shared" si="39"/>
        <v>0.26383929990358834</v>
      </c>
      <c r="V148" s="15">
        <f t="shared" si="32"/>
        <v>3.9123411499999997E-2</v>
      </c>
      <c r="X148" s="11">
        <f t="shared" si="40"/>
        <v>5.4179999999999994E+17</v>
      </c>
      <c r="Y148" s="11">
        <f t="shared" si="41"/>
        <v>6.4849999999999998E-18</v>
      </c>
      <c r="Z148" s="11">
        <f t="shared" si="42"/>
        <v>1.1609999999999999E-3</v>
      </c>
      <c r="AA148" s="16">
        <f t="shared" si="43"/>
        <v>4.0626855096055972E-3</v>
      </c>
      <c r="AB148" s="9">
        <f t="shared" si="33"/>
        <v>6.9585173057245708E-2</v>
      </c>
      <c r="AC148" s="9">
        <f t="shared" si="34"/>
        <v>0.99593731449039458</v>
      </c>
      <c r="AD148" s="15">
        <f t="shared" si="35"/>
        <v>3.4992984578859589</v>
      </c>
      <c r="AE148" s="3">
        <f t="shared" si="44"/>
        <v>780.79399999999976</v>
      </c>
      <c r="AF148" s="2">
        <f t="shared" si="45"/>
        <v>0.25</v>
      </c>
      <c r="AG148" s="9">
        <f t="shared" si="46"/>
        <v>7.1019419637102896E-4</v>
      </c>
      <c r="AH148" s="2">
        <f t="shared" si="47"/>
        <v>3.4365927559370797E-2</v>
      </c>
    </row>
    <row r="149" spans="1:34">
      <c r="A149" s="1">
        <f>Raw!A149</f>
        <v>136</v>
      </c>
      <c r="B149" s="14">
        <f>Raw!B149</f>
        <v>0.5245023148148148</v>
      </c>
      <c r="C149" s="15">
        <f>Raw!C149</f>
        <v>99.4</v>
      </c>
      <c r="D149" s="15">
        <f>IF(C149&gt;0.5,Raw!D149*D$11,-999)</f>
        <v>0.9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0.88487899999999997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0.76174699999999995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5.4179999999999994E+17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0.52456018518518521</v>
      </c>
      <c r="C150" s="15">
        <f>Raw!C150</f>
        <v>98.5</v>
      </c>
      <c r="D150" s="15">
        <f>IF(C150&gt;0.5,Raw!D150*D$11,-999)</f>
        <v>0.9</v>
      </c>
      <c r="E150" s="9">
        <f>IF(Raw!$G150&gt;$C$8,IF(Raw!$Q150&gt;$C$8,IF(Raw!$N150&gt;$C$9,IF(Raw!$N150&lt;$A$9,IF(Raw!$X150&gt;$C$9,IF(Raw!$X150&lt;$A$9,Raw!H150,-999),-999),-999),-999),-999),-999)</f>
        <v>7.5926999999999994E-2</v>
      </c>
      <c r="F150" s="9">
        <f>IF(Raw!$G150&gt;$C$8,IF(Raw!$Q150&gt;$C$8,IF(Raw!$N150&gt;$C$9,IF(Raw!$N150&lt;$A$9,IF(Raw!$X150&gt;$C$9,IF(Raw!$X150&lt;$A$9,Raw!I150,-999),-999),-999),-999),-999),-999)</f>
        <v>0.105716</v>
      </c>
      <c r="G150" s="9">
        <f>Raw!G150</f>
        <v>0.85091300000000003</v>
      </c>
      <c r="H150" s="9">
        <f>IF(Raw!$G150&gt;$C$8,IF(Raw!$Q150&gt;$C$8,IF(Raw!$N150&gt;$C$9,IF(Raw!$N150&lt;$A$9,IF(Raw!$X150&gt;$C$9,IF(Raw!$X150&lt;$A$9,Raw!L150,-999),-999),-999),-999),-999),-999)</f>
        <v>589.29999999999995</v>
      </c>
      <c r="I150" s="9">
        <f>IF(Raw!$G150&gt;$C$8,IF(Raw!$Q150&gt;$C$8,IF(Raw!$N150&gt;$C$9,IF(Raw!$N150&lt;$A$9,IF(Raw!$X150&gt;$C$9,IF(Raw!$X150&lt;$A$9,Raw!M150,-999),-999),-999),-999),-999),-999)</f>
        <v>0.1061</v>
      </c>
      <c r="J150" s="9">
        <f>IF(Raw!$G150&gt;$C$8,IF(Raw!$Q150&gt;$C$8,IF(Raw!$N150&gt;$C$9,IF(Raw!$N150&lt;$A$9,IF(Raw!$X150&gt;$C$9,IF(Raw!$X150&lt;$A$9,Raw!N150,-999),-999),-999),-999),-999),-999)</f>
        <v>696</v>
      </c>
      <c r="K150" s="9">
        <f>IF(Raw!$G150&gt;$C$8,IF(Raw!$Q150&gt;$C$8,IF(Raw!$N150&gt;$C$9,IF(Raw!$N150&lt;$A$9,IF(Raw!$X150&gt;$C$9,IF(Raw!$X150&lt;$A$9,Raw!R150,-999),-999),-999),-999),-999),-999)</f>
        <v>7.3484999999999995E-2</v>
      </c>
      <c r="L150" s="9">
        <f>IF(Raw!$G150&gt;$C$8,IF(Raw!$Q150&gt;$C$8,IF(Raw!$N150&gt;$C$9,IF(Raw!$N150&lt;$A$9,IF(Raw!$X150&gt;$C$9,IF(Raw!$X150&lt;$A$9,Raw!S150,-999),-999),-999),-999),-999),-999)</f>
        <v>0.101453</v>
      </c>
      <c r="M150" s="9">
        <f>Raw!Q150</f>
        <v>0.82399</v>
      </c>
      <c r="N150" s="9">
        <f>IF(Raw!$G150&gt;$C$8,IF(Raw!$Q150&gt;$C$8,IF(Raw!$N150&gt;$C$9,IF(Raw!$N150&lt;$A$9,IF(Raw!$X150&gt;$C$9,IF(Raw!$X150&lt;$A$9,Raw!V150,-999),-999),-999),-999),-999),-999)</f>
        <v>680.8</v>
      </c>
      <c r="O150" s="9">
        <f>IF(Raw!$G150&gt;$C$8,IF(Raw!$Q150&gt;$C$8,IF(Raw!$N150&gt;$C$9,IF(Raw!$N150&lt;$A$9,IF(Raw!$X150&gt;$C$9,IF(Raw!$X150&lt;$A$9,Raw!W150,-999),-999),-999),-999),-999),-999)</f>
        <v>0.37081999999999998</v>
      </c>
      <c r="P150" s="9">
        <f>IF(Raw!$G150&gt;$C$8,IF(Raw!$Q150&gt;$C$8,IF(Raw!$N150&gt;$C$9,IF(Raw!$N150&lt;$A$9,IF(Raw!$X150&gt;$C$9,IF(Raw!$X150&lt;$A$9,Raw!X150,-999),-999),-999),-999),-999),-999)</f>
        <v>913</v>
      </c>
      <c r="R150" s="9">
        <f t="shared" si="36"/>
        <v>2.978900000000001E-2</v>
      </c>
      <c r="S150" s="9">
        <f t="shared" si="37"/>
        <v>0.28178326837943174</v>
      </c>
      <c r="T150" s="9">
        <f t="shared" si="38"/>
        <v>2.7968000000000007E-2</v>
      </c>
      <c r="U150" s="9">
        <f t="shared" si="39"/>
        <v>0.27567445023804132</v>
      </c>
      <c r="V150" s="15">
        <f t="shared" si="32"/>
        <v>4.2052268499999997E-2</v>
      </c>
      <c r="X150" s="11">
        <f t="shared" si="40"/>
        <v>5.4179999999999994E+17</v>
      </c>
      <c r="Y150" s="11">
        <f t="shared" si="41"/>
        <v>5.8929999999999994E-18</v>
      </c>
      <c r="Z150" s="11">
        <f t="shared" si="42"/>
        <v>6.96E-4</v>
      </c>
      <c r="AA150" s="16">
        <f t="shared" si="43"/>
        <v>2.2172806119731873E-3</v>
      </c>
      <c r="AB150" s="9">
        <f t="shared" si="33"/>
        <v>7.3547012904155662E-2</v>
      </c>
      <c r="AC150" s="9">
        <f t="shared" si="34"/>
        <v>0.99778271938802676</v>
      </c>
      <c r="AD150" s="15">
        <f t="shared" si="35"/>
        <v>3.1857480057086023</v>
      </c>
      <c r="AE150" s="3">
        <f t="shared" si="44"/>
        <v>709.51719999999978</v>
      </c>
      <c r="AF150" s="2">
        <f t="shared" si="45"/>
        <v>0.25</v>
      </c>
      <c r="AG150" s="9">
        <f t="shared" si="46"/>
        <v>6.7556102313127346E-4</v>
      </c>
      <c r="AH150" s="2">
        <f t="shared" si="47"/>
        <v>3.2690046330278388E-2</v>
      </c>
    </row>
    <row r="151" spans="1:34">
      <c r="A151" s="1">
        <f>Raw!A151</f>
        <v>138</v>
      </c>
      <c r="B151" s="14">
        <f>Raw!B151</f>
        <v>0.52460648148148148</v>
      </c>
      <c r="C151" s="15">
        <f>Raw!C151</f>
        <v>97.4</v>
      </c>
      <c r="D151" s="15">
        <f>IF(C151&gt;0.5,Raw!D151*D$11,-999)</f>
        <v>0.9</v>
      </c>
      <c r="E151" s="9">
        <f>IF(Raw!$G151&gt;$C$8,IF(Raw!$Q151&gt;$C$8,IF(Raw!$N151&gt;$C$9,IF(Raw!$N151&lt;$A$9,IF(Raw!$X151&gt;$C$9,IF(Raw!$X151&lt;$A$9,Raw!H151,-999),-999),-999),-999),-999),-999)</f>
        <v>8.3971000000000004E-2</v>
      </c>
      <c r="F151" s="9">
        <f>IF(Raw!$G151&gt;$C$8,IF(Raw!$Q151&gt;$C$8,IF(Raw!$N151&gt;$C$9,IF(Raw!$N151&lt;$A$9,IF(Raw!$X151&gt;$C$9,IF(Raw!$X151&lt;$A$9,Raw!I151,-999),-999),-999),-999),-999),-999)</f>
        <v>0.117919</v>
      </c>
      <c r="G151" s="9">
        <f>Raw!G151</f>
        <v>0.91764500000000004</v>
      </c>
      <c r="H151" s="9">
        <f>IF(Raw!$G151&gt;$C$8,IF(Raw!$Q151&gt;$C$8,IF(Raw!$N151&gt;$C$9,IF(Raw!$N151&lt;$A$9,IF(Raw!$X151&gt;$C$9,IF(Raw!$X151&lt;$A$9,Raw!L151,-999),-999),-999),-999),-999),-999)</f>
        <v>594.70000000000005</v>
      </c>
      <c r="I151" s="9">
        <f>IF(Raw!$G151&gt;$C$8,IF(Raw!$Q151&gt;$C$8,IF(Raw!$N151&gt;$C$9,IF(Raw!$N151&lt;$A$9,IF(Raw!$X151&gt;$C$9,IF(Raw!$X151&lt;$A$9,Raw!M151,-999),-999),-999),-999),-999),-999)</f>
        <v>0.292408</v>
      </c>
      <c r="J151" s="9">
        <f>IF(Raw!$G151&gt;$C$8,IF(Raw!$Q151&gt;$C$8,IF(Raw!$N151&gt;$C$9,IF(Raw!$N151&lt;$A$9,IF(Raw!$X151&gt;$C$9,IF(Raw!$X151&lt;$A$9,Raw!N151,-999),-999),-999),-999),-999),-999)</f>
        <v>606</v>
      </c>
      <c r="K151" s="9">
        <f>IF(Raw!$G151&gt;$C$8,IF(Raw!$Q151&gt;$C$8,IF(Raw!$N151&gt;$C$9,IF(Raw!$N151&lt;$A$9,IF(Raw!$X151&gt;$C$9,IF(Raw!$X151&lt;$A$9,Raw!R151,-999),-999),-999),-999),-999),-999)</f>
        <v>7.7693999999999999E-2</v>
      </c>
      <c r="L151" s="9">
        <f>IF(Raw!$G151&gt;$C$8,IF(Raw!$Q151&gt;$C$8,IF(Raw!$N151&gt;$C$9,IF(Raw!$N151&lt;$A$9,IF(Raw!$X151&gt;$C$9,IF(Raw!$X151&lt;$A$9,Raw!S151,-999),-999),-999),-999),-999),-999)</f>
        <v>0.109766</v>
      </c>
      <c r="M151" s="9">
        <f>Raw!Q151</f>
        <v>0.814635</v>
      </c>
      <c r="N151" s="9">
        <f>IF(Raw!$G151&gt;$C$8,IF(Raw!$Q151&gt;$C$8,IF(Raw!$N151&gt;$C$9,IF(Raw!$N151&lt;$A$9,IF(Raw!$X151&gt;$C$9,IF(Raw!$X151&lt;$A$9,Raw!V151,-999),-999),-999),-999),-999),-999)</f>
        <v>644</v>
      </c>
      <c r="O151" s="9">
        <f>IF(Raw!$G151&gt;$C$8,IF(Raw!$Q151&gt;$C$8,IF(Raw!$N151&gt;$C$9,IF(Raw!$N151&lt;$A$9,IF(Raw!$X151&gt;$C$9,IF(Raw!$X151&lt;$A$9,Raw!W151,-999),-999),-999),-999),-999),-999)</f>
        <v>0.38114999999999999</v>
      </c>
      <c r="P151" s="9">
        <f>IF(Raw!$G151&gt;$C$8,IF(Raw!$Q151&gt;$C$8,IF(Raw!$N151&gt;$C$9,IF(Raw!$N151&lt;$A$9,IF(Raw!$X151&gt;$C$9,IF(Raw!$X151&lt;$A$9,Raw!X151,-999),-999),-999),-999),-999),-999)</f>
        <v>866</v>
      </c>
      <c r="R151" s="9">
        <f t="shared" si="36"/>
        <v>3.3947999999999992E-2</v>
      </c>
      <c r="S151" s="9">
        <f t="shared" si="37"/>
        <v>0.28789253640210649</v>
      </c>
      <c r="T151" s="9">
        <f t="shared" si="38"/>
        <v>3.2072000000000003E-2</v>
      </c>
      <c r="U151" s="9">
        <f t="shared" si="39"/>
        <v>0.29218519395805626</v>
      </c>
      <c r="V151" s="15">
        <f t="shared" si="32"/>
        <v>4.5498007E-2</v>
      </c>
      <c r="X151" s="11">
        <f t="shared" si="40"/>
        <v>5.4179999999999994E+17</v>
      </c>
      <c r="Y151" s="11">
        <f t="shared" si="41"/>
        <v>5.947E-18</v>
      </c>
      <c r="Z151" s="11">
        <f t="shared" si="42"/>
        <v>6.0599999999999998E-4</v>
      </c>
      <c r="AA151" s="16">
        <f t="shared" si="43"/>
        <v>1.9487781160583192E-3</v>
      </c>
      <c r="AB151" s="9">
        <f t="shared" si="33"/>
        <v>7.7756501211738216E-2</v>
      </c>
      <c r="AC151" s="9">
        <f t="shared" si="34"/>
        <v>0.99805122188394191</v>
      </c>
      <c r="AD151" s="15">
        <f t="shared" si="35"/>
        <v>3.2158054720434319</v>
      </c>
      <c r="AE151" s="3">
        <f t="shared" si="44"/>
        <v>716.01879999999983</v>
      </c>
      <c r="AF151" s="2">
        <f t="shared" si="45"/>
        <v>0.25</v>
      </c>
      <c r="AG151" s="9">
        <f t="shared" si="46"/>
        <v>7.2277749660029915E-4</v>
      </c>
      <c r="AH151" s="2">
        <f t="shared" si="47"/>
        <v>3.4974826908797461E-2</v>
      </c>
    </row>
    <row r="152" spans="1:34">
      <c r="A152" s="1">
        <f>Raw!A152</f>
        <v>139</v>
      </c>
      <c r="B152" s="14">
        <f>Raw!B152</f>
        <v>0.52466435185185178</v>
      </c>
      <c r="C152" s="15">
        <f>Raw!C152</f>
        <v>96.9</v>
      </c>
      <c r="D152" s="15">
        <f>IF(C152&gt;0.5,Raw!D152*D$11,-999)</f>
        <v>0.9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0.79045799999999999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0.84308099999999997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5.4179999999999994E+17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0.5247222222222222</v>
      </c>
      <c r="C153" s="15">
        <f>Raw!C153</f>
        <v>95.6</v>
      </c>
      <c r="D153" s="15">
        <f>IF(C153&gt;0.5,Raw!D153*D$11,-999)</f>
        <v>0.9</v>
      </c>
      <c r="E153" s="9">
        <f>IF(Raw!$G153&gt;$C$8,IF(Raw!$Q153&gt;$C$8,IF(Raw!$N153&gt;$C$9,IF(Raw!$N153&lt;$A$9,IF(Raw!$X153&gt;$C$9,IF(Raw!$X153&lt;$A$9,Raw!H153,-999),-999),-999),-999),-999),-999)</f>
        <v>9.4169000000000003E-2</v>
      </c>
      <c r="F153" s="9">
        <f>IF(Raw!$G153&gt;$C$8,IF(Raw!$Q153&gt;$C$8,IF(Raw!$N153&gt;$C$9,IF(Raw!$N153&lt;$A$9,IF(Raw!$X153&gt;$C$9,IF(Raw!$X153&lt;$A$9,Raw!I153,-999),-999),-999),-999),-999),-999)</f>
        <v>0.12812499999999999</v>
      </c>
      <c r="G153" s="9">
        <f>Raw!G153</f>
        <v>0.89014599999999999</v>
      </c>
      <c r="H153" s="9">
        <f>IF(Raw!$G153&gt;$C$8,IF(Raw!$Q153&gt;$C$8,IF(Raw!$N153&gt;$C$9,IF(Raw!$N153&lt;$A$9,IF(Raw!$X153&gt;$C$9,IF(Raw!$X153&lt;$A$9,Raw!L153,-999),-999),-999),-999),-999),-999)</f>
        <v>572.79999999999995</v>
      </c>
      <c r="I153" s="9">
        <f>IF(Raw!$G153&gt;$C$8,IF(Raw!$Q153&gt;$C$8,IF(Raw!$N153&gt;$C$9,IF(Raw!$N153&lt;$A$9,IF(Raw!$X153&gt;$C$9,IF(Raw!$X153&lt;$A$9,Raw!M153,-999),-999),-999),-999),-999),-999)</f>
        <v>0.38311699999999999</v>
      </c>
      <c r="J153" s="9">
        <f>IF(Raw!$G153&gt;$C$8,IF(Raw!$Q153&gt;$C$8,IF(Raw!$N153&gt;$C$9,IF(Raw!$N153&lt;$A$9,IF(Raw!$X153&gt;$C$9,IF(Raw!$X153&lt;$A$9,Raw!N153,-999),-999),-999),-999),-999),-999)</f>
        <v>648</v>
      </c>
      <c r="K153" s="9">
        <f>IF(Raw!$G153&gt;$C$8,IF(Raw!$Q153&gt;$C$8,IF(Raw!$N153&gt;$C$9,IF(Raw!$N153&lt;$A$9,IF(Raw!$X153&gt;$C$9,IF(Raw!$X153&lt;$A$9,Raw!R153,-999),-999),-999),-999),-999),-999)</f>
        <v>8.5452E-2</v>
      </c>
      <c r="L153" s="9">
        <f>IF(Raw!$G153&gt;$C$8,IF(Raw!$Q153&gt;$C$8,IF(Raw!$N153&gt;$C$9,IF(Raw!$N153&lt;$A$9,IF(Raw!$X153&gt;$C$9,IF(Raw!$X153&lt;$A$9,Raw!S153,-999),-999),-999),-999),-999),-999)</f>
        <v>0.12069000000000001</v>
      </c>
      <c r="M153" s="9">
        <f>Raw!Q153</f>
        <v>0.87672000000000005</v>
      </c>
      <c r="N153" s="9">
        <f>IF(Raw!$G153&gt;$C$8,IF(Raw!$Q153&gt;$C$8,IF(Raw!$N153&gt;$C$9,IF(Raw!$N153&lt;$A$9,IF(Raw!$X153&gt;$C$9,IF(Raw!$X153&lt;$A$9,Raw!V153,-999),-999),-999),-999),-999),-999)</f>
        <v>580</v>
      </c>
      <c r="O153" s="9">
        <f>IF(Raw!$G153&gt;$C$8,IF(Raw!$Q153&gt;$C$8,IF(Raw!$N153&gt;$C$9,IF(Raw!$N153&lt;$A$9,IF(Raw!$X153&gt;$C$9,IF(Raw!$X153&lt;$A$9,Raw!W153,-999),-999),-999),-999),-999),-999)</f>
        <v>0.42490800000000001</v>
      </c>
      <c r="P153" s="9">
        <f>IF(Raw!$G153&gt;$C$8,IF(Raw!$Q153&gt;$C$8,IF(Raw!$N153&gt;$C$9,IF(Raw!$N153&lt;$A$9,IF(Raw!$X153&gt;$C$9,IF(Raw!$X153&lt;$A$9,Raw!X153,-999),-999),-999),-999),-999),-999)</f>
        <v>585</v>
      </c>
      <c r="R153" s="9">
        <f t="shared" si="36"/>
        <v>3.3955999999999986E-2</v>
      </c>
      <c r="S153" s="9">
        <f t="shared" si="37"/>
        <v>0.26502243902439016</v>
      </c>
      <c r="T153" s="9">
        <f t="shared" si="38"/>
        <v>3.5238000000000005E-2</v>
      </c>
      <c r="U153" s="9">
        <f t="shared" si="39"/>
        <v>0.29197116579666921</v>
      </c>
      <c r="V153" s="15">
        <f t="shared" si="32"/>
        <v>5.0026004999999998E-2</v>
      </c>
      <c r="X153" s="11">
        <f t="shared" si="40"/>
        <v>5.4179999999999994E+17</v>
      </c>
      <c r="Y153" s="11">
        <f t="shared" si="41"/>
        <v>5.7279999999999991E-18</v>
      </c>
      <c r="Z153" s="11">
        <f t="shared" si="42"/>
        <v>6.4799999999999992E-4</v>
      </c>
      <c r="AA153" s="16">
        <f t="shared" si="43"/>
        <v>2.006986802781214E-3</v>
      </c>
      <c r="AB153" s="9">
        <f t="shared" si="33"/>
        <v>8.55227222009564E-2</v>
      </c>
      <c r="AC153" s="9">
        <f t="shared" si="34"/>
        <v>0.99799301319721889</v>
      </c>
      <c r="AD153" s="15">
        <f t="shared" si="35"/>
        <v>3.0972018561438497</v>
      </c>
      <c r="AE153" s="3">
        <f t="shared" si="44"/>
        <v>689.65119999999968</v>
      </c>
      <c r="AF153" s="2">
        <f t="shared" si="45"/>
        <v>0.25</v>
      </c>
      <c r="AG153" s="9">
        <f t="shared" si="46"/>
        <v>6.9561048972763663E-4</v>
      </c>
      <c r="AH153" s="2">
        <f t="shared" si="47"/>
        <v>3.3660229584626854E-2</v>
      </c>
    </row>
    <row r="154" spans="1:34">
      <c r="A154" s="1">
        <f>Raw!A154</f>
        <v>141</v>
      </c>
      <c r="B154" s="14">
        <f>Raw!B154</f>
        <v>0.52478009259259262</v>
      </c>
      <c r="C154" s="15">
        <f>Raw!C154</f>
        <v>94.7</v>
      </c>
      <c r="D154" s="15">
        <f>IF(C154&gt;0.5,Raw!D154*D$11,-999)</f>
        <v>0.9</v>
      </c>
      <c r="E154" s="9">
        <f>IF(Raw!$G154&gt;$C$8,IF(Raw!$Q154&gt;$C$8,IF(Raw!$N154&gt;$C$9,IF(Raw!$N154&lt;$A$9,IF(Raw!$X154&gt;$C$9,IF(Raw!$X154&lt;$A$9,Raw!H154,-999),-999),-999),-999),-999),-999)</f>
        <v>8.6245000000000002E-2</v>
      </c>
      <c r="F154" s="9">
        <f>IF(Raw!$G154&gt;$C$8,IF(Raw!$Q154&gt;$C$8,IF(Raw!$N154&gt;$C$9,IF(Raw!$N154&lt;$A$9,IF(Raw!$X154&gt;$C$9,IF(Raw!$X154&lt;$A$9,Raw!I154,-999),-999),-999),-999),-999),-999)</f>
        <v>0.125587</v>
      </c>
      <c r="G154" s="9">
        <f>Raw!G154</f>
        <v>0.91926200000000002</v>
      </c>
      <c r="H154" s="9">
        <f>IF(Raw!$G154&gt;$C$8,IF(Raw!$Q154&gt;$C$8,IF(Raw!$N154&gt;$C$9,IF(Raw!$N154&lt;$A$9,IF(Raw!$X154&gt;$C$9,IF(Raw!$X154&lt;$A$9,Raw!L154,-999),-999),-999),-999),-999),-999)</f>
        <v>670.3</v>
      </c>
      <c r="I154" s="9">
        <f>IF(Raw!$G154&gt;$C$8,IF(Raw!$Q154&gt;$C$8,IF(Raw!$N154&gt;$C$9,IF(Raw!$N154&lt;$A$9,IF(Raw!$X154&gt;$C$9,IF(Raw!$X154&lt;$A$9,Raw!M154,-999),-999),-999),-999),-999),-999)</f>
        <v>0.2162</v>
      </c>
      <c r="J154" s="9">
        <f>IF(Raw!$G154&gt;$C$8,IF(Raw!$Q154&gt;$C$8,IF(Raw!$N154&gt;$C$9,IF(Raw!$N154&lt;$A$9,IF(Raw!$X154&gt;$C$9,IF(Raw!$X154&lt;$A$9,Raw!N154,-999),-999),-999),-999),-999),-999)</f>
        <v>608</v>
      </c>
      <c r="K154" s="9">
        <f>IF(Raw!$G154&gt;$C$8,IF(Raw!$Q154&gt;$C$8,IF(Raw!$N154&gt;$C$9,IF(Raw!$N154&lt;$A$9,IF(Raw!$X154&gt;$C$9,IF(Raw!$X154&lt;$A$9,Raw!R154,-999),-999),-999),-999),-999),-999)</f>
        <v>8.1392999999999993E-2</v>
      </c>
      <c r="L154" s="9">
        <f>IF(Raw!$G154&gt;$C$8,IF(Raw!$Q154&gt;$C$8,IF(Raw!$N154&gt;$C$9,IF(Raw!$N154&lt;$A$9,IF(Raw!$X154&gt;$C$9,IF(Raw!$X154&lt;$A$9,Raw!S154,-999),-999),-999),-999),-999),-999)</f>
        <v>0.121976</v>
      </c>
      <c r="M154" s="9">
        <f>Raw!Q154</f>
        <v>0.87870700000000002</v>
      </c>
      <c r="N154" s="9">
        <f>IF(Raw!$G154&gt;$C$8,IF(Raw!$Q154&gt;$C$8,IF(Raw!$N154&gt;$C$9,IF(Raw!$N154&lt;$A$9,IF(Raw!$X154&gt;$C$9,IF(Raw!$X154&lt;$A$9,Raw!V154,-999),-999),-999),-999),-999),-999)</f>
        <v>640.1</v>
      </c>
      <c r="O154" s="9">
        <f>IF(Raw!$G154&gt;$C$8,IF(Raw!$Q154&gt;$C$8,IF(Raw!$N154&gt;$C$9,IF(Raw!$N154&lt;$A$9,IF(Raw!$X154&gt;$C$9,IF(Raw!$X154&lt;$A$9,Raw!W154,-999),-999),-999),-999),-999),-999)</f>
        <v>3.8335000000000001E-2</v>
      </c>
      <c r="P154" s="9">
        <f>IF(Raw!$G154&gt;$C$8,IF(Raw!$Q154&gt;$C$8,IF(Raw!$N154&gt;$C$9,IF(Raw!$N154&lt;$A$9,IF(Raw!$X154&gt;$C$9,IF(Raw!$X154&lt;$A$9,Raw!X154,-999),-999),-999),-999),-999),-999)</f>
        <v>490</v>
      </c>
      <c r="R154" s="9">
        <f t="shared" si="36"/>
        <v>3.9342000000000002E-2</v>
      </c>
      <c r="S154" s="9">
        <f t="shared" si="37"/>
        <v>0.31326490799206924</v>
      </c>
      <c r="T154" s="9">
        <f t="shared" si="38"/>
        <v>4.0583000000000008E-2</v>
      </c>
      <c r="U154" s="9">
        <f t="shared" si="39"/>
        <v>0.33271299271987936</v>
      </c>
      <c r="V154" s="15">
        <f t="shared" si="32"/>
        <v>5.0559052E-2</v>
      </c>
      <c r="X154" s="11">
        <f t="shared" si="40"/>
        <v>5.4179999999999994E+17</v>
      </c>
      <c r="Y154" s="11">
        <f t="shared" si="41"/>
        <v>6.7029999999999989E-18</v>
      </c>
      <c r="Z154" s="11">
        <f t="shared" si="42"/>
        <v>6.0799999999999993E-4</v>
      </c>
      <c r="AA154" s="16">
        <f t="shared" si="43"/>
        <v>2.2031999151891127E-3</v>
      </c>
      <c r="AB154" s="9">
        <f t="shared" si="33"/>
        <v>8.1482412462158108E-2</v>
      </c>
      <c r="AC154" s="9">
        <f t="shared" si="34"/>
        <v>0.99779680008481098</v>
      </c>
      <c r="AD154" s="15">
        <f t="shared" si="35"/>
        <v>3.6236840710347256</v>
      </c>
      <c r="AE154" s="3">
        <f t="shared" si="44"/>
        <v>807.04119999999966</v>
      </c>
      <c r="AF154" s="2">
        <f t="shared" si="45"/>
        <v>0.25</v>
      </c>
      <c r="AG154" s="9">
        <f t="shared" si="46"/>
        <v>9.2742059380409182E-4</v>
      </c>
      <c r="AH154" s="2">
        <f t="shared" si="47"/>
        <v>4.4877399881045006E-2</v>
      </c>
    </row>
    <row r="155" spans="1:34">
      <c r="A155" s="1">
        <f>Raw!A155</f>
        <v>142</v>
      </c>
      <c r="B155" s="14">
        <f>Raw!B155</f>
        <v>0.52482638888888888</v>
      </c>
      <c r="C155" s="15">
        <f>Raw!C155</f>
        <v>93.8</v>
      </c>
      <c r="D155" s="15">
        <f>IF(C155&gt;0.5,Raw!D155*D$11,-999)</f>
        <v>0.9</v>
      </c>
      <c r="E155" s="9">
        <f>IF(Raw!$G155&gt;$C$8,IF(Raw!$Q155&gt;$C$8,IF(Raw!$N155&gt;$C$9,IF(Raw!$N155&lt;$A$9,IF(Raw!$X155&gt;$C$9,IF(Raw!$X155&lt;$A$9,Raw!H155,-999),-999),-999),-999),-999),-999)</f>
        <v>9.5125000000000001E-2</v>
      </c>
      <c r="F155" s="9">
        <f>IF(Raw!$G155&gt;$C$8,IF(Raw!$Q155&gt;$C$8,IF(Raw!$N155&gt;$C$9,IF(Raw!$N155&lt;$A$9,IF(Raw!$X155&gt;$C$9,IF(Raw!$X155&lt;$A$9,Raw!I155,-999),-999),-999),-999),-999),-999)</f>
        <v>0.13414100000000001</v>
      </c>
      <c r="G155" s="9">
        <f>Raw!G155</f>
        <v>0.896617</v>
      </c>
      <c r="H155" s="9">
        <f>IF(Raw!$G155&gt;$C$8,IF(Raw!$Q155&gt;$C$8,IF(Raw!$N155&gt;$C$9,IF(Raw!$N155&lt;$A$9,IF(Raw!$X155&gt;$C$9,IF(Raw!$X155&lt;$A$9,Raw!L155,-999),-999),-999),-999),-999),-999)</f>
        <v>671.7</v>
      </c>
      <c r="I155" s="9">
        <f>IF(Raw!$G155&gt;$C$8,IF(Raw!$Q155&gt;$C$8,IF(Raw!$N155&gt;$C$9,IF(Raw!$N155&lt;$A$9,IF(Raw!$X155&gt;$C$9,IF(Raw!$X155&lt;$A$9,Raw!M155,-999),-999),-999),-999),-999),-999)</f>
        <v>0.48927700000000002</v>
      </c>
      <c r="J155" s="9">
        <f>IF(Raw!$G155&gt;$C$8,IF(Raw!$Q155&gt;$C$8,IF(Raw!$N155&gt;$C$9,IF(Raw!$N155&lt;$A$9,IF(Raw!$X155&gt;$C$9,IF(Raw!$X155&lt;$A$9,Raw!N155,-999),-999),-999),-999),-999),-999)</f>
        <v>1148</v>
      </c>
      <c r="K155" s="9">
        <f>IF(Raw!$G155&gt;$C$8,IF(Raw!$Q155&gt;$C$8,IF(Raw!$N155&gt;$C$9,IF(Raw!$N155&lt;$A$9,IF(Raw!$X155&gt;$C$9,IF(Raw!$X155&lt;$A$9,Raw!R155,-999),-999),-999),-999),-999),-999)</f>
        <v>0.100207</v>
      </c>
      <c r="L155" s="9">
        <f>IF(Raw!$G155&gt;$C$8,IF(Raw!$Q155&gt;$C$8,IF(Raw!$N155&gt;$C$9,IF(Raw!$N155&lt;$A$9,IF(Raw!$X155&gt;$C$9,IF(Raw!$X155&lt;$A$9,Raw!S155,-999),-999),-999),-999),-999),-999)</f>
        <v>0.14929100000000001</v>
      </c>
      <c r="M155" s="9">
        <f>Raw!Q155</f>
        <v>0.88867200000000002</v>
      </c>
      <c r="N155" s="9">
        <f>IF(Raw!$G155&gt;$C$8,IF(Raw!$Q155&gt;$C$8,IF(Raw!$N155&gt;$C$9,IF(Raw!$N155&lt;$A$9,IF(Raw!$X155&gt;$C$9,IF(Raw!$X155&lt;$A$9,Raw!V155,-999),-999),-999),-999),-999),-999)</f>
        <v>686.5</v>
      </c>
      <c r="O155" s="9">
        <f>IF(Raw!$G155&gt;$C$8,IF(Raw!$Q155&gt;$C$8,IF(Raw!$N155&gt;$C$9,IF(Raw!$N155&lt;$A$9,IF(Raw!$X155&gt;$C$9,IF(Raw!$X155&lt;$A$9,Raw!W155,-999),-999),-999),-999),-999),-999)</f>
        <v>0.21277199999999999</v>
      </c>
      <c r="P155" s="9">
        <f>IF(Raw!$G155&gt;$C$8,IF(Raw!$Q155&gt;$C$8,IF(Raw!$N155&gt;$C$9,IF(Raw!$N155&lt;$A$9,IF(Raw!$X155&gt;$C$9,IF(Raw!$X155&lt;$A$9,Raw!X155,-999),-999),-999),-999),-999),-999)</f>
        <v>932</v>
      </c>
      <c r="R155" s="9">
        <f t="shared" si="36"/>
        <v>3.9016000000000009E-2</v>
      </c>
      <c r="S155" s="9">
        <f t="shared" si="37"/>
        <v>0.29085812689632556</v>
      </c>
      <c r="T155" s="9">
        <f t="shared" si="38"/>
        <v>4.9084000000000003E-2</v>
      </c>
      <c r="U155" s="9">
        <f t="shared" si="39"/>
        <v>0.32878070345834648</v>
      </c>
      <c r="V155" s="15">
        <f t="shared" si="32"/>
        <v>6.1881119499999998E-2</v>
      </c>
      <c r="X155" s="11">
        <f t="shared" si="40"/>
        <v>5.4179999999999994E+17</v>
      </c>
      <c r="Y155" s="11">
        <f t="shared" si="41"/>
        <v>6.7169999999999998E-18</v>
      </c>
      <c r="Z155" s="11">
        <f t="shared" si="42"/>
        <v>1.1479999999999999E-3</v>
      </c>
      <c r="AA155" s="16">
        <f t="shared" si="43"/>
        <v>4.1605005656763366E-3</v>
      </c>
      <c r="AB155" s="9">
        <f t="shared" si="33"/>
        <v>0.10041121400976566</v>
      </c>
      <c r="AC155" s="9">
        <f t="shared" si="34"/>
        <v>0.9958394994343237</v>
      </c>
      <c r="AD155" s="15">
        <f t="shared" si="35"/>
        <v>3.6241294126100501</v>
      </c>
      <c r="AE155" s="3">
        <f t="shared" si="44"/>
        <v>808.7267999999998</v>
      </c>
      <c r="AF155" s="2">
        <f t="shared" si="45"/>
        <v>0.25</v>
      </c>
      <c r="AG155" s="9">
        <f t="shared" si="46"/>
        <v>9.1657216746308945E-4</v>
      </c>
      <c r="AH155" s="2">
        <f t="shared" si="47"/>
        <v>4.4352450176199369E-2</v>
      </c>
    </row>
    <row r="156" spans="1:34">
      <c r="A156" s="1">
        <f>Raw!A156</f>
        <v>143</v>
      </c>
      <c r="B156" s="14">
        <f>Raw!B156</f>
        <v>0.52488425925925919</v>
      </c>
      <c r="C156" s="15">
        <f>Raw!C156</f>
        <v>92.3</v>
      </c>
      <c r="D156" s="15">
        <f>IF(C156&gt;0.5,Raw!D156*D$11,-999)</f>
        <v>0.9</v>
      </c>
      <c r="E156" s="9">
        <f>IF(Raw!$G156&gt;$C$8,IF(Raw!$Q156&gt;$C$8,IF(Raw!$N156&gt;$C$9,IF(Raw!$N156&lt;$A$9,IF(Raw!$X156&gt;$C$9,IF(Raw!$X156&lt;$A$9,Raw!H156,-999),-999),-999),-999),-999),-999)</f>
        <v>9.7008999999999998E-2</v>
      </c>
      <c r="F156" s="9">
        <f>IF(Raw!$G156&gt;$C$8,IF(Raw!$Q156&gt;$C$8,IF(Raw!$N156&gt;$C$9,IF(Raw!$N156&lt;$A$9,IF(Raw!$X156&gt;$C$9,IF(Raw!$X156&lt;$A$9,Raw!I156,-999),-999),-999),-999),-999),-999)</f>
        <v>0.136628</v>
      </c>
      <c r="G156" s="9">
        <f>Raw!G156</f>
        <v>0.89627000000000001</v>
      </c>
      <c r="H156" s="9">
        <f>IF(Raw!$G156&gt;$C$8,IF(Raw!$Q156&gt;$C$8,IF(Raw!$N156&gt;$C$9,IF(Raw!$N156&lt;$A$9,IF(Raw!$X156&gt;$C$9,IF(Raw!$X156&lt;$A$9,Raw!L156,-999),-999),-999),-999),-999),-999)</f>
        <v>632.79999999999995</v>
      </c>
      <c r="I156" s="9">
        <f>IF(Raw!$G156&gt;$C$8,IF(Raw!$Q156&gt;$C$8,IF(Raw!$N156&gt;$C$9,IF(Raw!$N156&lt;$A$9,IF(Raw!$X156&gt;$C$9,IF(Raw!$X156&lt;$A$9,Raw!M156,-999),-999),-999),-999),-999),-999)</f>
        <v>0.48520600000000003</v>
      </c>
      <c r="J156" s="9">
        <f>IF(Raw!$G156&gt;$C$8,IF(Raw!$Q156&gt;$C$8,IF(Raw!$N156&gt;$C$9,IF(Raw!$N156&lt;$A$9,IF(Raw!$X156&gt;$C$9,IF(Raw!$X156&lt;$A$9,Raw!N156,-999),-999),-999),-999),-999),-999)</f>
        <v>1055</v>
      </c>
      <c r="K156" s="9">
        <f>IF(Raw!$G156&gt;$C$8,IF(Raw!$Q156&gt;$C$8,IF(Raw!$N156&gt;$C$9,IF(Raw!$N156&lt;$A$9,IF(Raw!$X156&gt;$C$9,IF(Raw!$X156&lt;$A$9,Raw!R156,-999),-999),-999),-999),-999),-999)</f>
        <v>9.3891000000000002E-2</v>
      </c>
      <c r="L156" s="9">
        <f>IF(Raw!$G156&gt;$C$8,IF(Raw!$Q156&gt;$C$8,IF(Raw!$N156&gt;$C$9,IF(Raw!$N156&lt;$A$9,IF(Raw!$X156&gt;$C$9,IF(Raw!$X156&lt;$A$9,Raw!S156,-999),-999),-999),-999),-999),-999)</f>
        <v>0.13142400000000001</v>
      </c>
      <c r="M156" s="9">
        <f>Raw!Q156</f>
        <v>0.90635600000000005</v>
      </c>
      <c r="N156" s="9">
        <f>IF(Raw!$G156&gt;$C$8,IF(Raw!$Q156&gt;$C$8,IF(Raw!$N156&gt;$C$9,IF(Raw!$N156&lt;$A$9,IF(Raw!$X156&gt;$C$9,IF(Raw!$X156&lt;$A$9,Raw!V156,-999),-999),-999),-999),-999),-999)</f>
        <v>605.29999999999995</v>
      </c>
      <c r="O156" s="9">
        <f>IF(Raw!$G156&gt;$C$8,IF(Raw!$Q156&gt;$C$8,IF(Raw!$N156&gt;$C$9,IF(Raw!$N156&lt;$A$9,IF(Raw!$X156&gt;$C$9,IF(Raw!$X156&lt;$A$9,Raw!W156,-999),-999),-999),-999),-999),-999)</f>
        <v>0.58722600000000003</v>
      </c>
      <c r="P156" s="9">
        <f>IF(Raw!$G156&gt;$C$8,IF(Raw!$Q156&gt;$C$8,IF(Raw!$N156&gt;$C$9,IF(Raw!$N156&lt;$A$9,IF(Raw!$X156&gt;$C$9,IF(Raw!$X156&lt;$A$9,Raw!X156,-999),-999),-999),-999),-999),-999)</f>
        <v>997</v>
      </c>
      <c r="R156" s="9">
        <f t="shared" si="36"/>
        <v>3.9619000000000001E-2</v>
      </c>
      <c r="S156" s="9">
        <f t="shared" si="37"/>
        <v>0.28997716427086689</v>
      </c>
      <c r="T156" s="9">
        <f t="shared" si="38"/>
        <v>3.7533000000000011E-2</v>
      </c>
      <c r="U156" s="9">
        <f t="shared" si="39"/>
        <v>0.28558710737764798</v>
      </c>
      <c r="V156" s="15">
        <f t="shared" si="32"/>
        <v>5.4475248000000004E-2</v>
      </c>
      <c r="X156" s="11">
        <f t="shared" si="40"/>
        <v>5.4179999999999994E+17</v>
      </c>
      <c r="Y156" s="11">
        <f t="shared" si="41"/>
        <v>6.327999999999999E-18</v>
      </c>
      <c r="Z156" s="11">
        <f t="shared" si="42"/>
        <v>1.0549999999999999E-3</v>
      </c>
      <c r="AA156" s="16">
        <f t="shared" si="43"/>
        <v>3.6040423679387515E-3</v>
      </c>
      <c r="AB156" s="9">
        <f t="shared" si="33"/>
        <v>9.4026270522195851E-2</v>
      </c>
      <c r="AC156" s="9">
        <f t="shared" si="34"/>
        <v>0.99639595763206112</v>
      </c>
      <c r="AD156" s="15">
        <f t="shared" si="35"/>
        <v>3.4161539032594801</v>
      </c>
      <c r="AE156" s="3">
        <f t="shared" si="44"/>
        <v>761.89119999999969</v>
      </c>
      <c r="AF156" s="2">
        <f t="shared" si="45"/>
        <v>0.25</v>
      </c>
      <c r="AG156" s="9">
        <f t="shared" si="46"/>
        <v>7.5046885506825872E-4</v>
      </c>
      <c r="AH156" s="2">
        <f t="shared" si="47"/>
        <v>3.631479733377866E-2</v>
      </c>
    </row>
    <row r="157" spans="1:34">
      <c r="A157" s="1">
        <f>Raw!A157</f>
        <v>144</v>
      </c>
      <c r="B157" s="14">
        <f>Raw!B157</f>
        <v>0.52494212962962961</v>
      </c>
      <c r="C157" s="15">
        <f>Raw!C157</f>
        <v>91.6</v>
      </c>
      <c r="D157" s="15">
        <f>IF(C157&gt;0.5,Raw!D157*D$11,-999)</f>
        <v>0.9</v>
      </c>
      <c r="E157" s="9">
        <f>IF(Raw!$G157&gt;$C$8,IF(Raw!$Q157&gt;$C$8,IF(Raw!$N157&gt;$C$9,IF(Raw!$N157&lt;$A$9,IF(Raw!$X157&gt;$C$9,IF(Raw!$X157&lt;$A$9,Raw!H157,-999),-999),-999),-999),-999),-999)</f>
        <v>9.6601999999999993E-2</v>
      </c>
      <c r="F157" s="9">
        <f>IF(Raw!$G157&gt;$C$8,IF(Raw!$Q157&gt;$C$8,IF(Raw!$N157&gt;$C$9,IF(Raw!$N157&lt;$A$9,IF(Raw!$X157&gt;$C$9,IF(Raw!$X157&lt;$A$9,Raw!I157,-999),-999),-999),-999),-999),-999)</f>
        <v>0.14560400000000001</v>
      </c>
      <c r="G157" s="9">
        <f>Raw!G157</f>
        <v>0.93228599999999995</v>
      </c>
      <c r="H157" s="9">
        <f>IF(Raw!$G157&gt;$C$8,IF(Raw!$Q157&gt;$C$8,IF(Raw!$N157&gt;$C$9,IF(Raw!$N157&lt;$A$9,IF(Raw!$X157&gt;$C$9,IF(Raw!$X157&lt;$A$9,Raw!L157,-999),-999),-999),-999),-999),-999)</f>
        <v>701</v>
      </c>
      <c r="I157" s="9">
        <f>IF(Raw!$G157&gt;$C$8,IF(Raw!$Q157&gt;$C$8,IF(Raw!$N157&gt;$C$9,IF(Raw!$N157&lt;$A$9,IF(Raw!$X157&gt;$C$9,IF(Raw!$X157&lt;$A$9,Raw!M157,-999),-999),-999),-999),-999),-999)</f>
        <v>0.20505999999999999</v>
      </c>
      <c r="J157" s="9">
        <f>IF(Raw!$G157&gt;$C$8,IF(Raw!$Q157&gt;$C$8,IF(Raw!$N157&gt;$C$9,IF(Raw!$N157&lt;$A$9,IF(Raw!$X157&gt;$C$9,IF(Raw!$X157&lt;$A$9,Raw!N157,-999),-999),-999),-999),-999),-999)</f>
        <v>763</v>
      </c>
      <c r="K157" s="9">
        <f>IF(Raw!$G157&gt;$C$8,IF(Raw!$Q157&gt;$C$8,IF(Raw!$N157&gt;$C$9,IF(Raw!$N157&lt;$A$9,IF(Raw!$X157&gt;$C$9,IF(Raw!$X157&lt;$A$9,Raw!R157,-999),-999),-999),-999),-999),-999)</f>
        <v>9.2066999999999996E-2</v>
      </c>
      <c r="L157" s="9">
        <f>IF(Raw!$G157&gt;$C$8,IF(Raw!$Q157&gt;$C$8,IF(Raw!$N157&gt;$C$9,IF(Raw!$N157&lt;$A$9,IF(Raw!$X157&gt;$C$9,IF(Raw!$X157&lt;$A$9,Raw!S157,-999),-999),-999),-999),-999),-999)</f>
        <v>0.13670599999999999</v>
      </c>
      <c r="M157" s="9">
        <f>Raw!Q157</f>
        <v>0.87873100000000004</v>
      </c>
      <c r="N157" s="9">
        <f>IF(Raw!$G157&gt;$C$8,IF(Raw!$Q157&gt;$C$8,IF(Raw!$N157&gt;$C$9,IF(Raw!$N157&lt;$A$9,IF(Raw!$X157&gt;$C$9,IF(Raw!$X157&lt;$A$9,Raw!V157,-999),-999),-999),-999),-999),-999)</f>
        <v>675.3</v>
      </c>
      <c r="O157" s="9">
        <f>IF(Raw!$G157&gt;$C$8,IF(Raw!$Q157&gt;$C$8,IF(Raw!$N157&gt;$C$9,IF(Raw!$N157&lt;$A$9,IF(Raw!$X157&gt;$C$9,IF(Raw!$X157&lt;$A$9,Raw!W157,-999),-999),-999),-999),-999),-999)</f>
        <v>0.29833700000000002</v>
      </c>
      <c r="P157" s="9">
        <f>IF(Raw!$G157&gt;$C$8,IF(Raw!$Q157&gt;$C$8,IF(Raw!$N157&gt;$C$9,IF(Raw!$N157&lt;$A$9,IF(Raw!$X157&gt;$C$9,IF(Raw!$X157&lt;$A$9,Raw!X157,-999),-999),-999),-999),-999),-999)</f>
        <v>958</v>
      </c>
      <c r="R157" s="9">
        <f t="shared" si="36"/>
        <v>4.9002000000000018E-2</v>
      </c>
      <c r="S157" s="9">
        <f t="shared" si="37"/>
        <v>0.33654295211670021</v>
      </c>
      <c r="T157" s="9">
        <f t="shared" si="38"/>
        <v>4.4638999999999998E-2</v>
      </c>
      <c r="U157" s="9">
        <f t="shared" si="39"/>
        <v>0.32653285152078182</v>
      </c>
      <c r="V157" s="15">
        <f t="shared" si="32"/>
        <v>5.6664636999999997E-2</v>
      </c>
      <c r="X157" s="11">
        <f t="shared" si="40"/>
        <v>5.4179999999999994E+17</v>
      </c>
      <c r="Y157" s="11">
        <f t="shared" si="41"/>
        <v>7.0099999999999989E-18</v>
      </c>
      <c r="Z157" s="11">
        <f t="shared" si="42"/>
        <v>7.6300000000000001E-4</v>
      </c>
      <c r="AA157" s="16">
        <f t="shared" si="43"/>
        <v>2.8895142461089819E-3</v>
      </c>
      <c r="AB157" s="9">
        <f t="shared" si="33"/>
        <v>9.2195985026432059E-2</v>
      </c>
      <c r="AC157" s="9">
        <f t="shared" si="34"/>
        <v>0.99711048575389094</v>
      </c>
      <c r="AD157" s="15">
        <f t="shared" si="35"/>
        <v>3.7870435728820202</v>
      </c>
      <c r="AE157" s="3">
        <f t="shared" si="44"/>
        <v>844.00399999999968</v>
      </c>
      <c r="AF157" s="2">
        <f t="shared" si="45"/>
        <v>0.25</v>
      </c>
      <c r="AG157" s="9">
        <f t="shared" si="46"/>
        <v>9.5122625898970458E-4</v>
      </c>
      <c r="AH157" s="2">
        <f t="shared" si="47"/>
        <v>4.6029343630306509E-2</v>
      </c>
    </row>
    <row r="158" spans="1:34">
      <c r="A158" s="1">
        <f>Raw!A158</f>
        <v>145</v>
      </c>
      <c r="B158" s="14">
        <f>Raw!B158</f>
        <v>0.52500000000000002</v>
      </c>
      <c r="C158" s="15">
        <f>Raw!C158</f>
        <v>90.3</v>
      </c>
      <c r="D158" s="15">
        <f>IF(C158&gt;0.5,Raw!D158*D$11,-999)</f>
        <v>0.9</v>
      </c>
      <c r="E158" s="9">
        <f>IF(Raw!$G158&gt;$C$8,IF(Raw!$Q158&gt;$C$8,IF(Raw!$N158&gt;$C$9,IF(Raw!$N158&lt;$A$9,IF(Raw!$X158&gt;$C$9,IF(Raw!$X158&lt;$A$9,Raw!H158,-999),-999),-999),-999),-999),-999)</f>
        <v>9.4713000000000006E-2</v>
      </c>
      <c r="F158" s="9">
        <f>IF(Raw!$G158&gt;$C$8,IF(Raw!$Q158&gt;$C$8,IF(Raw!$N158&gt;$C$9,IF(Raw!$N158&lt;$A$9,IF(Raw!$X158&gt;$C$9,IF(Raw!$X158&lt;$A$9,Raw!I158,-999),-999),-999),-999),-999),-999)</f>
        <v>0.13531699999999999</v>
      </c>
      <c r="G158" s="9">
        <f>Raw!G158</f>
        <v>0.89423799999999998</v>
      </c>
      <c r="H158" s="9">
        <f>IF(Raw!$G158&gt;$C$8,IF(Raw!$Q158&gt;$C$8,IF(Raw!$N158&gt;$C$9,IF(Raw!$N158&lt;$A$9,IF(Raw!$X158&gt;$C$9,IF(Raw!$X158&lt;$A$9,Raw!L158,-999),-999),-999),-999),-999),-999)</f>
        <v>665.3</v>
      </c>
      <c r="I158" s="9">
        <f>IF(Raw!$G158&gt;$C$8,IF(Raw!$Q158&gt;$C$8,IF(Raw!$N158&gt;$C$9,IF(Raw!$N158&lt;$A$9,IF(Raw!$X158&gt;$C$9,IF(Raw!$X158&lt;$A$9,Raw!M158,-999),-999),-999),-999),-999),-999)</f>
        <v>0.33430900000000002</v>
      </c>
      <c r="J158" s="9">
        <f>IF(Raw!$G158&gt;$C$8,IF(Raw!$Q158&gt;$C$8,IF(Raw!$N158&gt;$C$9,IF(Raw!$N158&lt;$A$9,IF(Raw!$X158&gt;$C$9,IF(Raw!$X158&lt;$A$9,Raw!N158,-999),-999),-999),-999),-999),-999)</f>
        <v>695</v>
      </c>
      <c r="K158" s="9">
        <f>IF(Raw!$G158&gt;$C$8,IF(Raw!$Q158&gt;$C$8,IF(Raw!$N158&gt;$C$9,IF(Raw!$N158&lt;$A$9,IF(Raw!$X158&gt;$C$9,IF(Raw!$X158&lt;$A$9,Raw!R158,-999),-999),-999),-999),-999),-999)</f>
        <v>9.2434000000000002E-2</v>
      </c>
      <c r="L158" s="9">
        <f>IF(Raw!$G158&gt;$C$8,IF(Raw!$Q158&gt;$C$8,IF(Raw!$N158&gt;$C$9,IF(Raw!$N158&lt;$A$9,IF(Raw!$X158&gt;$C$9,IF(Raw!$X158&lt;$A$9,Raw!S158,-999),-999),-999),-999),-999),-999)</f>
        <v>0.13425599999999999</v>
      </c>
      <c r="M158" s="9">
        <f>Raw!Q158</f>
        <v>0.89458599999999999</v>
      </c>
      <c r="N158" s="9">
        <f>IF(Raw!$G158&gt;$C$8,IF(Raw!$Q158&gt;$C$8,IF(Raw!$N158&gt;$C$9,IF(Raw!$N158&lt;$A$9,IF(Raw!$X158&gt;$C$9,IF(Raw!$X158&lt;$A$9,Raw!V158,-999),-999),-999),-999),-999),-999)</f>
        <v>615.1</v>
      </c>
      <c r="O158" s="9">
        <f>IF(Raw!$G158&gt;$C$8,IF(Raw!$Q158&gt;$C$8,IF(Raw!$N158&gt;$C$9,IF(Raw!$N158&lt;$A$9,IF(Raw!$X158&gt;$C$9,IF(Raw!$X158&lt;$A$9,Raw!W158,-999),-999),-999),-999),-999),-999)</f>
        <v>0.31974799999999998</v>
      </c>
      <c r="P158" s="9">
        <f>IF(Raw!$G158&gt;$C$8,IF(Raw!$Q158&gt;$C$8,IF(Raw!$N158&gt;$C$9,IF(Raw!$N158&lt;$A$9,IF(Raw!$X158&gt;$C$9,IF(Raw!$X158&lt;$A$9,Raw!X158,-999),-999),-999),-999),-999),-999)</f>
        <v>874</v>
      </c>
      <c r="R158" s="9">
        <f t="shared" si="36"/>
        <v>4.0603999999999987E-2</v>
      </c>
      <c r="S158" s="9">
        <f t="shared" si="37"/>
        <v>0.30006577148473579</v>
      </c>
      <c r="T158" s="9">
        <f t="shared" si="38"/>
        <v>4.1821999999999984E-2</v>
      </c>
      <c r="U158" s="9">
        <f t="shared" si="39"/>
        <v>0.31150935526158974</v>
      </c>
      <c r="V158" s="15">
        <f t="shared" si="32"/>
        <v>5.5649111999999994E-2</v>
      </c>
      <c r="X158" s="11">
        <f t="shared" si="40"/>
        <v>5.4179999999999994E+17</v>
      </c>
      <c r="Y158" s="11">
        <f t="shared" si="41"/>
        <v>6.6529999999999992E-18</v>
      </c>
      <c r="Z158" s="11">
        <f t="shared" si="42"/>
        <v>6.9499999999999998E-4</v>
      </c>
      <c r="AA158" s="16">
        <f t="shared" si="43"/>
        <v>2.4989334903059756E-3</v>
      </c>
      <c r="AB158" s="9">
        <f t="shared" si="33"/>
        <v>9.2538510396431573E-2</v>
      </c>
      <c r="AC158" s="9">
        <f t="shared" si="34"/>
        <v>0.99750106650969417</v>
      </c>
      <c r="AD158" s="15">
        <f t="shared" si="35"/>
        <v>3.5955877558359366</v>
      </c>
      <c r="AE158" s="3">
        <f t="shared" si="44"/>
        <v>801.02119999999968</v>
      </c>
      <c r="AF158" s="2">
        <f t="shared" si="45"/>
        <v>0.25</v>
      </c>
      <c r="AG158" s="9">
        <f t="shared" si="46"/>
        <v>8.6158401815916849E-4</v>
      </c>
      <c r="AH158" s="2">
        <f t="shared" si="47"/>
        <v>4.1691602248606387E-2</v>
      </c>
    </row>
    <row r="159" spans="1:34">
      <c r="A159" s="1">
        <f>Raw!A159</f>
        <v>146</v>
      </c>
      <c r="B159" s="14">
        <f>Raw!B159</f>
        <v>0.52504629629629629</v>
      </c>
      <c r="C159" s="15">
        <f>Raw!C159</f>
        <v>89.4</v>
      </c>
      <c r="D159" s="15">
        <f>IF(C159&gt;0.5,Raw!D159*D$11,-999)</f>
        <v>0.9</v>
      </c>
      <c r="E159" s="9">
        <f>IF(Raw!$G159&gt;$C$8,IF(Raw!$Q159&gt;$C$8,IF(Raw!$N159&gt;$C$9,IF(Raw!$N159&lt;$A$9,IF(Raw!$X159&gt;$C$9,IF(Raw!$X159&lt;$A$9,Raw!H159,-999),-999),-999),-999),-999),-999)</f>
        <v>9.8497000000000001E-2</v>
      </c>
      <c r="F159" s="9">
        <f>IF(Raw!$G159&gt;$C$8,IF(Raw!$Q159&gt;$C$8,IF(Raw!$N159&gt;$C$9,IF(Raw!$N159&lt;$A$9,IF(Raw!$X159&gt;$C$9,IF(Raw!$X159&lt;$A$9,Raw!I159,-999),-999),-999),-999),-999),-999)</f>
        <v>0.14623800000000001</v>
      </c>
      <c r="G159" s="9">
        <f>Raw!G159</f>
        <v>0.91981800000000002</v>
      </c>
      <c r="H159" s="9">
        <f>IF(Raw!$G159&gt;$C$8,IF(Raw!$Q159&gt;$C$8,IF(Raw!$N159&gt;$C$9,IF(Raw!$N159&lt;$A$9,IF(Raw!$X159&gt;$C$9,IF(Raw!$X159&lt;$A$9,Raw!L159,-999),-999),-999),-999),-999),-999)</f>
        <v>641.29999999999995</v>
      </c>
      <c r="I159" s="9">
        <f>IF(Raw!$G159&gt;$C$8,IF(Raw!$Q159&gt;$C$8,IF(Raw!$N159&gt;$C$9,IF(Raw!$N159&lt;$A$9,IF(Raw!$X159&gt;$C$9,IF(Raw!$X159&lt;$A$9,Raw!M159,-999),-999),-999),-999),-999),-999)</f>
        <v>0.21208199999999999</v>
      </c>
      <c r="J159" s="9">
        <f>IF(Raw!$G159&gt;$C$8,IF(Raw!$Q159&gt;$C$8,IF(Raw!$N159&gt;$C$9,IF(Raw!$N159&lt;$A$9,IF(Raw!$X159&gt;$C$9,IF(Raw!$X159&lt;$A$9,Raw!N159,-999),-999),-999),-999),-999),-999)</f>
        <v>722</v>
      </c>
      <c r="K159" s="9">
        <f>IF(Raw!$G159&gt;$C$8,IF(Raw!$Q159&gt;$C$8,IF(Raw!$N159&gt;$C$9,IF(Raw!$N159&lt;$A$9,IF(Raw!$X159&gt;$C$9,IF(Raw!$X159&lt;$A$9,Raw!R159,-999),-999),-999),-999),-999),-999)</f>
        <v>9.9066000000000001E-2</v>
      </c>
      <c r="L159" s="9">
        <f>IF(Raw!$G159&gt;$C$8,IF(Raw!$Q159&gt;$C$8,IF(Raw!$N159&gt;$C$9,IF(Raw!$N159&lt;$A$9,IF(Raw!$X159&gt;$C$9,IF(Raw!$X159&lt;$A$9,Raw!S159,-999),-999),-999),-999),-999),-999)</f>
        <v>0.14358499999999999</v>
      </c>
      <c r="M159" s="9">
        <f>Raw!Q159</f>
        <v>0.89123799999999997</v>
      </c>
      <c r="N159" s="9">
        <f>IF(Raw!$G159&gt;$C$8,IF(Raw!$Q159&gt;$C$8,IF(Raw!$N159&gt;$C$9,IF(Raw!$N159&lt;$A$9,IF(Raw!$X159&gt;$C$9,IF(Raw!$X159&lt;$A$9,Raw!V159,-999),-999),-999),-999),-999),-999)</f>
        <v>621.79999999999995</v>
      </c>
      <c r="O159" s="9">
        <f>IF(Raw!$G159&gt;$C$8,IF(Raw!$Q159&gt;$C$8,IF(Raw!$N159&gt;$C$9,IF(Raw!$N159&lt;$A$9,IF(Raw!$X159&gt;$C$9,IF(Raw!$X159&lt;$A$9,Raw!W159,-999),-999),-999),-999),-999),-999)</f>
        <v>0.36652000000000001</v>
      </c>
      <c r="P159" s="9">
        <f>IF(Raw!$G159&gt;$C$8,IF(Raw!$Q159&gt;$C$8,IF(Raw!$N159&gt;$C$9,IF(Raw!$N159&lt;$A$9,IF(Raw!$X159&gt;$C$9,IF(Raw!$X159&lt;$A$9,Raw!X159,-999),-999),-999),-999),-999),-999)</f>
        <v>811</v>
      </c>
      <c r="R159" s="9">
        <f t="shared" si="36"/>
        <v>4.7741000000000006E-2</v>
      </c>
      <c r="S159" s="9">
        <f t="shared" si="37"/>
        <v>0.32646097457569173</v>
      </c>
      <c r="T159" s="9">
        <f t="shared" si="38"/>
        <v>4.4518999999999989E-2</v>
      </c>
      <c r="U159" s="9">
        <f t="shared" si="39"/>
        <v>0.31005327854580905</v>
      </c>
      <c r="V159" s="15">
        <f t="shared" si="32"/>
        <v>5.9515982499999995E-2</v>
      </c>
      <c r="X159" s="11">
        <f t="shared" si="40"/>
        <v>5.4179999999999994E+17</v>
      </c>
      <c r="Y159" s="11">
        <f t="shared" si="41"/>
        <v>6.4129999999999989E-18</v>
      </c>
      <c r="Z159" s="11">
        <f t="shared" si="42"/>
        <v>7.2199999999999999E-4</v>
      </c>
      <c r="AA159" s="16">
        <f t="shared" si="43"/>
        <v>2.5023572743226598E-3</v>
      </c>
      <c r="AB159" s="9">
        <f t="shared" si="33"/>
        <v>9.9177402443495571E-2</v>
      </c>
      <c r="AC159" s="9">
        <f t="shared" si="34"/>
        <v>0.99749764272567731</v>
      </c>
      <c r="AD159" s="15">
        <f t="shared" si="35"/>
        <v>3.465868801000914</v>
      </c>
      <c r="AE159" s="3">
        <f t="shared" si="44"/>
        <v>772.12519999999961</v>
      </c>
      <c r="AF159" s="2">
        <f t="shared" si="45"/>
        <v>0.25</v>
      </c>
      <c r="AG159" s="9">
        <f t="shared" si="46"/>
        <v>8.2661844981535813E-4</v>
      </c>
      <c r="AH159" s="2">
        <f t="shared" si="47"/>
        <v>3.9999636593415579E-2</v>
      </c>
    </row>
    <row r="160" spans="1:34">
      <c r="A160" s="1">
        <f>Raw!A160</f>
        <v>147</v>
      </c>
      <c r="B160" s="14">
        <f>Raw!B160</f>
        <v>0.52510416666666659</v>
      </c>
      <c r="C160" s="15">
        <f>Raw!C160</f>
        <v>88.5</v>
      </c>
      <c r="D160" s="15">
        <f>IF(C160&gt;0.5,Raw!D160*D$11,-999)</f>
        <v>0.9</v>
      </c>
      <c r="E160" s="9">
        <f>IF(Raw!$G160&gt;$C$8,IF(Raw!$Q160&gt;$C$8,IF(Raw!$N160&gt;$C$9,IF(Raw!$N160&lt;$A$9,IF(Raw!$X160&gt;$C$9,IF(Raw!$X160&lt;$A$9,Raw!H160,-999),-999),-999),-999),-999),-999)</f>
        <v>0.10128</v>
      </c>
      <c r="F160" s="9">
        <f>IF(Raw!$G160&gt;$C$8,IF(Raw!$Q160&gt;$C$8,IF(Raw!$N160&gt;$C$9,IF(Raw!$N160&lt;$A$9,IF(Raw!$X160&gt;$C$9,IF(Raw!$X160&lt;$A$9,Raw!I160,-999),-999),-999),-999),-999),-999)</f>
        <v>0.15226700000000001</v>
      </c>
      <c r="G160" s="9">
        <f>Raw!G160</f>
        <v>0.93161099999999997</v>
      </c>
      <c r="H160" s="9">
        <f>IF(Raw!$G160&gt;$C$8,IF(Raw!$Q160&gt;$C$8,IF(Raw!$N160&gt;$C$9,IF(Raw!$N160&lt;$A$9,IF(Raw!$X160&gt;$C$9,IF(Raw!$X160&lt;$A$9,Raw!L160,-999),-999),-999),-999),-999),-999)</f>
        <v>671</v>
      </c>
      <c r="I160" s="9">
        <f>IF(Raw!$G160&gt;$C$8,IF(Raw!$Q160&gt;$C$8,IF(Raw!$N160&gt;$C$9,IF(Raw!$N160&lt;$A$9,IF(Raw!$X160&gt;$C$9,IF(Raw!$X160&lt;$A$9,Raw!M160,-999),-999),-999),-999),-999),-999)</f>
        <v>0.31854100000000002</v>
      </c>
      <c r="J160" s="9">
        <f>IF(Raw!$G160&gt;$C$8,IF(Raw!$Q160&gt;$C$8,IF(Raw!$N160&gt;$C$9,IF(Raw!$N160&lt;$A$9,IF(Raw!$X160&gt;$C$9,IF(Raw!$X160&lt;$A$9,Raw!N160,-999),-999),-999),-999),-999),-999)</f>
        <v>809</v>
      </c>
      <c r="K160" s="9">
        <f>IF(Raw!$G160&gt;$C$8,IF(Raw!$Q160&gt;$C$8,IF(Raw!$N160&gt;$C$9,IF(Raw!$N160&lt;$A$9,IF(Raw!$X160&gt;$C$9,IF(Raw!$X160&lt;$A$9,Raw!R160,-999),-999),-999),-999),-999),-999)</f>
        <v>9.8044999999999993E-2</v>
      </c>
      <c r="L160" s="9">
        <f>IF(Raw!$G160&gt;$C$8,IF(Raw!$Q160&gt;$C$8,IF(Raw!$N160&gt;$C$9,IF(Raw!$N160&lt;$A$9,IF(Raw!$X160&gt;$C$9,IF(Raw!$X160&lt;$A$9,Raw!S160,-999),-999),-999),-999),-999),-999)</f>
        <v>0.15790499999999999</v>
      </c>
      <c r="M160" s="9">
        <f>Raw!Q160</f>
        <v>0.93332599999999999</v>
      </c>
      <c r="N160" s="9">
        <f>IF(Raw!$G160&gt;$C$8,IF(Raw!$Q160&gt;$C$8,IF(Raw!$N160&gt;$C$9,IF(Raw!$N160&lt;$A$9,IF(Raw!$X160&gt;$C$9,IF(Raw!$X160&lt;$A$9,Raw!V160,-999),-999),-999),-999),-999),-999)</f>
        <v>778.1</v>
      </c>
      <c r="O160" s="9">
        <f>IF(Raw!$G160&gt;$C$8,IF(Raw!$Q160&gt;$C$8,IF(Raw!$N160&gt;$C$9,IF(Raw!$N160&lt;$A$9,IF(Raw!$X160&gt;$C$9,IF(Raw!$X160&lt;$A$9,Raw!W160,-999),-999),-999),-999),-999),-999)</f>
        <v>0.22914799999999999</v>
      </c>
      <c r="P160" s="9">
        <f>IF(Raw!$G160&gt;$C$8,IF(Raw!$Q160&gt;$C$8,IF(Raw!$N160&gt;$C$9,IF(Raw!$N160&lt;$A$9,IF(Raw!$X160&gt;$C$9,IF(Raw!$X160&lt;$A$9,Raw!X160,-999),-999),-999),-999),-999),-999)</f>
        <v>916</v>
      </c>
      <c r="R160" s="9">
        <f t="shared" si="36"/>
        <v>5.0987000000000018E-2</v>
      </c>
      <c r="S160" s="9">
        <f t="shared" si="37"/>
        <v>0.33485259445579157</v>
      </c>
      <c r="T160" s="9">
        <f t="shared" si="38"/>
        <v>5.9859999999999997E-2</v>
      </c>
      <c r="U160" s="9">
        <f t="shared" si="39"/>
        <v>0.3790886925683164</v>
      </c>
      <c r="V160" s="15">
        <f t="shared" si="32"/>
        <v>6.5451622499999987E-2</v>
      </c>
      <c r="X160" s="11">
        <f t="shared" si="40"/>
        <v>5.4179999999999994E+17</v>
      </c>
      <c r="Y160" s="11">
        <f t="shared" si="41"/>
        <v>6.7099999999999997E-18</v>
      </c>
      <c r="Z160" s="11">
        <f t="shared" si="42"/>
        <v>8.0899999999999993E-4</v>
      </c>
      <c r="AA160" s="16">
        <f t="shared" si="43"/>
        <v>2.9324769889367617E-3</v>
      </c>
      <c r="AB160" s="9">
        <f t="shared" si="33"/>
        <v>9.8220538072557748E-2</v>
      </c>
      <c r="AC160" s="9">
        <f t="shared" si="34"/>
        <v>0.99706752301106327</v>
      </c>
      <c r="AD160" s="15">
        <f t="shared" si="35"/>
        <v>3.624817044421214</v>
      </c>
      <c r="AE160" s="3">
        <f t="shared" si="44"/>
        <v>807.88399999999979</v>
      </c>
      <c r="AF160" s="2">
        <f t="shared" si="45"/>
        <v>0.25</v>
      </c>
      <c r="AG160" s="9">
        <f t="shared" si="46"/>
        <v>1.0570208878222975E-3</v>
      </c>
      <c r="AH160" s="2">
        <f t="shared" si="47"/>
        <v>5.1148690661314888E-2</v>
      </c>
    </row>
    <row r="161" spans="1:34">
      <c r="A161" s="1">
        <f>Raw!A161</f>
        <v>148</v>
      </c>
      <c r="B161" s="14">
        <f>Raw!B161</f>
        <v>0.52516203703703701</v>
      </c>
      <c r="C161" s="15">
        <f>Raw!C161</f>
        <v>87.2</v>
      </c>
      <c r="D161" s="15">
        <f>IF(C161&gt;0.5,Raw!D161*D$11,-999)</f>
        <v>0.9</v>
      </c>
      <c r="E161" s="9">
        <f>IF(Raw!$G161&gt;$C$8,IF(Raw!$Q161&gt;$C$8,IF(Raw!$N161&gt;$C$9,IF(Raw!$N161&lt;$A$9,IF(Raw!$X161&gt;$C$9,IF(Raw!$X161&lt;$A$9,Raw!H161,-999),-999),-999),-999),-999),-999)</f>
        <v>0.10512100000000001</v>
      </c>
      <c r="F161" s="9">
        <f>IF(Raw!$G161&gt;$C$8,IF(Raw!$Q161&gt;$C$8,IF(Raw!$N161&gt;$C$9,IF(Raw!$N161&lt;$A$9,IF(Raw!$X161&gt;$C$9,IF(Raw!$X161&lt;$A$9,Raw!I161,-999),-999),-999),-999),-999),-999)</f>
        <v>0.15337300000000001</v>
      </c>
      <c r="G161" s="9">
        <f>Raw!G161</f>
        <v>0.90933699999999995</v>
      </c>
      <c r="H161" s="9">
        <f>IF(Raw!$G161&gt;$C$8,IF(Raw!$Q161&gt;$C$8,IF(Raw!$N161&gt;$C$9,IF(Raw!$N161&lt;$A$9,IF(Raw!$X161&gt;$C$9,IF(Raw!$X161&lt;$A$9,Raw!L161,-999),-999),-999),-999),-999),-999)</f>
        <v>688.2</v>
      </c>
      <c r="I161" s="9">
        <f>IF(Raw!$G161&gt;$C$8,IF(Raw!$Q161&gt;$C$8,IF(Raw!$N161&gt;$C$9,IF(Raw!$N161&lt;$A$9,IF(Raw!$X161&gt;$C$9,IF(Raw!$X161&lt;$A$9,Raw!M161,-999),-999),-999),-999),-999),-999)</f>
        <v>0.45046599999999998</v>
      </c>
      <c r="J161" s="9">
        <f>IF(Raw!$G161&gt;$C$8,IF(Raw!$Q161&gt;$C$8,IF(Raw!$N161&gt;$C$9,IF(Raw!$N161&lt;$A$9,IF(Raw!$X161&gt;$C$9,IF(Raw!$X161&lt;$A$9,Raw!N161,-999),-999),-999),-999),-999),-999)</f>
        <v>744</v>
      </c>
      <c r="K161" s="9">
        <f>IF(Raw!$G161&gt;$C$8,IF(Raw!$Q161&gt;$C$8,IF(Raw!$N161&gt;$C$9,IF(Raw!$N161&lt;$A$9,IF(Raw!$X161&gt;$C$9,IF(Raw!$X161&lt;$A$9,Raw!R161,-999),-999),-999),-999),-999),-999)</f>
        <v>0.10369299999999999</v>
      </c>
      <c r="L161" s="9">
        <f>IF(Raw!$G161&gt;$C$8,IF(Raw!$Q161&gt;$C$8,IF(Raw!$N161&gt;$C$9,IF(Raw!$N161&lt;$A$9,IF(Raw!$X161&gt;$C$9,IF(Raw!$X161&lt;$A$9,Raw!S161,-999),-999),-999),-999),-999),-999)</f>
        <v>0.154194</v>
      </c>
      <c r="M161" s="9">
        <f>Raw!Q161</f>
        <v>0.91938799999999998</v>
      </c>
      <c r="N161" s="9">
        <f>IF(Raw!$G161&gt;$C$8,IF(Raw!$Q161&gt;$C$8,IF(Raw!$N161&gt;$C$9,IF(Raw!$N161&lt;$A$9,IF(Raw!$X161&gt;$C$9,IF(Raw!$X161&lt;$A$9,Raw!V161,-999),-999),-999),-999),-999),-999)</f>
        <v>564.4</v>
      </c>
      <c r="O161" s="9">
        <f>IF(Raw!$G161&gt;$C$8,IF(Raw!$Q161&gt;$C$8,IF(Raw!$N161&gt;$C$9,IF(Raw!$N161&lt;$A$9,IF(Raw!$X161&gt;$C$9,IF(Raw!$X161&lt;$A$9,Raw!W161,-999),-999),-999),-999),-999),-999)</f>
        <v>0.17847499999999999</v>
      </c>
      <c r="P161" s="9">
        <f>IF(Raw!$G161&gt;$C$8,IF(Raw!$Q161&gt;$C$8,IF(Raw!$N161&gt;$C$9,IF(Raw!$N161&lt;$A$9,IF(Raw!$X161&gt;$C$9,IF(Raw!$X161&lt;$A$9,Raw!X161,-999),-999),-999),-999),-999),-999)</f>
        <v>849</v>
      </c>
      <c r="R161" s="9">
        <f t="shared" si="36"/>
        <v>4.8252000000000003E-2</v>
      </c>
      <c r="S161" s="9">
        <f t="shared" si="37"/>
        <v>0.31460556942877821</v>
      </c>
      <c r="T161" s="9">
        <f t="shared" si="38"/>
        <v>5.0501000000000004E-2</v>
      </c>
      <c r="U161" s="9">
        <f t="shared" si="39"/>
        <v>0.32751598635485174</v>
      </c>
      <c r="V161" s="15">
        <f t="shared" si="32"/>
        <v>6.3913413000000002E-2</v>
      </c>
      <c r="X161" s="11">
        <f t="shared" si="40"/>
        <v>5.4179999999999994E+17</v>
      </c>
      <c r="Y161" s="11">
        <f t="shared" si="41"/>
        <v>6.8820000000000001E-18</v>
      </c>
      <c r="Z161" s="11">
        <f t="shared" si="42"/>
        <v>7.4399999999999998E-4</v>
      </c>
      <c r="AA161" s="16">
        <f t="shared" si="43"/>
        <v>2.7664541944374668E-3</v>
      </c>
      <c r="AB161" s="9">
        <f t="shared" si="33"/>
        <v>0.10383270870327328</v>
      </c>
      <c r="AC161" s="9">
        <f t="shared" si="34"/>
        <v>0.99723354580556245</v>
      </c>
      <c r="AD161" s="15">
        <f t="shared" si="35"/>
        <v>3.7183524118783162</v>
      </c>
      <c r="AE161" s="3">
        <f t="shared" si="44"/>
        <v>828.59279999999978</v>
      </c>
      <c r="AF161" s="2">
        <f t="shared" si="45"/>
        <v>0.25</v>
      </c>
      <c r="AG161" s="9">
        <f t="shared" si="46"/>
        <v>9.3678450599328359E-4</v>
      </c>
      <c r="AH161" s="2">
        <f t="shared" si="47"/>
        <v>4.5330514718663242E-2</v>
      </c>
    </row>
    <row r="162" spans="1:34">
      <c r="A162" s="1">
        <f>Raw!A162</f>
        <v>149</v>
      </c>
      <c r="B162" s="14">
        <f>Raw!B162</f>
        <v>0.52521990740740743</v>
      </c>
      <c r="C162" s="15">
        <f>Raw!C162</f>
        <v>86.3</v>
      </c>
      <c r="D162" s="15">
        <f>IF(C162&gt;0.5,Raw!D162*D$11,-999)</f>
        <v>0.9</v>
      </c>
      <c r="E162" s="9">
        <f>IF(Raw!$G162&gt;$C$8,IF(Raw!$Q162&gt;$C$8,IF(Raw!$N162&gt;$C$9,IF(Raw!$N162&lt;$A$9,IF(Raw!$X162&gt;$C$9,IF(Raw!$X162&lt;$A$9,Raw!H162,-999),-999),-999),-999),-999),-999)</f>
        <v>0.10732899999999999</v>
      </c>
      <c r="F162" s="9">
        <f>IF(Raw!$G162&gt;$C$8,IF(Raw!$Q162&gt;$C$8,IF(Raw!$N162&gt;$C$9,IF(Raw!$N162&lt;$A$9,IF(Raw!$X162&gt;$C$9,IF(Raw!$X162&lt;$A$9,Raw!I162,-999),-999),-999),-999),-999),-999)</f>
        <v>0.15718399999999999</v>
      </c>
      <c r="G162" s="9">
        <f>Raw!G162</f>
        <v>0.91842299999999999</v>
      </c>
      <c r="H162" s="9">
        <f>IF(Raw!$G162&gt;$C$8,IF(Raw!$Q162&gt;$C$8,IF(Raw!$N162&gt;$C$9,IF(Raw!$N162&lt;$A$9,IF(Raw!$X162&gt;$C$9,IF(Raw!$X162&lt;$A$9,Raw!L162,-999),-999),-999),-999),-999),-999)</f>
        <v>714</v>
      </c>
      <c r="I162" s="9">
        <f>IF(Raw!$G162&gt;$C$8,IF(Raw!$Q162&gt;$C$8,IF(Raw!$N162&gt;$C$9,IF(Raw!$N162&lt;$A$9,IF(Raw!$X162&gt;$C$9,IF(Raw!$X162&lt;$A$9,Raw!M162,-999),-999),-999),-999),-999),-999)</f>
        <v>0.24851300000000001</v>
      </c>
      <c r="J162" s="9">
        <f>IF(Raw!$G162&gt;$C$8,IF(Raw!$Q162&gt;$C$8,IF(Raw!$N162&gt;$C$9,IF(Raw!$N162&lt;$A$9,IF(Raw!$X162&gt;$C$9,IF(Raw!$X162&lt;$A$9,Raw!N162,-999),-999),-999),-999),-999),-999)</f>
        <v>929</v>
      </c>
      <c r="K162" s="9">
        <f>IF(Raw!$G162&gt;$C$8,IF(Raw!$Q162&gt;$C$8,IF(Raw!$N162&gt;$C$9,IF(Raw!$N162&lt;$A$9,IF(Raw!$X162&gt;$C$9,IF(Raw!$X162&lt;$A$9,Raw!R162,-999),-999),-999),-999),-999),-999)</f>
        <v>0.101493</v>
      </c>
      <c r="L162" s="9">
        <f>IF(Raw!$G162&gt;$C$8,IF(Raw!$Q162&gt;$C$8,IF(Raw!$N162&gt;$C$9,IF(Raw!$N162&lt;$A$9,IF(Raw!$X162&gt;$C$9,IF(Raw!$X162&lt;$A$9,Raw!S162,-999),-999),-999),-999),-999),-999)</f>
        <v>0.14938899999999999</v>
      </c>
      <c r="M162" s="9">
        <f>Raw!Q162</f>
        <v>0.91026399999999996</v>
      </c>
      <c r="N162" s="9">
        <f>IF(Raw!$G162&gt;$C$8,IF(Raw!$Q162&gt;$C$8,IF(Raw!$N162&gt;$C$9,IF(Raw!$N162&lt;$A$9,IF(Raw!$X162&gt;$C$9,IF(Raw!$X162&lt;$A$9,Raw!V162,-999),-999),-999),-999),-999),-999)</f>
        <v>627.1</v>
      </c>
      <c r="O162" s="9">
        <f>IF(Raw!$G162&gt;$C$8,IF(Raw!$Q162&gt;$C$8,IF(Raw!$N162&gt;$C$9,IF(Raw!$N162&lt;$A$9,IF(Raw!$X162&gt;$C$9,IF(Raw!$X162&lt;$A$9,Raw!W162,-999),-999),-999),-999),-999),-999)</f>
        <v>0.29407499999999998</v>
      </c>
      <c r="P162" s="9">
        <f>IF(Raw!$G162&gt;$C$8,IF(Raw!$Q162&gt;$C$8,IF(Raw!$N162&gt;$C$9,IF(Raw!$N162&lt;$A$9,IF(Raw!$X162&gt;$C$9,IF(Raw!$X162&lt;$A$9,Raw!X162,-999),-999),-999),-999),-999),-999)</f>
        <v>904</v>
      </c>
      <c r="R162" s="9">
        <f t="shared" si="36"/>
        <v>4.9854999999999997E-2</v>
      </c>
      <c r="S162" s="9">
        <f t="shared" si="37"/>
        <v>0.3171760484527687</v>
      </c>
      <c r="T162" s="9">
        <f t="shared" si="38"/>
        <v>4.7895999999999994E-2</v>
      </c>
      <c r="U162" s="9">
        <f t="shared" si="39"/>
        <v>0.32061262877454161</v>
      </c>
      <c r="V162" s="15">
        <f t="shared" si="32"/>
        <v>6.1921740499999996E-2</v>
      </c>
      <c r="X162" s="11">
        <f t="shared" si="40"/>
        <v>5.4179999999999994E+17</v>
      </c>
      <c r="Y162" s="11">
        <f t="shared" si="41"/>
        <v>7.139999999999999E-18</v>
      </c>
      <c r="Z162" s="11">
        <f t="shared" si="42"/>
        <v>9.2899999999999992E-4</v>
      </c>
      <c r="AA162" s="16">
        <f t="shared" si="43"/>
        <v>3.5809228165586782E-3</v>
      </c>
      <c r="AB162" s="9">
        <f t="shared" si="33"/>
        <v>0.10166451187922189</v>
      </c>
      <c r="AC162" s="9">
        <f t="shared" si="34"/>
        <v>0.99641907718344147</v>
      </c>
      <c r="AD162" s="15">
        <f t="shared" si="35"/>
        <v>3.8545993719684377</v>
      </c>
      <c r="AE162" s="3">
        <f t="shared" si="44"/>
        <v>859.65599999999961</v>
      </c>
      <c r="AF162" s="2">
        <f t="shared" si="45"/>
        <v>0.25</v>
      </c>
      <c r="AG162" s="9">
        <f t="shared" si="46"/>
        <v>9.5064095193807534E-4</v>
      </c>
      <c r="AH162" s="2">
        <f t="shared" si="47"/>
        <v>4.6001020926686759E-2</v>
      </c>
    </row>
    <row r="163" spans="1:34">
      <c r="A163" s="1">
        <f>Raw!A163</f>
        <v>150</v>
      </c>
      <c r="B163" s="14">
        <f>Raw!B163</f>
        <v>0.52526620370370369</v>
      </c>
      <c r="C163" s="15">
        <f>Raw!C163</f>
        <v>85.6</v>
      </c>
      <c r="D163" s="15">
        <f>IF(C163&gt;0.5,Raw!D163*D$11,-999)</f>
        <v>0.9</v>
      </c>
      <c r="E163" s="9">
        <f>IF(Raw!$G163&gt;$C$8,IF(Raw!$Q163&gt;$C$8,IF(Raw!$N163&gt;$C$9,IF(Raw!$N163&lt;$A$9,IF(Raw!$X163&gt;$C$9,IF(Raw!$X163&lt;$A$9,Raw!H163,-999),-999),-999),-999),-999),-999)</f>
        <v>0.104393</v>
      </c>
      <c r="F163" s="9">
        <f>IF(Raw!$G163&gt;$C$8,IF(Raw!$Q163&gt;$C$8,IF(Raw!$N163&gt;$C$9,IF(Raw!$N163&lt;$A$9,IF(Raw!$X163&gt;$C$9,IF(Raw!$X163&lt;$A$9,Raw!I163,-999),-999),-999),-999),-999),-999)</f>
        <v>0.156693</v>
      </c>
      <c r="G163" s="9">
        <f>Raw!G163</f>
        <v>0.94702500000000001</v>
      </c>
      <c r="H163" s="9">
        <f>IF(Raw!$G163&gt;$C$8,IF(Raw!$Q163&gt;$C$8,IF(Raw!$N163&gt;$C$9,IF(Raw!$N163&lt;$A$9,IF(Raw!$X163&gt;$C$9,IF(Raw!$X163&lt;$A$9,Raw!L163,-999),-999),-999),-999),-999),-999)</f>
        <v>652.4</v>
      </c>
      <c r="I163" s="9">
        <f>IF(Raw!$G163&gt;$C$8,IF(Raw!$Q163&gt;$C$8,IF(Raw!$N163&gt;$C$9,IF(Raw!$N163&lt;$A$9,IF(Raw!$X163&gt;$C$9,IF(Raw!$X163&lt;$A$9,Raw!M163,-999),-999),-999),-999),-999),-999)</f>
        <v>0.34378300000000001</v>
      </c>
      <c r="J163" s="9">
        <f>IF(Raw!$G163&gt;$C$8,IF(Raw!$Q163&gt;$C$8,IF(Raw!$N163&gt;$C$9,IF(Raw!$N163&lt;$A$9,IF(Raw!$X163&gt;$C$9,IF(Raw!$X163&lt;$A$9,Raw!N163,-999),-999),-999),-999),-999),-999)</f>
        <v>725</v>
      </c>
      <c r="K163" s="9">
        <f>IF(Raw!$G163&gt;$C$8,IF(Raw!$Q163&gt;$C$8,IF(Raw!$N163&gt;$C$9,IF(Raw!$N163&lt;$A$9,IF(Raw!$X163&gt;$C$9,IF(Raw!$X163&lt;$A$9,Raw!R163,-999),-999),-999),-999),-999),-999)</f>
        <v>0.100214</v>
      </c>
      <c r="L163" s="9">
        <f>IF(Raw!$G163&gt;$C$8,IF(Raw!$Q163&gt;$C$8,IF(Raw!$N163&gt;$C$9,IF(Raw!$N163&lt;$A$9,IF(Raw!$X163&gt;$C$9,IF(Raw!$X163&lt;$A$9,Raw!S163,-999),-999),-999),-999),-999),-999)</f>
        <v>0.14976300000000001</v>
      </c>
      <c r="M163" s="9">
        <f>Raw!Q163</f>
        <v>0.92918400000000001</v>
      </c>
      <c r="N163" s="9">
        <f>IF(Raw!$G163&gt;$C$8,IF(Raw!$Q163&gt;$C$8,IF(Raw!$N163&gt;$C$9,IF(Raw!$N163&lt;$A$9,IF(Raw!$X163&gt;$C$9,IF(Raw!$X163&lt;$A$9,Raw!V163,-999),-999),-999),-999),-999),-999)</f>
        <v>596.29999999999995</v>
      </c>
      <c r="O163" s="9">
        <f>IF(Raw!$G163&gt;$C$8,IF(Raw!$Q163&gt;$C$8,IF(Raw!$N163&gt;$C$9,IF(Raw!$N163&lt;$A$9,IF(Raw!$X163&gt;$C$9,IF(Raw!$X163&lt;$A$9,Raw!W163,-999),-999),-999),-999),-999),-999)</f>
        <v>0.17241400000000001</v>
      </c>
      <c r="P163" s="9">
        <f>IF(Raw!$G163&gt;$C$8,IF(Raw!$Q163&gt;$C$8,IF(Raw!$N163&gt;$C$9,IF(Raw!$N163&lt;$A$9,IF(Raw!$X163&gt;$C$9,IF(Raw!$X163&lt;$A$9,Raw!X163,-999),-999),-999),-999),-999),-999)</f>
        <v>752</v>
      </c>
      <c r="R163" s="9">
        <f t="shared" si="36"/>
        <v>5.2299999999999999E-2</v>
      </c>
      <c r="S163" s="9">
        <f t="shared" si="37"/>
        <v>0.33377368484871689</v>
      </c>
      <c r="T163" s="9">
        <f t="shared" si="38"/>
        <v>4.954900000000001E-2</v>
      </c>
      <c r="U163" s="9">
        <f t="shared" si="39"/>
        <v>0.33084940873246399</v>
      </c>
      <c r="V163" s="15">
        <f t="shared" si="32"/>
        <v>6.20767635E-2</v>
      </c>
      <c r="X163" s="11">
        <f t="shared" si="40"/>
        <v>5.4179999999999994E+17</v>
      </c>
      <c r="Y163" s="11">
        <f t="shared" si="41"/>
        <v>6.5239999999999993E-18</v>
      </c>
      <c r="Z163" s="11">
        <f t="shared" si="42"/>
        <v>7.2499999999999995E-4</v>
      </c>
      <c r="AA163" s="16">
        <f t="shared" si="43"/>
        <v>2.55610938119329E-3</v>
      </c>
      <c r="AB163" s="9">
        <f t="shared" si="33"/>
        <v>0.10034065266372874</v>
      </c>
      <c r="AC163" s="9">
        <f t="shared" si="34"/>
        <v>0.99744389061880678</v>
      </c>
      <c r="AD163" s="15">
        <f t="shared" si="35"/>
        <v>3.5256681119907456</v>
      </c>
      <c r="AE163" s="3">
        <f t="shared" si="44"/>
        <v>785.48959999999965</v>
      </c>
      <c r="AF163" s="2">
        <f t="shared" si="45"/>
        <v>0.25</v>
      </c>
      <c r="AG163" s="9">
        <f t="shared" si="46"/>
        <v>8.972809309531083E-4</v>
      </c>
      <c r="AH163" s="2">
        <f t="shared" si="47"/>
        <v>4.3418957281128802E-2</v>
      </c>
    </row>
    <row r="164" spans="1:34">
      <c r="A164" s="1">
        <f>Raw!A164</f>
        <v>151</v>
      </c>
      <c r="B164" s="14">
        <f>Raw!B164</f>
        <v>0.52532407407407411</v>
      </c>
      <c r="C164" s="15">
        <f>Raw!C164</f>
        <v>84.1</v>
      </c>
      <c r="D164" s="15">
        <f>IF(C164&gt;0.5,Raw!D164*D$11,-999)</f>
        <v>0.9</v>
      </c>
      <c r="E164" s="9">
        <f>IF(Raw!$G164&gt;$C$8,IF(Raw!$Q164&gt;$C$8,IF(Raw!$N164&gt;$C$9,IF(Raw!$N164&lt;$A$9,IF(Raw!$X164&gt;$C$9,IF(Raw!$X164&lt;$A$9,Raw!H164,-999),-999),-999),-999),-999),-999)</f>
        <v>0.107071</v>
      </c>
      <c r="F164" s="9">
        <f>IF(Raw!$G164&gt;$C$8,IF(Raw!$Q164&gt;$C$8,IF(Raw!$N164&gt;$C$9,IF(Raw!$N164&lt;$A$9,IF(Raw!$X164&gt;$C$9,IF(Raw!$X164&lt;$A$9,Raw!I164,-999),-999),-999),-999),-999),-999)</f>
        <v>0.16058600000000001</v>
      </c>
      <c r="G164" s="9">
        <f>Raw!G164</f>
        <v>0.92869599999999997</v>
      </c>
      <c r="H164" s="9">
        <f>IF(Raw!$G164&gt;$C$8,IF(Raw!$Q164&gt;$C$8,IF(Raw!$N164&gt;$C$9,IF(Raw!$N164&lt;$A$9,IF(Raw!$X164&gt;$C$9,IF(Raw!$X164&lt;$A$9,Raw!L164,-999),-999),-999),-999),-999),-999)</f>
        <v>685.5</v>
      </c>
      <c r="I164" s="9">
        <f>IF(Raw!$G164&gt;$C$8,IF(Raw!$Q164&gt;$C$8,IF(Raw!$N164&gt;$C$9,IF(Raw!$N164&lt;$A$9,IF(Raw!$X164&gt;$C$9,IF(Raw!$X164&lt;$A$9,Raw!M164,-999),-999),-999),-999),-999),-999)</f>
        <v>0.31109399999999998</v>
      </c>
      <c r="J164" s="9">
        <f>IF(Raw!$G164&gt;$C$8,IF(Raw!$Q164&gt;$C$8,IF(Raw!$N164&gt;$C$9,IF(Raw!$N164&lt;$A$9,IF(Raw!$X164&gt;$C$9,IF(Raw!$X164&lt;$A$9,Raw!N164,-999),-999),-999),-999),-999),-999)</f>
        <v>421</v>
      </c>
      <c r="K164" s="9">
        <f>IF(Raw!$G164&gt;$C$8,IF(Raw!$Q164&gt;$C$8,IF(Raw!$N164&gt;$C$9,IF(Raw!$N164&lt;$A$9,IF(Raw!$X164&gt;$C$9,IF(Raw!$X164&lt;$A$9,Raw!R164,-999),-999),-999),-999),-999),-999)</f>
        <v>0.101533</v>
      </c>
      <c r="L164" s="9">
        <f>IF(Raw!$G164&gt;$C$8,IF(Raw!$Q164&gt;$C$8,IF(Raw!$N164&gt;$C$9,IF(Raw!$N164&lt;$A$9,IF(Raw!$X164&gt;$C$9,IF(Raw!$X164&lt;$A$9,Raw!S164,-999),-999),-999),-999),-999),-999)</f>
        <v>0.147949</v>
      </c>
      <c r="M164" s="9">
        <f>Raw!Q164</f>
        <v>0.93128699999999998</v>
      </c>
      <c r="N164" s="9">
        <f>IF(Raw!$G164&gt;$C$8,IF(Raw!$Q164&gt;$C$8,IF(Raw!$N164&gt;$C$9,IF(Raw!$N164&lt;$A$9,IF(Raw!$X164&gt;$C$9,IF(Raw!$X164&lt;$A$9,Raw!V164,-999),-999),-999),-999),-999),-999)</f>
        <v>649.9</v>
      </c>
      <c r="O164" s="9">
        <f>IF(Raw!$G164&gt;$C$8,IF(Raw!$Q164&gt;$C$8,IF(Raw!$N164&gt;$C$9,IF(Raw!$N164&lt;$A$9,IF(Raw!$X164&gt;$C$9,IF(Raw!$X164&lt;$A$9,Raw!W164,-999),-999),-999),-999),-999),-999)</f>
        <v>0.443853</v>
      </c>
      <c r="P164" s="9">
        <f>IF(Raw!$G164&gt;$C$8,IF(Raw!$Q164&gt;$C$8,IF(Raw!$N164&gt;$C$9,IF(Raw!$N164&lt;$A$9,IF(Raw!$X164&gt;$C$9,IF(Raw!$X164&lt;$A$9,Raw!X164,-999),-999),-999),-999),-999),-999)</f>
        <v>661</v>
      </c>
      <c r="R164" s="9">
        <f t="shared" si="36"/>
        <v>5.3515000000000007E-2</v>
      </c>
      <c r="S164" s="9">
        <f t="shared" si="37"/>
        <v>0.33324822836361828</v>
      </c>
      <c r="T164" s="9">
        <f t="shared" si="38"/>
        <v>4.6415999999999999E-2</v>
      </c>
      <c r="U164" s="9">
        <f t="shared" si="39"/>
        <v>0.31372973119115372</v>
      </c>
      <c r="V164" s="15">
        <f t="shared" si="32"/>
        <v>6.1324860499999995E-2</v>
      </c>
      <c r="X164" s="11">
        <f t="shared" si="40"/>
        <v>5.4179999999999994E+17</v>
      </c>
      <c r="Y164" s="11">
        <f t="shared" si="41"/>
        <v>6.8549999999999993E-18</v>
      </c>
      <c r="Z164" s="11">
        <f t="shared" si="42"/>
        <v>4.2099999999999999E-4</v>
      </c>
      <c r="AA164" s="16">
        <f t="shared" si="43"/>
        <v>1.5611693583254982E-3</v>
      </c>
      <c r="AB164" s="9">
        <f t="shared" si="33"/>
        <v>0.10160546323693603</v>
      </c>
      <c r="AC164" s="9">
        <f t="shared" si="34"/>
        <v>0.99843883064167449</v>
      </c>
      <c r="AD164" s="15">
        <f t="shared" si="35"/>
        <v>3.7082407561175734</v>
      </c>
      <c r="AE164" s="3">
        <f t="shared" si="44"/>
        <v>825.34199999999964</v>
      </c>
      <c r="AF164" s="2">
        <f t="shared" si="45"/>
        <v>0.25</v>
      </c>
      <c r="AG164" s="9">
        <f t="shared" si="46"/>
        <v>8.9491182739142065E-4</v>
      </c>
      <c r="AH164" s="2">
        <f t="shared" si="47"/>
        <v>4.3304317592720167E-2</v>
      </c>
    </row>
    <row r="165" spans="1:34">
      <c r="A165" s="1">
        <f>Raw!A165</f>
        <v>152</v>
      </c>
      <c r="B165" s="14">
        <f>Raw!B165</f>
        <v>0.52538194444444442</v>
      </c>
      <c r="C165" s="15">
        <f>Raw!C165</f>
        <v>83.8</v>
      </c>
      <c r="D165" s="15">
        <f>IF(C165&gt;0.5,Raw!D165*D$11,-999)</f>
        <v>0.9</v>
      </c>
      <c r="E165" s="9">
        <f>IF(Raw!$G165&gt;$C$8,IF(Raw!$Q165&gt;$C$8,IF(Raw!$N165&gt;$C$9,IF(Raw!$N165&lt;$A$9,IF(Raw!$X165&gt;$C$9,IF(Raw!$X165&lt;$A$9,Raw!H165,-999),-999),-999),-999),-999),-999)</f>
        <v>0.10588599999999999</v>
      </c>
      <c r="F165" s="9">
        <f>IF(Raw!$G165&gt;$C$8,IF(Raw!$Q165&gt;$C$8,IF(Raw!$N165&gt;$C$9,IF(Raw!$N165&lt;$A$9,IF(Raw!$X165&gt;$C$9,IF(Raw!$X165&lt;$A$9,Raw!I165,-999),-999),-999),-999),-999),-999)</f>
        <v>0.16039900000000001</v>
      </c>
      <c r="G165" s="9">
        <f>Raw!G165</f>
        <v>0.93889400000000001</v>
      </c>
      <c r="H165" s="9">
        <f>IF(Raw!$G165&gt;$C$8,IF(Raw!$Q165&gt;$C$8,IF(Raw!$N165&gt;$C$9,IF(Raw!$N165&lt;$A$9,IF(Raw!$X165&gt;$C$9,IF(Raw!$X165&lt;$A$9,Raw!L165,-999),-999),-999),-999),-999),-999)</f>
        <v>727.7</v>
      </c>
      <c r="I165" s="9">
        <f>IF(Raw!$G165&gt;$C$8,IF(Raw!$Q165&gt;$C$8,IF(Raw!$N165&gt;$C$9,IF(Raw!$N165&lt;$A$9,IF(Raw!$X165&gt;$C$9,IF(Raw!$X165&lt;$A$9,Raw!M165,-999),-999),-999),-999),-999),-999)</f>
        <v>0.309971</v>
      </c>
      <c r="J165" s="9">
        <f>IF(Raw!$G165&gt;$C$8,IF(Raw!$Q165&gt;$C$8,IF(Raw!$N165&gt;$C$9,IF(Raw!$N165&lt;$A$9,IF(Raw!$X165&gt;$C$9,IF(Raw!$X165&lt;$A$9,Raw!N165,-999),-999),-999),-999),-999),-999)</f>
        <v>847</v>
      </c>
      <c r="K165" s="9">
        <f>IF(Raw!$G165&gt;$C$8,IF(Raw!$Q165&gt;$C$8,IF(Raw!$N165&gt;$C$9,IF(Raw!$N165&lt;$A$9,IF(Raw!$X165&gt;$C$9,IF(Raw!$X165&lt;$A$9,Raw!R165,-999),-999),-999),-999),-999),-999)</f>
        <v>0.10319300000000001</v>
      </c>
      <c r="L165" s="9">
        <f>IF(Raw!$G165&gt;$C$8,IF(Raw!$Q165&gt;$C$8,IF(Raw!$N165&gt;$C$9,IF(Raw!$N165&lt;$A$9,IF(Raw!$X165&gt;$C$9,IF(Raw!$X165&lt;$A$9,Raw!S165,-999),-999),-999),-999),-999),-999)</f>
        <v>0.157057</v>
      </c>
      <c r="M165" s="9">
        <f>Raw!Q165</f>
        <v>0.89619700000000002</v>
      </c>
      <c r="N165" s="9">
        <f>IF(Raw!$G165&gt;$C$8,IF(Raw!$Q165&gt;$C$8,IF(Raw!$N165&gt;$C$9,IF(Raw!$N165&lt;$A$9,IF(Raw!$X165&gt;$C$9,IF(Raw!$X165&lt;$A$9,Raw!V165,-999),-999),-999),-999),-999),-999)</f>
        <v>678.6</v>
      </c>
      <c r="O165" s="9">
        <f>IF(Raw!$G165&gt;$C$8,IF(Raw!$Q165&gt;$C$8,IF(Raw!$N165&gt;$C$9,IF(Raw!$N165&lt;$A$9,IF(Raw!$X165&gt;$C$9,IF(Raw!$X165&lt;$A$9,Raw!W165,-999),-999),-999),-999),-999),-999)</f>
        <v>0.115274</v>
      </c>
      <c r="P165" s="9">
        <f>IF(Raw!$G165&gt;$C$8,IF(Raw!$Q165&gt;$C$8,IF(Raw!$N165&gt;$C$9,IF(Raw!$N165&lt;$A$9,IF(Raw!$X165&gt;$C$9,IF(Raw!$X165&lt;$A$9,Raw!X165,-999),-999),-999),-999),-999),-999)</f>
        <v>671</v>
      </c>
      <c r="R165" s="9">
        <f t="shared" si="36"/>
        <v>5.451300000000002E-2</v>
      </c>
      <c r="S165" s="9">
        <f t="shared" si="37"/>
        <v>0.33985872729879874</v>
      </c>
      <c r="T165" s="9">
        <f t="shared" si="38"/>
        <v>5.3863999999999995E-2</v>
      </c>
      <c r="U165" s="9">
        <f t="shared" si="39"/>
        <v>0.34295828902882391</v>
      </c>
      <c r="V165" s="15">
        <f t="shared" si="32"/>
        <v>6.5100126499999994E-2</v>
      </c>
      <c r="X165" s="11">
        <f t="shared" si="40"/>
        <v>5.4179999999999994E+17</v>
      </c>
      <c r="Y165" s="11">
        <f t="shared" si="41"/>
        <v>7.2770000000000006E-18</v>
      </c>
      <c r="Z165" s="11">
        <f t="shared" si="42"/>
        <v>8.4699999999999999E-4</v>
      </c>
      <c r="AA165" s="16">
        <f t="shared" si="43"/>
        <v>3.3283339733924267E-3</v>
      </c>
      <c r="AB165" s="9">
        <f t="shared" si="33"/>
        <v>0.10337227738114281</v>
      </c>
      <c r="AC165" s="9">
        <f t="shared" si="34"/>
        <v>0.99667166602660773</v>
      </c>
      <c r="AD165" s="15">
        <f t="shared" si="35"/>
        <v>3.9295560488694532</v>
      </c>
      <c r="AE165" s="3">
        <f t="shared" si="44"/>
        <v>876.15079999999989</v>
      </c>
      <c r="AF165" s="2">
        <f t="shared" si="45"/>
        <v>0.25</v>
      </c>
      <c r="AG165" s="9">
        <f t="shared" si="46"/>
        <v>1.0366721685870256E-3</v>
      </c>
      <c r="AH165" s="2">
        <f t="shared" si="47"/>
        <v>5.0164026727508269E-2</v>
      </c>
    </row>
    <row r="166" spans="1:34">
      <c r="A166" s="1">
        <f>Raw!A166</f>
        <v>153</v>
      </c>
      <c r="B166" s="14">
        <f>Raw!B166</f>
        <v>0.52543981481481483</v>
      </c>
      <c r="C166" s="15">
        <f>Raw!C166</f>
        <v>82.1</v>
      </c>
      <c r="D166" s="15">
        <f>IF(C166&gt;0.5,Raw!D166*D$11,-999)</f>
        <v>0.9</v>
      </c>
      <c r="E166" s="9">
        <f>IF(Raw!$G166&gt;$C$8,IF(Raw!$Q166&gt;$C$8,IF(Raw!$N166&gt;$C$9,IF(Raw!$N166&lt;$A$9,IF(Raw!$X166&gt;$C$9,IF(Raw!$X166&lt;$A$9,Raw!H166,-999),-999),-999),-999),-999),-999)</f>
        <v>0.108614</v>
      </c>
      <c r="F166" s="9">
        <f>IF(Raw!$G166&gt;$C$8,IF(Raw!$Q166&gt;$C$8,IF(Raw!$N166&gt;$C$9,IF(Raw!$N166&lt;$A$9,IF(Raw!$X166&gt;$C$9,IF(Raw!$X166&lt;$A$9,Raw!I166,-999),-999),-999),-999),-999),-999)</f>
        <v>0.16781799999999999</v>
      </c>
      <c r="G166" s="9">
        <f>Raw!G166</f>
        <v>0.96382100000000004</v>
      </c>
      <c r="H166" s="9">
        <f>IF(Raw!$G166&gt;$C$8,IF(Raw!$Q166&gt;$C$8,IF(Raw!$N166&gt;$C$9,IF(Raw!$N166&lt;$A$9,IF(Raw!$X166&gt;$C$9,IF(Raw!$X166&lt;$A$9,Raw!L166,-999),-999),-999),-999),-999),-999)</f>
        <v>641.20000000000005</v>
      </c>
      <c r="I166" s="9">
        <f>IF(Raw!$G166&gt;$C$8,IF(Raw!$Q166&gt;$C$8,IF(Raw!$N166&gt;$C$9,IF(Raw!$N166&lt;$A$9,IF(Raw!$X166&gt;$C$9,IF(Raw!$X166&lt;$A$9,Raw!M166,-999),-999),-999),-999),-999),-999)</f>
        <v>0.21360299999999999</v>
      </c>
      <c r="J166" s="9">
        <f>IF(Raw!$G166&gt;$C$8,IF(Raw!$Q166&gt;$C$8,IF(Raw!$N166&gt;$C$9,IF(Raw!$N166&lt;$A$9,IF(Raw!$X166&gt;$C$9,IF(Raw!$X166&lt;$A$9,Raw!N166,-999),-999),-999),-999),-999),-999)</f>
        <v>780</v>
      </c>
      <c r="K166" s="9">
        <f>IF(Raw!$G166&gt;$C$8,IF(Raw!$Q166&gt;$C$8,IF(Raw!$N166&gt;$C$9,IF(Raw!$N166&lt;$A$9,IF(Raw!$X166&gt;$C$9,IF(Raw!$X166&lt;$A$9,Raw!R166,-999),-999),-999),-999),-999),-999)</f>
        <v>0.10863399999999999</v>
      </c>
      <c r="L166" s="9">
        <f>IF(Raw!$G166&gt;$C$8,IF(Raw!$Q166&gt;$C$8,IF(Raw!$N166&gt;$C$9,IF(Raw!$N166&lt;$A$9,IF(Raw!$X166&gt;$C$9,IF(Raw!$X166&lt;$A$9,Raw!S166,-999),-999),-999),-999),-999),-999)</f>
        <v>0.16675499999999999</v>
      </c>
      <c r="M166" s="9">
        <f>Raw!Q166</f>
        <v>0.90375099999999997</v>
      </c>
      <c r="N166" s="9">
        <f>IF(Raw!$G166&gt;$C$8,IF(Raw!$Q166&gt;$C$8,IF(Raw!$N166&gt;$C$9,IF(Raw!$N166&lt;$A$9,IF(Raw!$X166&gt;$C$9,IF(Raw!$X166&lt;$A$9,Raw!V166,-999),-999),-999),-999),-999),-999)</f>
        <v>671.5</v>
      </c>
      <c r="O166" s="9">
        <f>IF(Raw!$G166&gt;$C$8,IF(Raw!$Q166&gt;$C$8,IF(Raw!$N166&gt;$C$9,IF(Raw!$N166&lt;$A$9,IF(Raw!$X166&gt;$C$9,IF(Raw!$X166&lt;$A$9,Raw!W166,-999),-999),-999),-999),-999),-999)</f>
        <v>0.19284999999999999</v>
      </c>
      <c r="P166" s="9">
        <f>IF(Raw!$G166&gt;$C$8,IF(Raw!$Q166&gt;$C$8,IF(Raw!$N166&gt;$C$9,IF(Raw!$N166&lt;$A$9,IF(Raw!$X166&gt;$C$9,IF(Raw!$X166&lt;$A$9,Raw!X166,-999),-999),-999),-999),-999),-999)</f>
        <v>692</v>
      </c>
      <c r="R166" s="9">
        <f t="shared" si="36"/>
        <v>5.9203999999999993E-2</v>
      </c>
      <c r="S166" s="9">
        <f t="shared" si="37"/>
        <v>0.35278694776484043</v>
      </c>
      <c r="T166" s="9">
        <f t="shared" si="38"/>
        <v>5.8120999999999992E-2</v>
      </c>
      <c r="U166" s="9">
        <f t="shared" si="39"/>
        <v>0.34854127312524358</v>
      </c>
      <c r="V166" s="15">
        <f t="shared" si="32"/>
        <v>6.9119947499999987E-2</v>
      </c>
      <c r="X166" s="11">
        <f t="shared" si="40"/>
        <v>5.4179999999999994E+17</v>
      </c>
      <c r="Y166" s="11">
        <f t="shared" si="41"/>
        <v>6.4120000000000002E-18</v>
      </c>
      <c r="Z166" s="11">
        <f t="shared" si="42"/>
        <v>7.7999999999999999E-4</v>
      </c>
      <c r="AA166" s="16">
        <f t="shared" si="43"/>
        <v>2.7024140171591523E-3</v>
      </c>
      <c r="AB166" s="9">
        <f t="shared" si="33"/>
        <v>0.10879106700509131</v>
      </c>
      <c r="AC166" s="9">
        <f t="shared" si="34"/>
        <v>0.9972975859828408</v>
      </c>
      <c r="AD166" s="15">
        <f t="shared" si="35"/>
        <v>3.4646333553322459</v>
      </c>
      <c r="AE166" s="3">
        <f t="shared" si="44"/>
        <v>772.00479999999982</v>
      </c>
      <c r="AF166" s="2">
        <f t="shared" si="45"/>
        <v>0.25</v>
      </c>
      <c r="AG166" s="9">
        <f t="shared" si="46"/>
        <v>9.2889824659975802E-4</v>
      </c>
      <c r="AH166" s="2">
        <f t="shared" si="47"/>
        <v>4.4948902730819404E-2</v>
      </c>
    </row>
    <row r="167" spans="1:34">
      <c r="A167" s="1">
        <f>Raw!A167</f>
        <v>154</v>
      </c>
      <c r="B167" s="14">
        <f>Raw!B167</f>
        <v>0.5254861111111111</v>
      </c>
      <c r="C167" s="15">
        <f>Raw!C167</f>
        <v>81.400000000000006</v>
      </c>
      <c r="D167" s="15">
        <f>IF(C167&gt;0.5,Raw!D167*D$11,-999)</f>
        <v>0.9</v>
      </c>
      <c r="E167" s="9">
        <f>IF(Raw!$G167&gt;$C$8,IF(Raw!$Q167&gt;$C$8,IF(Raw!$N167&gt;$C$9,IF(Raw!$N167&lt;$A$9,IF(Raw!$X167&gt;$C$9,IF(Raw!$X167&lt;$A$9,Raw!H167,-999),-999),-999),-999),-999),-999)</f>
        <v>0.11040999999999999</v>
      </c>
      <c r="F167" s="9">
        <f>IF(Raw!$G167&gt;$C$8,IF(Raw!$Q167&gt;$C$8,IF(Raw!$N167&gt;$C$9,IF(Raw!$N167&lt;$A$9,IF(Raw!$X167&gt;$C$9,IF(Raw!$X167&lt;$A$9,Raw!I167,-999),-999),-999),-999),-999),-999)</f>
        <v>0.16916800000000001</v>
      </c>
      <c r="G167" s="9">
        <f>Raw!G167</f>
        <v>0.925284</v>
      </c>
      <c r="H167" s="9">
        <f>IF(Raw!$G167&gt;$C$8,IF(Raw!$Q167&gt;$C$8,IF(Raw!$N167&gt;$C$9,IF(Raw!$N167&lt;$A$9,IF(Raw!$X167&gt;$C$9,IF(Raw!$X167&lt;$A$9,Raw!L167,-999),-999),-999),-999),-999),-999)</f>
        <v>668.5</v>
      </c>
      <c r="I167" s="9">
        <f>IF(Raw!$G167&gt;$C$8,IF(Raw!$Q167&gt;$C$8,IF(Raw!$N167&gt;$C$9,IF(Raw!$N167&lt;$A$9,IF(Raw!$X167&gt;$C$9,IF(Raw!$X167&lt;$A$9,Raw!M167,-999),-999),-999),-999),-999),-999)</f>
        <v>3.5723999999999999E-2</v>
      </c>
      <c r="J167" s="9">
        <f>IF(Raw!$G167&gt;$C$8,IF(Raw!$Q167&gt;$C$8,IF(Raw!$N167&gt;$C$9,IF(Raw!$N167&lt;$A$9,IF(Raw!$X167&gt;$C$9,IF(Raw!$X167&lt;$A$9,Raw!N167,-999),-999),-999),-999),-999),-999)</f>
        <v>609</v>
      </c>
      <c r="K167" s="9">
        <f>IF(Raw!$G167&gt;$C$8,IF(Raw!$Q167&gt;$C$8,IF(Raw!$N167&gt;$C$9,IF(Raw!$N167&lt;$A$9,IF(Raw!$X167&gt;$C$9,IF(Raw!$X167&lt;$A$9,Raw!R167,-999),-999),-999),-999),-999),-999)</f>
        <v>0.111218</v>
      </c>
      <c r="L167" s="9">
        <f>IF(Raw!$G167&gt;$C$8,IF(Raw!$Q167&gt;$C$8,IF(Raw!$N167&gt;$C$9,IF(Raw!$N167&lt;$A$9,IF(Raw!$X167&gt;$C$9,IF(Raw!$X167&lt;$A$9,Raw!S167,-999),-999),-999),-999),-999),-999)</f>
        <v>0.16724600000000001</v>
      </c>
      <c r="M167" s="9">
        <f>Raw!Q167</f>
        <v>0.93899200000000005</v>
      </c>
      <c r="N167" s="9">
        <f>IF(Raw!$G167&gt;$C$8,IF(Raw!$Q167&gt;$C$8,IF(Raw!$N167&gt;$C$9,IF(Raw!$N167&lt;$A$9,IF(Raw!$X167&gt;$C$9,IF(Raw!$X167&lt;$A$9,Raw!V167,-999),-999),-999),-999),-999),-999)</f>
        <v>627.9</v>
      </c>
      <c r="O167" s="9">
        <f>IF(Raw!$G167&gt;$C$8,IF(Raw!$Q167&gt;$C$8,IF(Raw!$N167&gt;$C$9,IF(Raw!$N167&lt;$A$9,IF(Raw!$X167&gt;$C$9,IF(Raw!$X167&lt;$A$9,Raw!W167,-999),-999),-999),-999),-999),-999)</f>
        <v>9.4106999999999996E-2</v>
      </c>
      <c r="P167" s="9">
        <f>IF(Raw!$G167&gt;$C$8,IF(Raw!$Q167&gt;$C$8,IF(Raw!$N167&gt;$C$9,IF(Raw!$N167&lt;$A$9,IF(Raw!$X167&gt;$C$9,IF(Raw!$X167&lt;$A$9,Raw!X167,-999),-999),-999),-999),-999),-999)</f>
        <v>1355</v>
      </c>
      <c r="R167" s="9">
        <f t="shared" si="36"/>
        <v>5.8758000000000019E-2</v>
      </c>
      <c r="S167" s="9">
        <f t="shared" si="37"/>
        <v>0.34733519341719482</v>
      </c>
      <c r="T167" s="9">
        <f t="shared" si="38"/>
        <v>5.6028000000000008E-2</v>
      </c>
      <c r="U167" s="9">
        <f t="shared" si="39"/>
        <v>0.33500352773758418</v>
      </c>
      <c r="V167" s="15">
        <f t="shared" si="32"/>
        <v>6.9323467E-2</v>
      </c>
      <c r="X167" s="11">
        <f t="shared" si="40"/>
        <v>5.4179999999999994E+17</v>
      </c>
      <c r="Y167" s="11">
        <f t="shared" si="41"/>
        <v>6.6849999999999995E-18</v>
      </c>
      <c r="Z167" s="11">
        <f t="shared" si="42"/>
        <v>6.0899999999999995E-4</v>
      </c>
      <c r="AA167" s="16">
        <f t="shared" si="43"/>
        <v>2.2009025403816572E-3</v>
      </c>
      <c r="AB167" s="9">
        <f t="shared" si="33"/>
        <v>0.1113413121675325</v>
      </c>
      <c r="AC167" s="9">
        <f t="shared" si="34"/>
        <v>0.99779909745961837</v>
      </c>
      <c r="AD167" s="15">
        <f t="shared" si="35"/>
        <v>3.6139614784592071</v>
      </c>
      <c r="AE167" s="3">
        <f t="shared" si="44"/>
        <v>804.87399999999968</v>
      </c>
      <c r="AF167" s="2">
        <f t="shared" si="45"/>
        <v>0.25</v>
      </c>
      <c r="AG167" s="9">
        <f t="shared" si="46"/>
        <v>9.3129988030120749E-4</v>
      </c>
      <c r="AH167" s="2">
        <f t="shared" si="47"/>
        <v>4.5065116535761618E-2</v>
      </c>
    </row>
    <row r="168" spans="1:34">
      <c r="A168" s="1">
        <f>Raw!A168</f>
        <v>155</v>
      </c>
      <c r="B168" s="14">
        <f>Raw!B168</f>
        <v>0.52554398148148151</v>
      </c>
      <c r="C168" s="15">
        <f>Raw!C168</f>
        <v>80.3</v>
      </c>
      <c r="D168" s="15">
        <f>IF(C168&gt;0.5,Raw!D168*D$11,-999)</f>
        <v>0.9</v>
      </c>
      <c r="E168" s="9">
        <f>IF(Raw!$G168&gt;$C$8,IF(Raw!$Q168&gt;$C$8,IF(Raw!$N168&gt;$C$9,IF(Raw!$N168&lt;$A$9,IF(Raw!$X168&gt;$C$9,IF(Raw!$X168&lt;$A$9,Raw!H168,-999),-999),-999),-999),-999),-999)</f>
        <v>0.117023</v>
      </c>
      <c r="F168" s="9">
        <f>IF(Raw!$G168&gt;$C$8,IF(Raw!$Q168&gt;$C$8,IF(Raw!$N168&gt;$C$9,IF(Raw!$N168&lt;$A$9,IF(Raw!$X168&gt;$C$9,IF(Raw!$X168&lt;$A$9,Raw!I168,-999),-999),-999),-999),-999),-999)</f>
        <v>0.17529800000000001</v>
      </c>
      <c r="G168" s="9">
        <f>Raw!G168</f>
        <v>0.95491999999999999</v>
      </c>
      <c r="H168" s="9">
        <f>IF(Raw!$G168&gt;$C$8,IF(Raw!$Q168&gt;$C$8,IF(Raw!$N168&gt;$C$9,IF(Raw!$N168&lt;$A$9,IF(Raw!$X168&gt;$C$9,IF(Raw!$X168&lt;$A$9,Raw!L168,-999),-999),-999),-999),-999),-999)</f>
        <v>634.5</v>
      </c>
      <c r="I168" s="9">
        <f>IF(Raw!$G168&gt;$C$8,IF(Raw!$Q168&gt;$C$8,IF(Raw!$N168&gt;$C$9,IF(Raw!$N168&lt;$A$9,IF(Raw!$X168&gt;$C$9,IF(Raw!$X168&lt;$A$9,Raw!M168,-999),-999),-999),-999),-999),-999)</f>
        <v>0.37081999999999998</v>
      </c>
      <c r="J168" s="9">
        <f>IF(Raw!$G168&gt;$C$8,IF(Raw!$Q168&gt;$C$8,IF(Raw!$N168&gt;$C$9,IF(Raw!$N168&lt;$A$9,IF(Raw!$X168&gt;$C$9,IF(Raw!$X168&lt;$A$9,Raw!N168,-999),-999),-999),-999),-999),-999)</f>
        <v>702</v>
      </c>
      <c r="K168" s="9">
        <f>IF(Raw!$G168&gt;$C$8,IF(Raw!$Q168&gt;$C$8,IF(Raw!$N168&gt;$C$9,IF(Raw!$N168&lt;$A$9,IF(Raw!$X168&gt;$C$9,IF(Raw!$X168&lt;$A$9,Raw!R168,-999),-999),-999),-999),-999),-999)</f>
        <v>0.10632900000000001</v>
      </c>
      <c r="L168" s="9">
        <f>IF(Raw!$G168&gt;$C$8,IF(Raw!$Q168&gt;$C$8,IF(Raw!$N168&gt;$C$9,IF(Raw!$N168&lt;$A$9,IF(Raw!$X168&gt;$C$9,IF(Raw!$X168&lt;$A$9,Raw!S168,-999),-999),-999),-999),-999),-999)</f>
        <v>0.16308300000000001</v>
      </c>
      <c r="M168" s="9">
        <f>Raw!Q168</f>
        <v>0.89884399999999998</v>
      </c>
      <c r="N168" s="9">
        <f>IF(Raw!$G168&gt;$C$8,IF(Raw!$Q168&gt;$C$8,IF(Raw!$N168&gt;$C$9,IF(Raw!$N168&lt;$A$9,IF(Raw!$X168&gt;$C$9,IF(Raw!$X168&lt;$A$9,Raw!V168,-999),-999),-999),-999),-999),-999)</f>
        <v>624</v>
      </c>
      <c r="O168" s="9">
        <f>IF(Raw!$G168&gt;$C$8,IF(Raw!$Q168&gt;$C$8,IF(Raw!$N168&gt;$C$9,IF(Raw!$N168&lt;$A$9,IF(Raw!$X168&gt;$C$9,IF(Raw!$X168&lt;$A$9,Raw!W168,-999),-999),-999),-999),-999),-999)</f>
        <v>0.110163</v>
      </c>
      <c r="P168" s="9">
        <f>IF(Raw!$G168&gt;$C$8,IF(Raw!$Q168&gt;$C$8,IF(Raw!$N168&gt;$C$9,IF(Raw!$N168&lt;$A$9,IF(Raw!$X168&gt;$C$9,IF(Raw!$X168&lt;$A$9,Raw!X168,-999),-999),-999),-999),-999),-999)</f>
        <v>744</v>
      </c>
      <c r="R168" s="9">
        <f t="shared" si="36"/>
        <v>5.8275000000000007E-2</v>
      </c>
      <c r="S168" s="9">
        <f t="shared" si="37"/>
        <v>0.33243391253750759</v>
      </c>
      <c r="T168" s="9">
        <f t="shared" si="38"/>
        <v>5.6753999999999999E-2</v>
      </c>
      <c r="U168" s="9">
        <f t="shared" si="39"/>
        <v>0.34800684314122254</v>
      </c>
      <c r="V168" s="15">
        <f t="shared" si="32"/>
        <v>6.7597903500000001E-2</v>
      </c>
      <c r="X168" s="11">
        <f t="shared" si="40"/>
        <v>5.4179999999999994E+17</v>
      </c>
      <c r="Y168" s="11">
        <f t="shared" si="41"/>
        <v>6.3449999999999997E-18</v>
      </c>
      <c r="Z168" s="11">
        <f t="shared" si="42"/>
        <v>7.0199999999999993E-4</v>
      </c>
      <c r="AA168" s="16">
        <f t="shared" si="43"/>
        <v>2.4074702418728318E-3</v>
      </c>
      <c r="AB168" s="9">
        <f t="shared" si="33"/>
        <v>0.10646563356610726</v>
      </c>
      <c r="AC168" s="9">
        <f t="shared" si="34"/>
        <v>0.99759252975812707</v>
      </c>
      <c r="AD168" s="15">
        <f t="shared" si="35"/>
        <v>3.4294447889926376</v>
      </c>
      <c r="AE168" s="3">
        <f t="shared" si="44"/>
        <v>763.93799999999976</v>
      </c>
      <c r="AF168" s="2">
        <f t="shared" si="45"/>
        <v>0.25</v>
      </c>
      <c r="AG168" s="9">
        <f t="shared" si="46"/>
        <v>9.1805404211111068E-4</v>
      </c>
      <c r="AH168" s="2">
        <f t="shared" si="47"/>
        <v>4.4424157319212065E-2</v>
      </c>
    </row>
    <row r="169" spans="1:34">
      <c r="A169" s="1">
        <f>Raw!A169</f>
        <v>156</v>
      </c>
      <c r="B169" s="14">
        <f>Raw!B169</f>
        <v>0.52560185185185182</v>
      </c>
      <c r="C169" s="15">
        <f>Raw!C169</f>
        <v>79.2</v>
      </c>
      <c r="D169" s="15">
        <f>IF(C169&gt;0.5,Raw!D169*D$11,-999)</f>
        <v>0.9</v>
      </c>
      <c r="E169" s="9">
        <f>IF(Raw!$G169&gt;$C$8,IF(Raw!$Q169&gt;$C$8,IF(Raw!$N169&gt;$C$9,IF(Raw!$N169&lt;$A$9,IF(Raw!$X169&gt;$C$9,IF(Raw!$X169&lt;$A$9,Raw!H169,-999),-999),-999),-999),-999),-999)</f>
        <v>0.11241</v>
      </c>
      <c r="F169" s="9">
        <f>IF(Raw!$G169&gt;$C$8,IF(Raw!$Q169&gt;$C$8,IF(Raw!$N169&gt;$C$9,IF(Raw!$N169&lt;$A$9,IF(Raw!$X169&gt;$C$9,IF(Raw!$X169&lt;$A$9,Raw!I169,-999),-999),-999),-999),-999),-999)</f>
        <v>0.17088100000000001</v>
      </c>
      <c r="G169" s="9">
        <f>Raw!G169</f>
        <v>0.95235700000000001</v>
      </c>
      <c r="H169" s="9">
        <f>IF(Raw!$G169&gt;$C$8,IF(Raw!$Q169&gt;$C$8,IF(Raw!$N169&gt;$C$9,IF(Raw!$N169&lt;$A$9,IF(Raw!$X169&gt;$C$9,IF(Raw!$X169&lt;$A$9,Raw!L169,-999),-999),-999),-999),-999),-999)</f>
        <v>695.8</v>
      </c>
      <c r="I169" s="9">
        <f>IF(Raw!$G169&gt;$C$8,IF(Raw!$Q169&gt;$C$8,IF(Raw!$N169&gt;$C$9,IF(Raw!$N169&lt;$A$9,IF(Raw!$X169&gt;$C$9,IF(Raw!$X169&lt;$A$9,Raw!M169,-999),-999),-999),-999),-999),-999)</f>
        <v>0.17566699999999999</v>
      </c>
      <c r="J169" s="9">
        <f>IF(Raw!$G169&gt;$C$8,IF(Raw!$Q169&gt;$C$8,IF(Raw!$N169&gt;$C$9,IF(Raw!$N169&lt;$A$9,IF(Raw!$X169&gt;$C$9,IF(Raw!$X169&lt;$A$9,Raw!N169,-999),-999),-999),-999),-999),-999)</f>
        <v>1051</v>
      </c>
      <c r="K169" s="9">
        <f>IF(Raw!$G169&gt;$C$8,IF(Raw!$Q169&gt;$C$8,IF(Raw!$N169&gt;$C$9,IF(Raw!$N169&lt;$A$9,IF(Raw!$X169&gt;$C$9,IF(Raw!$X169&lt;$A$9,Raw!R169,-999),-999),-999),-999),-999),-999)</f>
        <v>0.113098</v>
      </c>
      <c r="L169" s="9">
        <f>IF(Raw!$G169&gt;$C$8,IF(Raw!$Q169&gt;$C$8,IF(Raw!$N169&gt;$C$9,IF(Raw!$N169&lt;$A$9,IF(Raw!$X169&gt;$C$9,IF(Raw!$X169&lt;$A$9,Raw!S169,-999),-999),-999),-999),-999),-999)</f>
        <v>0.16780300000000001</v>
      </c>
      <c r="M169" s="9">
        <f>Raw!Q169</f>
        <v>0.91064699999999998</v>
      </c>
      <c r="N169" s="9">
        <f>IF(Raw!$G169&gt;$C$8,IF(Raw!$Q169&gt;$C$8,IF(Raw!$N169&gt;$C$9,IF(Raw!$N169&lt;$A$9,IF(Raw!$X169&gt;$C$9,IF(Raw!$X169&lt;$A$9,Raw!V169,-999),-999),-999),-999),-999),-999)</f>
        <v>620.20000000000005</v>
      </c>
      <c r="O169" s="9">
        <f>IF(Raw!$G169&gt;$C$8,IF(Raw!$Q169&gt;$C$8,IF(Raw!$N169&gt;$C$9,IF(Raw!$N169&lt;$A$9,IF(Raw!$X169&gt;$C$9,IF(Raw!$X169&lt;$A$9,Raw!W169,-999),-999),-999),-999),-999),-999)</f>
        <v>0.437444</v>
      </c>
      <c r="P169" s="9">
        <f>IF(Raw!$G169&gt;$C$8,IF(Raw!$Q169&gt;$C$8,IF(Raw!$N169&gt;$C$9,IF(Raw!$N169&lt;$A$9,IF(Raw!$X169&gt;$C$9,IF(Raw!$X169&lt;$A$9,Raw!X169,-999),-999),-999),-999),-999),-999)</f>
        <v>789</v>
      </c>
      <c r="R169" s="9">
        <f t="shared" si="36"/>
        <v>5.8471000000000009E-2</v>
      </c>
      <c r="S169" s="9">
        <f t="shared" si="37"/>
        <v>0.34217379345860571</v>
      </c>
      <c r="T169" s="9">
        <f t="shared" si="38"/>
        <v>5.4705000000000004E-2</v>
      </c>
      <c r="U169" s="9">
        <f t="shared" si="39"/>
        <v>0.32600728234894488</v>
      </c>
      <c r="V169" s="15">
        <f t="shared" si="32"/>
        <v>6.9554343500000004E-2</v>
      </c>
      <c r="X169" s="11">
        <f t="shared" si="40"/>
        <v>5.4179999999999994E+17</v>
      </c>
      <c r="Y169" s="11">
        <f t="shared" si="41"/>
        <v>6.9579999999999995E-18</v>
      </c>
      <c r="Z169" s="11">
        <f t="shared" si="42"/>
        <v>1.0509999999999999E-3</v>
      </c>
      <c r="AA169" s="16">
        <f t="shared" si="43"/>
        <v>3.9464701295879962E-3</v>
      </c>
      <c r="AB169" s="9">
        <f t="shared" si="33"/>
        <v>0.11331389164843912</v>
      </c>
      <c r="AC169" s="9">
        <f t="shared" si="34"/>
        <v>0.99605352987041185</v>
      </c>
      <c r="AD169" s="15">
        <f t="shared" si="35"/>
        <v>3.7549668216822041</v>
      </c>
      <c r="AE169" s="3">
        <f t="shared" si="44"/>
        <v>837.74319999999966</v>
      </c>
      <c r="AF169" s="2">
        <f t="shared" si="45"/>
        <v>0.25</v>
      </c>
      <c r="AG169" s="9">
        <f t="shared" si="46"/>
        <v>9.4165117603620802E-4</v>
      </c>
      <c r="AH169" s="2">
        <f t="shared" si="47"/>
        <v>4.5566010349302168E-2</v>
      </c>
    </row>
    <row r="170" spans="1:34">
      <c r="A170" s="1">
        <f>Raw!A170</f>
        <v>157</v>
      </c>
      <c r="B170" s="14">
        <f>Raw!B170</f>
        <v>0.52565972222222224</v>
      </c>
      <c r="C170" s="15">
        <f>Raw!C170</f>
        <v>78.099999999999994</v>
      </c>
      <c r="D170" s="15">
        <f>IF(C170&gt;0.5,Raw!D170*D$11,-999)</f>
        <v>0.9</v>
      </c>
      <c r="E170" s="9">
        <f>IF(Raw!$G170&gt;$C$8,IF(Raw!$Q170&gt;$C$8,IF(Raw!$N170&gt;$C$9,IF(Raw!$N170&lt;$A$9,IF(Raw!$X170&gt;$C$9,IF(Raw!$X170&lt;$A$9,Raw!H170,-999),-999),-999),-999),-999),-999)</f>
        <v>0.117754</v>
      </c>
      <c r="F170" s="9">
        <f>IF(Raw!$G170&gt;$C$8,IF(Raw!$Q170&gt;$C$8,IF(Raw!$N170&gt;$C$9,IF(Raw!$N170&lt;$A$9,IF(Raw!$X170&gt;$C$9,IF(Raw!$X170&lt;$A$9,Raw!I170,-999),-999),-999),-999),-999),-999)</f>
        <v>0.176847</v>
      </c>
      <c r="G170" s="9">
        <f>Raw!G170</f>
        <v>0.92489200000000005</v>
      </c>
      <c r="H170" s="9">
        <f>IF(Raw!$G170&gt;$C$8,IF(Raw!$Q170&gt;$C$8,IF(Raw!$N170&gt;$C$9,IF(Raw!$N170&lt;$A$9,IF(Raw!$X170&gt;$C$9,IF(Raw!$X170&lt;$A$9,Raw!L170,-999),-999),-999),-999),-999),-999)</f>
        <v>672</v>
      </c>
      <c r="I170" s="9">
        <f>IF(Raw!$G170&gt;$C$8,IF(Raw!$Q170&gt;$C$8,IF(Raw!$N170&gt;$C$9,IF(Raw!$N170&lt;$A$9,IF(Raw!$X170&gt;$C$9,IF(Raw!$X170&lt;$A$9,Raw!M170,-999),-999),-999),-999),-999),-999)</f>
        <v>0.37081799999999998</v>
      </c>
      <c r="J170" s="9">
        <f>IF(Raw!$G170&gt;$C$8,IF(Raw!$Q170&gt;$C$8,IF(Raw!$N170&gt;$C$9,IF(Raw!$N170&lt;$A$9,IF(Raw!$X170&gt;$C$9,IF(Raw!$X170&lt;$A$9,Raw!N170,-999),-999),-999),-999),-999),-999)</f>
        <v>828</v>
      </c>
      <c r="K170" s="9">
        <f>IF(Raw!$G170&gt;$C$8,IF(Raw!$Q170&gt;$C$8,IF(Raw!$N170&gt;$C$9,IF(Raw!$N170&lt;$A$9,IF(Raw!$X170&gt;$C$9,IF(Raw!$X170&lt;$A$9,Raw!R170,-999),-999),-999),-999),-999),-999)</f>
        <v>0.12295300000000001</v>
      </c>
      <c r="L170" s="9">
        <f>IF(Raw!$G170&gt;$C$8,IF(Raw!$Q170&gt;$C$8,IF(Raw!$N170&gt;$C$9,IF(Raw!$N170&lt;$A$9,IF(Raw!$X170&gt;$C$9,IF(Raw!$X170&lt;$A$9,Raw!S170,-999),-999),-999),-999),-999),-999)</f>
        <v>0.19606399999999999</v>
      </c>
      <c r="M170" s="9">
        <f>Raw!Q170</f>
        <v>0.95109200000000005</v>
      </c>
      <c r="N170" s="9">
        <f>IF(Raw!$G170&gt;$C$8,IF(Raw!$Q170&gt;$C$8,IF(Raw!$N170&gt;$C$9,IF(Raw!$N170&lt;$A$9,IF(Raw!$X170&gt;$C$9,IF(Raw!$X170&lt;$A$9,Raw!V170,-999),-999),-999),-999),-999),-999)</f>
        <v>691.9</v>
      </c>
      <c r="O170" s="9">
        <f>IF(Raw!$G170&gt;$C$8,IF(Raw!$Q170&gt;$C$8,IF(Raw!$N170&gt;$C$9,IF(Raw!$N170&lt;$A$9,IF(Raw!$X170&gt;$C$9,IF(Raw!$X170&lt;$A$9,Raw!W170,-999),-999),-999),-999),-999),-999)</f>
        <v>0.154945</v>
      </c>
      <c r="P170" s="9">
        <f>IF(Raw!$G170&gt;$C$8,IF(Raw!$Q170&gt;$C$8,IF(Raw!$N170&gt;$C$9,IF(Raw!$N170&lt;$A$9,IF(Raw!$X170&gt;$C$9,IF(Raw!$X170&lt;$A$9,Raw!X170,-999),-999),-999),-999),-999),-999)</f>
        <v>704</v>
      </c>
      <c r="R170" s="9">
        <f t="shared" si="36"/>
        <v>5.9093000000000007E-2</v>
      </c>
      <c r="S170" s="9">
        <f t="shared" si="37"/>
        <v>0.33414759650997761</v>
      </c>
      <c r="T170" s="9">
        <f t="shared" si="38"/>
        <v>7.3110999999999982E-2</v>
      </c>
      <c r="U170" s="9">
        <f t="shared" si="39"/>
        <v>0.37289354496490934</v>
      </c>
      <c r="V170" s="15">
        <f t="shared" si="32"/>
        <v>8.1268527999999993E-2</v>
      </c>
      <c r="X170" s="11">
        <f t="shared" si="40"/>
        <v>5.4179999999999994E+17</v>
      </c>
      <c r="Y170" s="11">
        <f t="shared" si="41"/>
        <v>6.7199999999999997E-18</v>
      </c>
      <c r="Z170" s="11">
        <f t="shared" si="42"/>
        <v>8.2799999999999996E-4</v>
      </c>
      <c r="AA170" s="16">
        <f t="shared" si="43"/>
        <v>3.0056010171630233E-3</v>
      </c>
      <c r="AB170" s="9">
        <f t="shared" si="33"/>
        <v>0.12317274249596581</v>
      </c>
      <c r="AC170" s="9">
        <f t="shared" si="34"/>
        <v>0.99699439898283704</v>
      </c>
      <c r="AD170" s="15">
        <f t="shared" si="35"/>
        <v>3.6299529192790145</v>
      </c>
      <c r="AE170" s="3">
        <f t="shared" si="44"/>
        <v>809.08799999999974</v>
      </c>
      <c r="AF170" s="2">
        <f t="shared" si="45"/>
        <v>0.25</v>
      </c>
      <c r="AG170" s="9">
        <f t="shared" si="46"/>
        <v>1.041220009327441E-3</v>
      </c>
      <c r="AH170" s="2">
        <f t="shared" si="47"/>
        <v>5.0384094374125617E-2</v>
      </c>
    </row>
    <row r="171" spans="1:34">
      <c r="A171" s="1">
        <f>Raw!A171</f>
        <v>158</v>
      </c>
      <c r="B171" s="14">
        <f>Raw!B171</f>
        <v>0.5257060185185185</v>
      </c>
      <c r="C171" s="15">
        <f>Raw!C171</f>
        <v>77.2</v>
      </c>
      <c r="D171" s="15">
        <f>IF(C171&gt;0.5,Raw!D171*D$11,-999)</f>
        <v>0.9</v>
      </c>
      <c r="E171" s="9">
        <f>IF(Raw!$G171&gt;$C$8,IF(Raw!$Q171&gt;$C$8,IF(Raw!$N171&gt;$C$9,IF(Raw!$N171&lt;$A$9,IF(Raw!$X171&gt;$C$9,IF(Raw!$X171&lt;$A$9,Raw!H171,-999),-999),-999),-999),-999),-999)</f>
        <v>0.12556899999999999</v>
      </c>
      <c r="F171" s="9">
        <f>IF(Raw!$G171&gt;$C$8,IF(Raw!$Q171&gt;$C$8,IF(Raw!$N171&gt;$C$9,IF(Raw!$N171&lt;$A$9,IF(Raw!$X171&gt;$C$9,IF(Raw!$X171&lt;$A$9,Raw!I171,-999),-999),-999),-999),-999),-999)</f>
        <v>0.18671699999999999</v>
      </c>
      <c r="G171" s="9">
        <f>Raw!G171</f>
        <v>0.93719799999999998</v>
      </c>
      <c r="H171" s="9">
        <f>IF(Raw!$G171&gt;$C$8,IF(Raw!$Q171&gt;$C$8,IF(Raw!$N171&gt;$C$9,IF(Raw!$N171&lt;$A$9,IF(Raw!$X171&gt;$C$9,IF(Raw!$X171&lt;$A$9,Raw!L171,-999),-999),-999),-999),-999),-999)</f>
        <v>683.3</v>
      </c>
      <c r="I171" s="9">
        <f>IF(Raw!$G171&gt;$C$8,IF(Raw!$Q171&gt;$C$8,IF(Raw!$N171&gt;$C$9,IF(Raw!$N171&lt;$A$9,IF(Raw!$X171&gt;$C$9,IF(Raw!$X171&lt;$A$9,Raw!M171,-999),-999),-999),-999),-999),-999)</f>
        <v>0.37374600000000002</v>
      </c>
      <c r="J171" s="9">
        <f>IF(Raw!$G171&gt;$C$8,IF(Raw!$Q171&gt;$C$8,IF(Raw!$N171&gt;$C$9,IF(Raw!$N171&lt;$A$9,IF(Raw!$X171&gt;$C$9,IF(Raw!$X171&lt;$A$9,Raw!N171,-999),-999),-999),-999),-999),-999)</f>
        <v>922</v>
      </c>
      <c r="K171" s="9">
        <f>IF(Raw!$G171&gt;$C$8,IF(Raw!$Q171&gt;$C$8,IF(Raw!$N171&gt;$C$9,IF(Raw!$N171&lt;$A$9,IF(Raw!$X171&gt;$C$9,IF(Raw!$X171&lt;$A$9,Raw!R171,-999),-999),-999),-999),-999),-999)</f>
        <v>0.11125699999999999</v>
      </c>
      <c r="L171" s="9">
        <f>IF(Raw!$G171&gt;$C$8,IF(Raw!$Q171&gt;$C$8,IF(Raw!$N171&gt;$C$9,IF(Raw!$N171&lt;$A$9,IF(Raw!$X171&gt;$C$9,IF(Raw!$X171&lt;$A$9,Raw!S171,-999),-999),-999),-999),-999),-999)</f>
        <v>0.17410200000000001</v>
      </c>
      <c r="M171" s="9">
        <f>Raw!Q171</f>
        <v>0.93370799999999998</v>
      </c>
      <c r="N171" s="9">
        <f>IF(Raw!$G171&gt;$C$8,IF(Raw!$Q171&gt;$C$8,IF(Raw!$N171&gt;$C$9,IF(Raw!$N171&lt;$A$9,IF(Raw!$X171&gt;$C$9,IF(Raw!$X171&lt;$A$9,Raw!V171,-999),-999),-999),-999),-999),-999)</f>
        <v>688.6</v>
      </c>
      <c r="O171" s="9">
        <f>IF(Raw!$G171&gt;$C$8,IF(Raw!$Q171&gt;$C$8,IF(Raw!$N171&gt;$C$9,IF(Raw!$N171&lt;$A$9,IF(Raw!$X171&gt;$C$9,IF(Raw!$X171&lt;$A$9,Raw!W171,-999),-999),-999),-999),-999),-999)</f>
        <v>0.33059899999999998</v>
      </c>
      <c r="P171" s="9">
        <f>IF(Raw!$G171&gt;$C$8,IF(Raw!$Q171&gt;$C$8,IF(Raw!$N171&gt;$C$9,IF(Raw!$N171&lt;$A$9,IF(Raw!$X171&gt;$C$9,IF(Raw!$X171&lt;$A$9,Raw!X171,-999),-999),-999),-999),-999),-999)</f>
        <v>909</v>
      </c>
      <c r="R171" s="9">
        <f t="shared" si="36"/>
        <v>6.1148000000000008E-2</v>
      </c>
      <c r="S171" s="9">
        <f t="shared" si="37"/>
        <v>0.32749026601755604</v>
      </c>
      <c r="T171" s="9">
        <f t="shared" si="38"/>
        <v>6.2845000000000012E-2</v>
      </c>
      <c r="U171" s="9">
        <f t="shared" si="39"/>
        <v>0.36096655983274178</v>
      </c>
      <c r="V171" s="15">
        <f t="shared" si="32"/>
        <v>7.2165278999999999E-2</v>
      </c>
      <c r="X171" s="11">
        <f t="shared" si="40"/>
        <v>5.4179999999999994E+17</v>
      </c>
      <c r="Y171" s="11">
        <f t="shared" si="41"/>
        <v>6.832999999999999E-18</v>
      </c>
      <c r="Z171" s="11">
        <f t="shared" si="42"/>
        <v>9.2199999999999997E-4</v>
      </c>
      <c r="AA171" s="16">
        <f t="shared" si="43"/>
        <v>3.4017427343355131E-3</v>
      </c>
      <c r="AB171" s="9">
        <f t="shared" si="33"/>
        <v>0.11147078252213931</v>
      </c>
      <c r="AC171" s="9">
        <f t="shared" si="34"/>
        <v>0.99659825726566453</v>
      </c>
      <c r="AD171" s="15">
        <f t="shared" si="35"/>
        <v>3.6895257422294065</v>
      </c>
      <c r="AE171" s="3">
        <f t="shared" si="44"/>
        <v>822.69319999999971</v>
      </c>
      <c r="AF171" s="2">
        <f t="shared" si="45"/>
        <v>0.25</v>
      </c>
      <c r="AG171" s="9">
        <f t="shared" si="46"/>
        <v>1.0244580112206863E-3</v>
      </c>
      <c r="AH171" s="2">
        <f t="shared" si="47"/>
        <v>4.9572990009107545E-2</v>
      </c>
    </row>
    <row r="172" spans="1:34">
      <c r="A172" s="1">
        <f>Raw!A172</f>
        <v>159</v>
      </c>
      <c r="B172" s="14">
        <f>Raw!B172</f>
        <v>0.52576388888888892</v>
      </c>
      <c r="C172" s="15">
        <f>Raw!C172</f>
        <v>76.3</v>
      </c>
      <c r="D172" s="15">
        <f>IF(C172&gt;0.5,Raw!D172*D$11,-999)</f>
        <v>0.9</v>
      </c>
      <c r="E172" s="9">
        <f>IF(Raw!$G172&gt;$C$8,IF(Raw!$Q172&gt;$C$8,IF(Raw!$N172&gt;$C$9,IF(Raw!$N172&lt;$A$9,IF(Raw!$X172&gt;$C$9,IF(Raw!$X172&lt;$A$9,Raw!H172,-999),-999),-999),-999),-999),-999)</f>
        <v>0.12291100000000001</v>
      </c>
      <c r="F172" s="9">
        <f>IF(Raw!$G172&gt;$C$8,IF(Raw!$Q172&gt;$C$8,IF(Raw!$N172&gt;$C$9,IF(Raw!$N172&lt;$A$9,IF(Raw!$X172&gt;$C$9,IF(Raw!$X172&lt;$A$9,Raw!I172,-999),-999),-999),-999),-999),-999)</f>
        <v>0.197688</v>
      </c>
      <c r="G172" s="9">
        <f>Raw!G172</f>
        <v>0.96532499999999999</v>
      </c>
      <c r="H172" s="9">
        <f>IF(Raw!$G172&gt;$C$8,IF(Raw!$Q172&gt;$C$8,IF(Raw!$N172&gt;$C$9,IF(Raw!$N172&lt;$A$9,IF(Raw!$X172&gt;$C$9,IF(Raw!$X172&lt;$A$9,Raw!L172,-999),-999),-999),-999),-999),-999)</f>
        <v>755.7</v>
      </c>
      <c r="I172" s="9">
        <f>IF(Raw!$G172&gt;$C$8,IF(Raw!$Q172&gt;$C$8,IF(Raw!$N172&gt;$C$9,IF(Raw!$N172&lt;$A$9,IF(Raw!$X172&gt;$C$9,IF(Raw!$X172&lt;$A$9,Raw!M172,-999),-999),-999),-999),-999),-999)</f>
        <v>0.138655</v>
      </c>
      <c r="J172" s="9">
        <f>IF(Raw!$G172&gt;$C$8,IF(Raw!$Q172&gt;$C$8,IF(Raw!$N172&gt;$C$9,IF(Raw!$N172&lt;$A$9,IF(Raw!$X172&gt;$C$9,IF(Raw!$X172&lt;$A$9,Raw!N172,-999),-999),-999),-999),-999),-999)</f>
        <v>472</v>
      </c>
      <c r="K172" s="9">
        <f>IF(Raw!$G172&gt;$C$8,IF(Raw!$Q172&gt;$C$8,IF(Raw!$N172&gt;$C$9,IF(Raw!$N172&lt;$A$9,IF(Raw!$X172&gt;$C$9,IF(Raw!$X172&lt;$A$9,Raw!R172,-999),-999),-999),-999),-999),-999)</f>
        <v>0.122755</v>
      </c>
      <c r="L172" s="9">
        <f>IF(Raw!$G172&gt;$C$8,IF(Raw!$Q172&gt;$C$8,IF(Raw!$N172&gt;$C$9,IF(Raw!$N172&lt;$A$9,IF(Raw!$X172&gt;$C$9,IF(Raw!$X172&lt;$A$9,Raw!S172,-999),-999),-999),-999),-999),-999)</f>
        <v>0.19214899999999999</v>
      </c>
      <c r="M172" s="9">
        <f>Raw!Q172</f>
        <v>0.93065299999999995</v>
      </c>
      <c r="N172" s="9">
        <f>IF(Raw!$G172&gt;$C$8,IF(Raw!$Q172&gt;$C$8,IF(Raw!$N172&gt;$C$9,IF(Raw!$N172&lt;$A$9,IF(Raw!$X172&gt;$C$9,IF(Raw!$X172&lt;$A$9,Raw!V172,-999),-999),-999),-999),-999),-999)</f>
        <v>720.8</v>
      </c>
      <c r="O172" s="9">
        <f>IF(Raw!$G172&gt;$C$8,IF(Raw!$Q172&gt;$C$8,IF(Raw!$N172&gt;$C$9,IF(Raw!$N172&lt;$A$9,IF(Raw!$X172&gt;$C$9,IF(Raw!$X172&lt;$A$9,Raw!W172,-999),-999),-999),-999),-999),-999)</f>
        <v>0.23341000000000001</v>
      </c>
      <c r="P172" s="9">
        <f>IF(Raw!$G172&gt;$C$8,IF(Raw!$Q172&gt;$C$8,IF(Raw!$N172&gt;$C$9,IF(Raw!$N172&lt;$A$9,IF(Raw!$X172&gt;$C$9,IF(Raw!$X172&lt;$A$9,Raw!X172,-999),-999),-999),-999),-999),-999)</f>
        <v>668</v>
      </c>
      <c r="R172" s="9">
        <f t="shared" si="36"/>
        <v>7.4776999999999996E-2</v>
      </c>
      <c r="S172" s="9">
        <f t="shared" si="37"/>
        <v>0.37825765853263726</v>
      </c>
      <c r="T172" s="9">
        <f t="shared" si="38"/>
        <v>6.9393999999999983E-2</v>
      </c>
      <c r="U172" s="9">
        <f t="shared" si="39"/>
        <v>0.36114681835450607</v>
      </c>
      <c r="V172" s="15">
        <f t="shared" si="32"/>
        <v>7.9645760499999996E-2</v>
      </c>
      <c r="X172" s="11">
        <f t="shared" si="40"/>
        <v>5.4179999999999994E+17</v>
      </c>
      <c r="Y172" s="11">
        <f t="shared" si="41"/>
        <v>7.5570000000000007E-18</v>
      </c>
      <c r="Z172" s="11">
        <f t="shared" si="42"/>
        <v>4.7199999999999998E-4</v>
      </c>
      <c r="AA172" s="16">
        <f t="shared" si="43"/>
        <v>1.9288210468110241E-3</v>
      </c>
      <c r="AB172" s="9">
        <f t="shared" si="33"/>
        <v>0.12288884860772241</v>
      </c>
      <c r="AC172" s="9">
        <f t="shared" si="34"/>
        <v>0.99807117895318898</v>
      </c>
      <c r="AD172" s="15">
        <f t="shared" si="35"/>
        <v>4.0864852686674231</v>
      </c>
      <c r="AE172" s="3">
        <f t="shared" si="44"/>
        <v>909.86279999999988</v>
      </c>
      <c r="AF172" s="2">
        <f t="shared" si="45"/>
        <v>0.25</v>
      </c>
      <c r="AG172" s="9">
        <f t="shared" si="46"/>
        <v>1.1352470407936914E-3</v>
      </c>
      <c r="AH172" s="2">
        <f t="shared" si="47"/>
        <v>5.4934013492732005E-2</v>
      </c>
    </row>
    <row r="173" spans="1:34">
      <c r="A173" s="1">
        <f>Raw!A173</f>
        <v>160</v>
      </c>
      <c r="B173" s="14">
        <f>Raw!B173</f>
        <v>0.52582175925925922</v>
      </c>
      <c r="C173" s="15">
        <f>Raw!C173</f>
        <v>75.2</v>
      </c>
      <c r="D173" s="15">
        <f>IF(C173&gt;0.5,Raw!D173*D$11,-999)</f>
        <v>0.9</v>
      </c>
      <c r="E173" s="9">
        <f>IF(Raw!$G173&gt;$C$8,IF(Raw!$Q173&gt;$C$8,IF(Raw!$N173&gt;$C$9,IF(Raw!$N173&lt;$A$9,IF(Raw!$X173&gt;$C$9,IF(Raw!$X173&lt;$A$9,Raw!H173,-999),-999),-999),-999),-999),-999)</f>
        <v>0.13239500000000001</v>
      </c>
      <c r="F173" s="9">
        <f>IF(Raw!$G173&gt;$C$8,IF(Raw!$Q173&gt;$C$8,IF(Raw!$N173&gt;$C$9,IF(Raw!$N173&lt;$A$9,IF(Raw!$X173&gt;$C$9,IF(Raw!$X173&lt;$A$9,Raw!I173,-999),-999),-999),-999),-999),-999)</f>
        <v>0.19931499999999999</v>
      </c>
      <c r="G173" s="9">
        <f>Raw!G173</f>
        <v>0.96111800000000003</v>
      </c>
      <c r="H173" s="9">
        <f>IF(Raw!$G173&gt;$C$8,IF(Raw!$Q173&gt;$C$8,IF(Raw!$N173&gt;$C$9,IF(Raw!$N173&lt;$A$9,IF(Raw!$X173&gt;$C$9,IF(Raw!$X173&lt;$A$9,Raw!L173,-999),-999),-999),-999),-999),-999)</f>
        <v>626.5</v>
      </c>
      <c r="I173" s="9">
        <f>IF(Raw!$G173&gt;$C$8,IF(Raw!$Q173&gt;$C$8,IF(Raw!$N173&gt;$C$9,IF(Raw!$N173&lt;$A$9,IF(Raw!$X173&gt;$C$9,IF(Raw!$X173&lt;$A$9,Raw!M173,-999),-999),-999),-999),-999),-999)</f>
        <v>0.35677900000000001</v>
      </c>
      <c r="J173" s="9">
        <f>IF(Raw!$G173&gt;$C$8,IF(Raw!$Q173&gt;$C$8,IF(Raw!$N173&gt;$C$9,IF(Raw!$N173&lt;$A$9,IF(Raw!$X173&gt;$C$9,IF(Raw!$X173&lt;$A$9,Raw!N173,-999),-999),-999),-999),-999),-999)</f>
        <v>652</v>
      </c>
      <c r="K173" s="9">
        <f>IF(Raw!$G173&gt;$C$8,IF(Raw!$Q173&gt;$C$8,IF(Raw!$N173&gt;$C$9,IF(Raw!$N173&lt;$A$9,IF(Raw!$X173&gt;$C$9,IF(Raw!$X173&lt;$A$9,Raw!R173,-999),-999),-999),-999),-999),-999)</f>
        <v>0.12367</v>
      </c>
      <c r="L173" s="9">
        <f>IF(Raw!$G173&gt;$C$8,IF(Raw!$Q173&gt;$C$8,IF(Raw!$N173&gt;$C$9,IF(Raw!$N173&lt;$A$9,IF(Raw!$X173&gt;$C$9,IF(Raw!$X173&lt;$A$9,Raw!S173,-999),-999),-999),-999),-999),-999)</f>
        <v>0.19497500000000001</v>
      </c>
      <c r="M173" s="9">
        <f>Raw!Q173</f>
        <v>0.954596</v>
      </c>
      <c r="N173" s="9">
        <f>IF(Raw!$G173&gt;$C$8,IF(Raw!$Q173&gt;$C$8,IF(Raw!$N173&gt;$C$9,IF(Raw!$N173&lt;$A$9,IF(Raw!$X173&gt;$C$9,IF(Raw!$X173&lt;$A$9,Raw!V173,-999),-999),-999),-999),-999),-999)</f>
        <v>699.2</v>
      </c>
      <c r="O173" s="9">
        <f>IF(Raw!$G173&gt;$C$8,IF(Raw!$Q173&gt;$C$8,IF(Raw!$N173&gt;$C$9,IF(Raw!$N173&lt;$A$9,IF(Raw!$X173&gt;$C$9,IF(Raw!$X173&lt;$A$9,Raw!W173,-999),-999),-999),-999),-999),-999)</f>
        <v>0.14766399999999999</v>
      </c>
      <c r="P173" s="9">
        <f>IF(Raw!$G173&gt;$C$8,IF(Raw!$Q173&gt;$C$8,IF(Raw!$N173&gt;$C$9,IF(Raw!$N173&lt;$A$9,IF(Raw!$X173&gt;$C$9,IF(Raw!$X173&lt;$A$9,Raw!X173,-999),-999),-999),-999),-999),-999)</f>
        <v>527</v>
      </c>
      <c r="R173" s="9">
        <f t="shared" si="36"/>
        <v>6.691999999999998E-2</v>
      </c>
      <c r="S173" s="9">
        <f t="shared" si="37"/>
        <v>0.33574994355668153</v>
      </c>
      <c r="T173" s="9">
        <f t="shared" si="38"/>
        <v>7.1305000000000007E-2</v>
      </c>
      <c r="U173" s="9">
        <f t="shared" si="39"/>
        <v>0.36571355301961794</v>
      </c>
      <c r="V173" s="15">
        <f t="shared" si="32"/>
        <v>8.0817137499999997E-2</v>
      </c>
      <c r="X173" s="11">
        <f t="shared" si="40"/>
        <v>5.4179999999999994E+17</v>
      </c>
      <c r="Y173" s="11">
        <f t="shared" si="41"/>
        <v>6.2649999999999994E-18</v>
      </c>
      <c r="Z173" s="11">
        <f t="shared" si="42"/>
        <v>6.5200000000000002E-4</v>
      </c>
      <c r="AA173" s="16">
        <f t="shared" si="43"/>
        <v>2.2082466586721217E-3</v>
      </c>
      <c r="AB173" s="9">
        <f t="shared" si="33"/>
        <v>0.12382745902799662</v>
      </c>
      <c r="AC173" s="9">
        <f t="shared" si="34"/>
        <v>0.99779175334132786</v>
      </c>
      <c r="AD173" s="15">
        <f t="shared" si="35"/>
        <v>3.3868813783314757</v>
      </c>
      <c r="AE173" s="3">
        <f t="shared" si="44"/>
        <v>754.3059999999997</v>
      </c>
      <c r="AF173" s="2">
        <f t="shared" si="45"/>
        <v>0.25</v>
      </c>
      <c r="AG173" s="9">
        <f t="shared" si="46"/>
        <v>9.5279109425044993E-4</v>
      </c>
      <c r="AH173" s="2">
        <f t="shared" si="47"/>
        <v>4.6105065194194127E-2</v>
      </c>
    </row>
    <row r="174" spans="1:34">
      <c r="A174" s="1">
        <f>Raw!A174</f>
        <v>161</v>
      </c>
      <c r="B174" s="14">
        <f>Raw!B174</f>
        <v>0.52587962962962964</v>
      </c>
      <c r="C174" s="15">
        <f>Raw!C174</f>
        <v>74.5</v>
      </c>
      <c r="D174" s="15">
        <f>IF(C174&gt;0.5,Raw!D174*D$11,-999)</f>
        <v>0.9</v>
      </c>
      <c r="E174" s="9">
        <f>IF(Raw!$G174&gt;$C$8,IF(Raw!$Q174&gt;$C$8,IF(Raw!$N174&gt;$C$9,IF(Raw!$N174&lt;$A$9,IF(Raw!$X174&gt;$C$9,IF(Raw!$X174&lt;$A$9,Raw!H174,-999),-999),-999),-999),-999),-999)</f>
        <v>0.12815199999999999</v>
      </c>
      <c r="F174" s="9">
        <f>IF(Raw!$G174&gt;$C$8,IF(Raw!$Q174&gt;$C$8,IF(Raw!$N174&gt;$C$9,IF(Raw!$N174&lt;$A$9,IF(Raw!$X174&gt;$C$9,IF(Raw!$X174&lt;$A$9,Raw!I174,-999),-999),-999),-999),-999),-999)</f>
        <v>0.19938700000000001</v>
      </c>
      <c r="G174" s="9">
        <f>Raw!G174</f>
        <v>0.95197600000000004</v>
      </c>
      <c r="H174" s="9">
        <f>IF(Raw!$G174&gt;$C$8,IF(Raw!$Q174&gt;$C$8,IF(Raw!$N174&gt;$C$9,IF(Raw!$N174&lt;$A$9,IF(Raw!$X174&gt;$C$9,IF(Raw!$X174&lt;$A$9,Raw!L174,-999),-999),-999),-999),-999),-999)</f>
        <v>662</v>
      </c>
      <c r="I174" s="9">
        <f>IF(Raw!$G174&gt;$C$8,IF(Raw!$Q174&gt;$C$8,IF(Raw!$N174&gt;$C$9,IF(Raw!$N174&lt;$A$9,IF(Raw!$X174&gt;$C$9,IF(Raw!$X174&lt;$A$9,Raw!M174,-999),-999),-999),-999),-999),-999)</f>
        <v>0.14164099999999999</v>
      </c>
      <c r="J174" s="9">
        <f>IF(Raw!$G174&gt;$C$8,IF(Raw!$Q174&gt;$C$8,IF(Raw!$N174&gt;$C$9,IF(Raw!$N174&lt;$A$9,IF(Raw!$X174&gt;$C$9,IF(Raw!$X174&lt;$A$9,Raw!N174,-999),-999),-999),-999),-999),-999)</f>
        <v>701</v>
      </c>
      <c r="K174" s="9">
        <f>IF(Raw!$G174&gt;$C$8,IF(Raw!$Q174&gt;$C$8,IF(Raw!$N174&gt;$C$9,IF(Raw!$N174&lt;$A$9,IF(Raw!$X174&gt;$C$9,IF(Raw!$X174&lt;$A$9,Raw!R174,-999),-999),-999),-999),-999),-999)</f>
        <v>0.12889300000000001</v>
      </c>
      <c r="L174" s="9">
        <f>IF(Raw!$G174&gt;$C$8,IF(Raw!$Q174&gt;$C$8,IF(Raw!$N174&gt;$C$9,IF(Raw!$N174&lt;$A$9,IF(Raw!$X174&gt;$C$9,IF(Raw!$X174&lt;$A$9,Raw!S174,-999),-999),-999),-999),-999),-999)</f>
        <v>0.19561100000000001</v>
      </c>
      <c r="M174" s="9">
        <f>Raw!Q174</f>
        <v>0.93395399999999995</v>
      </c>
      <c r="N174" s="9">
        <f>IF(Raw!$G174&gt;$C$8,IF(Raw!$Q174&gt;$C$8,IF(Raw!$N174&gt;$C$9,IF(Raw!$N174&lt;$A$9,IF(Raw!$X174&gt;$C$9,IF(Raw!$X174&lt;$A$9,Raw!V174,-999),-999),-999),-999),-999),-999)</f>
        <v>671.4</v>
      </c>
      <c r="O174" s="9">
        <f>IF(Raw!$G174&gt;$C$8,IF(Raw!$Q174&gt;$C$8,IF(Raw!$N174&gt;$C$9,IF(Raw!$N174&lt;$A$9,IF(Raw!$X174&gt;$C$9,IF(Raw!$X174&lt;$A$9,Raw!W174,-999),-999),-999),-999),-999),-999)</f>
        <v>0.37081999999999998</v>
      </c>
      <c r="P174" s="9">
        <f>IF(Raw!$G174&gt;$C$8,IF(Raw!$Q174&gt;$C$8,IF(Raw!$N174&gt;$C$9,IF(Raw!$N174&lt;$A$9,IF(Raw!$X174&gt;$C$9,IF(Raw!$X174&lt;$A$9,Raw!X174,-999),-999),-999),-999),-999),-999)</f>
        <v>636</v>
      </c>
      <c r="R174" s="9">
        <f t="shared" si="36"/>
        <v>7.1235000000000021E-2</v>
      </c>
      <c r="S174" s="9">
        <f t="shared" si="37"/>
        <v>0.35727003265007257</v>
      </c>
      <c r="T174" s="9">
        <f t="shared" si="38"/>
        <v>6.6718E-2</v>
      </c>
      <c r="U174" s="9">
        <f t="shared" si="39"/>
        <v>0.34107488842651995</v>
      </c>
      <c r="V174" s="15">
        <f t="shared" si="32"/>
        <v>8.1080759500000002E-2</v>
      </c>
      <c r="X174" s="11">
        <f t="shared" si="40"/>
        <v>5.4179999999999994E+17</v>
      </c>
      <c r="Y174" s="11">
        <f t="shared" si="41"/>
        <v>6.6199999999999994E-18</v>
      </c>
      <c r="Z174" s="11">
        <f t="shared" si="42"/>
        <v>7.0100000000000002E-4</v>
      </c>
      <c r="AA174" s="16">
        <f t="shared" si="43"/>
        <v>2.5079821268449293E-3</v>
      </c>
      <c r="AB174" s="9">
        <f t="shared" si="33"/>
        <v>0.12906032755153884</v>
      </c>
      <c r="AC174" s="9">
        <f t="shared" si="34"/>
        <v>0.99749201787315511</v>
      </c>
      <c r="AD174" s="15">
        <f t="shared" si="35"/>
        <v>3.5777205803779304</v>
      </c>
      <c r="AE174" s="3">
        <f t="shared" si="44"/>
        <v>797.04799999999966</v>
      </c>
      <c r="AF174" s="2">
        <f t="shared" si="45"/>
        <v>0.25</v>
      </c>
      <c r="AG174" s="9">
        <f t="shared" si="46"/>
        <v>9.3866972905666676E-4</v>
      </c>
      <c r="AH174" s="2">
        <f t="shared" si="47"/>
        <v>4.5421739681582592E-2</v>
      </c>
    </row>
    <row r="175" spans="1:34">
      <c r="A175" s="1">
        <f>Raw!A175</f>
        <v>162</v>
      </c>
      <c r="B175" s="14">
        <f>Raw!B175</f>
        <v>0.52592592592592591</v>
      </c>
      <c r="C175" s="15">
        <f>Raw!C175</f>
        <v>73</v>
      </c>
      <c r="D175" s="15">
        <f>IF(C175&gt;0.5,Raw!D175*D$11,-999)</f>
        <v>0.9</v>
      </c>
      <c r="E175" s="9">
        <f>IF(Raw!$G175&gt;$C$8,IF(Raw!$Q175&gt;$C$8,IF(Raw!$N175&gt;$C$9,IF(Raw!$N175&lt;$A$9,IF(Raw!$X175&gt;$C$9,IF(Raw!$X175&lt;$A$9,Raw!H175,-999),-999),-999),-999),-999),-999)</f>
        <v>0.19426599999999999</v>
      </c>
      <c r="F175" s="9">
        <f>IF(Raw!$G175&gt;$C$8,IF(Raw!$Q175&gt;$C$8,IF(Raw!$N175&gt;$C$9,IF(Raw!$N175&lt;$A$9,IF(Raw!$X175&gt;$C$9,IF(Raw!$X175&lt;$A$9,Raw!I175,-999),-999),-999),-999),-999),-999)</f>
        <v>0.33539600000000003</v>
      </c>
      <c r="G175" s="9">
        <f>Raw!G175</f>
        <v>0.97537200000000002</v>
      </c>
      <c r="H175" s="9">
        <f>IF(Raw!$G175&gt;$C$8,IF(Raw!$Q175&gt;$C$8,IF(Raw!$N175&gt;$C$9,IF(Raw!$N175&lt;$A$9,IF(Raw!$X175&gt;$C$9,IF(Raw!$X175&lt;$A$9,Raw!L175,-999),-999),-999),-999),-999),-999)</f>
        <v>711.4</v>
      </c>
      <c r="I175" s="9">
        <f>IF(Raw!$G175&gt;$C$8,IF(Raw!$Q175&gt;$C$8,IF(Raw!$N175&gt;$C$9,IF(Raw!$N175&lt;$A$9,IF(Raw!$X175&gt;$C$9,IF(Raw!$X175&lt;$A$9,Raw!M175,-999),-999),-999),-999),-999),-999)</f>
        <v>0.30015599999999998</v>
      </c>
      <c r="J175" s="9">
        <f>IF(Raw!$G175&gt;$C$8,IF(Raw!$Q175&gt;$C$8,IF(Raw!$N175&gt;$C$9,IF(Raw!$N175&lt;$A$9,IF(Raw!$X175&gt;$C$9,IF(Raw!$X175&lt;$A$9,Raw!N175,-999),-999),-999),-999),-999),-999)</f>
        <v>647</v>
      </c>
      <c r="K175" s="9">
        <f>IF(Raw!$G175&gt;$C$8,IF(Raw!$Q175&gt;$C$8,IF(Raw!$N175&gt;$C$9,IF(Raw!$N175&lt;$A$9,IF(Raw!$X175&gt;$C$9,IF(Raw!$X175&lt;$A$9,Raw!R175,-999),-999),-999),-999),-999),-999)</f>
        <v>0.13888200000000001</v>
      </c>
      <c r="L175" s="9">
        <f>IF(Raw!$G175&gt;$C$8,IF(Raw!$Q175&gt;$C$8,IF(Raw!$N175&gt;$C$9,IF(Raw!$N175&lt;$A$9,IF(Raw!$X175&gt;$C$9,IF(Raw!$X175&lt;$A$9,Raw!S175,-999),-999),-999),-999),-999),-999)</f>
        <v>0.22921</v>
      </c>
      <c r="M175" s="9">
        <f>Raw!Q175</f>
        <v>0.95579000000000003</v>
      </c>
      <c r="N175" s="9">
        <f>IF(Raw!$G175&gt;$C$8,IF(Raw!$Q175&gt;$C$8,IF(Raw!$N175&gt;$C$9,IF(Raw!$N175&lt;$A$9,IF(Raw!$X175&gt;$C$9,IF(Raw!$X175&lt;$A$9,Raw!V175,-999),-999),-999),-999),-999),-999)</f>
        <v>663.8</v>
      </c>
      <c r="O175" s="9">
        <f>IF(Raw!$G175&gt;$C$8,IF(Raw!$Q175&gt;$C$8,IF(Raw!$N175&gt;$C$9,IF(Raw!$N175&lt;$A$9,IF(Raw!$X175&gt;$C$9,IF(Raw!$X175&lt;$A$9,Raw!W175,-999),-999),-999),-999),-999),-999)</f>
        <v>0.15690799999999999</v>
      </c>
      <c r="P175" s="9">
        <f>IF(Raw!$G175&gt;$C$8,IF(Raw!$Q175&gt;$C$8,IF(Raw!$N175&gt;$C$9,IF(Raw!$N175&lt;$A$9,IF(Raw!$X175&gt;$C$9,IF(Raw!$X175&lt;$A$9,Raw!X175,-999),-999),-999),-999),-999),-999)</f>
        <v>384</v>
      </c>
      <c r="R175" s="9">
        <f t="shared" si="36"/>
        <v>0.14113000000000003</v>
      </c>
      <c r="S175" s="9">
        <f t="shared" si="37"/>
        <v>0.42078617514818312</v>
      </c>
      <c r="T175" s="9">
        <f t="shared" si="38"/>
        <v>9.0327999999999992E-2</v>
      </c>
      <c r="U175" s="9">
        <f t="shared" si="39"/>
        <v>0.39408402774748047</v>
      </c>
      <c r="V175" s="15">
        <f t="shared" si="32"/>
        <v>9.5007544999999999E-2</v>
      </c>
      <c r="X175" s="11">
        <f t="shared" si="40"/>
        <v>5.4179999999999994E+17</v>
      </c>
      <c r="Y175" s="11">
        <f t="shared" si="41"/>
        <v>7.1139999999999993E-18</v>
      </c>
      <c r="Z175" s="11">
        <f t="shared" si="42"/>
        <v>6.4700000000000001E-4</v>
      </c>
      <c r="AA175" s="16">
        <f t="shared" si="43"/>
        <v>2.4875708441981148E-3</v>
      </c>
      <c r="AB175" s="9">
        <f t="shared" si="33"/>
        <v>0.13910669729921474</v>
      </c>
      <c r="AC175" s="9">
        <f t="shared" si="34"/>
        <v>0.99751242915580185</v>
      </c>
      <c r="AD175" s="15">
        <f t="shared" si="35"/>
        <v>3.8447771935055872</v>
      </c>
      <c r="AE175" s="3">
        <f t="shared" si="44"/>
        <v>856.52559999999971</v>
      </c>
      <c r="AF175" s="2">
        <f t="shared" si="45"/>
        <v>0.25</v>
      </c>
      <c r="AG175" s="9">
        <f t="shared" si="46"/>
        <v>1.1655117555448738E-3</v>
      </c>
      <c r="AH175" s="2">
        <f t="shared" si="47"/>
        <v>5.6398507289018657E-2</v>
      </c>
    </row>
    <row r="176" spans="1:34">
      <c r="A176" s="1">
        <f>Raw!A176</f>
        <v>163</v>
      </c>
      <c r="B176" s="14">
        <f>Raw!B176</f>
        <v>0.52598379629629632</v>
      </c>
      <c r="C176" s="15">
        <f>Raw!C176</f>
        <v>72.3</v>
      </c>
      <c r="D176" s="15">
        <f>IF(C176&gt;0.5,Raw!D176*D$11,-999)</f>
        <v>0.9</v>
      </c>
      <c r="E176" s="9">
        <f>IF(Raw!$G176&gt;$C$8,IF(Raw!$Q176&gt;$C$8,IF(Raw!$N176&gt;$C$9,IF(Raw!$N176&lt;$A$9,IF(Raw!$X176&gt;$C$9,IF(Raw!$X176&lt;$A$9,Raw!H176,-999),-999),-999),-999),-999),-999)</f>
        <v>0.14121500000000001</v>
      </c>
      <c r="F176" s="9">
        <f>IF(Raw!$G176&gt;$C$8,IF(Raw!$Q176&gt;$C$8,IF(Raw!$N176&gt;$C$9,IF(Raw!$N176&lt;$A$9,IF(Raw!$X176&gt;$C$9,IF(Raw!$X176&lt;$A$9,Raw!I176,-999),-999),-999),-999),-999),-999)</f>
        <v>0.22132599999999999</v>
      </c>
      <c r="G176" s="9">
        <f>Raw!G176</f>
        <v>0.95832300000000004</v>
      </c>
      <c r="H176" s="9">
        <f>IF(Raw!$G176&gt;$C$8,IF(Raw!$Q176&gt;$C$8,IF(Raw!$N176&gt;$C$9,IF(Raw!$N176&lt;$A$9,IF(Raw!$X176&gt;$C$9,IF(Raw!$X176&lt;$A$9,Raw!L176,-999),-999),-999),-999),-999),-999)</f>
        <v>733.7</v>
      </c>
      <c r="I176" s="9">
        <f>IF(Raw!$G176&gt;$C$8,IF(Raw!$Q176&gt;$C$8,IF(Raw!$N176&gt;$C$9,IF(Raw!$N176&lt;$A$9,IF(Raw!$X176&gt;$C$9,IF(Raw!$X176&lt;$A$9,Raw!M176,-999),-999),-999),-999),-999),-999)</f>
        <v>0.34164899999999998</v>
      </c>
      <c r="J176" s="9">
        <f>IF(Raw!$G176&gt;$C$8,IF(Raw!$Q176&gt;$C$8,IF(Raw!$N176&gt;$C$9,IF(Raw!$N176&lt;$A$9,IF(Raw!$X176&gt;$C$9,IF(Raw!$X176&lt;$A$9,Raw!N176,-999),-999),-999),-999),-999),-999)</f>
        <v>445</v>
      </c>
      <c r="K176" s="9">
        <f>IF(Raw!$G176&gt;$C$8,IF(Raw!$Q176&gt;$C$8,IF(Raw!$N176&gt;$C$9,IF(Raw!$N176&lt;$A$9,IF(Raw!$X176&gt;$C$9,IF(Raw!$X176&lt;$A$9,Raw!R176,-999),-999),-999),-999),-999),-999)</f>
        <v>0.131636</v>
      </c>
      <c r="L176" s="9">
        <f>IF(Raw!$G176&gt;$C$8,IF(Raw!$Q176&gt;$C$8,IF(Raw!$N176&gt;$C$9,IF(Raw!$N176&lt;$A$9,IF(Raw!$X176&gt;$C$9,IF(Raw!$X176&lt;$A$9,Raw!S176,-999),-999),-999),-999),-999),-999)</f>
        <v>0.21673300000000001</v>
      </c>
      <c r="M176" s="9">
        <f>Raw!Q176</f>
        <v>0.96198499999999998</v>
      </c>
      <c r="N176" s="9">
        <f>IF(Raw!$G176&gt;$C$8,IF(Raw!$Q176&gt;$C$8,IF(Raw!$N176&gt;$C$9,IF(Raw!$N176&lt;$A$9,IF(Raw!$X176&gt;$C$9,IF(Raw!$X176&lt;$A$9,Raw!V176,-999),-999),-999),-999),-999),-999)</f>
        <v>674.8</v>
      </c>
      <c r="O176" s="9">
        <f>IF(Raw!$G176&gt;$C$8,IF(Raw!$Q176&gt;$C$8,IF(Raw!$N176&gt;$C$9,IF(Raw!$N176&lt;$A$9,IF(Raw!$X176&gt;$C$9,IF(Raw!$X176&lt;$A$9,Raw!W176,-999),-999),-999),-999),-999),-999)</f>
        <v>0.26188800000000001</v>
      </c>
      <c r="P176" s="9">
        <f>IF(Raw!$G176&gt;$C$8,IF(Raw!$Q176&gt;$C$8,IF(Raw!$N176&gt;$C$9,IF(Raw!$N176&lt;$A$9,IF(Raw!$X176&gt;$C$9,IF(Raw!$X176&lt;$A$9,Raw!X176,-999),-999),-999),-999),-999),-999)</f>
        <v>714</v>
      </c>
      <c r="R176" s="9">
        <f t="shared" si="36"/>
        <v>8.0110999999999988E-2</v>
      </c>
      <c r="S176" s="9">
        <f t="shared" si="37"/>
        <v>0.36195928178343256</v>
      </c>
      <c r="T176" s="9">
        <f t="shared" si="38"/>
        <v>8.5097000000000006E-2</v>
      </c>
      <c r="U176" s="9">
        <f t="shared" si="39"/>
        <v>0.39263517784555191</v>
      </c>
      <c r="V176" s="15">
        <f t="shared" si="32"/>
        <v>8.9835828500000006E-2</v>
      </c>
      <c r="X176" s="11">
        <f t="shared" si="40"/>
        <v>5.4179999999999994E+17</v>
      </c>
      <c r="Y176" s="11">
        <f t="shared" si="41"/>
        <v>7.3370000000000003E-18</v>
      </c>
      <c r="Z176" s="11">
        <f t="shared" si="42"/>
        <v>4.4499999999999997E-4</v>
      </c>
      <c r="AA176" s="16">
        <f t="shared" si="43"/>
        <v>1.7658343501343191E-3</v>
      </c>
      <c r="AB176" s="9">
        <f t="shared" si="33"/>
        <v>0.13178626720569339</v>
      </c>
      <c r="AC176" s="9">
        <f t="shared" si="34"/>
        <v>0.99823416564986556</v>
      </c>
      <c r="AD176" s="15">
        <f t="shared" si="35"/>
        <v>3.9681670789535257</v>
      </c>
      <c r="AE176" s="3">
        <f t="shared" si="44"/>
        <v>883.37479999999982</v>
      </c>
      <c r="AF176" s="2">
        <f t="shared" si="45"/>
        <v>0.25</v>
      </c>
      <c r="AG176" s="9">
        <f t="shared" si="46"/>
        <v>1.1984938359736784E-3</v>
      </c>
      <c r="AH176" s="2">
        <f t="shared" si="47"/>
        <v>5.7994492996259611E-2</v>
      </c>
    </row>
    <row r="177" spans="1:34">
      <c r="A177" s="1">
        <f>Raw!A177</f>
        <v>164</v>
      </c>
      <c r="B177" s="14">
        <f>Raw!B177</f>
        <v>0.52604166666666663</v>
      </c>
      <c r="C177" s="15">
        <f>Raw!C177</f>
        <v>71</v>
      </c>
      <c r="D177" s="15">
        <f>IF(C177&gt;0.5,Raw!D177*D$11,-999)</f>
        <v>0.9</v>
      </c>
      <c r="E177" s="9">
        <f>IF(Raw!$G177&gt;$C$8,IF(Raw!$Q177&gt;$C$8,IF(Raw!$N177&gt;$C$9,IF(Raw!$N177&lt;$A$9,IF(Raw!$X177&gt;$C$9,IF(Raw!$X177&lt;$A$9,Raw!H177,-999),-999),-999),-999),-999),-999)</f>
        <v>0.15501799999999999</v>
      </c>
      <c r="F177" s="9">
        <f>IF(Raw!$G177&gt;$C$8,IF(Raw!$Q177&gt;$C$8,IF(Raw!$N177&gt;$C$9,IF(Raw!$N177&lt;$A$9,IF(Raw!$X177&gt;$C$9,IF(Raw!$X177&lt;$A$9,Raw!I177,-999),-999),-999),-999),-999),-999)</f>
        <v>0.24767500000000001</v>
      </c>
      <c r="G177" s="9">
        <f>Raw!G177</f>
        <v>0.96829900000000002</v>
      </c>
      <c r="H177" s="9">
        <f>IF(Raw!$G177&gt;$C$8,IF(Raw!$Q177&gt;$C$8,IF(Raw!$N177&gt;$C$9,IF(Raw!$N177&lt;$A$9,IF(Raw!$X177&gt;$C$9,IF(Raw!$X177&lt;$A$9,Raw!L177,-999),-999),-999),-999),-999),-999)</f>
        <v>707.9</v>
      </c>
      <c r="I177" s="9">
        <f>IF(Raw!$G177&gt;$C$8,IF(Raw!$Q177&gt;$C$8,IF(Raw!$N177&gt;$C$9,IF(Raw!$N177&lt;$A$9,IF(Raw!$X177&gt;$C$9,IF(Raw!$X177&lt;$A$9,Raw!M177,-999),-999),-999),-999),-999),-999)</f>
        <v>0.37081999999999998</v>
      </c>
      <c r="J177" s="9">
        <f>IF(Raw!$G177&gt;$C$8,IF(Raw!$Q177&gt;$C$8,IF(Raw!$N177&gt;$C$9,IF(Raw!$N177&lt;$A$9,IF(Raw!$X177&gt;$C$9,IF(Raw!$X177&lt;$A$9,Raw!N177,-999),-999),-999),-999),-999),-999)</f>
        <v>713</v>
      </c>
      <c r="K177" s="9">
        <f>IF(Raw!$G177&gt;$C$8,IF(Raw!$Q177&gt;$C$8,IF(Raw!$N177&gt;$C$9,IF(Raw!$N177&lt;$A$9,IF(Raw!$X177&gt;$C$9,IF(Raw!$X177&lt;$A$9,Raw!R177,-999),-999),-999),-999),-999),-999)</f>
        <v>0.16101599999999999</v>
      </c>
      <c r="L177" s="9">
        <f>IF(Raw!$G177&gt;$C$8,IF(Raw!$Q177&gt;$C$8,IF(Raw!$N177&gt;$C$9,IF(Raw!$N177&lt;$A$9,IF(Raw!$X177&gt;$C$9,IF(Raw!$X177&lt;$A$9,Raw!S177,-999),-999),-999),-999),-999),-999)</f>
        <v>0.25430399999999997</v>
      </c>
      <c r="M177" s="9">
        <f>Raw!Q177</f>
        <v>0.96833800000000003</v>
      </c>
      <c r="N177" s="9">
        <f>IF(Raw!$G177&gt;$C$8,IF(Raw!$Q177&gt;$C$8,IF(Raw!$N177&gt;$C$9,IF(Raw!$N177&lt;$A$9,IF(Raw!$X177&gt;$C$9,IF(Raw!$X177&lt;$A$9,Raw!V177,-999),-999),-999),-999),-999),-999)</f>
        <v>635.29999999999995</v>
      </c>
      <c r="O177" s="9">
        <f>IF(Raw!$G177&gt;$C$8,IF(Raw!$Q177&gt;$C$8,IF(Raw!$N177&gt;$C$9,IF(Raw!$N177&lt;$A$9,IF(Raw!$X177&gt;$C$9,IF(Raw!$X177&lt;$A$9,Raw!W177,-999),-999),-999),-999),-999),-999)</f>
        <v>0.37332799999999999</v>
      </c>
      <c r="P177" s="9">
        <f>IF(Raw!$G177&gt;$C$8,IF(Raw!$Q177&gt;$C$8,IF(Raw!$N177&gt;$C$9,IF(Raw!$N177&lt;$A$9,IF(Raw!$X177&gt;$C$9,IF(Raw!$X177&lt;$A$9,Raw!X177,-999),-999),-999),-999),-999),-999)</f>
        <v>543</v>
      </c>
      <c r="R177" s="9">
        <f t="shared" si="36"/>
        <v>9.2657000000000017E-2</v>
      </c>
      <c r="S177" s="9">
        <f t="shared" si="37"/>
        <v>0.37410719693146266</v>
      </c>
      <c r="T177" s="9">
        <f t="shared" si="38"/>
        <v>9.3287999999999982E-2</v>
      </c>
      <c r="U177" s="9">
        <f t="shared" si="39"/>
        <v>0.36683654209135519</v>
      </c>
      <c r="V177" s="15">
        <f t="shared" si="32"/>
        <v>0.10540900799999998</v>
      </c>
      <c r="X177" s="11">
        <f t="shared" si="40"/>
        <v>5.4179999999999994E+17</v>
      </c>
      <c r="Y177" s="11">
        <f t="shared" si="41"/>
        <v>7.0789999999999991E-18</v>
      </c>
      <c r="Z177" s="11">
        <f t="shared" si="42"/>
        <v>7.1299999999999998E-4</v>
      </c>
      <c r="AA177" s="16">
        <f t="shared" si="43"/>
        <v>2.7271838976029605E-3</v>
      </c>
      <c r="AB177" s="9">
        <f t="shared" si="33"/>
        <v>0.16127041353143959</v>
      </c>
      <c r="AC177" s="9">
        <f t="shared" si="34"/>
        <v>0.99727281610239693</v>
      </c>
      <c r="AD177" s="15">
        <f t="shared" si="35"/>
        <v>3.8249423528793276</v>
      </c>
      <c r="AE177" s="3">
        <f t="shared" si="44"/>
        <v>852.31159999999966</v>
      </c>
      <c r="AF177" s="2">
        <f t="shared" si="45"/>
        <v>0.25</v>
      </c>
      <c r="AG177" s="9">
        <f t="shared" si="46"/>
        <v>1.0793297126377114E-3</v>
      </c>
      <c r="AH177" s="2">
        <f t="shared" si="47"/>
        <v>5.2228203084056062E-2</v>
      </c>
    </row>
    <row r="178" spans="1:34">
      <c r="A178" s="1">
        <f>Raw!A178</f>
        <v>165</v>
      </c>
      <c r="B178" s="14">
        <f>Raw!B178</f>
        <v>0.52608796296296301</v>
      </c>
      <c r="C178" s="15">
        <f>Raw!C178</f>
        <v>70.099999999999994</v>
      </c>
      <c r="D178" s="15">
        <f>IF(C178&gt;0.5,Raw!D178*D$11,-999)</f>
        <v>0.9</v>
      </c>
      <c r="E178" s="9">
        <f>IF(Raw!$G178&gt;$C$8,IF(Raw!$Q178&gt;$C$8,IF(Raw!$N178&gt;$C$9,IF(Raw!$N178&lt;$A$9,IF(Raw!$X178&gt;$C$9,IF(Raw!$X178&lt;$A$9,Raw!H178,-999),-999),-999),-999),-999),-999)</f>
        <v>0.154001</v>
      </c>
      <c r="F178" s="9">
        <f>IF(Raw!$G178&gt;$C$8,IF(Raw!$Q178&gt;$C$8,IF(Raw!$N178&gt;$C$9,IF(Raw!$N178&lt;$A$9,IF(Raw!$X178&gt;$C$9,IF(Raw!$X178&lt;$A$9,Raw!I178,-999),-999),-999),-999),-999),-999)</f>
        <v>0.25320900000000002</v>
      </c>
      <c r="G178" s="9">
        <f>Raw!G178</f>
        <v>0.95850000000000002</v>
      </c>
      <c r="H178" s="9">
        <f>IF(Raw!$G178&gt;$C$8,IF(Raw!$Q178&gt;$C$8,IF(Raw!$N178&gt;$C$9,IF(Raw!$N178&lt;$A$9,IF(Raw!$X178&gt;$C$9,IF(Raw!$X178&lt;$A$9,Raw!L178,-999),-999),-999),-999),-999),-999)</f>
        <v>723.3</v>
      </c>
      <c r="I178" s="9">
        <f>IF(Raw!$G178&gt;$C$8,IF(Raw!$Q178&gt;$C$8,IF(Raw!$N178&gt;$C$9,IF(Raw!$N178&lt;$A$9,IF(Raw!$X178&gt;$C$9,IF(Raw!$X178&lt;$A$9,Raw!M178,-999),-999),-999),-999),-999),-999)</f>
        <v>0.225934</v>
      </c>
      <c r="J178" s="9">
        <f>IF(Raw!$G178&gt;$C$8,IF(Raw!$Q178&gt;$C$8,IF(Raw!$N178&gt;$C$9,IF(Raw!$N178&lt;$A$9,IF(Raw!$X178&gt;$C$9,IF(Raw!$X178&lt;$A$9,Raw!N178,-999),-999),-999),-999),-999),-999)</f>
        <v>629</v>
      </c>
      <c r="K178" s="9">
        <f>IF(Raw!$G178&gt;$C$8,IF(Raw!$Q178&gt;$C$8,IF(Raw!$N178&gt;$C$9,IF(Raw!$N178&lt;$A$9,IF(Raw!$X178&gt;$C$9,IF(Raw!$X178&lt;$A$9,Raw!R178,-999),-999),-999),-999),-999),-999)</f>
        <v>0.15285199999999999</v>
      </c>
      <c r="L178" s="9">
        <f>IF(Raw!$G178&gt;$C$8,IF(Raw!$Q178&gt;$C$8,IF(Raw!$N178&gt;$C$9,IF(Raw!$N178&lt;$A$9,IF(Raw!$X178&gt;$C$9,IF(Raw!$X178&lt;$A$9,Raw!S178,-999),-999),-999),-999),-999),-999)</f>
        <v>0.252307</v>
      </c>
      <c r="M178" s="9">
        <f>Raw!Q178</f>
        <v>0.95710700000000004</v>
      </c>
      <c r="N178" s="9">
        <f>IF(Raw!$G178&gt;$C$8,IF(Raw!$Q178&gt;$C$8,IF(Raw!$N178&gt;$C$9,IF(Raw!$N178&lt;$A$9,IF(Raw!$X178&gt;$C$9,IF(Raw!$X178&lt;$A$9,Raw!V178,-999),-999),-999),-999),-999),-999)</f>
        <v>671.6</v>
      </c>
      <c r="O178" s="9">
        <f>IF(Raw!$G178&gt;$C$8,IF(Raw!$Q178&gt;$C$8,IF(Raw!$N178&gt;$C$9,IF(Raw!$N178&lt;$A$9,IF(Raw!$X178&gt;$C$9,IF(Raw!$X178&lt;$A$9,Raw!W178,-999),-999),-999),-999),-999),-999)</f>
        <v>0.23305899999999999</v>
      </c>
      <c r="P178" s="9">
        <f>IF(Raw!$G178&gt;$C$8,IF(Raw!$Q178&gt;$C$8,IF(Raw!$N178&gt;$C$9,IF(Raw!$N178&lt;$A$9,IF(Raw!$X178&gt;$C$9,IF(Raw!$X178&lt;$A$9,Raw!X178,-999),-999),-999),-999),-999),-999)</f>
        <v>517</v>
      </c>
      <c r="R178" s="9">
        <f t="shared" si="36"/>
        <v>9.9208000000000018E-2</v>
      </c>
      <c r="S178" s="9">
        <f t="shared" si="37"/>
        <v>0.39180281901512193</v>
      </c>
      <c r="T178" s="9">
        <f t="shared" si="38"/>
        <v>9.9455000000000016E-2</v>
      </c>
      <c r="U178" s="9">
        <f t="shared" si="39"/>
        <v>0.39418248403730383</v>
      </c>
      <c r="V178" s="15">
        <f t="shared" si="32"/>
        <v>0.1045812515</v>
      </c>
      <c r="X178" s="11">
        <f t="shared" si="40"/>
        <v>5.4179999999999994E+17</v>
      </c>
      <c r="Y178" s="11">
        <f t="shared" si="41"/>
        <v>7.2329999999999984E-18</v>
      </c>
      <c r="Z178" s="11">
        <f t="shared" si="42"/>
        <v>6.29E-4</v>
      </c>
      <c r="AA178" s="16">
        <f t="shared" si="43"/>
        <v>2.4588889443394346E-3</v>
      </c>
      <c r="AB178" s="9">
        <f t="shared" si="33"/>
        <v>0.15309654879995926</v>
      </c>
      <c r="AC178" s="9">
        <f t="shared" si="34"/>
        <v>0.99754111105566057</v>
      </c>
      <c r="AD178" s="15">
        <f t="shared" si="35"/>
        <v>3.909203409124697</v>
      </c>
      <c r="AE178" s="3">
        <f t="shared" si="44"/>
        <v>870.85319999999956</v>
      </c>
      <c r="AF178" s="2">
        <f t="shared" si="45"/>
        <v>0.25</v>
      </c>
      <c r="AG178" s="9">
        <f t="shared" si="46"/>
        <v>1.1853380849352843E-3</v>
      </c>
      <c r="AH178" s="2">
        <f t="shared" si="47"/>
        <v>5.7357893050097315E-2</v>
      </c>
    </row>
    <row r="179" spans="1:34">
      <c r="A179" s="1">
        <f>Raw!A179</f>
        <v>166</v>
      </c>
      <c r="B179" s="14">
        <f>Raw!B179</f>
        <v>0.52614583333333331</v>
      </c>
      <c r="C179" s="15">
        <f>Raw!C179</f>
        <v>69</v>
      </c>
      <c r="D179" s="15">
        <f>IF(C179&gt;0.5,Raw!D179*D$11,-999)</f>
        <v>1.8</v>
      </c>
      <c r="E179" s="9">
        <f>IF(Raw!$G179&gt;$C$8,IF(Raw!$Q179&gt;$C$8,IF(Raw!$N179&gt;$C$9,IF(Raw!$N179&lt;$A$9,IF(Raw!$X179&gt;$C$9,IF(Raw!$X179&lt;$A$9,Raw!H179,-999),-999),-999),-999),-999),-999)</f>
        <v>0.172041</v>
      </c>
      <c r="F179" s="9">
        <f>IF(Raw!$G179&gt;$C$8,IF(Raw!$Q179&gt;$C$8,IF(Raw!$N179&gt;$C$9,IF(Raw!$N179&lt;$A$9,IF(Raw!$X179&gt;$C$9,IF(Raw!$X179&lt;$A$9,Raw!I179,-999),-999),-999),-999),-999),-999)</f>
        <v>0.27393899999999999</v>
      </c>
      <c r="G179" s="9">
        <f>Raw!G179</f>
        <v>0.95326</v>
      </c>
      <c r="H179" s="9">
        <f>IF(Raw!$G179&gt;$C$8,IF(Raw!$Q179&gt;$C$8,IF(Raw!$N179&gt;$C$9,IF(Raw!$N179&lt;$A$9,IF(Raw!$X179&gt;$C$9,IF(Raw!$X179&lt;$A$9,Raw!L179,-999),-999),-999),-999),-999),-999)</f>
        <v>677.8</v>
      </c>
      <c r="I179" s="9">
        <f>IF(Raw!$G179&gt;$C$8,IF(Raw!$Q179&gt;$C$8,IF(Raw!$N179&gt;$C$9,IF(Raw!$N179&lt;$A$9,IF(Raw!$X179&gt;$C$9,IF(Raw!$X179&lt;$A$9,Raw!M179,-999),-999),-999),-999),-999),-999)</f>
        <v>0.332401</v>
      </c>
      <c r="J179" s="9">
        <f>IF(Raw!$G179&gt;$C$8,IF(Raw!$Q179&gt;$C$8,IF(Raw!$N179&gt;$C$9,IF(Raw!$N179&lt;$A$9,IF(Raw!$X179&gt;$C$9,IF(Raw!$X179&lt;$A$9,Raw!N179,-999),-999),-999),-999),-999),-999)</f>
        <v>801</v>
      </c>
      <c r="K179" s="9">
        <f>IF(Raw!$G179&gt;$C$8,IF(Raw!$Q179&gt;$C$8,IF(Raw!$N179&gt;$C$9,IF(Raw!$N179&lt;$A$9,IF(Raw!$X179&gt;$C$9,IF(Raw!$X179&lt;$A$9,Raw!R179,-999),-999),-999),-999),-999),-999)</f>
        <v>0.15790299999999999</v>
      </c>
      <c r="L179" s="9">
        <f>IF(Raw!$G179&gt;$C$8,IF(Raw!$Q179&gt;$C$8,IF(Raw!$N179&gt;$C$9,IF(Raw!$N179&lt;$A$9,IF(Raw!$X179&gt;$C$9,IF(Raw!$X179&lt;$A$9,Raw!S179,-999),-999),-999),-999),-999),-999)</f>
        <v>0.25135400000000002</v>
      </c>
      <c r="M179" s="9">
        <f>Raw!Q179</f>
        <v>0.97014900000000004</v>
      </c>
      <c r="N179" s="9">
        <f>IF(Raw!$G179&gt;$C$8,IF(Raw!$Q179&gt;$C$8,IF(Raw!$N179&gt;$C$9,IF(Raw!$N179&lt;$A$9,IF(Raw!$X179&gt;$C$9,IF(Raw!$X179&lt;$A$9,Raw!V179,-999),-999),-999),-999),-999),-999)</f>
        <v>629.29999999999995</v>
      </c>
      <c r="O179" s="9">
        <f>IF(Raw!$G179&gt;$C$8,IF(Raw!$Q179&gt;$C$8,IF(Raw!$N179&gt;$C$9,IF(Raw!$N179&lt;$A$9,IF(Raw!$X179&gt;$C$9,IF(Raw!$X179&lt;$A$9,Raw!W179,-999),-999),-999),-999),-999),-999)</f>
        <v>0.26325399999999999</v>
      </c>
      <c r="P179" s="9">
        <f>IF(Raw!$G179&gt;$C$8,IF(Raw!$Q179&gt;$C$8,IF(Raw!$N179&gt;$C$9,IF(Raw!$N179&lt;$A$9,IF(Raw!$X179&gt;$C$9,IF(Raw!$X179&lt;$A$9,Raw!X179,-999),-999),-999),-999),-999),-999)</f>
        <v>651</v>
      </c>
      <c r="R179" s="9">
        <f t="shared" si="36"/>
        <v>0.10189799999999999</v>
      </c>
      <c r="S179" s="9">
        <f t="shared" si="37"/>
        <v>0.37197332252800802</v>
      </c>
      <c r="T179" s="9">
        <f t="shared" si="38"/>
        <v>9.3451000000000034E-2</v>
      </c>
      <c r="U179" s="9">
        <f t="shared" si="39"/>
        <v>0.37179038328413322</v>
      </c>
      <c r="V179" s="15">
        <f t="shared" si="32"/>
        <v>0.104186233</v>
      </c>
      <c r="X179" s="11">
        <f t="shared" si="40"/>
        <v>1.0835999999999999E+18</v>
      </c>
      <c r="Y179" s="11">
        <f t="shared" si="41"/>
        <v>6.7779999999999989E-18</v>
      </c>
      <c r="Z179" s="11">
        <f t="shared" si="42"/>
        <v>8.0099999999999995E-4</v>
      </c>
      <c r="AA179" s="16">
        <f t="shared" si="43"/>
        <v>5.8486493417074202E-3</v>
      </c>
      <c r="AB179" s="9">
        <f t="shared" si="33"/>
        <v>0.15844956212963188</v>
      </c>
      <c r="AC179" s="9">
        <f t="shared" si="34"/>
        <v>0.99415135065829274</v>
      </c>
      <c r="AD179" s="15">
        <f t="shared" si="35"/>
        <v>7.3016845714200018</v>
      </c>
      <c r="AE179" s="3">
        <f t="shared" si="44"/>
        <v>816.07119999999964</v>
      </c>
      <c r="AF179" s="2">
        <f t="shared" si="45"/>
        <v>0.25</v>
      </c>
      <c r="AG179" s="9">
        <f t="shared" si="46"/>
        <v>2.0882277734062191E-3</v>
      </c>
      <c r="AH179" s="2">
        <f t="shared" si="47"/>
        <v>0.10104825518857447</v>
      </c>
    </row>
    <row r="180" spans="1:34">
      <c r="A180" s="1">
        <f>Raw!A180</f>
        <v>167</v>
      </c>
      <c r="B180" s="14">
        <f>Raw!B180</f>
        <v>0.52620370370370373</v>
      </c>
      <c r="C180" s="15">
        <f>Raw!C180</f>
        <v>68.099999999999994</v>
      </c>
      <c r="D180" s="15">
        <f>IF(C180&gt;0.5,Raw!D180*D$11,-999)</f>
        <v>1.8</v>
      </c>
      <c r="E180" s="9">
        <f>IF(Raw!$G180&gt;$C$8,IF(Raw!$Q180&gt;$C$8,IF(Raw!$N180&gt;$C$9,IF(Raw!$N180&lt;$A$9,IF(Raw!$X180&gt;$C$9,IF(Raw!$X180&lt;$A$9,Raw!H180,-999),-999),-999),-999),-999),-999)</f>
        <v>0.18763199999999999</v>
      </c>
      <c r="F180" s="9">
        <f>IF(Raw!$G180&gt;$C$8,IF(Raw!$Q180&gt;$C$8,IF(Raw!$N180&gt;$C$9,IF(Raw!$N180&lt;$A$9,IF(Raw!$X180&gt;$C$9,IF(Raw!$X180&lt;$A$9,Raw!I180,-999),-999),-999),-999),-999),-999)</f>
        <v>0.31098399999999998</v>
      </c>
      <c r="G180" s="9">
        <f>Raw!G180</f>
        <v>0.98071299999999995</v>
      </c>
      <c r="H180" s="9">
        <f>IF(Raw!$G180&gt;$C$8,IF(Raw!$Q180&gt;$C$8,IF(Raw!$N180&gt;$C$9,IF(Raw!$N180&lt;$A$9,IF(Raw!$X180&gt;$C$9,IF(Raw!$X180&lt;$A$9,Raw!L180,-999),-999),-999),-999),-999),-999)</f>
        <v>697.2</v>
      </c>
      <c r="I180" s="9">
        <f>IF(Raw!$G180&gt;$C$8,IF(Raw!$Q180&gt;$C$8,IF(Raw!$N180&gt;$C$9,IF(Raw!$N180&lt;$A$9,IF(Raw!$X180&gt;$C$9,IF(Raw!$X180&lt;$A$9,Raw!M180,-999),-999),-999),-999),-999),-999)</f>
        <v>0.26139499999999999</v>
      </c>
      <c r="J180" s="9">
        <f>IF(Raw!$G180&gt;$C$8,IF(Raw!$Q180&gt;$C$8,IF(Raw!$N180&gt;$C$9,IF(Raw!$N180&lt;$A$9,IF(Raw!$X180&gt;$C$9,IF(Raw!$X180&lt;$A$9,Raw!N180,-999),-999),-999),-999),-999),-999)</f>
        <v>558</v>
      </c>
      <c r="K180" s="9">
        <f>IF(Raw!$G180&gt;$C$8,IF(Raw!$Q180&gt;$C$8,IF(Raw!$N180&gt;$C$9,IF(Raw!$N180&lt;$A$9,IF(Raw!$X180&gt;$C$9,IF(Raw!$X180&lt;$A$9,Raw!R180,-999),-999),-999),-999),-999),-999)</f>
        <v>0.16563800000000001</v>
      </c>
      <c r="L180" s="9">
        <f>IF(Raw!$G180&gt;$C$8,IF(Raw!$Q180&gt;$C$8,IF(Raw!$N180&gt;$C$9,IF(Raw!$N180&lt;$A$9,IF(Raw!$X180&gt;$C$9,IF(Raw!$X180&lt;$A$9,Raw!S180,-999),-999),-999),-999),-999),-999)</f>
        <v>0.26318999999999998</v>
      </c>
      <c r="M180" s="9">
        <f>Raw!Q180</f>
        <v>0.96788600000000002</v>
      </c>
      <c r="N180" s="9">
        <f>IF(Raw!$G180&gt;$C$8,IF(Raw!$Q180&gt;$C$8,IF(Raw!$N180&gt;$C$9,IF(Raw!$N180&lt;$A$9,IF(Raw!$X180&gt;$C$9,IF(Raw!$X180&lt;$A$9,Raw!V180,-999),-999),-999),-999),-999),-999)</f>
        <v>677.3</v>
      </c>
      <c r="O180" s="9">
        <f>IF(Raw!$G180&gt;$C$8,IF(Raw!$Q180&gt;$C$8,IF(Raw!$N180&gt;$C$9,IF(Raw!$N180&lt;$A$9,IF(Raw!$X180&gt;$C$9,IF(Raw!$X180&lt;$A$9,Raw!W180,-999),-999),-999),-999),-999),-999)</f>
        <v>0.44203399999999998</v>
      </c>
      <c r="P180" s="9">
        <f>IF(Raw!$G180&gt;$C$8,IF(Raw!$Q180&gt;$C$8,IF(Raw!$N180&gt;$C$9,IF(Raw!$N180&lt;$A$9,IF(Raw!$X180&gt;$C$9,IF(Raw!$X180&lt;$A$9,Raw!X180,-999),-999),-999),-999),-999),-999)</f>
        <v>536</v>
      </c>
      <c r="R180" s="9">
        <f t="shared" si="36"/>
        <v>0.12335199999999999</v>
      </c>
      <c r="S180" s="9">
        <f t="shared" si="37"/>
        <v>0.39665063154374502</v>
      </c>
      <c r="T180" s="9">
        <f t="shared" si="38"/>
        <v>9.7551999999999972E-2</v>
      </c>
      <c r="U180" s="9">
        <f t="shared" si="39"/>
        <v>0.37065238040958998</v>
      </c>
      <c r="V180" s="15">
        <f t="shared" si="32"/>
        <v>0.10909225499999999</v>
      </c>
      <c r="X180" s="11">
        <f t="shared" si="40"/>
        <v>1.0835999999999999E+18</v>
      </c>
      <c r="Y180" s="11">
        <f t="shared" si="41"/>
        <v>6.9719999999999996E-18</v>
      </c>
      <c r="Z180" s="11">
        <f t="shared" si="42"/>
        <v>5.5800000000000001E-4</v>
      </c>
      <c r="AA180" s="16">
        <f t="shared" si="43"/>
        <v>4.1979146565764578E-3</v>
      </c>
      <c r="AB180" s="9">
        <f t="shared" si="33"/>
        <v>0.16604751497057835</v>
      </c>
      <c r="AC180" s="9">
        <f t="shared" si="34"/>
        <v>0.99580208534342363</v>
      </c>
      <c r="AD180" s="15">
        <f t="shared" si="35"/>
        <v>7.5231445458359474</v>
      </c>
      <c r="AE180" s="3">
        <f t="shared" si="44"/>
        <v>839.42879999999968</v>
      </c>
      <c r="AF180" s="2">
        <f t="shared" si="45"/>
        <v>0.25</v>
      </c>
      <c r="AG180" s="9">
        <f t="shared" si="46"/>
        <v>2.1449780262150137E-3</v>
      </c>
      <c r="AH180" s="2">
        <f t="shared" si="47"/>
        <v>0.10379437038772504</v>
      </c>
    </row>
    <row r="181" spans="1:34">
      <c r="A181" s="1">
        <f>Raw!A181</f>
        <v>168</v>
      </c>
      <c r="B181" s="14">
        <f>Raw!B181</f>
        <v>0.52626157407407403</v>
      </c>
      <c r="C181" s="15">
        <f>Raw!C181</f>
        <v>67.400000000000006</v>
      </c>
      <c r="D181" s="15">
        <f>IF(C181&gt;0.5,Raw!D181*D$11,-999)</f>
        <v>1.8</v>
      </c>
      <c r="E181" s="9">
        <f>IF(Raw!$G181&gt;$C$8,IF(Raw!$Q181&gt;$C$8,IF(Raw!$N181&gt;$C$9,IF(Raw!$N181&lt;$A$9,IF(Raw!$X181&gt;$C$9,IF(Raw!$X181&lt;$A$9,Raw!H181,-999),-999),-999),-999),-999),-999)</f>
        <v>0.17337900000000001</v>
      </c>
      <c r="F181" s="9">
        <f>IF(Raw!$G181&gt;$C$8,IF(Raw!$Q181&gt;$C$8,IF(Raw!$N181&gt;$C$9,IF(Raw!$N181&lt;$A$9,IF(Raw!$X181&gt;$C$9,IF(Raw!$X181&lt;$A$9,Raw!I181,-999),-999),-999),-999),-999),-999)</f>
        <v>0.28701300000000002</v>
      </c>
      <c r="G181" s="9">
        <f>Raw!G181</f>
        <v>0.96134399999999998</v>
      </c>
      <c r="H181" s="9">
        <f>IF(Raw!$G181&gt;$C$8,IF(Raw!$Q181&gt;$C$8,IF(Raw!$N181&gt;$C$9,IF(Raw!$N181&lt;$A$9,IF(Raw!$X181&gt;$C$9,IF(Raw!$X181&lt;$A$9,Raw!L181,-999),-999),-999),-999),-999),-999)</f>
        <v>710.7</v>
      </c>
      <c r="I181" s="9">
        <f>IF(Raw!$G181&gt;$C$8,IF(Raw!$Q181&gt;$C$8,IF(Raw!$N181&gt;$C$9,IF(Raw!$N181&lt;$A$9,IF(Raw!$X181&gt;$C$9,IF(Raw!$X181&lt;$A$9,Raw!M181,-999),-999),-999),-999),-999),-999)</f>
        <v>0.22703899999999999</v>
      </c>
      <c r="J181" s="9">
        <f>IF(Raw!$G181&gt;$C$8,IF(Raw!$Q181&gt;$C$8,IF(Raw!$N181&gt;$C$9,IF(Raw!$N181&lt;$A$9,IF(Raw!$X181&gt;$C$9,IF(Raw!$X181&lt;$A$9,Raw!N181,-999),-999),-999),-999),-999),-999)</f>
        <v>633</v>
      </c>
      <c r="K181" s="9">
        <f>IF(Raw!$G181&gt;$C$8,IF(Raw!$Q181&gt;$C$8,IF(Raw!$N181&gt;$C$9,IF(Raw!$N181&lt;$A$9,IF(Raw!$X181&gt;$C$9,IF(Raw!$X181&lt;$A$9,Raw!R181,-999),-999),-999),-999),-999),-999)</f>
        <v>0.16920299999999999</v>
      </c>
      <c r="L181" s="9">
        <f>IF(Raw!$G181&gt;$C$8,IF(Raw!$Q181&gt;$C$8,IF(Raw!$N181&gt;$C$9,IF(Raw!$N181&lt;$A$9,IF(Raw!$X181&gt;$C$9,IF(Raw!$X181&lt;$A$9,Raw!S181,-999),-999),-999),-999),-999),-999)</f>
        <v>0.27993299999999999</v>
      </c>
      <c r="M181" s="9">
        <f>Raw!Q181</f>
        <v>0.97105699999999995</v>
      </c>
      <c r="N181" s="9">
        <f>IF(Raw!$G181&gt;$C$8,IF(Raw!$Q181&gt;$C$8,IF(Raw!$N181&gt;$C$9,IF(Raw!$N181&lt;$A$9,IF(Raw!$X181&gt;$C$9,IF(Raw!$X181&lt;$A$9,Raw!V181,-999),-999),-999),-999),-999),-999)</f>
        <v>712.7</v>
      </c>
      <c r="O181" s="9">
        <f>IF(Raw!$G181&gt;$C$8,IF(Raw!$Q181&gt;$C$8,IF(Raw!$N181&gt;$C$9,IF(Raw!$N181&lt;$A$9,IF(Raw!$X181&gt;$C$9,IF(Raw!$X181&lt;$A$9,Raw!W181,-999),-999),-999),-999),-999),-999)</f>
        <v>0.34285900000000002</v>
      </c>
      <c r="P181" s="9">
        <f>IF(Raw!$G181&gt;$C$8,IF(Raw!$Q181&gt;$C$8,IF(Raw!$N181&gt;$C$9,IF(Raw!$N181&lt;$A$9,IF(Raw!$X181&gt;$C$9,IF(Raw!$X181&lt;$A$9,Raw!X181,-999),-999),-999),-999),-999),-999)</f>
        <v>664</v>
      </c>
      <c r="R181" s="9">
        <f t="shared" si="36"/>
        <v>0.11363400000000001</v>
      </c>
      <c r="S181" s="9">
        <f t="shared" si="37"/>
        <v>0.39591934860093447</v>
      </c>
      <c r="T181" s="9">
        <f t="shared" si="38"/>
        <v>0.11073</v>
      </c>
      <c r="U181" s="9">
        <f t="shared" si="39"/>
        <v>0.39555893731714376</v>
      </c>
      <c r="V181" s="15">
        <f t="shared" si="32"/>
        <v>0.11603222849999999</v>
      </c>
      <c r="X181" s="11">
        <f t="shared" si="40"/>
        <v>1.0835999999999999E+18</v>
      </c>
      <c r="Y181" s="11">
        <f t="shared" si="41"/>
        <v>7.1070000000000008E-18</v>
      </c>
      <c r="Z181" s="11">
        <f t="shared" si="42"/>
        <v>6.3299999999999999E-4</v>
      </c>
      <c r="AA181" s="16">
        <f t="shared" si="43"/>
        <v>4.8511762766360921E-3</v>
      </c>
      <c r="AB181" s="9">
        <f t="shared" si="33"/>
        <v>0.16974017074911191</v>
      </c>
      <c r="AC181" s="9">
        <f t="shared" si="34"/>
        <v>0.99514882372336388</v>
      </c>
      <c r="AD181" s="15">
        <f t="shared" si="35"/>
        <v>7.6637855871028302</v>
      </c>
      <c r="AE181" s="3">
        <f t="shared" si="44"/>
        <v>855.68279999999982</v>
      </c>
      <c r="AF181" s="2">
        <f t="shared" si="45"/>
        <v>0.25</v>
      </c>
      <c r="AG181" s="9">
        <f t="shared" si="46"/>
        <v>2.3319068328160296E-3</v>
      </c>
      <c r="AH181" s="2">
        <f t="shared" si="47"/>
        <v>0.11283975805666911</v>
      </c>
    </row>
    <row r="182" spans="1:34">
      <c r="A182" s="1">
        <f>Raw!A182</f>
        <v>169</v>
      </c>
      <c r="B182" s="14">
        <f>Raw!B182</f>
        <v>0.52630787037037041</v>
      </c>
      <c r="C182" s="15">
        <f>Raw!C182</f>
        <v>65.900000000000006</v>
      </c>
      <c r="D182" s="15">
        <f>IF(C182&gt;0.5,Raw!D182*D$11,-999)</f>
        <v>1.8</v>
      </c>
      <c r="E182" s="9">
        <f>IF(Raw!$G182&gt;$C$8,IF(Raw!$Q182&gt;$C$8,IF(Raw!$N182&gt;$C$9,IF(Raw!$N182&lt;$A$9,IF(Raw!$X182&gt;$C$9,IF(Raw!$X182&lt;$A$9,Raw!H182,-999),-999),-999),-999),-999),-999)</f>
        <v>0.19297700000000001</v>
      </c>
      <c r="F182" s="9">
        <f>IF(Raw!$G182&gt;$C$8,IF(Raw!$Q182&gt;$C$8,IF(Raw!$N182&gt;$C$9,IF(Raw!$N182&lt;$A$9,IF(Raw!$X182&gt;$C$9,IF(Raw!$X182&lt;$A$9,Raw!I182,-999),-999),-999),-999),-999),-999)</f>
        <v>0.31403599999999998</v>
      </c>
      <c r="G182" s="9">
        <f>Raw!G182</f>
        <v>0.96778299999999995</v>
      </c>
      <c r="H182" s="9">
        <f>IF(Raw!$G182&gt;$C$8,IF(Raw!$Q182&gt;$C$8,IF(Raw!$N182&gt;$C$9,IF(Raw!$N182&lt;$A$9,IF(Raw!$X182&gt;$C$9,IF(Raw!$X182&lt;$A$9,Raw!L182,-999),-999),-999),-999),-999),-999)</f>
        <v>642.4</v>
      </c>
      <c r="I182" s="9">
        <f>IF(Raw!$G182&gt;$C$8,IF(Raw!$Q182&gt;$C$8,IF(Raw!$N182&gt;$C$9,IF(Raw!$N182&lt;$A$9,IF(Raw!$X182&gt;$C$9,IF(Raw!$X182&lt;$A$9,Raw!M182,-999),-999),-999),-999),-999),-999)</f>
        <v>0.27532000000000001</v>
      </c>
      <c r="J182" s="9">
        <f>IF(Raw!$G182&gt;$C$8,IF(Raw!$Q182&gt;$C$8,IF(Raw!$N182&gt;$C$9,IF(Raw!$N182&lt;$A$9,IF(Raw!$X182&gt;$C$9,IF(Raw!$X182&lt;$A$9,Raw!N182,-999),-999),-999),-999),-999),-999)</f>
        <v>810</v>
      </c>
      <c r="K182" s="9">
        <f>IF(Raw!$G182&gt;$C$8,IF(Raw!$Q182&gt;$C$8,IF(Raw!$N182&gt;$C$9,IF(Raw!$N182&lt;$A$9,IF(Raw!$X182&gt;$C$9,IF(Raw!$X182&lt;$A$9,Raw!R182,-999),-999),-999),-999),-999),-999)</f>
        <v>0.188359</v>
      </c>
      <c r="L182" s="9">
        <f>IF(Raw!$G182&gt;$C$8,IF(Raw!$Q182&gt;$C$8,IF(Raw!$N182&gt;$C$9,IF(Raw!$N182&lt;$A$9,IF(Raw!$X182&gt;$C$9,IF(Raw!$X182&lt;$A$9,Raw!S182,-999),-999),-999),-999),-999),-999)</f>
        <v>0.30219699999999999</v>
      </c>
      <c r="M182" s="9">
        <f>Raw!Q182</f>
        <v>0.959816</v>
      </c>
      <c r="N182" s="9">
        <f>IF(Raw!$G182&gt;$C$8,IF(Raw!$Q182&gt;$C$8,IF(Raw!$N182&gt;$C$9,IF(Raw!$N182&lt;$A$9,IF(Raw!$X182&gt;$C$9,IF(Raw!$X182&lt;$A$9,Raw!V182,-999),-999),-999),-999),-999),-999)</f>
        <v>660.6</v>
      </c>
      <c r="O182" s="9">
        <f>IF(Raw!$G182&gt;$C$8,IF(Raw!$Q182&gt;$C$8,IF(Raw!$N182&gt;$C$9,IF(Raw!$N182&lt;$A$9,IF(Raw!$X182&gt;$C$9,IF(Raw!$X182&lt;$A$9,Raw!W182,-999),-999),-999),-999),-999),-999)</f>
        <v>0.37081799999999998</v>
      </c>
      <c r="P182" s="9">
        <f>IF(Raw!$G182&gt;$C$8,IF(Raw!$Q182&gt;$C$8,IF(Raw!$N182&gt;$C$9,IF(Raw!$N182&lt;$A$9,IF(Raw!$X182&gt;$C$9,IF(Raw!$X182&lt;$A$9,Raw!X182,-999),-999),-999),-999),-999),-999)</f>
        <v>461</v>
      </c>
      <c r="R182" s="9">
        <f t="shared" si="36"/>
        <v>0.12105899999999997</v>
      </c>
      <c r="S182" s="9">
        <f t="shared" si="37"/>
        <v>0.3854940197939089</v>
      </c>
      <c r="T182" s="9">
        <f t="shared" si="38"/>
        <v>0.11383799999999999</v>
      </c>
      <c r="U182" s="9">
        <f t="shared" si="39"/>
        <v>0.37670129087979032</v>
      </c>
      <c r="V182" s="15">
        <f t="shared" si="32"/>
        <v>0.12526065649999998</v>
      </c>
      <c r="X182" s="11">
        <f t="shared" si="40"/>
        <v>1.0835999999999999E+18</v>
      </c>
      <c r="Y182" s="11">
        <f t="shared" si="41"/>
        <v>6.4239999999999991E-18</v>
      </c>
      <c r="Z182" s="11">
        <f t="shared" si="42"/>
        <v>8.0999999999999996E-4</v>
      </c>
      <c r="AA182" s="16">
        <f t="shared" si="43"/>
        <v>5.6068337458120348E-3</v>
      </c>
      <c r="AB182" s="9">
        <f t="shared" si="33"/>
        <v>0.18899727073995576</v>
      </c>
      <c r="AC182" s="9">
        <f t="shared" si="34"/>
        <v>0.99439316625418783</v>
      </c>
      <c r="AD182" s="15">
        <f t="shared" si="35"/>
        <v>6.9220169701383139</v>
      </c>
      <c r="AE182" s="3">
        <f t="shared" si="44"/>
        <v>773.44959999999969</v>
      </c>
      <c r="AF182" s="2">
        <f t="shared" si="45"/>
        <v>0.25</v>
      </c>
      <c r="AG182" s="9">
        <f t="shared" si="46"/>
        <v>2.005794406263783E-3</v>
      </c>
      <c r="AH182" s="2">
        <f t="shared" si="47"/>
        <v>9.7059347452961298E-2</v>
      </c>
    </row>
    <row r="183" spans="1:34">
      <c r="A183" s="1">
        <f>Raw!A183</f>
        <v>170</v>
      </c>
      <c r="B183" s="14">
        <f>Raw!B183</f>
        <v>0.52636574074074072</v>
      </c>
      <c r="C183" s="15">
        <f>Raw!C183</f>
        <v>65.2</v>
      </c>
      <c r="D183" s="15">
        <f>IF(C183&gt;0.5,Raw!D183*D$11,-999)</f>
        <v>1.8</v>
      </c>
      <c r="E183" s="9">
        <f>IF(Raw!$G183&gt;$C$8,IF(Raw!$Q183&gt;$C$8,IF(Raw!$N183&gt;$C$9,IF(Raw!$N183&lt;$A$9,IF(Raw!$X183&gt;$C$9,IF(Raw!$X183&lt;$A$9,Raw!H183,-999),-999),-999),-999),-999),-999)</f>
        <v>0.22054699999999999</v>
      </c>
      <c r="F183" s="9">
        <f>IF(Raw!$G183&gt;$C$8,IF(Raw!$Q183&gt;$C$8,IF(Raw!$N183&gt;$C$9,IF(Raw!$N183&lt;$A$9,IF(Raw!$X183&gt;$C$9,IF(Raw!$X183&lt;$A$9,Raw!I183,-999),-999),-999),-999),-999),-999)</f>
        <v>0.36163600000000001</v>
      </c>
      <c r="G183" s="9">
        <f>Raw!G183</f>
        <v>0.97394099999999995</v>
      </c>
      <c r="H183" s="9">
        <f>IF(Raw!$G183&gt;$C$8,IF(Raw!$Q183&gt;$C$8,IF(Raw!$N183&gt;$C$9,IF(Raw!$N183&lt;$A$9,IF(Raw!$X183&gt;$C$9,IF(Raw!$X183&lt;$A$9,Raw!L183,-999),-999),-999),-999),-999),-999)</f>
        <v>686.7</v>
      </c>
      <c r="I183" s="9">
        <f>IF(Raw!$G183&gt;$C$8,IF(Raw!$Q183&gt;$C$8,IF(Raw!$N183&gt;$C$9,IF(Raw!$N183&lt;$A$9,IF(Raw!$X183&gt;$C$9,IF(Raw!$X183&lt;$A$9,Raw!M183,-999),-999),-999),-999),-999),-999)</f>
        <v>0.26690700000000001</v>
      </c>
      <c r="J183" s="9">
        <f>IF(Raw!$G183&gt;$C$8,IF(Raw!$Q183&gt;$C$8,IF(Raw!$N183&gt;$C$9,IF(Raw!$N183&lt;$A$9,IF(Raw!$X183&gt;$C$9,IF(Raw!$X183&lt;$A$9,Raw!N183,-999),-999),-999),-999),-999),-999)</f>
        <v>553</v>
      </c>
      <c r="K183" s="9">
        <f>IF(Raw!$G183&gt;$C$8,IF(Raw!$Q183&gt;$C$8,IF(Raw!$N183&gt;$C$9,IF(Raw!$N183&lt;$A$9,IF(Raw!$X183&gt;$C$9,IF(Raw!$X183&lt;$A$9,Raw!R183,-999),-999),-999),-999),-999),-999)</f>
        <v>0.21582599999999999</v>
      </c>
      <c r="L183" s="9">
        <f>IF(Raw!$G183&gt;$C$8,IF(Raw!$Q183&gt;$C$8,IF(Raw!$N183&gt;$C$9,IF(Raw!$N183&lt;$A$9,IF(Raw!$X183&gt;$C$9,IF(Raw!$X183&lt;$A$9,Raw!S183,-999),-999),-999),-999),-999),-999)</f>
        <v>0.357653</v>
      </c>
      <c r="M183" s="9">
        <f>Raw!Q183</f>
        <v>0.97631400000000002</v>
      </c>
      <c r="N183" s="9">
        <f>IF(Raw!$G183&gt;$C$8,IF(Raw!$Q183&gt;$C$8,IF(Raw!$N183&gt;$C$9,IF(Raw!$N183&lt;$A$9,IF(Raw!$X183&gt;$C$9,IF(Raw!$X183&lt;$A$9,Raw!V183,-999),-999),-999),-999),-999),-999)</f>
        <v>609.6</v>
      </c>
      <c r="O183" s="9">
        <f>IF(Raw!$G183&gt;$C$8,IF(Raw!$Q183&gt;$C$8,IF(Raw!$N183&gt;$C$9,IF(Raw!$N183&lt;$A$9,IF(Raw!$X183&gt;$C$9,IF(Raw!$X183&lt;$A$9,Raw!W183,-999),-999),-999),-999),-999),-999)</f>
        <v>0.24399399999999999</v>
      </c>
      <c r="P183" s="9">
        <f>IF(Raw!$G183&gt;$C$8,IF(Raw!$Q183&gt;$C$8,IF(Raw!$N183&gt;$C$9,IF(Raw!$N183&lt;$A$9,IF(Raw!$X183&gt;$C$9,IF(Raw!$X183&lt;$A$9,Raw!X183,-999),-999),-999),-999),-999),-999)</f>
        <v>662</v>
      </c>
      <c r="R183" s="9">
        <f t="shared" si="36"/>
        <v>0.14108900000000002</v>
      </c>
      <c r="S183" s="9">
        <f t="shared" si="37"/>
        <v>0.39014091517437427</v>
      </c>
      <c r="T183" s="9">
        <f t="shared" si="38"/>
        <v>0.14182700000000001</v>
      </c>
      <c r="U183" s="9">
        <f t="shared" si="39"/>
        <v>0.39654916916676225</v>
      </c>
      <c r="V183" s="15">
        <f t="shared" si="32"/>
        <v>0.1482471685</v>
      </c>
      <c r="X183" s="11">
        <f t="shared" si="40"/>
        <v>1.0835999999999999E+18</v>
      </c>
      <c r="Y183" s="11">
        <f t="shared" si="41"/>
        <v>6.8669999999999997E-18</v>
      </c>
      <c r="Z183" s="11">
        <f t="shared" si="42"/>
        <v>5.53E-4</v>
      </c>
      <c r="AA183" s="16">
        <f t="shared" si="43"/>
        <v>4.0980547447608496E-3</v>
      </c>
      <c r="AB183" s="9">
        <f t="shared" si="33"/>
        <v>0.21640721481028519</v>
      </c>
      <c r="AC183" s="9">
        <f t="shared" si="34"/>
        <v>0.99590194525523912</v>
      </c>
      <c r="AD183" s="15">
        <f t="shared" si="35"/>
        <v>7.4105872418821885</v>
      </c>
      <c r="AE183" s="3">
        <f t="shared" si="44"/>
        <v>826.78679999999974</v>
      </c>
      <c r="AF183" s="2">
        <f t="shared" si="45"/>
        <v>0.25</v>
      </c>
      <c r="AG183" s="9">
        <f t="shared" si="46"/>
        <v>2.2605093952355309E-3</v>
      </c>
      <c r="AH183" s="2">
        <f t="shared" si="47"/>
        <v>0.10938487320918121</v>
      </c>
    </row>
    <row r="184" spans="1:34">
      <c r="A184" s="1">
        <f>Raw!A184</f>
        <v>171</v>
      </c>
      <c r="B184" s="14">
        <f>Raw!B184</f>
        <v>0.52642361111111113</v>
      </c>
      <c r="C184" s="15">
        <f>Raw!C184</f>
        <v>63.9</v>
      </c>
      <c r="D184" s="15">
        <f>IF(C184&gt;0.5,Raw!D184*D$11,-999)</f>
        <v>1.8</v>
      </c>
      <c r="E184" s="9">
        <f>IF(Raw!$G184&gt;$C$8,IF(Raw!$Q184&gt;$C$8,IF(Raw!$N184&gt;$C$9,IF(Raw!$N184&lt;$A$9,IF(Raw!$X184&gt;$C$9,IF(Raw!$X184&lt;$A$9,Raw!H184,-999),-999),-999),-999),-999),-999)</f>
        <v>0.21788099999999999</v>
      </c>
      <c r="F184" s="9">
        <f>IF(Raw!$G184&gt;$C$8,IF(Raw!$Q184&gt;$C$8,IF(Raw!$N184&gt;$C$9,IF(Raw!$N184&lt;$A$9,IF(Raw!$X184&gt;$C$9,IF(Raw!$X184&lt;$A$9,Raw!I184,-999),-999),-999),-999),-999),-999)</f>
        <v>0.35963600000000001</v>
      </c>
      <c r="G184" s="9">
        <f>Raw!G184</f>
        <v>0.98197500000000004</v>
      </c>
      <c r="H184" s="9">
        <f>IF(Raw!$G184&gt;$C$8,IF(Raw!$Q184&gt;$C$8,IF(Raw!$N184&gt;$C$9,IF(Raw!$N184&lt;$A$9,IF(Raw!$X184&gt;$C$9,IF(Raw!$X184&lt;$A$9,Raw!L184,-999),-999),-999),-999),-999),-999)</f>
        <v>685.4</v>
      </c>
      <c r="I184" s="9">
        <f>IF(Raw!$G184&gt;$C$8,IF(Raw!$Q184&gt;$C$8,IF(Raw!$N184&gt;$C$9,IF(Raw!$N184&lt;$A$9,IF(Raw!$X184&gt;$C$9,IF(Raw!$X184&lt;$A$9,Raw!M184,-999),-999),-999),-999),-999),-999)</f>
        <v>0.37081999999999998</v>
      </c>
      <c r="J184" s="9">
        <f>IF(Raw!$G184&gt;$C$8,IF(Raw!$Q184&gt;$C$8,IF(Raw!$N184&gt;$C$9,IF(Raw!$N184&lt;$A$9,IF(Raw!$X184&gt;$C$9,IF(Raw!$X184&lt;$A$9,Raw!N184,-999),-999),-999),-999),-999),-999)</f>
        <v>533</v>
      </c>
      <c r="K184" s="9">
        <f>IF(Raw!$G184&gt;$C$8,IF(Raw!$Q184&gt;$C$8,IF(Raw!$N184&gt;$C$9,IF(Raw!$N184&lt;$A$9,IF(Raw!$X184&gt;$C$9,IF(Raw!$X184&lt;$A$9,Raw!R184,-999),-999),-999),-999),-999),-999)</f>
        <v>0.20533199999999999</v>
      </c>
      <c r="L184" s="9">
        <f>IF(Raw!$G184&gt;$C$8,IF(Raw!$Q184&gt;$C$8,IF(Raw!$N184&gt;$C$9,IF(Raw!$N184&lt;$A$9,IF(Raw!$X184&gt;$C$9,IF(Raw!$X184&lt;$A$9,Raw!S184,-999),-999),-999),-999),-999),-999)</f>
        <v>0.36156700000000003</v>
      </c>
      <c r="M184" s="9">
        <f>Raw!Q184</f>
        <v>0.97038500000000005</v>
      </c>
      <c r="N184" s="9">
        <f>IF(Raw!$G184&gt;$C$8,IF(Raw!$Q184&gt;$C$8,IF(Raw!$N184&gt;$C$9,IF(Raw!$N184&lt;$A$9,IF(Raw!$X184&gt;$C$9,IF(Raw!$X184&lt;$A$9,Raw!V184,-999),-999),-999),-999),-999),-999)</f>
        <v>666.4</v>
      </c>
      <c r="O184" s="9">
        <f>IF(Raw!$G184&gt;$C$8,IF(Raw!$Q184&gt;$C$8,IF(Raw!$N184&gt;$C$9,IF(Raw!$N184&lt;$A$9,IF(Raw!$X184&gt;$C$9,IF(Raw!$X184&lt;$A$9,Raw!W184,-999),-999),-999),-999),-999),-999)</f>
        <v>0.22009899999999999</v>
      </c>
      <c r="P184" s="9">
        <f>IF(Raw!$G184&gt;$C$8,IF(Raw!$Q184&gt;$C$8,IF(Raw!$N184&gt;$C$9,IF(Raw!$N184&lt;$A$9,IF(Raw!$X184&gt;$C$9,IF(Raw!$X184&lt;$A$9,Raw!X184,-999),-999),-999),-999),-999),-999)</f>
        <v>460</v>
      </c>
      <c r="R184" s="9">
        <f t="shared" si="36"/>
        <v>0.14175500000000002</v>
      </c>
      <c r="S184" s="9">
        <f t="shared" si="37"/>
        <v>0.39416243090235686</v>
      </c>
      <c r="T184" s="9">
        <f t="shared" si="38"/>
        <v>0.15623500000000004</v>
      </c>
      <c r="U184" s="9">
        <f t="shared" si="39"/>
        <v>0.43210525296832958</v>
      </c>
      <c r="V184" s="15">
        <f t="shared" si="32"/>
        <v>0.14986952149999999</v>
      </c>
      <c r="X184" s="11">
        <f t="shared" si="40"/>
        <v>1.0835999999999999E+18</v>
      </c>
      <c r="Y184" s="11">
        <f t="shared" si="41"/>
        <v>6.8539999999999991E-18</v>
      </c>
      <c r="Z184" s="11">
        <f t="shared" si="42"/>
        <v>5.3299999999999995E-4</v>
      </c>
      <c r="AA184" s="16">
        <f t="shared" si="43"/>
        <v>3.9429793842652655E-3</v>
      </c>
      <c r="AB184" s="9">
        <f t="shared" si="33"/>
        <v>0.20594803138410067</v>
      </c>
      <c r="AC184" s="9">
        <f t="shared" si="34"/>
        <v>0.99605702061573476</v>
      </c>
      <c r="AD184" s="15">
        <f t="shared" si="35"/>
        <v>7.3977099141937446</v>
      </c>
      <c r="AE184" s="3">
        <f t="shared" si="44"/>
        <v>825.22159999999963</v>
      </c>
      <c r="AF184" s="2">
        <f t="shared" si="45"/>
        <v>0.25</v>
      </c>
      <c r="AG184" s="9">
        <f t="shared" si="46"/>
        <v>2.4589148568146214E-3</v>
      </c>
      <c r="AH184" s="2">
        <f t="shared" si="47"/>
        <v>0.11898561023977276</v>
      </c>
    </row>
    <row r="185" spans="1:34">
      <c r="A185" s="1">
        <f>Raw!A185</f>
        <v>172</v>
      </c>
      <c r="B185" s="14">
        <f>Raw!B185</f>
        <v>0.52648148148148144</v>
      </c>
      <c r="C185" s="15">
        <f>Raw!C185</f>
        <v>63.2</v>
      </c>
      <c r="D185" s="15">
        <f>IF(C185&gt;0.5,Raw!D185*D$11,-999)</f>
        <v>1.8</v>
      </c>
      <c r="E185" s="9">
        <f>IF(Raw!$G185&gt;$C$8,IF(Raw!$Q185&gt;$C$8,IF(Raw!$N185&gt;$C$9,IF(Raw!$N185&lt;$A$9,IF(Raw!$X185&gt;$C$9,IF(Raw!$X185&lt;$A$9,Raw!H185,-999),-999),-999),-999),-999),-999)</f>
        <v>0.23766399999999999</v>
      </c>
      <c r="F185" s="9">
        <f>IF(Raw!$G185&gt;$C$8,IF(Raw!$Q185&gt;$C$8,IF(Raw!$N185&gt;$C$9,IF(Raw!$N185&lt;$A$9,IF(Raw!$X185&gt;$C$9,IF(Raw!$X185&lt;$A$9,Raw!I185,-999),-999),-999),-999),-999),-999)</f>
        <v>0.39328800000000003</v>
      </c>
      <c r="G185" s="9">
        <f>Raw!G185</f>
        <v>0.97976799999999997</v>
      </c>
      <c r="H185" s="9">
        <f>IF(Raw!$G185&gt;$C$8,IF(Raw!$Q185&gt;$C$8,IF(Raw!$N185&gt;$C$9,IF(Raw!$N185&lt;$A$9,IF(Raw!$X185&gt;$C$9,IF(Raw!$X185&lt;$A$9,Raw!L185,-999),-999),-999),-999),-999),-999)</f>
        <v>677.6</v>
      </c>
      <c r="I185" s="9">
        <f>IF(Raw!$G185&gt;$C$8,IF(Raw!$Q185&gt;$C$8,IF(Raw!$N185&gt;$C$9,IF(Raw!$N185&lt;$A$9,IF(Raw!$X185&gt;$C$9,IF(Raw!$X185&lt;$A$9,Raw!M185,-999),-999),-999),-999),-999),-999)</f>
        <v>0.37081999999999998</v>
      </c>
      <c r="J185" s="9">
        <f>IF(Raw!$G185&gt;$C$8,IF(Raw!$Q185&gt;$C$8,IF(Raw!$N185&gt;$C$9,IF(Raw!$N185&lt;$A$9,IF(Raw!$X185&gt;$C$9,IF(Raw!$X185&lt;$A$9,Raw!N185,-999),-999),-999),-999),-999),-999)</f>
        <v>749</v>
      </c>
      <c r="K185" s="9">
        <f>IF(Raw!$G185&gt;$C$8,IF(Raw!$Q185&gt;$C$8,IF(Raw!$N185&gt;$C$9,IF(Raw!$N185&lt;$A$9,IF(Raw!$X185&gt;$C$9,IF(Raw!$X185&lt;$A$9,Raw!R185,-999),-999),-999),-999),-999),-999)</f>
        <v>0.227685</v>
      </c>
      <c r="L185" s="9">
        <f>IF(Raw!$G185&gt;$C$8,IF(Raw!$Q185&gt;$C$8,IF(Raw!$N185&gt;$C$9,IF(Raw!$N185&lt;$A$9,IF(Raw!$X185&gt;$C$9,IF(Raw!$X185&lt;$A$9,Raw!S185,-999),-999),-999),-999),-999),-999)</f>
        <v>0.37428800000000001</v>
      </c>
      <c r="M185" s="9">
        <f>Raw!Q185</f>
        <v>0.98305500000000001</v>
      </c>
      <c r="N185" s="9">
        <f>IF(Raw!$G185&gt;$C$8,IF(Raw!$Q185&gt;$C$8,IF(Raw!$N185&gt;$C$9,IF(Raw!$N185&lt;$A$9,IF(Raw!$X185&gt;$C$9,IF(Raw!$X185&lt;$A$9,Raw!V185,-999),-999),-999),-999),-999),-999)</f>
        <v>658.4</v>
      </c>
      <c r="O185" s="9">
        <f>IF(Raw!$G185&gt;$C$8,IF(Raw!$Q185&gt;$C$8,IF(Raw!$N185&gt;$C$9,IF(Raw!$N185&lt;$A$9,IF(Raw!$X185&gt;$C$9,IF(Raw!$X185&lt;$A$9,Raw!W185,-999),-999),-999),-999),-999),-999)</f>
        <v>0.36166999999999999</v>
      </c>
      <c r="P185" s="9">
        <f>IF(Raw!$G185&gt;$C$8,IF(Raw!$Q185&gt;$C$8,IF(Raw!$N185&gt;$C$9,IF(Raw!$N185&lt;$A$9,IF(Raw!$X185&gt;$C$9,IF(Raw!$X185&lt;$A$9,Raw!X185,-999),-999),-999),-999),-999),-999)</f>
        <v>516</v>
      </c>
      <c r="R185" s="9">
        <f t="shared" si="36"/>
        <v>0.15562400000000004</v>
      </c>
      <c r="S185" s="9">
        <f t="shared" si="37"/>
        <v>0.39569984337177849</v>
      </c>
      <c r="T185" s="9">
        <f t="shared" si="38"/>
        <v>0.14660300000000001</v>
      </c>
      <c r="U185" s="9">
        <f t="shared" si="39"/>
        <v>0.39168501261061001</v>
      </c>
      <c r="V185" s="15">
        <f t="shared" si="32"/>
        <v>0.155142376</v>
      </c>
      <c r="X185" s="11">
        <f t="shared" si="40"/>
        <v>1.0835999999999999E+18</v>
      </c>
      <c r="Y185" s="11">
        <f t="shared" si="41"/>
        <v>6.776E-18</v>
      </c>
      <c r="Z185" s="11">
        <f t="shared" si="42"/>
        <v>7.4899999999999999E-4</v>
      </c>
      <c r="AA185" s="16">
        <f t="shared" si="43"/>
        <v>5.4694335072208392E-3</v>
      </c>
      <c r="AB185" s="9">
        <f t="shared" si="33"/>
        <v>0.22848683536045911</v>
      </c>
      <c r="AC185" s="9">
        <f t="shared" si="34"/>
        <v>0.99453056649277904</v>
      </c>
      <c r="AD185" s="15">
        <f t="shared" si="35"/>
        <v>7.302314428866274</v>
      </c>
      <c r="AE185" s="3">
        <f t="shared" si="44"/>
        <v>815.83039999999983</v>
      </c>
      <c r="AF185" s="2">
        <f t="shared" si="45"/>
        <v>0.25</v>
      </c>
      <c r="AG185" s="9">
        <f t="shared" si="46"/>
        <v>2.2001593224285584E-3</v>
      </c>
      <c r="AH185" s="2">
        <f t="shared" si="47"/>
        <v>0.10646456459375618</v>
      </c>
    </row>
    <row r="186" spans="1:34">
      <c r="A186" s="1">
        <f>Raw!A186</f>
        <v>173</v>
      </c>
      <c r="B186" s="14">
        <f>Raw!B186</f>
        <v>0.52652777777777782</v>
      </c>
      <c r="C186" s="15">
        <f>Raw!C186</f>
        <v>61.9</v>
      </c>
      <c r="D186" s="15">
        <f>IF(C186&gt;0.5,Raw!D186*D$11,-999)</f>
        <v>1.8</v>
      </c>
      <c r="E186" s="9">
        <f>IF(Raw!$G186&gt;$C$8,IF(Raw!$Q186&gt;$C$8,IF(Raw!$N186&gt;$C$9,IF(Raw!$N186&lt;$A$9,IF(Raw!$X186&gt;$C$9,IF(Raw!$X186&lt;$A$9,Raw!H186,-999),-999),-999),-999),-999),-999)</f>
        <v>0.25658999999999998</v>
      </c>
      <c r="F186" s="9">
        <f>IF(Raw!$G186&gt;$C$8,IF(Raw!$Q186&gt;$C$8,IF(Raw!$N186&gt;$C$9,IF(Raw!$N186&lt;$A$9,IF(Raw!$X186&gt;$C$9,IF(Raw!$X186&lt;$A$9,Raw!I186,-999),-999),-999),-999),-999),-999)</f>
        <v>0.42428900000000003</v>
      </c>
      <c r="G186" s="9">
        <f>Raw!G186</f>
        <v>0.98788200000000004</v>
      </c>
      <c r="H186" s="9">
        <f>IF(Raw!$G186&gt;$C$8,IF(Raw!$Q186&gt;$C$8,IF(Raw!$N186&gt;$C$9,IF(Raw!$N186&lt;$A$9,IF(Raw!$X186&gt;$C$9,IF(Raw!$X186&lt;$A$9,Raw!L186,-999),-999),-999),-999),-999),-999)</f>
        <v>655.7</v>
      </c>
      <c r="I186" s="9">
        <f>IF(Raw!$G186&gt;$C$8,IF(Raw!$Q186&gt;$C$8,IF(Raw!$N186&gt;$C$9,IF(Raw!$N186&lt;$A$9,IF(Raw!$X186&gt;$C$9,IF(Raw!$X186&lt;$A$9,Raw!M186,-999),-999),-999),-999),-999),-999)</f>
        <v>0.33160899999999999</v>
      </c>
      <c r="J186" s="9">
        <f>IF(Raw!$G186&gt;$C$8,IF(Raw!$Q186&gt;$C$8,IF(Raw!$N186&gt;$C$9,IF(Raw!$N186&lt;$A$9,IF(Raw!$X186&gt;$C$9,IF(Raw!$X186&lt;$A$9,Raw!N186,-999),-999),-999),-999),-999),-999)</f>
        <v>665</v>
      </c>
      <c r="K186" s="9">
        <f>IF(Raw!$G186&gt;$C$8,IF(Raw!$Q186&gt;$C$8,IF(Raw!$N186&gt;$C$9,IF(Raw!$N186&lt;$A$9,IF(Raw!$X186&gt;$C$9,IF(Raw!$X186&lt;$A$9,Raw!R186,-999),-999),-999),-999),-999),-999)</f>
        <v>0.23449800000000001</v>
      </c>
      <c r="L186" s="9">
        <f>IF(Raw!$G186&gt;$C$8,IF(Raw!$Q186&gt;$C$8,IF(Raw!$N186&gt;$C$9,IF(Raw!$N186&lt;$A$9,IF(Raw!$X186&gt;$C$9,IF(Raw!$X186&lt;$A$9,Raw!S186,-999),-999),-999),-999),-999),-999)</f>
        <v>0.40678599999999998</v>
      </c>
      <c r="M186" s="9">
        <f>Raw!Q186</f>
        <v>0.97867800000000005</v>
      </c>
      <c r="N186" s="9">
        <f>IF(Raw!$G186&gt;$C$8,IF(Raw!$Q186&gt;$C$8,IF(Raw!$N186&gt;$C$9,IF(Raw!$N186&lt;$A$9,IF(Raw!$X186&gt;$C$9,IF(Raw!$X186&lt;$A$9,Raw!V186,-999),-999),-999),-999),-999),-999)</f>
        <v>691</v>
      </c>
      <c r="O186" s="9">
        <f>IF(Raw!$G186&gt;$C$8,IF(Raw!$Q186&gt;$C$8,IF(Raw!$N186&gt;$C$9,IF(Raw!$N186&lt;$A$9,IF(Raw!$X186&gt;$C$9,IF(Raw!$X186&lt;$A$9,Raw!W186,-999),-999),-999),-999),-999),-999)</f>
        <v>0.25197999999999998</v>
      </c>
      <c r="P186" s="9">
        <f>IF(Raw!$G186&gt;$C$8,IF(Raw!$Q186&gt;$C$8,IF(Raw!$N186&gt;$C$9,IF(Raw!$N186&lt;$A$9,IF(Raw!$X186&gt;$C$9,IF(Raw!$X186&lt;$A$9,Raw!X186,-999),-999),-999),-999),-999),-999)</f>
        <v>471</v>
      </c>
      <c r="R186" s="9">
        <f t="shared" si="36"/>
        <v>0.16769900000000004</v>
      </c>
      <c r="S186" s="9">
        <f t="shared" si="37"/>
        <v>0.39524710751398229</v>
      </c>
      <c r="T186" s="9">
        <f t="shared" si="38"/>
        <v>0.17228799999999997</v>
      </c>
      <c r="U186" s="9">
        <f t="shared" si="39"/>
        <v>0.4235347332504068</v>
      </c>
      <c r="V186" s="15">
        <f t="shared" si="32"/>
        <v>0.16861279699999998</v>
      </c>
      <c r="X186" s="11">
        <f t="shared" si="40"/>
        <v>1.0835999999999999E+18</v>
      </c>
      <c r="Y186" s="11">
        <f t="shared" si="41"/>
        <v>6.5569999999999999E-18</v>
      </c>
      <c r="Z186" s="11">
        <f t="shared" si="42"/>
        <v>6.6500000000000001E-4</v>
      </c>
      <c r="AA186" s="16">
        <f t="shared" si="43"/>
        <v>4.7027148367406492E-3</v>
      </c>
      <c r="AB186" s="9">
        <f t="shared" si="33"/>
        <v>0.23530822133379239</v>
      </c>
      <c r="AC186" s="9">
        <f t="shared" si="34"/>
        <v>0.99529728516325933</v>
      </c>
      <c r="AD186" s="15">
        <f t="shared" si="35"/>
        <v>7.0717516341964659</v>
      </c>
      <c r="AE186" s="3">
        <f t="shared" si="44"/>
        <v>789.46279999999979</v>
      </c>
      <c r="AF186" s="2">
        <f t="shared" si="45"/>
        <v>0.25</v>
      </c>
      <c r="AG186" s="9">
        <f t="shared" si="46"/>
        <v>2.3039480323096377E-3</v>
      </c>
      <c r="AH186" s="2">
        <f t="shared" si="47"/>
        <v>0.11148684625063178</v>
      </c>
    </row>
    <row r="187" spans="1:34">
      <c r="A187" s="1">
        <f>Raw!A187</f>
        <v>174</v>
      </c>
      <c r="B187" s="14">
        <f>Raw!B187</f>
        <v>0.52658564814814812</v>
      </c>
      <c r="C187" s="15">
        <f>Raw!C187</f>
        <v>61</v>
      </c>
      <c r="D187" s="15">
        <f>IF(C187&gt;0.5,Raw!D187*D$11,-999)</f>
        <v>1.8</v>
      </c>
      <c r="E187" s="9">
        <f>IF(Raw!$G187&gt;$C$8,IF(Raw!$Q187&gt;$C$8,IF(Raw!$N187&gt;$C$9,IF(Raw!$N187&lt;$A$9,IF(Raw!$X187&gt;$C$9,IF(Raw!$X187&lt;$A$9,Raw!H187,-999),-999),-999),-999),-999),-999)</f>
        <v>0.27271699999999999</v>
      </c>
      <c r="F187" s="9">
        <f>IF(Raw!$G187&gt;$C$8,IF(Raw!$Q187&gt;$C$8,IF(Raw!$N187&gt;$C$9,IF(Raw!$N187&lt;$A$9,IF(Raw!$X187&gt;$C$9,IF(Raw!$X187&lt;$A$9,Raw!I187,-999),-999),-999),-999),-999),-999)</f>
        <v>0.463565</v>
      </c>
      <c r="G187" s="9">
        <f>Raw!G187</f>
        <v>0.98170199999999996</v>
      </c>
      <c r="H187" s="9">
        <f>IF(Raw!$G187&gt;$C$8,IF(Raw!$Q187&gt;$C$8,IF(Raw!$N187&gt;$C$9,IF(Raw!$N187&lt;$A$9,IF(Raw!$X187&gt;$C$9,IF(Raw!$X187&lt;$A$9,Raw!L187,-999),-999),-999),-999),-999),-999)</f>
        <v>703.3</v>
      </c>
      <c r="I187" s="9">
        <f>IF(Raw!$G187&gt;$C$8,IF(Raw!$Q187&gt;$C$8,IF(Raw!$N187&gt;$C$9,IF(Raw!$N187&lt;$A$9,IF(Raw!$X187&gt;$C$9,IF(Raw!$X187&lt;$A$9,Raw!M187,-999),-999),-999),-999),-999),-999)</f>
        <v>0.26350600000000002</v>
      </c>
      <c r="J187" s="9">
        <f>IF(Raw!$G187&gt;$C$8,IF(Raw!$Q187&gt;$C$8,IF(Raw!$N187&gt;$C$9,IF(Raw!$N187&lt;$A$9,IF(Raw!$X187&gt;$C$9,IF(Raw!$X187&lt;$A$9,Raw!N187,-999),-999),-999),-999),-999),-999)</f>
        <v>526</v>
      </c>
      <c r="K187" s="9">
        <f>IF(Raw!$G187&gt;$C$8,IF(Raw!$Q187&gt;$C$8,IF(Raw!$N187&gt;$C$9,IF(Raw!$N187&lt;$A$9,IF(Raw!$X187&gt;$C$9,IF(Raw!$X187&lt;$A$9,Raw!R187,-999),-999),-999),-999),-999),-999)</f>
        <v>0.27218799999999999</v>
      </c>
      <c r="L187" s="9">
        <f>IF(Raw!$G187&gt;$C$8,IF(Raw!$Q187&gt;$C$8,IF(Raw!$N187&gt;$C$9,IF(Raw!$N187&lt;$A$9,IF(Raw!$X187&gt;$C$9,IF(Raw!$X187&lt;$A$9,Raw!S187,-999),-999),-999),-999),-999),-999)</f>
        <v>0.47550900000000001</v>
      </c>
      <c r="M187" s="9">
        <f>Raw!Q187</f>
        <v>0.98539699999999997</v>
      </c>
      <c r="N187" s="9">
        <f>IF(Raw!$G187&gt;$C$8,IF(Raw!$Q187&gt;$C$8,IF(Raw!$N187&gt;$C$9,IF(Raw!$N187&lt;$A$9,IF(Raw!$X187&gt;$C$9,IF(Raw!$X187&lt;$A$9,Raw!V187,-999),-999),-999),-999),-999),-999)</f>
        <v>674.6</v>
      </c>
      <c r="O187" s="9">
        <f>IF(Raw!$G187&gt;$C$8,IF(Raw!$Q187&gt;$C$8,IF(Raw!$N187&gt;$C$9,IF(Raw!$N187&lt;$A$9,IF(Raw!$X187&gt;$C$9,IF(Raw!$X187&lt;$A$9,Raw!W187,-999),-999),-999),-999),-999),-999)</f>
        <v>0.29750100000000002</v>
      </c>
      <c r="P187" s="9">
        <f>IF(Raw!$G187&gt;$C$8,IF(Raw!$Q187&gt;$C$8,IF(Raw!$N187&gt;$C$9,IF(Raw!$N187&lt;$A$9,IF(Raw!$X187&gt;$C$9,IF(Raw!$X187&lt;$A$9,Raw!X187,-999),-999),-999),-999),-999),-999)</f>
        <v>715</v>
      </c>
      <c r="R187" s="9">
        <f t="shared" si="36"/>
        <v>0.19084800000000002</v>
      </c>
      <c r="S187" s="9">
        <f t="shared" si="37"/>
        <v>0.4116963101183222</v>
      </c>
      <c r="T187" s="9">
        <f t="shared" si="38"/>
        <v>0.20332100000000003</v>
      </c>
      <c r="U187" s="9">
        <f t="shared" si="39"/>
        <v>0.42758601835086196</v>
      </c>
      <c r="V187" s="15">
        <f t="shared" si="32"/>
        <v>0.19709848050000001</v>
      </c>
      <c r="X187" s="11">
        <f t="shared" si="40"/>
        <v>1.0835999999999999E+18</v>
      </c>
      <c r="Y187" s="11">
        <f t="shared" si="41"/>
        <v>7.0329999999999995E-18</v>
      </c>
      <c r="Z187" s="11">
        <f t="shared" si="42"/>
        <v>5.2599999999999999E-4</v>
      </c>
      <c r="AA187" s="16">
        <f t="shared" si="43"/>
        <v>3.9926194174675E-3</v>
      </c>
      <c r="AB187" s="9">
        <f t="shared" si="33"/>
        <v>0.27299978337257891</v>
      </c>
      <c r="AC187" s="9">
        <f t="shared" si="34"/>
        <v>0.99600738058253246</v>
      </c>
      <c r="AD187" s="15">
        <f t="shared" si="35"/>
        <v>7.5905312119153985</v>
      </c>
      <c r="AE187" s="3">
        <f t="shared" si="44"/>
        <v>846.77319999999975</v>
      </c>
      <c r="AF187" s="2">
        <f t="shared" si="45"/>
        <v>0.25</v>
      </c>
      <c r="AG187" s="9">
        <f t="shared" si="46"/>
        <v>2.4966192446698831E-3</v>
      </c>
      <c r="AH187" s="2">
        <f t="shared" si="47"/>
        <v>0.12081010594577177</v>
      </c>
    </row>
    <row r="188" spans="1:34">
      <c r="A188" s="1">
        <f>Raw!A188</f>
        <v>175</v>
      </c>
      <c r="B188" s="14">
        <f>Raw!B188</f>
        <v>0.52664351851851854</v>
      </c>
      <c r="C188" s="15">
        <f>Raw!C188</f>
        <v>59.9</v>
      </c>
      <c r="D188" s="15">
        <f>IF(C188&gt;0.5,Raw!D188*D$11,-999)</f>
        <v>1.8</v>
      </c>
      <c r="E188" s="9">
        <f>IF(Raw!$G188&gt;$C$8,IF(Raw!$Q188&gt;$C$8,IF(Raw!$N188&gt;$C$9,IF(Raw!$N188&lt;$A$9,IF(Raw!$X188&gt;$C$9,IF(Raw!$X188&lt;$A$9,Raw!H188,-999),-999),-999),-999),-999),-999)</f>
        <v>0.321799</v>
      </c>
      <c r="F188" s="9">
        <f>IF(Raw!$G188&gt;$C$8,IF(Raw!$Q188&gt;$C$8,IF(Raw!$N188&gt;$C$9,IF(Raw!$N188&lt;$A$9,IF(Raw!$X188&gt;$C$9,IF(Raw!$X188&lt;$A$9,Raw!I188,-999),-999),-999),-999),-999),-999)</f>
        <v>0.55038699999999996</v>
      </c>
      <c r="G188" s="9">
        <f>Raw!G188</f>
        <v>0.986205</v>
      </c>
      <c r="H188" s="9">
        <f>IF(Raw!$G188&gt;$C$8,IF(Raw!$Q188&gt;$C$8,IF(Raw!$N188&gt;$C$9,IF(Raw!$N188&lt;$A$9,IF(Raw!$X188&gt;$C$9,IF(Raw!$X188&lt;$A$9,Raw!L188,-999),-999),-999),-999),-999),-999)</f>
        <v>717.1</v>
      </c>
      <c r="I188" s="9">
        <f>IF(Raw!$G188&gt;$C$8,IF(Raw!$Q188&gt;$C$8,IF(Raw!$N188&gt;$C$9,IF(Raw!$N188&lt;$A$9,IF(Raw!$X188&gt;$C$9,IF(Raw!$X188&lt;$A$9,Raw!M188,-999),-999),-999),-999),-999),-999)</f>
        <v>0.220744</v>
      </c>
      <c r="J188" s="9">
        <f>IF(Raw!$G188&gt;$C$8,IF(Raw!$Q188&gt;$C$8,IF(Raw!$N188&gt;$C$9,IF(Raw!$N188&lt;$A$9,IF(Raw!$X188&gt;$C$9,IF(Raw!$X188&lt;$A$9,Raw!N188,-999),-999),-999),-999),-999),-999)</f>
        <v>404</v>
      </c>
      <c r="K188" s="9">
        <f>IF(Raw!$G188&gt;$C$8,IF(Raw!$Q188&gt;$C$8,IF(Raw!$N188&gt;$C$9,IF(Raw!$N188&lt;$A$9,IF(Raw!$X188&gt;$C$9,IF(Raw!$X188&lt;$A$9,Raw!R188,-999),-999),-999),-999),-999),-999)</f>
        <v>0.319191</v>
      </c>
      <c r="L188" s="9">
        <f>IF(Raw!$G188&gt;$C$8,IF(Raw!$Q188&gt;$C$8,IF(Raw!$N188&gt;$C$9,IF(Raw!$N188&lt;$A$9,IF(Raw!$X188&gt;$C$9,IF(Raw!$X188&lt;$A$9,Raw!S188,-999),-999),-999),-999),-999),-999)</f>
        <v>0.549655</v>
      </c>
      <c r="M188" s="9">
        <f>Raw!Q188</f>
        <v>0.98643400000000003</v>
      </c>
      <c r="N188" s="9">
        <f>IF(Raw!$G188&gt;$C$8,IF(Raw!$Q188&gt;$C$8,IF(Raw!$N188&gt;$C$9,IF(Raw!$N188&lt;$A$9,IF(Raw!$X188&gt;$C$9,IF(Raw!$X188&lt;$A$9,Raw!V188,-999),-999),-999),-999),-999),-999)</f>
        <v>649.1</v>
      </c>
      <c r="O188" s="9">
        <f>IF(Raw!$G188&gt;$C$8,IF(Raw!$Q188&gt;$C$8,IF(Raw!$N188&gt;$C$9,IF(Raw!$N188&lt;$A$9,IF(Raw!$X188&gt;$C$9,IF(Raw!$X188&lt;$A$9,Raw!W188,-999),-999),-999),-999),-999),-999)</f>
        <v>0.32342599999999999</v>
      </c>
      <c r="P188" s="9">
        <f>IF(Raw!$G188&gt;$C$8,IF(Raw!$Q188&gt;$C$8,IF(Raw!$N188&gt;$C$9,IF(Raw!$N188&lt;$A$9,IF(Raw!$X188&gt;$C$9,IF(Raw!$X188&lt;$A$9,Raw!X188,-999),-999),-999),-999),-999),-999)</f>
        <v>576</v>
      </c>
      <c r="R188" s="9">
        <f t="shared" si="36"/>
        <v>0.22858799999999996</v>
      </c>
      <c r="S188" s="9">
        <f t="shared" si="37"/>
        <v>0.41532230957489907</v>
      </c>
      <c r="T188" s="9">
        <f t="shared" si="38"/>
        <v>0.230464</v>
      </c>
      <c r="U188" s="9">
        <f t="shared" si="39"/>
        <v>0.41928846276300591</v>
      </c>
      <c r="V188" s="15">
        <f t="shared" si="32"/>
        <v>0.22783199749999999</v>
      </c>
      <c r="X188" s="11">
        <f t="shared" si="40"/>
        <v>1.0835999999999999E+18</v>
      </c>
      <c r="Y188" s="11">
        <f t="shared" si="41"/>
        <v>7.1709999999999998E-18</v>
      </c>
      <c r="Z188" s="11">
        <f t="shared" si="42"/>
        <v>4.0400000000000001E-4</v>
      </c>
      <c r="AA188" s="16">
        <f t="shared" si="43"/>
        <v>3.1294559831253031E-3</v>
      </c>
      <c r="AB188" s="9">
        <f t="shared" si="33"/>
        <v>0.31991222694369498</v>
      </c>
      <c r="AC188" s="9">
        <f t="shared" si="34"/>
        <v>0.9968705440168748</v>
      </c>
      <c r="AD188" s="15">
        <f t="shared" si="35"/>
        <v>7.7461781760527302</v>
      </c>
      <c r="AE188" s="3">
        <f t="shared" si="44"/>
        <v>863.38839999999971</v>
      </c>
      <c r="AF188" s="2">
        <f t="shared" si="45"/>
        <v>0.25</v>
      </c>
      <c r="AG188" s="9">
        <f t="shared" si="46"/>
        <v>2.4983716459426879E-3</v>
      </c>
      <c r="AH188" s="2">
        <f t="shared" si="47"/>
        <v>0.12089490373136882</v>
      </c>
    </row>
    <row r="189" spans="1:34">
      <c r="A189" s="1">
        <f>Raw!A189</f>
        <v>176</v>
      </c>
      <c r="B189" s="14">
        <f>Raw!B189</f>
        <v>0.52670138888888884</v>
      </c>
      <c r="C189" s="15">
        <f>Raw!C189</f>
        <v>59</v>
      </c>
      <c r="D189" s="15">
        <f>IF(C189&gt;0.5,Raw!D189*D$11,-999)</f>
        <v>1.8</v>
      </c>
      <c r="E189" s="9">
        <f>IF(Raw!$G189&gt;$C$8,IF(Raw!$Q189&gt;$C$8,IF(Raw!$N189&gt;$C$9,IF(Raw!$N189&lt;$A$9,IF(Raw!$X189&gt;$C$9,IF(Raw!$X189&lt;$A$9,Raw!H189,-999),-999),-999),-999),-999),-999)</f>
        <v>0.32242900000000002</v>
      </c>
      <c r="F189" s="9">
        <f>IF(Raw!$G189&gt;$C$8,IF(Raw!$Q189&gt;$C$8,IF(Raw!$N189&gt;$C$9,IF(Raw!$N189&lt;$A$9,IF(Raw!$X189&gt;$C$9,IF(Raw!$X189&lt;$A$9,Raw!I189,-999),-999),-999),-999),-999),-999)</f>
        <v>0.55736300000000005</v>
      </c>
      <c r="G189" s="9">
        <f>Raw!G189</f>
        <v>0.98421499999999995</v>
      </c>
      <c r="H189" s="9">
        <f>IF(Raw!$G189&gt;$C$8,IF(Raw!$Q189&gt;$C$8,IF(Raw!$N189&gt;$C$9,IF(Raw!$N189&lt;$A$9,IF(Raw!$X189&gt;$C$9,IF(Raw!$X189&lt;$A$9,Raw!L189,-999),-999),-999),-999),-999),-999)</f>
        <v>673.1</v>
      </c>
      <c r="I189" s="9">
        <f>IF(Raw!$G189&gt;$C$8,IF(Raw!$Q189&gt;$C$8,IF(Raw!$N189&gt;$C$9,IF(Raw!$N189&lt;$A$9,IF(Raw!$X189&gt;$C$9,IF(Raw!$X189&lt;$A$9,Raw!M189,-999),-999),-999),-999),-999),-999)</f>
        <v>0.282974</v>
      </c>
      <c r="J189" s="9">
        <f>IF(Raw!$G189&gt;$C$8,IF(Raw!$Q189&gt;$C$8,IF(Raw!$N189&gt;$C$9,IF(Raw!$N189&lt;$A$9,IF(Raw!$X189&gt;$C$9,IF(Raw!$X189&lt;$A$9,Raw!N189,-999),-999),-999),-999),-999),-999)</f>
        <v>568</v>
      </c>
      <c r="K189" s="9">
        <f>IF(Raw!$G189&gt;$C$8,IF(Raw!$Q189&gt;$C$8,IF(Raw!$N189&gt;$C$9,IF(Raw!$N189&lt;$A$9,IF(Raw!$X189&gt;$C$9,IF(Raw!$X189&lt;$A$9,Raw!R189,-999),-999),-999),-999),-999),-999)</f>
        <v>0.31002299999999999</v>
      </c>
      <c r="L189" s="9">
        <f>IF(Raw!$G189&gt;$C$8,IF(Raw!$Q189&gt;$C$8,IF(Raw!$N189&gt;$C$9,IF(Raw!$N189&lt;$A$9,IF(Raw!$X189&gt;$C$9,IF(Raw!$X189&lt;$A$9,Raw!S189,-999),-999),-999),-999),-999),-999)</f>
        <v>0.52749900000000005</v>
      </c>
      <c r="M189" s="9">
        <f>Raw!Q189</f>
        <v>0.98686799999999997</v>
      </c>
      <c r="N189" s="9">
        <f>IF(Raw!$G189&gt;$C$8,IF(Raw!$Q189&gt;$C$8,IF(Raw!$N189&gt;$C$9,IF(Raw!$N189&lt;$A$9,IF(Raw!$X189&gt;$C$9,IF(Raw!$X189&lt;$A$9,Raw!V189,-999),-999),-999),-999),-999),-999)</f>
        <v>669.9</v>
      </c>
      <c r="O189" s="9">
        <f>IF(Raw!$G189&gt;$C$8,IF(Raw!$Q189&gt;$C$8,IF(Raw!$N189&gt;$C$9,IF(Raw!$N189&lt;$A$9,IF(Raw!$X189&gt;$C$9,IF(Raw!$X189&lt;$A$9,Raw!W189,-999),-999),-999),-999),-999),-999)</f>
        <v>0.32815</v>
      </c>
      <c r="P189" s="9">
        <f>IF(Raw!$G189&gt;$C$8,IF(Raw!$Q189&gt;$C$8,IF(Raw!$N189&gt;$C$9,IF(Raw!$N189&lt;$A$9,IF(Raw!$X189&gt;$C$9,IF(Raw!$X189&lt;$A$9,Raw!X189,-999),-999),-999),-999),-999),-999)</f>
        <v>508</v>
      </c>
      <c r="R189" s="9">
        <f t="shared" si="36"/>
        <v>0.23493400000000003</v>
      </c>
      <c r="S189" s="9">
        <f t="shared" si="37"/>
        <v>0.42150985982205497</v>
      </c>
      <c r="T189" s="9">
        <f t="shared" si="38"/>
        <v>0.21747600000000006</v>
      </c>
      <c r="U189" s="9">
        <f t="shared" si="39"/>
        <v>0.41227755882001677</v>
      </c>
      <c r="V189" s="15">
        <f t="shared" si="32"/>
        <v>0.21864833550000001</v>
      </c>
      <c r="X189" s="11">
        <f t="shared" si="40"/>
        <v>1.0835999999999999E+18</v>
      </c>
      <c r="Y189" s="11">
        <f t="shared" si="41"/>
        <v>6.7309999999999999E-18</v>
      </c>
      <c r="Z189" s="11">
        <f t="shared" si="42"/>
        <v>5.6799999999999993E-4</v>
      </c>
      <c r="AA189" s="16">
        <f t="shared" si="43"/>
        <v>4.1257359735093983E-3</v>
      </c>
      <c r="AB189" s="9">
        <f t="shared" si="33"/>
        <v>0.31092024855657491</v>
      </c>
      <c r="AC189" s="9">
        <f t="shared" si="34"/>
        <v>0.99587426402649071</v>
      </c>
      <c r="AD189" s="15">
        <f t="shared" si="35"/>
        <v>7.2636196716714769</v>
      </c>
      <c r="AE189" s="3">
        <f t="shared" si="44"/>
        <v>810.41239999999971</v>
      </c>
      <c r="AF189" s="2">
        <f t="shared" si="45"/>
        <v>0.25</v>
      </c>
      <c r="AG189" s="9">
        <f t="shared" si="46"/>
        <v>2.3035595280259755E-3</v>
      </c>
      <c r="AH189" s="2">
        <f t="shared" si="47"/>
        <v>0.11146804673053283</v>
      </c>
    </row>
    <row r="190" spans="1:34">
      <c r="A190" s="1">
        <f>Raw!A190</f>
        <v>177</v>
      </c>
      <c r="B190" s="14">
        <f>Raw!B190</f>
        <v>0.52674768518518522</v>
      </c>
      <c r="C190" s="15">
        <f>Raw!C190</f>
        <v>57.9</v>
      </c>
      <c r="D190" s="15">
        <f>IF(C190&gt;0.5,Raw!D190*D$11,-999)</f>
        <v>1.8</v>
      </c>
      <c r="E190" s="9">
        <f>IF(Raw!$G190&gt;$C$8,IF(Raw!$Q190&gt;$C$8,IF(Raw!$N190&gt;$C$9,IF(Raw!$N190&lt;$A$9,IF(Raw!$X190&gt;$C$9,IF(Raw!$X190&lt;$A$9,Raw!H190,-999),-999),-999),-999),-999),-999)</f>
        <v>0.38333400000000001</v>
      </c>
      <c r="F190" s="9">
        <f>IF(Raw!$G190&gt;$C$8,IF(Raw!$Q190&gt;$C$8,IF(Raw!$N190&gt;$C$9,IF(Raw!$N190&lt;$A$9,IF(Raw!$X190&gt;$C$9,IF(Raw!$X190&lt;$A$9,Raw!I190,-999),-999),-999),-999),-999),-999)</f>
        <v>0.67141099999999998</v>
      </c>
      <c r="G190" s="9">
        <f>Raw!G190</f>
        <v>0.98639699999999997</v>
      </c>
      <c r="H190" s="9">
        <f>IF(Raw!$G190&gt;$C$8,IF(Raw!$Q190&gt;$C$8,IF(Raw!$N190&gt;$C$9,IF(Raw!$N190&lt;$A$9,IF(Raw!$X190&gt;$C$9,IF(Raw!$X190&lt;$A$9,Raw!L190,-999),-999),-999),-999),-999),-999)</f>
        <v>692.3</v>
      </c>
      <c r="I190" s="9">
        <f>IF(Raw!$G190&gt;$C$8,IF(Raw!$Q190&gt;$C$8,IF(Raw!$N190&gt;$C$9,IF(Raw!$N190&lt;$A$9,IF(Raw!$X190&gt;$C$9,IF(Raw!$X190&lt;$A$9,Raw!M190,-999),-999),-999),-999),-999),-999)</f>
        <v>0.294151</v>
      </c>
      <c r="J190" s="9">
        <f>IF(Raw!$G190&gt;$C$8,IF(Raw!$Q190&gt;$C$8,IF(Raw!$N190&gt;$C$9,IF(Raw!$N190&lt;$A$9,IF(Raw!$X190&gt;$C$9,IF(Raw!$X190&lt;$A$9,Raw!N190,-999),-999),-999),-999),-999),-999)</f>
        <v>558</v>
      </c>
      <c r="K190" s="9">
        <f>IF(Raw!$G190&gt;$C$8,IF(Raw!$Q190&gt;$C$8,IF(Raw!$N190&gt;$C$9,IF(Raw!$N190&lt;$A$9,IF(Raw!$X190&gt;$C$9,IF(Raw!$X190&lt;$A$9,Raw!R190,-999),-999),-999),-999),-999),-999)</f>
        <v>0.363873</v>
      </c>
      <c r="L190" s="9">
        <f>IF(Raw!$G190&gt;$C$8,IF(Raw!$Q190&gt;$C$8,IF(Raw!$N190&gt;$C$9,IF(Raw!$N190&lt;$A$9,IF(Raw!$X190&gt;$C$9,IF(Raw!$X190&lt;$A$9,Raw!S190,-999),-999),-999),-999),-999),-999)</f>
        <v>0.63940300000000005</v>
      </c>
      <c r="M190" s="9">
        <f>Raw!Q190</f>
        <v>0.98341500000000004</v>
      </c>
      <c r="N190" s="9">
        <f>IF(Raw!$G190&gt;$C$8,IF(Raw!$Q190&gt;$C$8,IF(Raw!$N190&gt;$C$9,IF(Raw!$N190&lt;$A$9,IF(Raw!$X190&gt;$C$9,IF(Raw!$X190&lt;$A$9,Raw!V190,-999),-999),-999),-999),-999),-999)</f>
        <v>645.6</v>
      </c>
      <c r="O190" s="9">
        <f>IF(Raw!$G190&gt;$C$8,IF(Raw!$Q190&gt;$C$8,IF(Raw!$N190&gt;$C$9,IF(Raw!$N190&lt;$A$9,IF(Raw!$X190&gt;$C$9,IF(Raw!$X190&lt;$A$9,Raw!W190,-999),-999),-999),-999),-999),-999)</f>
        <v>0.25614199999999998</v>
      </c>
      <c r="P190" s="9">
        <f>IF(Raw!$G190&gt;$C$8,IF(Raw!$Q190&gt;$C$8,IF(Raw!$N190&gt;$C$9,IF(Raw!$N190&lt;$A$9,IF(Raw!$X190&gt;$C$9,IF(Raw!$X190&lt;$A$9,Raw!X190,-999),-999),-999),-999),-999),-999)</f>
        <v>534</v>
      </c>
      <c r="R190" s="9">
        <f t="shared" si="36"/>
        <v>0.28807699999999997</v>
      </c>
      <c r="S190" s="9">
        <f t="shared" si="37"/>
        <v>0.42906207970974558</v>
      </c>
      <c r="T190" s="9">
        <f t="shared" si="38"/>
        <v>0.27553000000000005</v>
      </c>
      <c r="U190" s="9">
        <f t="shared" si="39"/>
        <v>0.43091759031471549</v>
      </c>
      <c r="V190" s="15">
        <f t="shared" si="32"/>
        <v>0.2650325435</v>
      </c>
      <c r="X190" s="11">
        <f t="shared" si="40"/>
        <v>1.0835999999999999E+18</v>
      </c>
      <c r="Y190" s="11">
        <f t="shared" si="41"/>
        <v>6.9229999999999993E-18</v>
      </c>
      <c r="Z190" s="11">
        <f t="shared" si="42"/>
        <v>5.5800000000000001E-4</v>
      </c>
      <c r="AA190" s="16">
        <f t="shared" si="43"/>
        <v>4.1685342263158556E-3</v>
      </c>
      <c r="AB190" s="9">
        <f t="shared" si="33"/>
        <v>0.3650215562353768</v>
      </c>
      <c r="AC190" s="9">
        <f t="shared" si="34"/>
        <v>0.9958314657736842</v>
      </c>
      <c r="AD190" s="15">
        <f t="shared" si="35"/>
        <v>7.4704914450104951</v>
      </c>
      <c r="AE190" s="3">
        <f t="shared" si="44"/>
        <v>833.52919999999972</v>
      </c>
      <c r="AF190" s="2">
        <f t="shared" si="45"/>
        <v>0.25</v>
      </c>
      <c r="AG190" s="9">
        <f t="shared" si="46"/>
        <v>2.476281670731246E-3</v>
      </c>
      <c r="AH190" s="2">
        <f t="shared" si="47"/>
        <v>0.11982598132706899</v>
      </c>
    </row>
    <row r="191" spans="1:34">
      <c r="A191" s="1">
        <f>Raw!A191</f>
        <v>178</v>
      </c>
      <c r="B191" s="14">
        <f>Raw!B191</f>
        <v>0.52680555555555553</v>
      </c>
      <c r="C191" s="15">
        <f>Raw!C191</f>
        <v>57.2</v>
      </c>
      <c r="D191" s="15">
        <f>IF(C191&gt;0.5,Raw!D191*D$11,-999)</f>
        <v>1.8</v>
      </c>
      <c r="E191" s="9">
        <f>IF(Raw!$G191&gt;$C$8,IF(Raw!$Q191&gt;$C$8,IF(Raw!$N191&gt;$C$9,IF(Raw!$N191&lt;$A$9,IF(Raw!$X191&gt;$C$9,IF(Raw!$X191&lt;$A$9,Raw!H191,-999),-999),-999),-999),-999),-999)</f>
        <v>0.44521500000000003</v>
      </c>
      <c r="F191" s="9">
        <f>IF(Raw!$G191&gt;$C$8,IF(Raw!$Q191&gt;$C$8,IF(Raw!$N191&gt;$C$9,IF(Raw!$N191&lt;$A$9,IF(Raw!$X191&gt;$C$9,IF(Raw!$X191&lt;$A$9,Raw!I191,-999),-999),-999),-999),-999),-999)</f>
        <v>0.76928799999999997</v>
      </c>
      <c r="G191" s="9">
        <f>Raw!G191</f>
        <v>0.99009199999999997</v>
      </c>
      <c r="H191" s="9">
        <f>IF(Raw!$G191&gt;$C$8,IF(Raw!$Q191&gt;$C$8,IF(Raw!$N191&gt;$C$9,IF(Raw!$N191&lt;$A$9,IF(Raw!$X191&gt;$C$9,IF(Raw!$X191&lt;$A$9,Raw!L191,-999),-999),-999),-999),-999),-999)</f>
        <v>664.7</v>
      </c>
      <c r="I191" s="9">
        <f>IF(Raw!$G191&gt;$C$8,IF(Raw!$Q191&gt;$C$8,IF(Raw!$N191&gt;$C$9,IF(Raw!$N191&lt;$A$9,IF(Raw!$X191&gt;$C$9,IF(Raw!$X191&lt;$A$9,Raw!M191,-999),-999),-999),-999),-999),-999)</f>
        <v>0.28328199999999998</v>
      </c>
      <c r="J191" s="9">
        <f>IF(Raw!$G191&gt;$C$8,IF(Raw!$Q191&gt;$C$8,IF(Raw!$N191&gt;$C$9,IF(Raw!$N191&lt;$A$9,IF(Raw!$X191&gt;$C$9,IF(Raw!$X191&lt;$A$9,Raw!N191,-999),-999),-999),-999),-999),-999)</f>
        <v>601</v>
      </c>
      <c r="K191" s="9">
        <f>IF(Raw!$G191&gt;$C$8,IF(Raw!$Q191&gt;$C$8,IF(Raw!$N191&gt;$C$9,IF(Raw!$N191&lt;$A$9,IF(Raw!$X191&gt;$C$9,IF(Raw!$X191&lt;$A$9,Raw!R191,-999),-999),-999),-999),-999),-999)</f>
        <v>0.40870699999999999</v>
      </c>
      <c r="L191" s="9">
        <f>IF(Raw!$G191&gt;$C$8,IF(Raw!$Q191&gt;$C$8,IF(Raw!$N191&gt;$C$9,IF(Raw!$N191&lt;$A$9,IF(Raw!$X191&gt;$C$9,IF(Raw!$X191&lt;$A$9,Raw!S191,-999),-999),-999),-999),-999),-999)</f>
        <v>0.73463999999999996</v>
      </c>
      <c r="M191" s="9">
        <f>Raw!Q191</f>
        <v>0.98819999999999997</v>
      </c>
      <c r="N191" s="9">
        <f>IF(Raw!$G191&gt;$C$8,IF(Raw!$Q191&gt;$C$8,IF(Raw!$N191&gt;$C$9,IF(Raw!$N191&lt;$A$9,IF(Raw!$X191&gt;$C$9,IF(Raw!$X191&lt;$A$9,Raw!V191,-999),-999),-999),-999),-999),-999)</f>
        <v>663.3</v>
      </c>
      <c r="O191" s="9">
        <f>IF(Raw!$G191&gt;$C$8,IF(Raw!$Q191&gt;$C$8,IF(Raw!$N191&gt;$C$9,IF(Raw!$N191&lt;$A$9,IF(Raw!$X191&gt;$C$9,IF(Raw!$X191&lt;$A$9,Raw!W191,-999),-999),-999),-999),-999),-999)</f>
        <v>0.21748600000000001</v>
      </c>
      <c r="P191" s="9">
        <f>IF(Raw!$G191&gt;$C$8,IF(Raw!$Q191&gt;$C$8,IF(Raw!$N191&gt;$C$9,IF(Raw!$N191&lt;$A$9,IF(Raw!$X191&gt;$C$9,IF(Raw!$X191&lt;$A$9,Raw!X191,-999),-999),-999),-999),-999),-999)</f>
        <v>611</v>
      </c>
      <c r="R191" s="9">
        <f t="shared" si="36"/>
        <v>0.32407299999999994</v>
      </c>
      <c r="S191" s="9">
        <f t="shared" si="37"/>
        <v>0.4212635579912854</v>
      </c>
      <c r="T191" s="9">
        <f t="shared" si="38"/>
        <v>0.32593299999999997</v>
      </c>
      <c r="U191" s="9">
        <f t="shared" si="39"/>
        <v>0.44366356310573885</v>
      </c>
      <c r="V191" s="15">
        <f t="shared" si="32"/>
        <v>0.30450827999999996</v>
      </c>
      <c r="X191" s="11">
        <f t="shared" si="40"/>
        <v>1.0835999999999999E+18</v>
      </c>
      <c r="Y191" s="11">
        <f t="shared" si="41"/>
        <v>6.6470000000000001E-18</v>
      </c>
      <c r="Z191" s="11">
        <f t="shared" si="42"/>
        <v>6.0099999999999997E-4</v>
      </c>
      <c r="AA191" s="16">
        <f t="shared" si="43"/>
        <v>4.3101583259743037E-3</v>
      </c>
      <c r="AB191" s="9">
        <f t="shared" si="33"/>
        <v>0.41011182283365977</v>
      </c>
      <c r="AC191" s="9">
        <f t="shared" si="34"/>
        <v>0.99568984167402574</v>
      </c>
      <c r="AD191" s="15">
        <f t="shared" si="35"/>
        <v>7.1716444691752139</v>
      </c>
      <c r="AE191" s="3">
        <f t="shared" si="44"/>
        <v>800.2987999999998</v>
      </c>
      <c r="AF191" s="2">
        <f t="shared" si="45"/>
        <v>0.25</v>
      </c>
      <c r="AG191" s="9">
        <f t="shared" si="46"/>
        <v>2.4475364142475696E-3</v>
      </c>
      <c r="AH191" s="2">
        <f t="shared" si="47"/>
        <v>0.11843501332558244</v>
      </c>
    </row>
    <row r="192" spans="1:34">
      <c r="A192" s="1">
        <f>Raw!A192</f>
        <v>179</v>
      </c>
      <c r="B192" s="14">
        <f>Raw!B192</f>
        <v>0.52686342592592594</v>
      </c>
      <c r="C192" s="15">
        <f>Raw!C192</f>
        <v>55.7</v>
      </c>
      <c r="D192" s="15">
        <f>IF(C192&gt;0.5,Raw!D192*D$11,-999)</f>
        <v>1.8</v>
      </c>
      <c r="E192" s="9">
        <f>IF(Raw!$G192&gt;$C$8,IF(Raw!$Q192&gt;$C$8,IF(Raw!$N192&gt;$C$9,IF(Raw!$N192&lt;$A$9,IF(Raw!$X192&gt;$C$9,IF(Raw!$X192&lt;$A$9,Raw!H192,-999),-999),-999),-999),-999),-999)</f>
        <v>0.46617199999999998</v>
      </c>
      <c r="F192" s="9">
        <f>IF(Raw!$G192&gt;$C$8,IF(Raw!$Q192&gt;$C$8,IF(Raw!$N192&gt;$C$9,IF(Raw!$N192&lt;$A$9,IF(Raw!$X192&gt;$C$9,IF(Raw!$X192&lt;$A$9,Raw!I192,-999),-999),-999),-999),-999),-999)</f>
        <v>0.80468300000000004</v>
      </c>
      <c r="G192" s="9">
        <f>Raw!G192</f>
        <v>0.98987599999999998</v>
      </c>
      <c r="H192" s="9">
        <f>IF(Raw!$G192&gt;$C$8,IF(Raw!$Q192&gt;$C$8,IF(Raw!$N192&gt;$C$9,IF(Raw!$N192&lt;$A$9,IF(Raw!$X192&gt;$C$9,IF(Raw!$X192&lt;$A$9,Raw!L192,-999),-999),-999),-999),-999),-999)</f>
        <v>679.4</v>
      </c>
      <c r="I192" s="9">
        <f>IF(Raw!$G192&gt;$C$8,IF(Raw!$Q192&gt;$C$8,IF(Raw!$N192&gt;$C$9,IF(Raw!$N192&lt;$A$9,IF(Raw!$X192&gt;$C$9,IF(Raw!$X192&lt;$A$9,Raw!M192,-999),-999),-999),-999),-999),-999)</f>
        <v>0.32461200000000001</v>
      </c>
      <c r="J192" s="9">
        <f>IF(Raw!$G192&gt;$C$8,IF(Raw!$Q192&gt;$C$8,IF(Raw!$N192&gt;$C$9,IF(Raw!$N192&lt;$A$9,IF(Raw!$X192&gt;$C$9,IF(Raw!$X192&lt;$A$9,Raw!N192,-999),-999),-999),-999),-999),-999)</f>
        <v>520</v>
      </c>
      <c r="K192" s="9">
        <f>IF(Raw!$G192&gt;$C$8,IF(Raw!$Q192&gt;$C$8,IF(Raw!$N192&gt;$C$9,IF(Raw!$N192&lt;$A$9,IF(Raw!$X192&gt;$C$9,IF(Raw!$X192&lt;$A$9,Raw!R192,-999),-999),-999),-999),-999),-999)</f>
        <v>0.41972199999999998</v>
      </c>
      <c r="L192" s="9">
        <f>IF(Raw!$G192&gt;$C$8,IF(Raw!$Q192&gt;$C$8,IF(Raw!$N192&gt;$C$9,IF(Raw!$N192&lt;$A$9,IF(Raw!$X192&gt;$C$9,IF(Raw!$X192&lt;$A$9,Raw!S192,-999),-999),-999),-999),-999),-999)</f>
        <v>0.74713399999999996</v>
      </c>
      <c r="M192" s="9">
        <f>Raw!Q192</f>
        <v>0.984232</v>
      </c>
      <c r="N192" s="9">
        <f>IF(Raw!$G192&gt;$C$8,IF(Raw!$Q192&gt;$C$8,IF(Raw!$N192&gt;$C$9,IF(Raw!$N192&lt;$A$9,IF(Raw!$X192&gt;$C$9,IF(Raw!$X192&lt;$A$9,Raw!V192,-999),-999),-999),-999),-999),-999)</f>
        <v>664.5</v>
      </c>
      <c r="O192" s="9">
        <f>IF(Raw!$G192&gt;$C$8,IF(Raw!$Q192&gt;$C$8,IF(Raw!$N192&gt;$C$9,IF(Raw!$N192&lt;$A$9,IF(Raw!$X192&gt;$C$9,IF(Raw!$X192&lt;$A$9,Raw!W192,-999),-999),-999),-999),-999),-999)</f>
        <v>0.304338</v>
      </c>
      <c r="P192" s="9">
        <f>IF(Raw!$G192&gt;$C$8,IF(Raw!$Q192&gt;$C$8,IF(Raw!$N192&gt;$C$9,IF(Raw!$N192&lt;$A$9,IF(Raw!$X192&gt;$C$9,IF(Raw!$X192&lt;$A$9,Raw!X192,-999),-999),-999),-999),-999),-999)</f>
        <v>409</v>
      </c>
      <c r="R192" s="9">
        <f t="shared" si="36"/>
        <v>0.33851100000000006</v>
      </c>
      <c r="S192" s="9">
        <f t="shared" si="37"/>
        <v>0.42067621659709481</v>
      </c>
      <c r="T192" s="9">
        <f t="shared" si="38"/>
        <v>0.32741199999999998</v>
      </c>
      <c r="U192" s="9">
        <f t="shared" si="39"/>
        <v>0.43822393305618534</v>
      </c>
      <c r="V192" s="15">
        <f t="shared" si="32"/>
        <v>0.309687043</v>
      </c>
      <c r="X192" s="11">
        <f t="shared" si="40"/>
        <v>1.0835999999999999E+18</v>
      </c>
      <c r="Y192" s="11">
        <f t="shared" si="41"/>
        <v>6.7939999999999994E-18</v>
      </c>
      <c r="Z192" s="11">
        <f t="shared" si="42"/>
        <v>5.1999999999999995E-4</v>
      </c>
      <c r="AA192" s="16">
        <f t="shared" si="43"/>
        <v>3.8136293225170506E-3</v>
      </c>
      <c r="AB192" s="9">
        <f t="shared" si="33"/>
        <v>0.42097062800374396</v>
      </c>
      <c r="AC192" s="9">
        <f t="shared" si="34"/>
        <v>0.99618637067748284</v>
      </c>
      <c r="AD192" s="15">
        <f t="shared" si="35"/>
        <v>7.3339025433020204</v>
      </c>
      <c r="AE192" s="3">
        <f t="shared" si="44"/>
        <v>817.99759999999969</v>
      </c>
      <c r="AF192" s="2">
        <f t="shared" si="45"/>
        <v>0.25</v>
      </c>
      <c r="AG192" s="9">
        <f t="shared" si="46"/>
        <v>2.4722243209050554E-3</v>
      </c>
      <c r="AH192" s="2">
        <f t="shared" si="47"/>
        <v>0.11962964828052712</v>
      </c>
    </row>
    <row r="193" spans="1:34">
      <c r="A193" s="1">
        <f>Raw!A193</f>
        <v>180</v>
      </c>
      <c r="B193" s="14">
        <f>Raw!B193</f>
        <v>0.52692129629629625</v>
      </c>
      <c r="C193" s="15">
        <f>Raw!C193</f>
        <v>55.4</v>
      </c>
      <c r="D193" s="15">
        <f>IF(C193&gt;0.5,Raw!D193*D$11,-999)</f>
        <v>1.8</v>
      </c>
      <c r="E193" s="9">
        <f>IF(Raw!$G193&gt;$C$8,IF(Raw!$Q193&gt;$C$8,IF(Raw!$N193&gt;$C$9,IF(Raw!$N193&lt;$A$9,IF(Raw!$X193&gt;$C$9,IF(Raw!$X193&lt;$A$9,Raw!H193,-999),-999),-999),-999),-999),-999)</f>
        <v>0.494896</v>
      </c>
      <c r="F193" s="9">
        <f>IF(Raw!$G193&gt;$C$8,IF(Raw!$Q193&gt;$C$8,IF(Raw!$N193&gt;$C$9,IF(Raw!$N193&lt;$A$9,IF(Raw!$X193&gt;$C$9,IF(Raw!$X193&lt;$A$9,Raw!I193,-999),-999),-999),-999),-999),-999)</f>
        <v>0.85066200000000003</v>
      </c>
      <c r="G193" s="9">
        <f>Raw!G193</f>
        <v>0.99166799999999999</v>
      </c>
      <c r="H193" s="9">
        <f>IF(Raw!$G193&gt;$C$8,IF(Raw!$Q193&gt;$C$8,IF(Raw!$N193&gt;$C$9,IF(Raw!$N193&lt;$A$9,IF(Raw!$X193&gt;$C$9,IF(Raw!$X193&lt;$A$9,Raw!L193,-999),-999),-999),-999),-999),-999)</f>
        <v>664.4</v>
      </c>
      <c r="I193" s="9">
        <f>IF(Raw!$G193&gt;$C$8,IF(Raw!$Q193&gt;$C$8,IF(Raw!$N193&gt;$C$9,IF(Raw!$N193&lt;$A$9,IF(Raw!$X193&gt;$C$9,IF(Raw!$X193&lt;$A$9,Raw!M193,-999),-999),-999),-999),-999),-999)</f>
        <v>0.28328199999999998</v>
      </c>
      <c r="J193" s="9">
        <f>IF(Raw!$G193&gt;$C$8,IF(Raw!$Q193&gt;$C$8,IF(Raw!$N193&gt;$C$9,IF(Raw!$N193&lt;$A$9,IF(Raw!$X193&gt;$C$9,IF(Raw!$X193&lt;$A$9,Raw!N193,-999),-999),-999),-999),-999),-999)</f>
        <v>402</v>
      </c>
      <c r="K193" s="9">
        <f>IF(Raw!$G193&gt;$C$8,IF(Raw!$Q193&gt;$C$8,IF(Raw!$N193&gt;$C$9,IF(Raw!$N193&lt;$A$9,IF(Raw!$X193&gt;$C$9,IF(Raw!$X193&lt;$A$9,Raw!R193,-999),-999),-999),-999),-999),-999)</f>
        <v>0.45941900000000002</v>
      </c>
      <c r="L193" s="9">
        <f>IF(Raw!$G193&gt;$C$8,IF(Raw!$Q193&gt;$C$8,IF(Raw!$N193&gt;$C$9,IF(Raw!$N193&lt;$A$9,IF(Raw!$X193&gt;$C$9,IF(Raw!$X193&lt;$A$9,Raw!S193,-999),-999),-999),-999),-999),-999)</f>
        <v>0.80846300000000004</v>
      </c>
      <c r="M193" s="9">
        <f>Raw!Q193</f>
        <v>0.98957200000000001</v>
      </c>
      <c r="N193" s="9">
        <f>IF(Raw!$G193&gt;$C$8,IF(Raw!$Q193&gt;$C$8,IF(Raw!$N193&gt;$C$9,IF(Raw!$N193&lt;$A$9,IF(Raw!$X193&gt;$C$9,IF(Raw!$X193&lt;$A$9,Raw!V193,-999),-999),-999),-999),-999),-999)</f>
        <v>672.1</v>
      </c>
      <c r="O193" s="9">
        <f>IF(Raw!$G193&gt;$C$8,IF(Raw!$Q193&gt;$C$8,IF(Raw!$N193&gt;$C$9,IF(Raw!$N193&lt;$A$9,IF(Raw!$X193&gt;$C$9,IF(Raw!$X193&lt;$A$9,Raw!W193,-999),-999),-999),-999),-999),-999)</f>
        <v>0.27563500000000002</v>
      </c>
      <c r="P193" s="9">
        <f>IF(Raw!$G193&gt;$C$8,IF(Raw!$Q193&gt;$C$8,IF(Raw!$N193&gt;$C$9,IF(Raw!$N193&lt;$A$9,IF(Raw!$X193&gt;$C$9,IF(Raw!$X193&lt;$A$9,Raw!X193,-999),-999),-999),-999),-999),-999)</f>
        <v>480</v>
      </c>
      <c r="R193" s="9">
        <f t="shared" si="36"/>
        <v>0.35576600000000003</v>
      </c>
      <c r="S193" s="9">
        <f t="shared" si="37"/>
        <v>0.41822251375987174</v>
      </c>
      <c r="T193" s="9">
        <f t="shared" si="38"/>
        <v>0.34904400000000002</v>
      </c>
      <c r="U193" s="9">
        <f t="shared" si="39"/>
        <v>0.43173775423241384</v>
      </c>
      <c r="V193" s="15">
        <f t="shared" si="32"/>
        <v>0.33510791350000002</v>
      </c>
      <c r="X193" s="11">
        <f t="shared" si="40"/>
        <v>1.0835999999999999E+18</v>
      </c>
      <c r="Y193" s="11">
        <f t="shared" si="41"/>
        <v>6.6439999999999995E-18</v>
      </c>
      <c r="Z193" s="11">
        <f t="shared" si="42"/>
        <v>4.0199999999999996E-4</v>
      </c>
      <c r="AA193" s="16">
        <f t="shared" si="43"/>
        <v>2.8858221646391141E-3</v>
      </c>
      <c r="AB193" s="9">
        <f t="shared" si="33"/>
        <v>0.46042627891163429</v>
      </c>
      <c r="AC193" s="9">
        <f t="shared" si="34"/>
        <v>0.99711417783536094</v>
      </c>
      <c r="AD193" s="15">
        <f t="shared" si="35"/>
        <v>7.1786621010923248</v>
      </c>
      <c r="AE193" s="3">
        <f t="shared" si="44"/>
        <v>799.93759999999975</v>
      </c>
      <c r="AF193" s="2">
        <f t="shared" si="45"/>
        <v>0.25</v>
      </c>
      <c r="AG193" s="9">
        <f t="shared" si="46"/>
        <v>2.3840765030145707E-3</v>
      </c>
      <c r="AH193" s="2">
        <f t="shared" si="47"/>
        <v>0.11536422124716057</v>
      </c>
    </row>
    <row r="194" spans="1:34">
      <c r="A194" s="1">
        <f>Raw!A194</f>
        <v>181</v>
      </c>
      <c r="B194" s="14">
        <f>Raw!B194</f>
        <v>0.52696759259259263</v>
      </c>
      <c r="C194" s="15">
        <f>Raw!C194</f>
        <v>53.5</v>
      </c>
      <c r="D194" s="15">
        <f>IF(C194&gt;0.5,Raw!D194*D$11,-999)</f>
        <v>2.6</v>
      </c>
      <c r="E194" s="9">
        <f>IF(Raw!$G194&gt;$C$8,IF(Raw!$Q194&gt;$C$8,IF(Raw!$N194&gt;$C$9,IF(Raw!$N194&lt;$A$9,IF(Raw!$X194&gt;$C$9,IF(Raw!$X194&lt;$A$9,Raw!H194,-999),-999),-999),-999),-999),-999)</f>
        <v>0.52566900000000005</v>
      </c>
      <c r="F194" s="9">
        <f>IF(Raw!$G194&gt;$C$8,IF(Raw!$Q194&gt;$C$8,IF(Raw!$N194&gt;$C$9,IF(Raw!$N194&lt;$A$9,IF(Raw!$X194&gt;$C$9,IF(Raw!$X194&lt;$A$9,Raw!I194,-999),-999),-999),-999),-999),-999)</f>
        <v>0.91910099999999995</v>
      </c>
      <c r="G194" s="9">
        <f>Raw!G194</f>
        <v>0.98970499999999995</v>
      </c>
      <c r="H194" s="9">
        <f>IF(Raw!$G194&gt;$C$8,IF(Raw!$Q194&gt;$C$8,IF(Raw!$N194&gt;$C$9,IF(Raw!$N194&lt;$A$9,IF(Raw!$X194&gt;$C$9,IF(Raw!$X194&lt;$A$9,Raw!L194,-999),-999),-999),-999),-999),-999)</f>
        <v>694.6</v>
      </c>
      <c r="I194" s="9">
        <f>IF(Raw!$G194&gt;$C$8,IF(Raw!$Q194&gt;$C$8,IF(Raw!$N194&gt;$C$9,IF(Raw!$N194&lt;$A$9,IF(Raw!$X194&gt;$C$9,IF(Raw!$X194&lt;$A$9,Raw!M194,-999),-999),-999),-999),-999),-999)</f>
        <v>0.273953</v>
      </c>
      <c r="J194" s="9">
        <f>IF(Raw!$G194&gt;$C$8,IF(Raw!$Q194&gt;$C$8,IF(Raw!$N194&gt;$C$9,IF(Raw!$N194&lt;$A$9,IF(Raw!$X194&gt;$C$9,IF(Raw!$X194&lt;$A$9,Raw!N194,-999),-999),-999),-999),-999),-999)</f>
        <v>383</v>
      </c>
      <c r="K194" s="9">
        <f>IF(Raw!$G194&gt;$C$8,IF(Raw!$Q194&gt;$C$8,IF(Raw!$N194&gt;$C$9,IF(Raw!$N194&lt;$A$9,IF(Raw!$X194&gt;$C$9,IF(Raw!$X194&lt;$A$9,Raw!R194,-999),-999),-999),-999),-999),-999)</f>
        <v>0.48246099999999997</v>
      </c>
      <c r="L194" s="9">
        <f>IF(Raw!$G194&gt;$C$8,IF(Raw!$Q194&gt;$C$8,IF(Raw!$N194&gt;$C$9,IF(Raw!$N194&lt;$A$9,IF(Raw!$X194&gt;$C$9,IF(Raw!$X194&lt;$A$9,Raw!S194,-999),-999),-999),-999),-999),-999)</f>
        <v>0.86254900000000001</v>
      </c>
      <c r="M194" s="9">
        <f>Raw!Q194</f>
        <v>0.99123399999999995</v>
      </c>
      <c r="N194" s="9">
        <f>IF(Raw!$G194&gt;$C$8,IF(Raw!$Q194&gt;$C$8,IF(Raw!$N194&gt;$C$9,IF(Raw!$N194&lt;$A$9,IF(Raw!$X194&gt;$C$9,IF(Raw!$X194&lt;$A$9,Raw!V194,-999),-999),-999),-999),-999),-999)</f>
        <v>664.1</v>
      </c>
      <c r="O194" s="9">
        <f>IF(Raw!$G194&gt;$C$8,IF(Raw!$Q194&gt;$C$8,IF(Raw!$N194&gt;$C$9,IF(Raw!$N194&lt;$A$9,IF(Raw!$X194&gt;$C$9,IF(Raw!$X194&lt;$A$9,Raw!W194,-999),-999),-999),-999),-999),-999)</f>
        <v>0.20993400000000001</v>
      </c>
      <c r="P194" s="9">
        <f>IF(Raw!$G194&gt;$C$8,IF(Raw!$Q194&gt;$C$8,IF(Raw!$N194&gt;$C$9,IF(Raw!$N194&lt;$A$9,IF(Raw!$X194&gt;$C$9,IF(Raw!$X194&lt;$A$9,Raw!X194,-999),-999),-999),-999),-999),-999)</f>
        <v>590</v>
      </c>
      <c r="R194" s="9">
        <f t="shared" si="36"/>
        <v>0.39343199999999989</v>
      </c>
      <c r="S194" s="9">
        <f t="shared" si="37"/>
        <v>0.42806176905476101</v>
      </c>
      <c r="T194" s="9">
        <f t="shared" si="38"/>
        <v>0.38008800000000004</v>
      </c>
      <c r="U194" s="9">
        <f t="shared" si="39"/>
        <v>0.44065670472054347</v>
      </c>
      <c r="V194" s="15">
        <f t="shared" si="32"/>
        <v>0.35752656049999998</v>
      </c>
      <c r="X194" s="11">
        <f t="shared" si="40"/>
        <v>1.5651999999999997E+18</v>
      </c>
      <c r="Y194" s="11">
        <f t="shared" si="41"/>
        <v>6.9459999999999999E-18</v>
      </c>
      <c r="Z194" s="11">
        <f t="shared" si="42"/>
        <v>3.8299999999999999E-4</v>
      </c>
      <c r="AA194" s="16">
        <f t="shared" si="43"/>
        <v>4.1466633189111571E-3</v>
      </c>
      <c r="AB194" s="9">
        <f t="shared" si="33"/>
        <v>0.48403709696755826</v>
      </c>
      <c r="AC194" s="9">
        <f t="shared" si="34"/>
        <v>0.99585333668108889</v>
      </c>
      <c r="AD194" s="15">
        <f t="shared" si="35"/>
        <v>10.826797177313725</v>
      </c>
      <c r="AE194" s="3">
        <f t="shared" si="44"/>
        <v>836.29839999999979</v>
      </c>
      <c r="AF194" s="2">
        <f t="shared" si="45"/>
        <v>0.25</v>
      </c>
      <c r="AG194" s="9">
        <f t="shared" si="46"/>
        <v>3.6699236667944216E-3</v>
      </c>
      <c r="AH194" s="2">
        <f t="shared" si="47"/>
        <v>0.17758569631507959</v>
      </c>
    </row>
    <row r="195" spans="1:34">
      <c r="A195" s="1">
        <f>Raw!A195</f>
        <v>182</v>
      </c>
      <c r="B195" s="14">
        <f>Raw!B195</f>
        <v>0.52702546296296293</v>
      </c>
      <c r="C195" s="15">
        <f>Raw!C195</f>
        <v>53.2</v>
      </c>
      <c r="D195" s="15">
        <f>IF(C195&gt;0.5,Raw!D195*D$11,-999)</f>
        <v>2.6</v>
      </c>
      <c r="E195" s="9">
        <f>IF(Raw!$G195&gt;$C$8,IF(Raw!$Q195&gt;$C$8,IF(Raw!$N195&gt;$C$9,IF(Raw!$N195&lt;$A$9,IF(Raw!$X195&gt;$C$9,IF(Raw!$X195&lt;$A$9,Raw!H195,-999),-999),-999),-999),-999),-999)</f>
        <v>0.57475200000000004</v>
      </c>
      <c r="F195" s="9">
        <f>IF(Raw!$G195&gt;$C$8,IF(Raw!$Q195&gt;$C$8,IF(Raw!$N195&gt;$C$9,IF(Raw!$N195&lt;$A$9,IF(Raw!$X195&gt;$C$9,IF(Raw!$X195&lt;$A$9,Raw!I195,-999),-999),-999),-999),-999),-999)</f>
        <v>0.99919000000000002</v>
      </c>
      <c r="G195" s="9">
        <f>Raw!G195</f>
        <v>0.99018399999999995</v>
      </c>
      <c r="H195" s="9">
        <f>IF(Raw!$G195&gt;$C$8,IF(Raw!$Q195&gt;$C$8,IF(Raw!$N195&gt;$C$9,IF(Raw!$N195&lt;$A$9,IF(Raw!$X195&gt;$C$9,IF(Raw!$X195&lt;$A$9,Raw!L195,-999),-999),-999),-999),-999),-999)</f>
        <v>679.4</v>
      </c>
      <c r="I195" s="9">
        <f>IF(Raw!$G195&gt;$C$8,IF(Raw!$Q195&gt;$C$8,IF(Raw!$N195&gt;$C$9,IF(Raw!$N195&lt;$A$9,IF(Raw!$X195&gt;$C$9,IF(Raw!$X195&lt;$A$9,Raw!M195,-999),-999),-999),-999),-999),-999)</f>
        <v>0.302315</v>
      </c>
      <c r="J195" s="9">
        <f>IF(Raw!$G195&gt;$C$8,IF(Raw!$Q195&gt;$C$8,IF(Raw!$N195&gt;$C$9,IF(Raw!$N195&lt;$A$9,IF(Raw!$X195&gt;$C$9,IF(Raw!$X195&lt;$A$9,Raw!N195,-999),-999),-999),-999),-999),-999)</f>
        <v>449</v>
      </c>
      <c r="K195" s="9">
        <f>IF(Raw!$G195&gt;$C$8,IF(Raw!$Q195&gt;$C$8,IF(Raw!$N195&gt;$C$9,IF(Raw!$N195&lt;$A$9,IF(Raw!$X195&gt;$C$9,IF(Raw!$X195&lt;$A$9,Raw!R195,-999),-999),-999),-999),-999),-999)</f>
        <v>0.57357800000000003</v>
      </c>
      <c r="L195" s="9">
        <f>IF(Raw!$G195&gt;$C$8,IF(Raw!$Q195&gt;$C$8,IF(Raw!$N195&gt;$C$9,IF(Raw!$N195&lt;$A$9,IF(Raw!$X195&gt;$C$9,IF(Raw!$X195&lt;$A$9,Raw!S195,-999),-999),-999),-999),-999),-999)</f>
        <v>1.018019</v>
      </c>
      <c r="M195" s="9">
        <f>Raw!Q195</f>
        <v>0.99165800000000004</v>
      </c>
      <c r="N195" s="9">
        <f>IF(Raw!$G195&gt;$C$8,IF(Raw!$Q195&gt;$C$8,IF(Raw!$N195&gt;$C$9,IF(Raw!$N195&lt;$A$9,IF(Raw!$X195&gt;$C$9,IF(Raw!$X195&lt;$A$9,Raw!V195,-999),-999),-999),-999),-999),-999)</f>
        <v>688.9</v>
      </c>
      <c r="O195" s="9">
        <f>IF(Raw!$G195&gt;$C$8,IF(Raw!$Q195&gt;$C$8,IF(Raw!$N195&gt;$C$9,IF(Raw!$N195&lt;$A$9,IF(Raw!$X195&gt;$C$9,IF(Raw!$X195&lt;$A$9,Raw!W195,-999),-999),-999),-999),-999),-999)</f>
        <v>0.32368999999999998</v>
      </c>
      <c r="P195" s="9">
        <f>IF(Raw!$G195&gt;$C$8,IF(Raw!$Q195&gt;$C$8,IF(Raw!$N195&gt;$C$9,IF(Raw!$N195&lt;$A$9,IF(Raw!$X195&gt;$C$9,IF(Raw!$X195&lt;$A$9,Raw!X195,-999),-999),-999),-999),-999),-999)</f>
        <v>320</v>
      </c>
      <c r="R195" s="9">
        <f t="shared" si="36"/>
        <v>0.42443799999999998</v>
      </c>
      <c r="S195" s="9">
        <f t="shared" si="37"/>
        <v>0.42478207347951841</v>
      </c>
      <c r="T195" s="9">
        <f t="shared" si="38"/>
        <v>0.44444099999999997</v>
      </c>
      <c r="U195" s="9">
        <f t="shared" si="39"/>
        <v>0.43657436649021281</v>
      </c>
      <c r="V195" s="15">
        <f t="shared" si="32"/>
        <v>0.42196887550000001</v>
      </c>
      <c r="X195" s="11">
        <f t="shared" si="40"/>
        <v>1.5651999999999997E+18</v>
      </c>
      <c r="Y195" s="11">
        <f t="shared" si="41"/>
        <v>6.7939999999999994E-18</v>
      </c>
      <c r="Z195" s="11">
        <f t="shared" si="42"/>
        <v>4.4899999999999996E-4</v>
      </c>
      <c r="AA195" s="16">
        <f t="shared" si="43"/>
        <v>4.7519630214972984E-3</v>
      </c>
      <c r="AB195" s="9">
        <f t="shared" si="33"/>
        <v>0.57568996719723731</v>
      </c>
      <c r="AC195" s="9">
        <f t="shared" si="34"/>
        <v>0.99524803697850273</v>
      </c>
      <c r="AD195" s="15">
        <f t="shared" si="35"/>
        <v>10.583436573490642</v>
      </c>
      <c r="AE195" s="3">
        <f t="shared" si="44"/>
        <v>817.99759999999969</v>
      </c>
      <c r="AF195" s="2">
        <f t="shared" si="45"/>
        <v>0.25</v>
      </c>
      <c r="AG195" s="9">
        <f t="shared" si="46"/>
        <v>3.5541977825854043E-3</v>
      </c>
      <c r="AH195" s="2">
        <f t="shared" si="47"/>
        <v>0.17198578100488254</v>
      </c>
    </row>
    <row r="196" spans="1:34">
      <c r="A196" s="1">
        <f>Raw!A196</f>
        <v>183</v>
      </c>
      <c r="B196" s="14">
        <f>Raw!B196</f>
        <v>0.52708333333333335</v>
      </c>
      <c r="C196" s="15">
        <f>Raw!C196</f>
        <v>51.9</v>
      </c>
      <c r="D196" s="15">
        <f>IF(C196&gt;0.5,Raw!D196*D$11,-999)</f>
        <v>2.6</v>
      </c>
      <c r="E196" s="9">
        <f>IF(Raw!$G196&gt;$C$8,IF(Raw!$Q196&gt;$C$8,IF(Raw!$N196&gt;$C$9,IF(Raw!$N196&lt;$A$9,IF(Raw!$X196&gt;$C$9,IF(Raw!$X196&lt;$A$9,Raw!H196,-999),-999),-999),-999),-999),-999)</f>
        <v>0.63434699999999999</v>
      </c>
      <c r="F196" s="9">
        <f>IF(Raw!$G196&gt;$C$8,IF(Raw!$Q196&gt;$C$8,IF(Raw!$N196&gt;$C$9,IF(Raw!$N196&lt;$A$9,IF(Raw!$X196&gt;$C$9,IF(Raw!$X196&lt;$A$9,Raw!I196,-999),-999),-999),-999),-999),-999)</f>
        <v>1.0983719999999999</v>
      </c>
      <c r="G196" s="9">
        <f>Raw!G196</f>
        <v>0.99206700000000003</v>
      </c>
      <c r="H196" s="9">
        <f>IF(Raw!$G196&gt;$C$8,IF(Raw!$Q196&gt;$C$8,IF(Raw!$N196&gt;$C$9,IF(Raw!$N196&lt;$A$9,IF(Raw!$X196&gt;$C$9,IF(Raw!$X196&lt;$A$9,Raw!L196,-999),-999),-999),-999),-999),-999)</f>
        <v>692.9</v>
      </c>
      <c r="I196" s="9">
        <f>IF(Raw!$G196&gt;$C$8,IF(Raw!$Q196&gt;$C$8,IF(Raw!$N196&gt;$C$9,IF(Raw!$N196&lt;$A$9,IF(Raw!$X196&gt;$C$9,IF(Raw!$X196&lt;$A$9,Raw!M196,-999),-999),-999),-999),-999),-999)</f>
        <v>0.29960999999999999</v>
      </c>
      <c r="J196" s="9">
        <f>IF(Raw!$G196&gt;$C$8,IF(Raw!$Q196&gt;$C$8,IF(Raw!$N196&gt;$C$9,IF(Raw!$N196&lt;$A$9,IF(Raw!$X196&gt;$C$9,IF(Raw!$X196&lt;$A$9,Raw!N196,-999),-999),-999),-999),-999),-999)</f>
        <v>510</v>
      </c>
      <c r="K196" s="9">
        <f>IF(Raw!$G196&gt;$C$8,IF(Raw!$Q196&gt;$C$8,IF(Raw!$N196&gt;$C$9,IF(Raw!$N196&lt;$A$9,IF(Raw!$X196&gt;$C$9,IF(Raw!$X196&lt;$A$9,Raw!R196,-999),-999),-999),-999),-999),-999)</f>
        <v>0.55494600000000005</v>
      </c>
      <c r="L196" s="9">
        <f>IF(Raw!$G196&gt;$C$8,IF(Raw!$Q196&gt;$C$8,IF(Raw!$N196&gt;$C$9,IF(Raw!$N196&lt;$A$9,IF(Raw!$X196&gt;$C$9,IF(Raw!$X196&lt;$A$9,Raw!S196,-999),-999),-999),-999),-999),-999)</f>
        <v>0.972993</v>
      </c>
      <c r="M196" s="9">
        <f>Raw!Q196</f>
        <v>0.98899400000000004</v>
      </c>
      <c r="N196" s="9">
        <f>IF(Raw!$G196&gt;$C$8,IF(Raw!$Q196&gt;$C$8,IF(Raw!$N196&gt;$C$9,IF(Raw!$N196&lt;$A$9,IF(Raw!$X196&gt;$C$9,IF(Raw!$X196&lt;$A$9,Raw!V196,-999),-999),-999),-999),-999),-999)</f>
        <v>662.2</v>
      </c>
      <c r="O196" s="9">
        <f>IF(Raw!$G196&gt;$C$8,IF(Raw!$Q196&gt;$C$8,IF(Raw!$N196&gt;$C$9,IF(Raw!$N196&lt;$A$9,IF(Raw!$X196&gt;$C$9,IF(Raw!$X196&lt;$A$9,Raw!W196,-999),-999),-999),-999),-999),-999)</f>
        <v>0.21223400000000001</v>
      </c>
      <c r="P196" s="9">
        <f>IF(Raw!$G196&gt;$C$8,IF(Raw!$Q196&gt;$C$8,IF(Raw!$N196&gt;$C$9,IF(Raw!$N196&lt;$A$9,IF(Raw!$X196&gt;$C$9,IF(Raw!$X196&lt;$A$9,Raw!X196,-999),-999),-999),-999),-999),-999)</f>
        <v>419</v>
      </c>
      <c r="R196" s="9">
        <f t="shared" si="36"/>
        <v>0.46402499999999991</v>
      </c>
      <c r="S196" s="9">
        <f t="shared" si="37"/>
        <v>0.4224661590062383</v>
      </c>
      <c r="T196" s="9">
        <f t="shared" si="38"/>
        <v>0.41804699999999995</v>
      </c>
      <c r="U196" s="9">
        <f t="shared" si="39"/>
        <v>0.42965057302570514</v>
      </c>
      <c r="V196" s="15">
        <f t="shared" si="32"/>
        <v>0.40330559849999997</v>
      </c>
      <c r="X196" s="11">
        <f t="shared" si="40"/>
        <v>1.5651999999999997E+18</v>
      </c>
      <c r="Y196" s="11">
        <f t="shared" si="41"/>
        <v>6.9289999999999991E-18</v>
      </c>
      <c r="Z196" s="11">
        <f t="shared" si="42"/>
        <v>5.0999999999999993E-4</v>
      </c>
      <c r="AA196" s="16">
        <f t="shared" si="43"/>
        <v>5.5006634537846594E-3</v>
      </c>
      <c r="AB196" s="9">
        <f t="shared" si="33"/>
        <v>0.55724553585486436</v>
      </c>
      <c r="AC196" s="9">
        <f t="shared" si="34"/>
        <v>0.99449933654621536</v>
      </c>
      <c r="AD196" s="15">
        <f t="shared" si="35"/>
        <v>10.785614615264038</v>
      </c>
      <c r="AE196" s="3">
        <f t="shared" si="44"/>
        <v>834.25159999999971</v>
      </c>
      <c r="AF196" s="2">
        <f t="shared" si="45"/>
        <v>0.25</v>
      </c>
      <c r="AG196" s="9">
        <f t="shared" si="46"/>
        <v>3.5646503845250879E-3</v>
      </c>
      <c r="AH196" s="2">
        <f t="shared" si="47"/>
        <v>0.17249157697294537</v>
      </c>
    </row>
    <row r="197" spans="1:34">
      <c r="A197" s="1">
        <f>Raw!A197</f>
        <v>184</v>
      </c>
      <c r="B197" s="14">
        <f>Raw!B197</f>
        <v>0.52714120370370365</v>
      </c>
      <c r="C197" s="15">
        <f>Raw!C197</f>
        <v>50.8</v>
      </c>
      <c r="D197" s="15">
        <f>IF(C197&gt;0.5,Raw!D197*D$11,-999)</f>
        <v>2.6</v>
      </c>
      <c r="E197" s="9">
        <f>IF(Raw!$G197&gt;$C$8,IF(Raw!$Q197&gt;$C$8,IF(Raw!$N197&gt;$C$9,IF(Raw!$N197&lt;$A$9,IF(Raw!$X197&gt;$C$9,IF(Raw!$X197&lt;$A$9,Raw!H197,-999),-999),-999),-999),-999),-999)</f>
        <v>0.60814500000000005</v>
      </c>
      <c r="F197" s="9">
        <f>IF(Raw!$G197&gt;$C$8,IF(Raw!$Q197&gt;$C$8,IF(Raw!$N197&gt;$C$9,IF(Raw!$N197&lt;$A$9,IF(Raw!$X197&gt;$C$9,IF(Raw!$X197&lt;$A$9,Raw!I197,-999),-999),-999),-999),-999),-999)</f>
        <v>1.037957</v>
      </c>
      <c r="G197" s="9">
        <f>Raw!G197</f>
        <v>0.98499499999999995</v>
      </c>
      <c r="H197" s="9">
        <f>IF(Raw!$G197&gt;$C$8,IF(Raw!$Q197&gt;$C$8,IF(Raw!$N197&gt;$C$9,IF(Raw!$N197&lt;$A$9,IF(Raw!$X197&gt;$C$9,IF(Raw!$X197&lt;$A$9,Raw!L197,-999),-999),-999),-999),-999),-999)</f>
        <v>689.2</v>
      </c>
      <c r="I197" s="9">
        <f>IF(Raw!$G197&gt;$C$8,IF(Raw!$Q197&gt;$C$8,IF(Raw!$N197&gt;$C$9,IF(Raw!$N197&lt;$A$9,IF(Raw!$X197&gt;$C$9,IF(Raw!$X197&lt;$A$9,Raw!M197,-999),-999),-999),-999),-999),-999)</f>
        <v>0.30857699999999999</v>
      </c>
      <c r="J197" s="9">
        <f>IF(Raw!$G197&gt;$C$8,IF(Raw!$Q197&gt;$C$8,IF(Raw!$N197&gt;$C$9,IF(Raw!$N197&lt;$A$9,IF(Raw!$X197&gt;$C$9,IF(Raw!$X197&lt;$A$9,Raw!N197,-999),-999),-999),-999),-999),-999)</f>
        <v>378</v>
      </c>
      <c r="K197" s="9">
        <f>IF(Raw!$G197&gt;$C$8,IF(Raw!$Q197&gt;$C$8,IF(Raw!$N197&gt;$C$9,IF(Raw!$N197&lt;$A$9,IF(Raw!$X197&gt;$C$9,IF(Raw!$X197&lt;$A$9,Raw!R197,-999),-999),-999),-999),-999),-999)</f>
        <v>0.57888300000000004</v>
      </c>
      <c r="L197" s="9">
        <f>IF(Raw!$G197&gt;$C$8,IF(Raw!$Q197&gt;$C$8,IF(Raw!$N197&gt;$C$9,IF(Raw!$N197&lt;$A$9,IF(Raw!$X197&gt;$C$9,IF(Raw!$X197&lt;$A$9,Raw!S197,-999),-999),-999),-999),-999),-999)</f>
        <v>1.029004</v>
      </c>
      <c r="M197" s="9">
        <f>Raw!Q197</f>
        <v>0.99221000000000004</v>
      </c>
      <c r="N197" s="9">
        <f>IF(Raw!$G197&gt;$C$8,IF(Raw!$Q197&gt;$C$8,IF(Raw!$N197&gt;$C$9,IF(Raw!$N197&lt;$A$9,IF(Raw!$X197&gt;$C$9,IF(Raw!$X197&lt;$A$9,Raw!V197,-999),-999),-999),-999),-999),-999)</f>
        <v>671.5</v>
      </c>
      <c r="O197" s="9">
        <f>IF(Raw!$G197&gt;$C$8,IF(Raw!$Q197&gt;$C$8,IF(Raw!$N197&gt;$C$9,IF(Raw!$N197&lt;$A$9,IF(Raw!$X197&gt;$C$9,IF(Raw!$X197&lt;$A$9,Raw!W197,-999),-999),-999),-999),-999),-999)</f>
        <v>0.245589</v>
      </c>
      <c r="P197" s="9">
        <f>IF(Raw!$G197&gt;$C$8,IF(Raw!$Q197&gt;$C$8,IF(Raw!$N197&gt;$C$9,IF(Raw!$N197&lt;$A$9,IF(Raw!$X197&gt;$C$9,IF(Raw!$X197&lt;$A$9,Raw!X197,-999),-999),-999),-999),-999),-999)</f>
        <v>376</v>
      </c>
      <c r="R197" s="9">
        <f t="shared" si="36"/>
        <v>0.42981199999999997</v>
      </c>
      <c r="S197" s="9">
        <f t="shared" si="37"/>
        <v>0.41409422548332925</v>
      </c>
      <c r="T197" s="9">
        <f t="shared" si="38"/>
        <v>0.45012099999999999</v>
      </c>
      <c r="U197" s="9">
        <f t="shared" si="39"/>
        <v>0.43743367372721581</v>
      </c>
      <c r="V197" s="15">
        <f t="shared" si="32"/>
        <v>0.42652215799999998</v>
      </c>
      <c r="X197" s="11">
        <f t="shared" si="40"/>
        <v>1.5651999999999997E+18</v>
      </c>
      <c r="Y197" s="11">
        <f t="shared" si="41"/>
        <v>6.892E-18</v>
      </c>
      <c r="Z197" s="11">
        <f t="shared" si="42"/>
        <v>3.7799999999999997E-4</v>
      </c>
      <c r="AA197" s="16">
        <f t="shared" si="43"/>
        <v>4.0610620015702776E-3</v>
      </c>
      <c r="AB197" s="9">
        <f t="shared" si="33"/>
        <v>0.58071096928920884</v>
      </c>
      <c r="AC197" s="9">
        <f t="shared" si="34"/>
        <v>0.9959389379984297</v>
      </c>
      <c r="AD197" s="15">
        <f t="shared" si="35"/>
        <v>10.743550268704439</v>
      </c>
      <c r="AE197" s="3">
        <f t="shared" si="44"/>
        <v>829.79679999999973</v>
      </c>
      <c r="AF197" s="2">
        <f t="shared" si="45"/>
        <v>0.25</v>
      </c>
      <c r="AG197" s="9">
        <f t="shared" si="46"/>
        <v>3.6150697407018456E-3</v>
      </c>
      <c r="AH197" s="2">
        <f t="shared" si="47"/>
        <v>0.17493134337883043</v>
      </c>
    </row>
    <row r="198" spans="1:34">
      <c r="A198" s="1">
        <f>Raw!A198</f>
        <v>185</v>
      </c>
      <c r="B198" s="14">
        <f>Raw!B198</f>
        <v>0.52719907407407407</v>
      </c>
      <c r="C198" s="15">
        <f>Raw!C198</f>
        <v>49.9</v>
      </c>
      <c r="D198" s="15">
        <f>IF(C198&gt;0.5,Raw!D198*D$11,-999)</f>
        <v>2.6</v>
      </c>
      <c r="E198" s="9">
        <f>IF(Raw!$G198&gt;$C$8,IF(Raw!$Q198&gt;$C$8,IF(Raw!$N198&gt;$C$9,IF(Raw!$N198&lt;$A$9,IF(Raw!$X198&gt;$C$9,IF(Raw!$X198&lt;$A$9,Raw!H198,-999),-999),-999),-999),-999),-999)</f>
        <v>0.69691599999999998</v>
      </c>
      <c r="F198" s="9">
        <f>IF(Raw!$G198&gt;$C$8,IF(Raw!$Q198&gt;$C$8,IF(Raw!$N198&gt;$C$9,IF(Raw!$N198&lt;$A$9,IF(Raw!$X198&gt;$C$9,IF(Raw!$X198&lt;$A$9,Raw!I198,-999),-999),-999),-999),-999),-999)</f>
        <v>1.2119770000000001</v>
      </c>
      <c r="G198" s="9">
        <f>Raw!G198</f>
        <v>0.99102699999999999</v>
      </c>
      <c r="H198" s="9">
        <f>IF(Raw!$G198&gt;$C$8,IF(Raw!$Q198&gt;$C$8,IF(Raw!$N198&gt;$C$9,IF(Raw!$N198&lt;$A$9,IF(Raw!$X198&gt;$C$9,IF(Raw!$X198&lt;$A$9,Raw!L198,-999),-999),-999),-999),-999),-999)</f>
        <v>698.9</v>
      </c>
      <c r="I198" s="9">
        <f>IF(Raw!$G198&gt;$C$8,IF(Raw!$Q198&gt;$C$8,IF(Raw!$N198&gt;$C$9,IF(Raw!$N198&lt;$A$9,IF(Raw!$X198&gt;$C$9,IF(Raw!$X198&lt;$A$9,Raw!M198,-999),-999),-999),-999),-999),-999)</f>
        <v>0.199429</v>
      </c>
      <c r="J198" s="9">
        <f>IF(Raw!$G198&gt;$C$8,IF(Raw!$Q198&gt;$C$8,IF(Raw!$N198&gt;$C$9,IF(Raw!$N198&lt;$A$9,IF(Raw!$X198&gt;$C$9,IF(Raw!$X198&lt;$A$9,Raw!N198,-999),-999),-999),-999),-999),-999)</f>
        <v>507</v>
      </c>
      <c r="K198" s="9">
        <f>IF(Raw!$G198&gt;$C$8,IF(Raw!$Q198&gt;$C$8,IF(Raw!$N198&gt;$C$9,IF(Raw!$N198&lt;$A$9,IF(Raw!$X198&gt;$C$9,IF(Raw!$X198&lt;$A$9,Raw!R198,-999),-999),-999),-999),-999),-999)</f>
        <v>0.64779399999999998</v>
      </c>
      <c r="L198" s="9">
        <f>IF(Raw!$G198&gt;$C$8,IF(Raw!$Q198&gt;$C$8,IF(Raw!$N198&gt;$C$9,IF(Raw!$N198&lt;$A$9,IF(Raw!$X198&gt;$C$9,IF(Raw!$X198&lt;$A$9,Raw!S198,-999),-999),-999),-999),-999),-999)</f>
        <v>1.129961</v>
      </c>
      <c r="M198" s="9">
        <f>Raw!Q198</f>
        <v>0.98980400000000002</v>
      </c>
      <c r="N198" s="9">
        <f>IF(Raw!$G198&gt;$C$8,IF(Raw!$Q198&gt;$C$8,IF(Raw!$N198&gt;$C$9,IF(Raw!$N198&lt;$A$9,IF(Raw!$X198&gt;$C$9,IF(Raw!$X198&lt;$A$9,Raw!V198,-999),-999),-999),-999),-999),-999)</f>
        <v>722</v>
      </c>
      <c r="O198" s="9">
        <f>IF(Raw!$G198&gt;$C$8,IF(Raw!$Q198&gt;$C$8,IF(Raw!$N198&gt;$C$9,IF(Raw!$N198&lt;$A$9,IF(Raw!$X198&gt;$C$9,IF(Raw!$X198&lt;$A$9,Raw!W198,-999),-999),-999),-999),-999),-999)</f>
        <v>0.27406700000000001</v>
      </c>
      <c r="P198" s="9">
        <f>IF(Raw!$G198&gt;$C$8,IF(Raw!$Q198&gt;$C$8,IF(Raw!$N198&gt;$C$9,IF(Raw!$N198&lt;$A$9,IF(Raw!$X198&gt;$C$9,IF(Raw!$X198&lt;$A$9,Raw!X198,-999),-999),-999),-999),-999),-999)</f>
        <v>360</v>
      </c>
      <c r="R198" s="9">
        <f t="shared" si="36"/>
        <v>0.5150610000000001</v>
      </c>
      <c r="S198" s="9">
        <f t="shared" si="37"/>
        <v>0.42497588650609713</v>
      </c>
      <c r="T198" s="9">
        <f t="shared" si="38"/>
        <v>0.48216700000000001</v>
      </c>
      <c r="U198" s="9">
        <f t="shared" si="39"/>
        <v>0.42671118737726349</v>
      </c>
      <c r="V198" s="15">
        <f t="shared" si="32"/>
        <v>0.4683688345</v>
      </c>
      <c r="X198" s="11">
        <f t="shared" si="40"/>
        <v>1.5651999999999997E+18</v>
      </c>
      <c r="Y198" s="11">
        <f t="shared" si="41"/>
        <v>6.9889999999999988E-18</v>
      </c>
      <c r="Z198" s="11">
        <f t="shared" si="42"/>
        <v>5.0699999999999996E-4</v>
      </c>
      <c r="AA198" s="16">
        <f t="shared" si="43"/>
        <v>5.5155753846981379E-3</v>
      </c>
      <c r="AB198" s="9">
        <f t="shared" si="33"/>
        <v>0.65045342843651377</v>
      </c>
      <c r="AC198" s="9">
        <f t="shared" si="34"/>
        <v>0.99448442461530173</v>
      </c>
      <c r="AD198" s="15">
        <f t="shared" si="35"/>
        <v>10.878846912619601</v>
      </c>
      <c r="AE198" s="3">
        <f t="shared" si="44"/>
        <v>841.47559999999964</v>
      </c>
      <c r="AF198" s="2">
        <f t="shared" si="45"/>
        <v>0.25</v>
      </c>
      <c r="AG198" s="9">
        <f t="shared" si="46"/>
        <v>3.5708659102918357E-3</v>
      </c>
      <c r="AH198" s="2">
        <f t="shared" si="47"/>
        <v>0.17279234303008148</v>
      </c>
    </row>
    <row r="199" spans="1:34">
      <c r="A199" s="1">
        <f>Raw!A199</f>
        <v>186</v>
      </c>
      <c r="B199" s="14">
        <f>Raw!B199</f>
        <v>0.52724537037037034</v>
      </c>
      <c r="C199" s="15">
        <f>Raw!C199</f>
        <v>48.8</v>
      </c>
      <c r="D199" s="15">
        <f>IF(C199&gt;0.5,Raw!D199*D$11,-999)</f>
        <v>3.5</v>
      </c>
      <c r="E199" s="9">
        <f>IF(Raw!$G199&gt;$C$8,IF(Raw!$Q199&gt;$C$8,IF(Raw!$N199&gt;$C$9,IF(Raw!$N199&lt;$A$9,IF(Raw!$X199&gt;$C$9,IF(Raw!$X199&lt;$A$9,Raw!H199,-999),-999),-999),-999),-999),-999)</f>
        <v>0.74699599999999999</v>
      </c>
      <c r="F199" s="9">
        <f>IF(Raw!$G199&gt;$C$8,IF(Raw!$Q199&gt;$C$8,IF(Raw!$N199&gt;$C$9,IF(Raw!$N199&lt;$A$9,IF(Raw!$X199&gt;$C$9,IF(Raw!$X199&lt;$A$9,Raw!I199,-999),-999),-999),-999),-999),-999)</f>
        <v>1.280154</v>
      </c>
      <c r="G199" s="9">
        <f>Raw!G199</f>
        <v>0.98884000000000005</v>
      </c>
      <c r="H199" s="9">
        <f>IF(Raw!$G199&gt;$C$8,IF(Raw!$Q199&gt;$C$8,IF(Raw!$N199&gt;$C$9,IF(Raw!$N199&lt;$A$9,IF(Raw!$X199&gt;$C$9,IF(Raw!$X199&lt;$A$9,Raw!L199,-999),-999),-999),-999),-999),-999)</f>
        <v>716.6</v>
      </c>
      <c r="I199" s="9">
        <f>IF(Raw!$G199&gt;$C$8,IF(Raw!$Q199&gt;$C$8,IF(Raw!$N199&gt;$C$9,IF(Raw!$N199&lt;$A$9,IF(Raw!$X199&gt;$C$9,IF(Raw!$X199&lt;$A$9,Raw!M199,-999),-999),-999),-999),-999),-999)</f>
        <v>0.22429099999999999</v>
      </c>
      <c r="J199" s="9">
        <f>IF(Raw!$G199&gt;$C$8,IF(Raw!$Q199&gt;$C$8,IF(Raw!$N199&gt;$C$9,IF(Raw!$N199&lt;$A$9,IF(Raw!$X199&gt;$C$9,IF(Raw!$X199&lt;$A$9,Raw!N199,-999),-999),-999),-999),-999),-999)</f>
        <v>629</v>
      </c>
      <c r="K199" s="9">
        <f>IF(Raw!$G199&gt;$C$8,IF(Raw!$Q199&gt;$C$8,IF(Raw!$N199&gt;$C$9,IF(Raw!$N199&lt;$A$9,IF(Raw!$X199&gt;$C$9,IF(Raw!$X199&lt;$A$9,Raw!R199,-999),-999),-999),-999),-999),-999)</f>
        <v>0.714588</v>
      </c>
      <c r="L199" s="9">
        <f>IF(Raw!$G199&gt;$C$8,IF(Raw!$Q199&gt;$C$8,IF(Raw!$N199&gt;$C$9,IF(Raw!$N199&lt;$A$9,IF(Raw!$X199&gt;$C$9,IF(Raw!$X199&lt;$A$9,Raw!S199,-999),-999),-999),-999),-999),-999)</f>
        <v>1.2534920000000001</v>
      </c>
      <c r="M199" s="9">
        <f>Raw!Q199</f>
        <v>0.987985</v>
      </c>
      <c r="N199" s="9">
        <f>IF(Raw!$G199&gt;$C$8,IF(Raw!$Q199&gt;$C$8,IF(Raw!$N199&gt;$C$9,IF(Raw!$N199&lt;$A$9,IF(Raw!$X199&gt;$C$9,IF(Raw!$X199&lt;$A$9,Raw!V199,-999),-999),-999),-999),-999),-999)</f>
        <v>710</v>
      </c>
      <c r="O199" s="9">
        <f>IF(Raw!$G199&gt;$C$8,IF(Raw!$Q199&gt;$C$8,IF(Raw!$N199&gt;$C$9,IF(Raw!$N199&lt;$A$9,IF(Raw!$X199&gt;$C$9,IF(Raw!$X199&lt;$A$9,Raw!W199,-999),-999),-999),-999),-999),-999)</f>
        <v>0.15663299999999999</v>
      </c>
      <c r="P199" s="9">
        <f>IF(Raw!$G199&gt;$C$8,IF(Raw!$Q199&gt;$C$8,IF(Raw!$N199&gt;$C$9,IF(Raw!$N199&lt;$A$9,IF(Raw!$X199&gt;$C$9,IF(Raw!$X199&lt;$A$9,Raw!X199,-999),-999),-999),-999),-999),-999)</f>
        <v>532</v>
      </c>
      <c r="R199" s="9">
        <f t="shared" si="36"/>
        <v>0.53315800000000002</v>
      </c>
      <c r="S199" s="9">
        <f t="shared" si="37"/>
        <v>0.41647957980055528</v>
      </c>
      <c r="T199" s="9">
        <f t="shared" si="38"/>
        <v>0.53890400000000005</v>
      </c>
      <c r="U199" s="9">
        <f t="shared" si="39"/>
        <v>0.4299221694274874</v>
      </c>
      <c r="V199" s="15">
        <f t="shared" si="32"/>
        <v>0.51957243399999997</v>
      </c>
      <c r="X199" s="11">
        <f t="shared" si="40"/>
        <v>2.1069999999999997E+18</v>
      </c>
      <c r="Y199" s="11">
        <f t="shared" si="41"/>
        <v>7.1660000000000002E-18</v>
      </c>
      <c r="Z199" s="11">
        <f t="shared" si="42"/>
        <v>6.29E-4</v>
      </c>
      <c r="AA199" s="16">
        <f t="shared" si="43"/>
        <v>9.4077745222182589E-3</v>
      </c>
      <c r="AB199" s="9">
        <f t="shared" si="33"/>
        <v>0.71965788732112146</v>
      </c>
      <c r="AC199" s="9">
        <f t="shared" si="34"/>
        <v>0.99059222547778181</v>
      </c>
      <c r="AD199" s="15">
        <f t="shared" si="35"/>
        <v>14.956716251539362</v>
      </c>
      <c r="AE199" s="3">
        <f t="shared" si="44"/>
        <v>862.78639999999984</v>
      </c>
      <c r="AF199" s="2">
        <f t="shared" si="45"/>
        <v>0.25</v>
      </c>
      <c r="AG199" s="9">
        <f t="shared" si="46"/>
        <v>4.9463260756716617E-3</v>
      </c>
      <c r="AH199" s="2">
        <f t="shared" si="47"/>
        <v>0.23935014460855059</v>
      </c>
    </row>
    <row r="200" spans="1:34">
      <c r="A200" s="1">
        <f>Raw!A200</f>
        <v>187</v>
      </c>
      <c r="B200" s="14">
        <f>Raw!B200</f>
        <v>0.52730324074074075</v>
      </c>
      <c r="C200" s="15">
        <f>Raw!C200</f>
        <v>47.9</v>
      </c>
      <c r="D200" s="15">
        <f>IF(C200&gt;0.5,Raw!D200*D$11,-999)</f>
        <v>3.5</v>
      </c>
      <c r="E200" s="9">
        <f>IF(Raw!$G200&gt;$C$8,IF(Raw!$Q200&gt;$C$8,IF(Raw!$N200&gt;$C$9,IF(Raw!$N200&lt;$A$9,IF(Raw!$X200&gt;$C$9,IF(Raw!$X200&lt;$A$9,Raw!H200,-999),-999),-999),-999),-999),-999)</f>
        <v>0.82327499999999998</v>
      </c>
      <c r="F200" s="9">
        <f>IF(Raw!$G200&gt;$C$8,IF(Raw!$Q200&gt;$C$8,IF(Raw!$N200&gt;$C$9,IF(Raw!$N200&lt;$A$9,IF(Raw!$X200&gt;$C$9,IF(Raw!$X200&lt;$A$9,Raw!I200,-999),-999),-999),-999),-999),-999)</f>
        <v>1.3853869999999999</v>
      </c>
      <c r="G200" s="9">
        <f>Raw!G200</f>
        <v>0.99154600000000004</v>
      </c>
      <c r="H200" s="9">
        <f>IF(Raw!$G200&gt;$C$8,IF(Raw!$Q200&gt;$C$8,IF(Raw!$N200&gt;$C$9,IF(Raw!$N200&lt;$A$9,IF(Raw!$X200&gt;$C$9,IF(Raw!$X200&lt;$A$9,Raw!L200,-999),-999),-999),-999),-999),-999)</f>
        <v>712.1</v>
      </c>
      <c r="I200" s="9">
        <f>IF(Raw!$G200&gt;$C$8,IF(Raw!$Q200&gt;$C$8,IF(Raw!$N200&gt;$C$9,IF(Raw!$N200&lt;$A$9,IF(Raw!$X200&gt;$C$9,IF(Raw!$X200&lt;$A$9,Raw!M200,-999),-999),-999),-999),-999),-999)</f>
        <v>0.237596</v>
      </c>
      <c r="J200" s="9">
        <f>IF(Raw!$G200&gt;$C$8,IF(Raw!$Q200&gt;$C$8,IF(Raw!$N200&gt;$C$9,IF(Raw!$N200&lt;$A$9,IF(Raw!$X200&gt;$C$9,IF(Raw!$X200&lt;$A$9,Raw!N200,-999),-999),-999),-999),-999),-999)</f>
        <v>502</v>
      </c>
      <c r="K200" s="9">
        <f>IF(Raw!$G200&gt;$C$8,IF(Raw!$Q200&gt;$C$8,IF(Raw!$N200&gt;$C$9,IF(Raw!$N200&lt;$A$9,IF(Raw!$X200&gt;$C$9,IF(Raw!$X200&lt;$A$9,Raw!R200,-999),-999),-999),-999),-999),-999)</f>
        <v>0.812967</v>
      </c>
      <c r="L200" s="9">
        <f>IF(Raw!$G200&gt;$C$8,IF(Raw!$Q200&gt;$C$8,IF(Raw!$N200&gt;$C$9,IF(Raw!$N200&lt;$A$9,IF(Raw!$X200&gt;$C$9,IF(Raw!$X200&lt;$A$9,Raw!S200,-999),-999),-999),-999),-999),-999)</f>
        <v>1.388738</v>
      </c>
      <c r="M200" s="9">
        <f>Raw!Q200</f>
        <v>0.99048899999999995</v>
      </c>
      <c r="N200" s="9">
        <f>IF(Raw!$G200&gt;$C$8,IF(Raw!$Q200&gt;$C$8,IF(Raw!$N200&gt;$C$9,IF(Raw!$N200&lt;$A$9,IF(Raw!$X200&gt;$C$9,IF(Raw!$X200&lt;$A$9,Raw!V200,-999),-999),-999),-999),-999),-999)</f>
        <v>687.1</v>
      </c>
      <c r="O200" s="9">
        <f>IF(Raw!$G200&gt;$C$8,IF(Raw!$Q200&gt;$C$8,IF(Raw!$N200&gt;$C$9,IF(Raw!$N200&lt;$A$9,IF(Raw!$X200&gt;$C$9,IF(Raw!$X200&lt;$A$9,Raw!W200,-999),-999),-999),-999),-999),-999)</f>
        <v>0.25441999999999998</v>
      </c>
      <c r="P200" s="9">
        <f>IF(Raw!$G200&gt;$C$8,IF(Raw!$Q200&gt;$C$8,IF(Raw!$N200&gt;$C$9,IF(Raw!$N200&lt;$A$9,IF(Raw!$X200&gt;$C$9,IF(Raw!$X200&lt;$A$9,Raw!X200,-999),-999),-999),-999),-999),-999)</f>
        <v>512</v>
      </c>
      <c r="R200" s="9">
        <f t="shared" si="36"/>
        <v>0.56211199999999995</v>
      </c>
      <c r="S200" s="9">
        <f t="shared" si="37"/>
        <v>0.40574366584932586</v>
      </c>
      <c r="T200" s="9">
        <f t="shared" si="38"/>
        <v>0.57577100000000003</v>
      </c>
      <c r="U200" s="9">
        <f t="shared" si="39"/>
        <v>0.41460016216161727</v>
      </c>
      <c r="V200" s="15">
        <f t="shared" si="32"/>
        <v>0.57563190099999995</v>
      </c>
      <c r="X200" s="11">
        <f t="shared" si="40"/>
        <v>2.1069999999999997E+18</v>
      </c>
      <c r="Y200" s="11">
        <f t="shared" si="41"/>
        <v>7.1209999999999993E-18</v>
      </c>
      <c r="Z200" s="11">
        <f t="shared" si="42"/>
        <v>5.0199999999999995E-4</v>
      </c>
      <c r="AA200" s="16">
        <f t="shared" si="43"/>
        <v>7.4756747508688583E-3</v>
      </c>
      <c r="AB200" s="9">
        <f t="shared" si="33"/>
        <v>0.81727127672698252</v>
      </c>
      <c r="AC200" s="9">
        <f t="shared" si="34"/>
        <v>0.99252432524913115</v>
      </c>
      <c r="AD200" s="15">
        <f t="shared" si="35"/>
        <v>14.891782372248722</v>
      </c>
      <c r="AE200" s="3">
        <f t="shared" si="44"/>
        <v>857.36839999999972</v>
      </c>
      <c r="AF200" s="2">
        <f t="shared" si="45"/>
        <v>0.25</v>
      </c>
      <c r="AG200" s="9">
        <f t="shared" si="46"/>
        <v>4.7493349126229486E-3</v>
      </c>
      <c r="AH200" s="2">
        <f t="shared" si="47"/>
        <v>0.22981784474780728</v>
      </c>
    </row>
    <row r="201" spans="1:34">
      <c r="A201" s="1">
        <f>Raw!A201</f>
        <v>188</v>
      </c>
      <c r="B201" s="14">
        <f>Raw!B201</f>
        <v>0.52736111111111106</v>
      </c>
      <c r="C201" s="15">
        <f>Raw!C201</f>
        <v>47</v>
      </c>
      <c r="D201" s="15">
        <f>IF(C201&gt;0.5,Raw!D201*D$11,-999)</f>
        <v>3.5</v>
      </c>
      <c r="E201" s="9">
        <f>IF(Raw!$G201&gt;$C$8,IF(Raw!$Q201&gt;$C$8,IF(Raw!$N201&gt;$C$9,IF(Raw!$N201&lt;$A$9,IF(Raw!$X201&gt;$C$9,IF(Raw!$X201&lt;$A$9,Raw!H201,-999),-999),-999),-999),-999),-999)</f>
        <v>0.935778</v>
      </c>
      <c r="F201" s="9">
        <f>IF(Raw!$G201&gt;$C$8,IF(Raw!$Q201&gt;$C$8,IF(Raw!$N201&gt;$C$9,IF(Raw!$N201&lt;$A$9,IF(Raw!$X201&gt;$C$9,IF(Raw!$X201&lt;$A$9,Raw!I201,-999),-999),-999),-999),-999),-999)</f>
        <v>1.567696</v>
      </c>
      <c r="G201" s="9">
        <f>Raw!G201</f>
        <v>0.992865</v>
      </c>
      <c r="H201" s="9">
        <f>IF(Raw!$G201&gt;$C$8,IF(Raw!$Q201&gt;$C$8,IF(Raw!$N201&gt;$C$9,IF(Raw!$N201&lt;$A$9,IF(Raw!$X201&gt;$C$9,IF(Raw!$X201&lt;$A$9,Raw!L201,-999),-999),-999),-999),-999),-999)</f>
        <v>716.1</v>
      </c>
      <c r="I201" s="9">
        <f>IF(Raw!$G201&gt;$C$8,IF(Raw!$Q201&gt;$C$8,IF(Raw!$N201&gt;$C$9,IF(Raw!$N201&lt;$A$9,IF(Raw!$X201&gt;$C$9,IF(Raw!$X201&lt;$A$9,Raw!M201,-999),-999),-999),-999),-999),-999)</f>
        <v>0.248247</v>
      </c>
      <c r="J201" s="9">
        <f>IF(Raw!$G201&gt;$C$8,IF(Raw!$Q201&gt;$C$8,IF(Raw!$N201&gt;$C$9,IF(Raw!$N201&lt;$A$9,IF(Raw!$X201&gt;$C$9,IF(Raw!$X201&lt;$A$9,Raw!N201,-999),-999),-999),-999),-999),-999)</f>
        <v>476</v>
      </c>
      <c r="K201" s="9">
        <f>IF(Raw!$G201&gt;$C$8,IF(Raw!$Q201&gt;$C$8,IF(Raw!$N201&gt;$C$9,IF(Raw!$N201&lt;$A$9,IF(Raw!$X201&gt;$C$9,IF(Raw!$X201&lt;$A$9,Raw!R201,-999),-999),-999),-999),-999),-999)</f>
        <v>0.87726400000000004</v>
      </c>
      <c r="L201" s="9">
        <f>IF(Raw!$G201&gt;$C$8,IF(Raw!$Q201&gt;$C$8,IF(Raw!$N201&gt;$C$9,IF(Raw!$N201&lt;$A$9,IF(Raw!$X201&gt;$C$9,IF(Raw!$X201&lt;$A$9,Raw!S201,-999),-999),-999),-999),-999),-999)</f>
        <v>1.499619</v>
      </c>
      <c r="M201" s="9">
        <f>Raw!Q201</f>
        <v>0.99234699999999998</v>
      </c>
      <c r="N201" s="9">
        <f>IF(Raw!$G201&gt;$C$8,IF(Raw!$Q201&gt;$C$8,IF(Raw!$N201&gt;$C$9,IF(Raw!$N201&lt;$A$9,IF(Raw!$X201&gt;$C$9,IF(Raw!$X201&lt;$A$9,Raw!V201,-999),-999),-999),-999),-999),-999)</f>
        <v>707.7</v>
      </c>
      <c r="O201" s="9">
        <f>IF(Raw!$G201&gt;$C$8,IF(Raw!$Q201&gt;$C$8,IF(Raw!$N201&gt;$C$9,IF(Raw!$N201&lt;$A$9,IF(Raw!$X201&gt;$C$9,IF(Raw!$X201&lt;$A$9,Raw!W201,-999),-999),-999),-999),-999),-999)</f>
        <v>0.28069300000000003</v>
      </c>
      <c r="P201" s="9">
        <f>IF(Raw!$G201&gt;$C$8,IF(Raw!$Q201&gt;$C$8,IF(Raw!$N201&gt;$C$9,IF(Raw!$N201&lt;$A$9,IF(Raw!$X201&gt;$C$9,IF(Raw!$X201&lt;$A$9,Raw!X201,-999),-999),-999),-999),-999),-999)</f>
        <v>489</v>
      </c>
      <c r="R201" s="9">
        <f t="shared" si="36"/>
        <v>0.63191799999999998</v>
      </c>
      <c r="S201" s="9">
        <f t="shared" si="37"/>
        <v>0.40308707810697991</v>
      </c>
      <c r="T201" s="9">
        <f t="shared" si="38"/>
        <v>0.62235499999999999</v>
      </c>
      <c r="U201" s="9">
        <f t="shared" si="39"/>
        <v>0.41500874555470424</v>
      </c>
      <c r="V201" s="15">
        <f t="shared" si="32"/>
        <v>0.62159207549999995</v>
      </c>
      <c r="X201" s="11">
        <f t="shared" si="40"/>
        <v>2.1069999999999997E+18</v>
      </c>
      <c r="Y201" s="11">
        <f t="shared" si="41"/>
        <v>7.1609999999999991E-18</v>
      </c>
      <c r="Z201" s="11">
        <f t="shared" si="42"/>
        <v>4.7599999999999997E-4</v>
      </c>
      <c r="AA201" s="16">
        <f t="shared" si="43"/>
        <v>7.1307827980963993E-3</v>
      </c>
      <c r="AB201" s="9">
        <f t="shared" si="33"/>
        <v>0.88170187832830937</v>
      </c>
      <c r="AC201" s="9">
        <f t="shared" si="34"/>
        <v>0.99286921720190358</v>
      </c>
      <c r="AD201" s="15">
        <f t="shared" si="35"/>
        <v>14.980636130454622</v>
      </c>
      <c r="AE201" s="3">
        <f t="shared" si="44"/>
        <v>862.18439999999964</v>
      </c>
      <c r="AF201" s="2">
        <f t="shared" si="45"/>
        <v>0.25</v>
      </c>
      <c r="AG201" s="9">
        <f t="shared" si="46"/>
        <v>4.7823807754703469E-3</v>
      </c>
      <c r="AH201" s="2">
        <f t="shared" si="47"/>
        <v>0.23141691685309004</v>
      </c>
    </row>
    <row r="202" spans="1:34">
      <c r="A202" s="1">
        <f>Raw!A202</f>
        <v>189</v>
      </c>
      <c r="B202" s="14">
        <f>Raw!B202</f>
        <v>0.52741898148148147</v>
      </c>
      <c r="C202" s="15">
        <f>Raw!C202</f>
        <v>45.9</v>
      </c>
      <c r="D202" s="15">
        <f>IF(C202&gt;0.5,Raw!D202*D$11,-999)</f>
        <v>3.5</v>
      </c>
      <c r="E202" s="9">
        <f>IF(Raw!$G202&gt;$C$8,IF(Raw!$Q202&gt;$C$8,IF(Raw!$N202&gt;$C$9,IF(Raw!$N202&lt;$A$9,IF(Raw!$X202&gt;$C$9,IF(Raw!$X202&lt;$A$9,Raw!H202,-999),-999),-999),-999),-999),-999)</f>
        <v>0.91808000000000001</v>
      </c>
      <c r="F202" s="9">
        <f>IF(Raw!$G202&gt;$C$8,IF(Raw!$Q202&gt;$C$8,IF(Raw!$N202&gt;$C$9,IF(Raw!$N202&lt;$A$9,IF(Raw!$X202&gt;$C$9,IF(Raw!$X202&lt;$A$9,Raw!I202,-999),-999),-999),-999),-999),-999)</f>
        <v>1.553736</v>
      </c>
      <c r="G202" s="9">
        <f>Raw!G202</f>
        <v>0.99216899999999997</v>
      </c>
      <c r="H202" s="9">
        <f>IF(Raw!$G202&gt;$C$8,IF(Raw!$Q202&gt;$C$8,IF(Raw!$N202&gt;$C$9,IF(Raw!$N202&lt;$A$9,IF(Raw!$X202&gt;$C$9,IF(Raw!$X202&lt;$A$9,Raw!L202,-999),-999),-999),-999),-999),-999)</f>
        <v>718.1</v>
      </c>
      <c r="I202" s="9">
        <f>IF(Raw!$G202&gt;$C$8,IF(Raw!$Q202&gt;$C$8,IF(Raw!$N202&gt;$C$9,IF(Raw!$N202&lt;$A$9,IF(Raw!$X202&gt;$C$9,IF(Raw!$X202&lt;$A$9,Raw!M202,-999),-999),-999),-999),-999),-999)</f>
        <v>0.24673200000000001</v>
      </c>
      <c r="J202" s="9">
        <f>IF(Raw!$G202&gt;$C$8,IF(Raw!$Q202&gt;$C$8,IF(Raw!$N202&gt;$C$9,IF(Raw!$N202&lt;$A$9,IF(Raw!$X202&gt;$C$9,IF(Raw!$X202&lt;$A$9,Raw!N202,-999),-999),-999),-999),-999),-999)</f>
        <v>483</v>
      </c>
      <c r="K202" s="9">
        <f>IF(Raw!$G202&gt;$C$8,IF(Raw!$Q202&gt;$C$8,IF(Raw!$N202&gt;$C$9,IF(Raw!$N202&lt;$A$9,IF(Raw!$X202&gt;$C$9,IF(Raw!$X202&lt;$A$9,Raw!R202,-999),-999),-999),-999),-999),-999)</f>
        <v>0.86994199999999999</v>
      </c>
      <c r="L202" s="9">
        <f>IF(Raw!$G202&gt;$C$8,IF(Raw!$Q202&gt;$C$8,IF(Raw!$N202&gt;$C$9,IF(Raw!$N202&lt;$A$9,IF(Raw!$X202&gt;$C$9,IF(Raw!$X202&lt;$A$9,Raw!S202,-999),-999),-999),-999),-999),-999)</f>
        <v>1.4937929999999999</v>
      </c>
      <c r="M202" s="9">
        <f>Raw!Q202</f>
        <v>0.99325200000000002</v>
      </c>
      <c r="N202" s="9">
        <f>IF(Raw!$G202&gt;$C$8,IF(Raw!$Q202&gt;$C$8,IF(Raw!$N202&gt;$C$9,IF(Raw!$N202&lt;$A$9,IF(Raw!$X202&gt;$C$9,IF(Raw!$X202&lt;$A$9,Raw!V202,-999),-999),-999),-999),-999),-999)</f>
        <v>696.8</v>
      </c>
      <c r="O202" s="9">
        <f>IF(Raw!$G202&gt;$C$8,IF(Raw!$Q202&gt;$C$8,IF(Raw!$N202&gt;$C$9,IF(Raw!$N202&lt;$A$9,IF(Raw!$X202&gt;$C$9,IF(Raw!$X202&lt;$A$9,Raw!W202,-999),-999),-999),-999),-999),-999)</f>
        <v>0.22695799999999999</v>
      </c>
      <c r="P202" s="9">
        <f>IF(Raw!$G202&gt;$C$8,IF(Raw!$Q202&gt;$C$8,IF(Raw!$N202&gt;$C$9,IF(Raw!$N202&lt;$A$9,IF(Raw!$X202&gt;$C$9,IF(Raw!$X202&lt;$A$9,Raw!X202,-999),-999),-999),-999),-999),-999)</f>
        <v>480</v>
      </c>
      <c r="R202" s="9">
        <f t="shared" si="36"/>
        <v>0.635656</v>
      </c>
      <c r="S202" s="9">
        <f t="shared" si="37"/>
        <v>0.40911454713027179</v>
      </c>
      <c r="T202" s="9">
        <f t="shared" si="38"/>
        <v>0.62385099999999993</v>
      </c>
      <c r="U202" s="9">
        <f t="shared" si="39"/>
        <v>0.41762881470190311</v>
      </c>
      <c r="V202" s="15">
        <f t="shared" si="32"/>
        <v>0.61917719849999997</v>
      </c>
      <c r="X202" s="11">
        <f t="shared" si="40"/>
        <v>2.1069999999999997E+18</v>
      </c>
      <c r="Y202" s="11">
        <f t="shared" si="41"/>
        <v>7.1810000000000005E-18</v>
      </c>
      <c r="Z202" s="11">
        <f t="shared" si="42"/>
        <v>4.8299999999999998E-4</v>
      </c>
      <c r="AA202" s="16">
        <f t="shared" si="43"/>
        <v>7.2549483360796812E-3</v>
      </c>
      <c r="AB202" s="9">
        <f t="shared" si="33"/>
        <v>0.87446800677441161</v>
      </c>
      <c r="AC202" s="9">
        <f t="shared" si="34"/>
        <v>0.99274505166392035</v>
      </c>
      <c r="AD202" s="15">
        <f t="shared" si="35"/>
        <v>15.020596969109075</v>
      </c>
      <c r="AE202" s="3">
        <f t="shared" si="44"/>
        <v>864.59239999999988</v>
      </c>
      <c r="AF202" s="2">
        <f t="shared" si="45"/>
        <v>0.25</v>
      </c>
      <c r="AG202" s="9">
        <f t="shared" si="46"/>
        <v>4.8254108525569387E-3</v>
      </c>
      <c r="AH202" s="2">
        <f t="shared" si="47"/>
        <v>0.23349911988936964</v>
      </c>
    </row>
    <row r="203" spans="1:34">
      <c r="A203" s="1">
        <f>Raw!A203</f>
        <v>190</v>
      </c>
      <c r="B203" s="14">
        <f>Raw!B203</f>
        <v>0.52746527777777774</v>
      </c>
      <c r="C203" s="15">
        <f>Raw!C203</f>
        <v>45</v>
      </c>
      <c r="D203" s="15">
        <f>IF(C203&gt;0.5,Raw!D203*D$11,-999)</f>
        <v>4.4000000000000004</v>
      </c>
      <c r="E203" s="9">
        <f>IF(Raw!$G203&gt;$C$8,IF(Raw!$Q203&gt;$C$8,IF(Raw!$N203&gt;$C$9,IF(Raw!$N203&lt;$A$9,IF(Raw!$X203&gt;$C$9,IF(Raw!$X203&lt;$A$9,Raw!H203,-999),-999),-999),-999),-999),-999)</f>
        <v>0.93686899999999995</v>
      </c>
      <c r="F203" s="9">
        <f>IF(Raw!$G203&gt;$C$8,IF(Raw!$Q203&gt;$C$8,IF(Raw!$N203&gt;$C$9,IF(Raw!$N203&lt;$A$9,IF(Raw!$X203&gt;$C$9,IF(Raw!$X203&lt;$A$9,Raw!I203,-999),-999),-999),-999),-999),-999)</f>
        <v>1.552092</v>
      </c>
      <c r="G203" s="9">
        <f>Raw!G203</f>
        <v>0.99425399999999997</v>
      </c>
      <c r="H203" s="9">
        <f>IF(Raw!$G203&gt;$C$8,IF(Raw!$Q203&gt;$C$8,IF(Raw!$N203&gt;$C$9,IF(Raw!$N203&lt;$A$9,IF(Raw!$X203&gt;$C$9,IF(Raw!$X203&lt;$A$9,Raw!L203,-999),-999),-999),-999),-999),-999)</f>
        <v>687.1</v>
      </c>
      <c r="I203" s="9">
        <f>IF(Raw!$G203&gt;$C$8,IF(Raw!$Q203&gt;$C$8,IF(Raw!$N203&gt;$C$9,IF(Raw!$N203&lt;$A$9,IF(Raw!$X203&gt;$C$9,IF(Raw!$X203&lt;$A$9,Raw!M203,-999),-999),-999),-999),-999),-999)</f>
        <v>0.26055</v>
      </c>
      <c r="J203" s="9">
        <f>IF(Raw!$G203&gt;$C$8,IF(Raw!$Q203&gt;$C$8,IF(Raw!$N203&gt;$C$9,IF(Raw!$N203&lt;$A$9,IF(Raw!$X203&gt;$C$9,IF(Raw!$X203&lt;$A$9,Raw!N203,-999),-999),-999),-999),-999),-999)</f>
        <v>461</v>
      </c>
      <c r="K203" s="9">
        <f>IF(Raw!$G203&gt;$C$8,IF(Raw!$Q203&gt;$C$8,IF(Raw!$N203&gt;$C$9,IF(Raw!$N203&lt;$A$9,IF(Raw!$X203&gt;$C$9,IF(Raw!$X203&lt;$A$9,Raw!R203,-999),-999),-999),-999),-999),-999)</f>
        <v>0.92844000000000004</v>
      </c>
      <c r="L203" s="9">
        <f>IF(Raw!$G203&gt;$C$8,IF(Raw!$Q203&gt;$C$8,IF(Raw!$N203&gt;$C$9,IF(Raw!$N203&lt;$A$9,IF(Raw!$X203&gt;$C$9,IF(Raw!$X203&lt;$A$9,Raw!S203,-999),-999),-999),-999),-999),-999)</f>
        <v>1.574743</v>
      </c>
      <c r="M203" s="9">
        <f>Raw!Q203</f>
        <v>0.989479</v>
      </c>
      <c r="N203" s="9">
        <f>IF(Raw!$G203&gt;$C$8,IF(Raw!$Q203&gt;$C$8,IF(Raw!$N203&gt;$C$9,IF(Raw!$N203&lt;$A$9,IF(Raw!$X203&gt;$C$9,IF(Raw!$X203&lt;$A$9,Raw!V203,-999),-999),-999),-999),-999),-999)</f>
        <v>694.6</v>
      </c>
      <c r="O203" s="9">
        <f>IF(Raw!$G203&gt;$C$8,IF(Raw!$Q203&gt;$C$8,IF(Raw!$N203&gt;$C$9,IF(Raw!$N203&lt;$A$9,IF(Raw!$X203&gt;$C$9,IF(Raw!$X203&lt;$A$9,Raw!W203,-999),-999),-999),-999),-999),-999)</f>
        <v>0.24077399999999999</v>
      </c>
      <c r="P203" s="9">
        <f>IF(Raw!$G203&gt;$C$8,IF(Raw!$Q203&gt;$C$8,IF(Raw!$N203&gt;$C$9,IF(Raw!$N203&lt;$A$9,IF(Raw!$X203&gt;$C$9,IF(Raw!$X203&lt;$A$9,Raw!X203,-999),-999),-999),-999),-999),-999)</f>
        <v>629</v>
      </c>
      <c r="R203" s="9">
        <f t="shared" si="36"/>
        <v>0.61522300000000008</v>
      </c>
      <c r="S203" s="9">
        <f t="shared" si="37"/>
        <v>0.3963830752300766</v>
      </c>
      <c r="T203" s="9">
        <f t="shared" si="38"/>
        <v>0.64630299999999996</v>
      </c>
      <c r="U203" s="9">
        <f t="shared" si="39"/>
        <v>0.41041808091860066</v>
      </c>
      <c r="V203" s="15">
        <f t="shared" si="32"/>
        <v>0.65273097349999998</v>
      </c>
      <c r="X203" s="11">
        <f t="shared" si="40"/>
        <v>2.6487999999999995E+18</v>
      </c>
      <c r="Y203" s="11">
        <f t="shared" si="41"/>
        <v>6.8709999999999999E-18</v>
      </c>
      <c r="Z203" s="11">
        <f t="shared" si="42"/>
        <v>4.6099999999999998E-4</v>
      </c>
      <c r="AA203" s="16">
        <f t="shared" si="43"/>
        <v>8.320347101704019E-3</v>
      </c>
      <c r="AB203" s="9">
        <f t="shared" si="33"/>
        <v>0.93381746529287268</v>
      </c>
      <c r="AC203" s="9">
        <f t="shared" si="34"/>
        <v>0.99167965289829596</v>
      </c>
      <c r="AD203" s="15">
        <f t="shared" si="35"/>
        <v>18.048475274846027</v>
      </c>
      <c r="AE203" s="3">
        <f t="shared" si="44"/>
        <v>827.26839999999982</v>
      </c>
      <c r="AF203" s="2">
        <f t="shared" si="45"/>
        <v>0.25</v>
      </c>
      <c r="AG203" s="9">
        <f t="shared" si="46"/>
        <v>5.6980158352377842E-3</v>
      </c>
      <c r="AH203" s="2">
        <f t="shared" si="47"/>
        <v>0.27572402087559134</v>
      </c>
    </row>
    <row r="204" spans="1:34">
      <c r="A204" s="1">
        <f>Raw!A204</f>
        <v>191</v>
      </c>
      <c r="B204" s="14">
        <f>Raw!B204</f>
        <v>0.52752314814814816</v>
      </c>
      <c r="C204" s="15">
        <f>Raw!C204</f>
        <v>43.7</v>
      </c>
      <c r="D204" s="15">
        <f>IF(C204&gt;0.5,Raw!D204*D$11,-999)</f>
        <v>4.4000000000000004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0.88537699999999997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0.99315699999999996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2.6487999999999995E+18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0.52758101851851846</v>
      </c>
      <c r="C205" s="15">
        <f>Raw!C205</f>
        <v>42.8</v>
      </c>
      <c r="D205" s="15">
        <f>IF(C205&gt;0.5,Raw!D205*D$11,-999)</f>
        <v>5.3</v>
      </c>
      <c r="E205" s="9">
        <f>IF(Raw!$G205&gt;$C$8,IF(Raw!$Q205&gt;$C$8,IF(Raw!$N205&gt;$C$9,IF(Raw!$N205&lt;$A$9,IF(Raw!$X205&gt;$C$9,IF(Raw!$X205&lt;$A$9,Raw!H205,-999),-999),-999),-999),-999),-999)</f>
        <v>1.196148</v>
      </c>
      <c r="F205" s="9">
        <f>IF(Raw!$G205&gt;$C$8,IF(Raw!$Q205&gt;$C$8,IF(Raw!$N205&gt;$C$9,IF(Raw!$N205&lt;$A$9,IF(Raw!$X205&gt;$C$9,IF(Raw!$X205&lt;$A$9,Raw!I205,-999),-999),-999),-999),-999),-999)</f>
        <v>1.970607</v>
      </c>
      <c r="G205" s="9">
        <f>Raw!G205</f>
        <v>0.99335200000000001</v>
      </c>
      <c r="H205" s="9">
        <f>IF(Raw!$G205&gt;$C$8,IF(Raw!$Q205&gt;$C$8,IF(Raw!$N205&gt;$C$9,IF(Raw!$N205&lt;$A$9,IF(Raw!$X205&gt;$C$9,IF(Raw!$X205&lt;$A$9,Raw!L205,-999),-999),-999),-999),-999),-999)</f>
        <v>677.7</v>
      </c>
      <c r="I205" s="9">
        <f>IF(Raw!$G205&gt;$C$8,IF(Raw!$Q205&gt;$C$8,IF(Raw!$N205&gt;$C$9,IF(Raw!$N205&lt;$A$9,IF(Raw!$X205&gt;$C$9,IF(Raw!$X205&lt;$A$9,Raw!M205,-999),-999),-999),-999),-999),-999)</f>
        <v>0.182694</v>
      </c>
      <c r="J205" s="9">
        <f>IF(Raw!$G205&gt;$C$8,IF(Raw!$Q205&gt;$C$8,IF(Raw!$N205&gt;$C$9,IF(Raw!$N205&lt;$A$9,IF(Raw!$X205&gt;$C$9,IF(Raw!$X205&lt;$A$9,Raw!N205,-999),-999),-999),-999),-999),-999)</f>
        <v>376</v>
      </c>
      <c r="K205" s="9">
        <f>IF(Raw!$G205&gt;$C$8,IF(Raw!$Q205&gt;$C$8,IF(Raw!$N205&gt;$C$9,IF(Raw!$N205&lt;$A$9,IF(Raw!$X205&gt;$C$9,IF(Raw!$X205&lt;$A$9,Raw!R205,-999),-999),-999),-999),-999),-999)</f>
        <v>1.168666</v>
      </c>
      <c r="L205" s="9">
        <f>IF(Raw!$G205&gt;$C$8,IF(Raw!$Q205&gt;$C$8,IF(Raw!$N205&gt;$C$9,IF(Raw!$N205&lt;$A$9,IF(Raw!$X205&gt;$C$9,IF(Raw!$X205&lt;$A$9,Raw!S205,-999),-999),-999),-999),-999),-999)</f>
        <v>1.9726630000000001</v>
      </c>
      <c r="M205" s="9">
        <f>Raw!Q205</f>
        <v>0.99464200000000003</v>
      </c>
      <c r="N205" s="9">
        <f>IF(Raw!$G205&gt;$C$8,IF(Raw!$Q205&gt;$C$8,IF(Raw!$N205&gt;$C$9,IF(Raw!$N205&lt;$A$9,IF(Raw!$X205&gt;$C$9,IF(Raw!$X205&lt;$A$9,Raw!V205,-999),-999),-999),-999),-999),-999)</f>
        <v>704.5</v>
      </c>
      <c r="O205" s="9">
        <f>IF(Raw!$G205&gt;$C$8,IF(Raw!$Q205&gt;$C$8,IF(Raw!$N205&gt;$C$9,IF(Raw!$N205&lt;$A$9,IF(Raw!$X205&gt;$C$9,IF(Raw!$X205&lt;$A$9,Raw!W205,-999),-999),-999),-999),-999),-999)</f>
        <v>0.25957799999999998</v>
      </c>
      <c r="P205" s="9">
        <f>IF(Raw!$G205&gt;$C$8,IF(Raw!$Q205&gt;$C$8,IF(Raw!$N205&gt;$C$9,IF(Raw!$N205&lt;$A$9,IF(Raw!$X205&gt;$C$9,IF(Raw!$X205&lt;$A$9,Raw!X205,-999),-999),-999),-999),-999),-999)</f>
        <v>528</v>
      </c>
      <c r="R205" s="9">
        <f t="shared" si="36"/>
        <v>0.77445900000000001</v>
      </c>
      <c r="S205" s="9">
        <f t="shared" si="37"/>
        <v>0.39300530242712017</v>
      </c>
      <c r="T205" s="9">
        <f t="shared" si="38"/>
        <v>0.80399700000000007</v>
      </c>
      <c r="U205" s="9">
        <f t="shared" si="39"/>
        <v>0.40756936182206494</v>
      </c>
      <c r="V205" s="15">
        <f>IF(L205&gt;0,L205*V$8+V$10,-999)</f>
        <v>0.81766881349999998</v>
      </c>
      <c r="X205" s="11">
        <f t="shared" si="40"/>
        <v>3.190599999999999E+18</v>
      </c>
      <c r="Y205" s="11">
        <f t="shared" si="41"/>
        <v>6.7770000000000002E-18</v>
      </c>
      <c r="Z205" s="11">
        <f t="shared" si="42"/>
        <v>3.7599999999999998E-4</v>
      </c>
      <c r="AA205" s="16">
        <f t="shared" si="43"/>
        <v>8.0645677565324807E-3</v>
      </c>
      <c r="AB205" s="9">
        <f>K205+T205*AA205</f>
        <v>1.1751498882825488</v>
      </c>
      <c r="AC205" s="9">
        <f>IF(T205&gt;0,(L205-AB205)/T205,-999)</f>
        <v>0.99193543224346747</v>
      </c>
      <c r="AD205" s="15">
        <f>IF(AC205&gt;0,X205*Y205*AC205,-999)</f>
        <v>21.448318501416175</v>
      </c>
      <c r="AE205" s="3">
        <f t="shared" si="44"/>
        <v>815.95079999999984</v>
      </c>
      <c r="AF205" s="2">
        <f t="shared" si="45"/>
        <v>0.25</v>
      </c>
      <c r="AG205" s="9">
        <f t="shared" si="46"/>
        <v>6.7243672952142916E-3</v>
      </c>
      <c r="AH205" s="2">
        <f t="shared" si="47"/>
        <v>0.32538863388459438</v>
      </c>
    </row>
    <row r="206" spans="1:34">
      <c r="A206" s="1">
        <f>Raw!A206</f>
        <v>193</v>
      </c>
      <c r="B206" s="14">
        <f>Raw!B206</f>
        <v>0.52763888888888888</v>
      </c>
      <c r="C206" s="15">
        <f>Raw!C206</f>
        <v>41.5</v>
      </c>
      <c r="D206" s="15">
        <f>IF(C206&gt;0.5,Raw!D206*D$11,-999)</f>
        <v>5.3</v>
      </c>
      <c r="E206" s="9">
        <f>IF(Raw!$G206&gt;$C$8,IF(Raw!$Q206&gt;$C$8,IF(Raw!$N206&gt;$C$9,IF(Raw!$N206&lt;$A$9,IF(Raw!$X206&gt;$C$9,IF(Raw!$X206&lt;$A$9,Raw!H206,-999),-999),-999),-999),-999),-999)</f>
        <v>1.2372840000000001</v>
      </c>
      <c r="F206" s="9">
        <f>IF(Raw!$G206&gt;$C$8,IF(Raw!$Q206&gt;$C$8,IF(Raw!$N206&gt;$C$9,IF(Raw!$N206&lt;$A$9,IF(Raw!$X206&gt;$C$9,IF(Raw!$X206&lt;$A$9,Raw!I206,-999),-999),-999),-999),-999),-999)</f>
        <v>2.024041</v>
      </c>
      <c r="G206" s="9">
        <f>Raw!G206</f>
        <v>0.99418700000000004</v>
      </c>
      <c r="H206" s="9">
        <f>IF(Raw!$G206&gt;$C$8,IF(Raw!$Q206&gt;$C$8,IF(Raw!$N206&gt;$C$9,IF(Raw!$N206&lt;$A$9,IF(Raw!$X206&gt;$C$9,IF(Raw!$X206&lt;$A$9,Raw!L206,-999),-999),-999),-999),-999),-999)</f>
        <v>688.5</v>
      </c>
      <c r="I206" s="9">
        <f>IF(Raw!$G206&gt;$C$8,IF(Raw!$Q206&gt;$C$8,IF(Raw!$N206&gt;$C$9,IF(Raw!$N206&lt;$A$9,IF(Raw!$X206&gt;$C$9,IF(Raw!$X206&lt;$A$9,Raw!M206,-999),-999),-999),-999),-999),-999)</f>
        <v>0.21679899999999999</v>
      </c>
      <c r="J206" s="9">
        <f>IF(Raw!$G206&gt;$C$8,IF(Raw!$Q206&gt;$C$8,IF(Raw!$N206&gt;$C$9,IF(Raw!$N206&lt;$A$9,IF(Raw!$X206&gt;$C$9,IF(Raw!$X206&lt;$A$9,Raw!N206,-999),-999),-999),-999),-999),-999)</f>
        <v>580</v>
      </c>
      <c r="K206" s="9">
        <f>IF(Raw!$G206&gt;$C$8,IF(Raw!$Q206&gt;$C$8,IF(Raw!$N206&gt;$C$9,IF(Raw!$N206&lt;$A$9,IF(Raw!$X206&gt;$C$9,IF(Raw!$X206&lt;$A$9,Raw!R206,-999),-999),-999),-999),-999),-999)</f>
        <v>1.213937</v>
      </c>
      <c r="L206" s="9">
        <f>IF(Raw!$G206&gt;$C$8,IF(Raw!$Q206&gt;$C$8,IF(Raw!$N206&gt;$C$9,IF(Raw!$N206&lt;$A$9,IF(Raw!$X206&gt;$C$9,IF(Raw!$X206&lt;$A$9,Raw!S206,-999),-999),-999),-999),-999),-999)</f>
        <v>2.0243609999999999</v>
      </c>
      <c r="M206" s="9">
        <f>Raw!Q206</f>
        <v>0.99336800000000003</v>
      </c>
      <c r="N206" s="9">
        <f>IF(Raw!$G206&gt;$C$8,IF(Raw!$Q206&gt;$C$8,IF(Raw!$N206&gt;$C$9,IF(Raw!$N206&lt;$A$9,IF(Raw!$X206&gt;$C$9,IF(Raw!$X206&lt;$A$9,Raw!V206,-999),-999),-999),-999),-999),-999)</f>
        <v>707.7</v>
      </c>
      <c r="O206" s="9">
        <f>IF(Raw!$G206&gt;$C$8,IF(Raw!$Q206&gt;$C$8,IF(Raw!$N206&gt;$C$9,IF(Raw!$N206&lt;$A$9,IF(Raw!$X206&gt;$C$9,IF(Raw!$X206&lt;$A$9,Raw!W206,-999),-999),-999),-999),-999),-999)</f>
        <v>0.21515200000000001</v>
      </c>
      <c r="P206" s="9">
        <f>IF(Raw!$G206&gt;$C$8,IF(Raw!$Q206&gt;$C$8,IF(Raw!$N206&gt;$C$9,IF(Raw!$N206&lt;$A$9,IF(Raw!$X206&gt;$C$9,IF(Raw!$X206&lt;$A$9,Raw!X206,-999),-999),-999),-999),-999),-999)</f>
        <v>407</v>
      </c>
      <c r="R206" s="9">
        <f>F206-E206</f>
        <v>0.78675699999999993</v>
      </c>
      <c r="S206" s="9">
        <f>R206/F206</f>
        <v>0.38870605881995468</v>
      </c>
      <c r="T206" s="9">
        <f>L206-K206</f>
        <v>0.81042399999999981</v>
      </c>
      <c r="U206" s="9">
        <f>T206/L206</f>
        <v>0.40033571087370279</v>
      </c>
      <c r="V206" s="15">
        <f>IF(L206&gt;0,L206*V$8+V$10,-999)</f>
        <v>0.83909763449999986</v>
      </c>
      <c r="X206" s="11">
        <f>D206*6.02*10^23*10^(-6)</f>
        <v>3.190599999999999E+18</v>
      </c>
      <c r="Y206" s="11">
        <f>H206*10^(-20)</f>
        <v>6.885E-18</v>
      </c>
      <c r="Z206" s="11">
        <f>J206*10^(-6)</f>
        <v>5.8E-4</v>
      </c>
      <c r="AA206" s="16">
        <f>IF(Z206&gt;0,(X206*Y206/(X206*Y206+1/Z206)),1)</f>
        <v>1.2580731589710285E-2</v>
      </c>
      <c r="AB206" s="9">
        <f>K206+T206*AA206</f>
        <v>1.2241327268178595</v>
      </c>
      <c r="AC206" s="9">
        <f>IF(T206&gt;0,(L206-AB206)/T206,-999)</f>
        <v>0.98741926841028971</v>
      </c>
      <c r="AD206" s="15">
        <f>IF(AC206&gt;0,X206*Y206*AC206,-999)</f>
        <v>21.690916533983248</v>
      </c>
      <c r="AE206" s="3">
        <f>AE$9*Y206</f>
        <v>828.95399999999972</v>
      </c>
      <c r="AF206" s="2">
        <f>IF(AD206&lt;=AE206,AF$6,AF$6/(AD206/AE206))</f>
        <v>0.25</v>
      </c>
      <c r="AG206" s="9">
        <f>AD206*AF206*$AG$6*U206/AG$8</f>
        <v>6.6797296077956434E-3</v>
      </c>
      <c r="AH206" s="2">
        <f>((AG206*12.01)/893.5)*3600</f>
        <v>0.32322863942098762</v>
      </c>
    </row>
    <row r="207" spans="1:34">
      <c r="A207" s="1">
        <f>Raw!A207</f>
        <v>194</v>
      </c>
      <c r="B207" s="14">
        <f>Raw!B207</f>
        <v>0.52768518518518526</v>
      </c>
      <c r="C207" s="15">
        <f>Raw!C207</f>
        <v>40.799999999999997</v>
      </c>
      <c r="D207" s="15">
        <f>IF(C207&gt;0.5,Raw!D207*D$11,-999)</f>
        <v>6.2</v>
      </c>
      <c r="E207" s="9">
        <f>IF(Raw!$G207&gt;$C$8,IF(Raw!$Q207&gt;$C$8,IF(Raw!$N207&gt;$C$9,IF(Raw!$N207&lt;$A$9,IF(Raw!$X207&gt;$C$9,IF(Raw!$X207&lt;$A$9,Raw!H207,-999),-999),-999),-999),-999),-999)</f>
        <v>1.3189200000000001</v>
      </c>
      <c r="F207" s="9">
        <f>IF(Raw!$G207&gt;$C$8,IF(Raw!$Q207&gt;$C$8,IF(Raw!$N207&gt;$C$9,IF(Raw!$N207&lt;$A$9,IF(Raw!$X207&gt;$C$9,IF(Raw!$X207&lt;$A$9,Raw!I207,-999),-999),-999),-999),-999),-999)</f>
        <v>2.1389290000000001</v>
      </c>
      <c r="G207" s="9">
        <f>Raw!G207</f>
        <v>0.99473400000000001</v>
      </c>
      <c r="H207" s="9">
        <f>IF(Raw!$G207&gt;$C$8,IF(Raw!$Q207&gt;$C$8,IF(Raw!$N207&gt;$C$9,IF(Raw!$N207&lt;$A$9,IF(Raw!$X207&gt;$C$9,IF(Raw!$X207&lt;$A$9,Raw!L207,-999),-999),-999),-999),-999),-999)</f>
        <v>691.3</v>
      </c>
      <c r="I207" s="9">
        <f>IF(Raw!$G207&gt;$C$8,IF(Raw!$Q207&gt;$C$8,IF(Raw!$N207&gt;$C$9,IF(Raw!$N207&lt;$A$9,IF(Raw!$X207&gt;$C$9,IF(Raw!$X207&lt;$A$9,Raw!M207,-999),-999),-999),-999),-999),-999)</f>
        <v>0.226387</v>
      </c>
      <c r="J207" s="9">
        <f>IF(Raw!$G207&gt;$C$8,IF(Raw!$Q207&gt;$C$8,IF(Raw!$N207&gt;$C$9,IF(Raw!$N207&lt;$A$9,IF(Raw!$X207&gt;$C$9,IF(Raw!$X207&lt;$A$9,Raw!N207,-999),-999),-999),-999),-999),-999)</f>
        <v>394</v>
      </c>
      <c r="K207" s="9">
        <f>IF(Raw!$G207&gt;$C$8,IF(Raw!$Q207&gt;$C$8,IF(Raw!$N207&gt;$C$9,IF(Raw!$N207&lt;$A$9,IF(Raw!$X207&gt;$C$9,IF(Raw!$X207&lt;$A$9,Raw!R207,-999),-999),-999),-999),-999),-999)</f>
        <v>1.29013</v>
      </c>
      <c r="L207" s="9">
        <f>IF(Raw!$G207&gt;$C$8,IF(Raw!$Q207&gt;$C$8,IF(Raw!$N207&gt;$C$9,IF(Raw!$N207&lt;$A$9,IF(Raw!$X207&gt;$C$9,IF(Raw!$X207&lt;$A$9,Raw!S207,-999),-999),-999),-999),-999),-999)</f>
        <v>2.1479569999999999</v>
      </c>
      <c r="M207" s="9">
        <f>Raw!Q207</f>
        <v>0.994757</v>
      </c>
      <c r="N207" s="9">
        <f>IF(Raw!$G207&gt;$C$8,IF(Raw!$Q207&gt;$C$8,IF(Raw!$N207&gt;$C$9,IF(Raw!$N207&lt;$A$9,IF(Raw!$X207&gt;$C$9,IF(Raw!$X207&lt;$A$9,Raw!V207,-999),-999),-999),-999),-999),-999)</f>
        <v>706.1</v>
      </c>
      <c r="O207" s="9">
        <f>IF(Raw!$G207&gt;$C$8,IF(Raw!$Q207&gt;$C$8,IF(Raw!$N207&gt;$C$9,IF(Raw!$N207&lt;$A$9,IF(Raw!$X207&gt;$C$9,IF(Raw!$X207&lt;$A$9,Raw!W207,-999),-999),-999),-999),-999),-999)</f>
        <v>0.18021200000000001</v>
      </c>
      <c r="P207" s="9">
        <f>IF(Raw!$G207&gt;$C$8,IF(Raw!$Q207&gt;$C$8,IF(Raw!$N207&gt;$C$9,IF(Raw!$N207&lt;$A$9,IF(Raw!$X207&gt;$C$9,IF(Raw!$X207&lt;$A$9,Raw!X207,-999),-999),-999),-999),-999),-999)</f>
        <v>431</v>
      </c>
      <c r="R207" s="9">
        <f t="shared" ref="R207:R213" si="48">F207-E207</f>
        <v>0.82000899999999999</v>
      </c>
      <c r="S207" s="9">
        <f t="shared" ref="S207:S213" si="49">R207/F207</f>
        <v>0.38337364166833027</v>
      </c>
      <c r="T207" s="9">
        <f t="shared" ref="T207:T213" si="50">L207-K207</f>
        <v>0.8578269999999999</v>
      </c>
      <c r="U207" s="9">
        <f t="shared" ref="U207:U213" si="51">T207/L207</f>
        <v>0.3993687955578254</v>
      </c>
      <c r="V207" s="15">
        <f t="shared" ref="V207:V213" si="52">IF(L207&gt;0,L207*V$8+V$10,-999)</f>
        <v>0.89032817649999996</v>
      </c>
      <c r="X207" s="11">
        <f t="shared" ref="X207:X213" si="53">D207*6.02*10^23*10^(-6)</f>
        <v>3.7323999999999995E+18</v>
      </c>
      <c r="Y207" s="11">
        <f t="shared" ref="Y207:Y213" si="54">H207*10^(-20)</f>
        <v>6.9129999999999993E-18</v>
      </c>
      <c r="Z207" s="11">
        <f t="shared" ref="Z207:Z213" si="55">J207*10^(-6)</f>
        <v>3.9399999999999998E-4</v>
      </c>
      <c r="AA207" s="16">
        <f t="shared" ref="AA207:AA213" si="56">IF(Z207&gt;0,(X207*Y207/(X207*Y207+1/Z207)),1)</f>
        <v>1.0063712094446075E-2</v>
      </c>
      <c r="AB207" s="9">
        <f t="shared" ref="AB207:AB213" si="57">K207+T207*AA207</f>
        <v>1.2987629239548424</v>
      </c>
      <c r="AC207" s="9">
        <f t="shared" ref="AC207:AC213" si="58">IF(T207&gt;0,(L207-AB207)/T207,-999)</f>
        <v>0.98993628790555388</v>
      </c>
      <c r="AD207" s="15">
        <f t="shared" ref="AD207:AD213" si="59">IF(AC207&gt;0,X207*Y207*AC207,-999)</f>
        <v>25.54241648336567</v>
      </c>
      <c r="AE207" s="3">
        <f t="shared" ref="AE207:AE213" si="60">AE$9*Y207</f>
        <v>832.32519999999965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7.8468031589216097E-3</v>
      </c>
      <c r="AH207" s="2">
        <f t="shared" ref="AH207:AH270" si="63">((AG207*12.01)/893.5)*3600</f>
        <v>0.3797027211853774</v>
      </c>
    </row>
    <row r="208" spans="1:34">
      <c r="A208" s="1">
        <f>Raw!A208</f>
        <v>195</v>
      </c>
      <c r="B208" s="14">
        <f>Raw!B208</f>
        <v>0.52774305555555556</v>
      </c>
      <c r="C208" s="15">
        <f>Raw!C208</f>
        <v>39.9</v>
      </c>
      <c r="D208" s="15">
        <f>IF(C208&gt;0.5,Raw!D208*D$11,-999)</f>
        <v>6.2</v>
      </c>
      <c r="E208" s="9">
        <f>IF(Raw!$G208&gt;$C$8,IF(Raw!$Q208&gt;$C$8,IF(Raw!$N208&gt;$C$9,IF(Raw!$N208&lt;$A$9,IF(Raw!$X208&gt;$C$9,IF(Raw!$X208&lt;$A$9,Raw!H208,-999),-999),-999),-999),-999),-999)</f>
        <v>1.3003560000000001</v>
      </c>
      <c r="F208" s="9">
        <f>IF(Raw!$G208&gt;$C$8,IF(Raw!$Q208&gt;$C$8,IF(Raw!$N208&gt;$C$9,IF(Raw!$N208&lt;$A$9,IF(Raw!$X208&gt;$C$9,IF(Raw!$X208&lt;$A$9,Raw!I208,-999),-999),-999),-999),-999),-999)</f>
        <v>2.0826039999999999</v>
      </c>
      <c r="G208" s="9">
        <f>Raw!G208</f>
        <v>0.99516099999999996</v>
      </c>
      <c r="H208" s="9">
        <f>IF(Raw!$G208&gt;$C$8,IF(Raw!$Q208&gt;$C$8,IF(Raw!$N208&gt;$C$9,IF(Raw!$N208&lt;$A$9,IF(Raw!$X208&gt;$C$9,IF(Raw!$X208&lt;$A$9,Raw!L208,-999),-999),-999),-999),-999),-999)</f>
        <v>683.9</v>
      </c>
      <c r="I208" s="9">
        <f>IF(Raw!$G208&gt;$C$8,IF(Raw!$Q208&gt;$C$8,IF(Raw!$N208&gt;$C$9,IF(Raw!$N208&lt;$A$9,IF(Raw!$X208&gt;$C$9,IF(Raw!$X208&lt;$A$9,Raw!M208,-999),-999),-999),-999),-999),-999)</f>
        <v>0.18435499999999999</v>
      </c>
      <c r="J208" s="9">
        <f>IF(Raw!$G208&gt;$C$8,IF(Raw!$Q208&gt;$C$8,IF(Raw!$N208&gt;$C$9,IF(Raw!$N208&lt;$A$9,IF(Raw!$X208&gt;$C$9,IF(Raw!$X208&lt;$A$9,Raw!N208,-999),-999),-999),-999),-999),-999)</f>
        <v>544</v>
      </c>
      <c r="K208" s="9">
        <f>IF(Raw!$G208&gt;$C$8,IF(Raw!$Q208&gt;$C$8,IF(Raw!$N208&gt;$C$9,IF(Raw!$N208&lt;$A$9,IF(Raw!$X208&gt;$C$9,IF(Raw!$X208&lt;$A$9,Raw!R208,-999),-999),-999),-999),-999),-999)</f>
        <v>1.2786770000000001</v>
      </c>
      <c r="L208" s="9">
        <f>IF(Raw!$G208&gt;$C$8,IF(Raw!$Q208&gt;$C$8,IF(Raw!$N208&gt;$C$9,IF(Raw!$N208&lt;$A$9,IF(Raw!$X208&gt;$C$9,IF(Raw!$X208&lt;$A$9,Raw!S208,-999),-999),-999),-999),-999),-999)</f>
        <v>2.0914229999999998</v>
      </c>
      <c r="M208" s="9">
        <f>Raw!Q208</f>
        <v>0.99536000000000002</v>
      </c>
      <c r="N208" s="9">
        <f>IF(Raw!$G208&gt;$C$8,IF(Raw!$Q208&gt;$C$8,IF(Raw!$N208&gt;$C$9,IF(Raw!$N208&lt;$A$9,IF(Raw!$X208&gt;$C$9,IF(Raw!$X208&lt;$A$9,Raw!V208,-999),-999),-999),-999),-999),-999)</f>
        <v>685</v>
      </c>
      <c r="O208" s="9">
        <f>IF(Raw!$G208&gt;$C$8,IF(Raw!$Q208&gt;$C$8,IF(Raw!$N208&gt;$C$9,IF(Raw!$N208&lt;$A$9,IF(Raw!$X208&gt;$C$9,IF(Raw!$X208&lt;$A$9,Raw!W208,-999),-999),-999),-999),-999),-999)</f>
        <v>0.234483</v>
      </c>
      <c r="P208" s="9">
        <f>IF(Raw!$G208&gt;$C$8,IF(Raw!$Q208&gt;$C$8,IF(Raw!$N208&gt;$C$9,IF(Raw!$N208&lt;$A$9,IF(Raw!$X208&gt;$C$9,IF(Raw!$X208&lt;$A$9,Raw!X208,-999),-999),-999),-999),-999),-999)</f>
        <v>502</v>
      </c>
      <c r="R208" s="9">
        <f t="shared" si="48"/>
        <v>0.78224799999999983</v>
      </c>
      <c r="S208" s="9">
        <f t="shared" si="49"/>
        <v>0.37561053373565012</v>
      </c>
      <c r="T208" s="9">
        <f t="shared" si="50"/>
        <v>0.81274599999999975</v>
      </c>
      <c r="U208" s="9">
        <f t="shared" si="51"/>
        <v>0.38860909533843696</v>
      </c>
      <c r="V208" s="15">
        <f t="shared" si="52"/>
        <v>0.86689483349999985</v>
      </c>
      <c r="X208" s="11">
        <f t="shared" si="53"/>
        <v>3.7323999999999995E+18</v>
      </c>
      <c r="Y208" s="11">
        <f t="shared" si="54"/>
        <v>6.8389999999999996E-18</v>
      </c>
      <c r="Z208" s="11">
        <f t="shared" si="55"/>
        <v>5.44E-4</v>
      </c>
      <c r="AA208" s="16">
        <f t="shared" si="56"/>
        <v>1.3695898329237049E-2</v>
      </c>
      <c r="AB208" s="9">
        <f t="shared" si="57"/>
        <v>1.2898082865834941</v>
      </c>
      <c r="AC208" s="9">
        <f t="shared" si="58"/>
        <v>0.98630410167076299</v>
      </c>
      <c r="AD208" s="15">
        <f t="shared" si="59"/>
        <v>25.176283693450458</v>
      </c>
      <c r="AE208" s="3">
        <f t="shared" si="60"/>
        <v>823.4155999999997</v>
      </c>
      <c r="AF208" s="2">
        <f t="shared" si="61"/>
        <v>0.25</v>
      </c>
      <c r="AG208" s="9">
        <f t="shared" si="62"/>
        <v>7.5259483308427874E-3</v>
      </c>
      <c r="AH208" s="2">
        <f t="shared" si="63"/>
        <v>0.36417672303561138</v>
      </c>
    </row>
    <row r="209" spans="1:34">
      <c r="A209" s="1">
        <f>Raw!A209</f>
        <v>196</v>
      </c>
      <c r="B209" s="14">
        <f>Raw!B209</f>
        <v>0.52780092592592587</v>
      </c>
      <c r="C209" s="15">
        <f>Raw!C209</f>
        <v>38.6</v>
      </c>
      <c r="D209" s="15">
        <f>IF(C209&gt;0.5,Raw!D209*D$11,-999)</f>
        <v>7</v>
      </c>
      <c r="E209" s="9">
        <f>IF(Raw!$G209&gt;$C$8,IF(Raw!$Q209&gt;$C$8,IF(Raw!$N209&gt;$C$9,IF(Raw!$N209&lt;$A$9,IF(Raw!$X209&gt;$C$9,IF(Raw!$X209&lt;$A$9,Raw!H209,-999),-999),-999),-999),-999),-999)</f>
        <v>1.3101929999999999</v>
      </c>
      <c r="F209" s="9">
        <f>IF(Raw!$G209&gt;$C$8,IF(Raw!$Q209&gt;$C$8,IF(Raw!$N209&gt;$C$9,IF(Raw!$N209&lt;$A$9,IF(Raw!$X209&gt;$C$9,IF(Raw!$X209&lt;$A$9,Raw!I209,-999),-999),-999),-999),-999),-999)</f>
        <v>2.1207919999999998</v>
      </c>
      <c r="G209" s="9">
        <f>Raw!G209</f>
        <v>0.99407800000000002</v>
      </c>
      <c r="H209" s="9">
        <f>IF(Raw!$G209&gt;$C$8,IF(Raw!$Q209&gt;$C$8,IF(Raw!$N209&gt;$C$9,IF(Raw!$N209&lt;$A$9,IF(Raw!$X209&gt;$C$9,IF(Raw!$X209&lt;$A$9,Raw!L209,-999),-999),-999),-999),-999),-999)</f>
        <v>687.7</v>
      </c>
      <c r="I209" s="9">
        <f>IF(Raw!$G209&gt;$C$8,IF(Raw!$Q209&gt;$C$8,IF(Raw!$N209&gt;$C$9,IF(Raw!$N209&lt;$A$9,IF(Raw!$X209&gt;$C$9,IF(Raw!$X209&lt;$A$9,Raw!M209,-999),-999),-999),-999),-999),-999)</f>
        <v>0.15512000000000001</v>
      </c>
      <c r="J209" s="9">
        <f>IF(Raw!$G209&gt;$C$8,IF(Raw!$Q209&gt;$C$8,IF(Raw!$N209&gt;$C$9,IF(Raw!$N209&lt;$A$9,IF(Raw!$X209&gt;$C$9,IF(Raw!$X209&lt;$A$9,Raw!N209,-999),-999),-999),-999),-999),-999)</f>
        <v>521</v>
      </c>
      <c r="K209" s="9">
        <f>IF(Raw!$G209&gt;$C$8,IF(Raw!$Q209&gt;$C$8,IF(Raw!$N209&gt;$C$9,IF(Raw!$N209&lt;$A$9,IF(Raw!$X209&gt;$C$9,IF(Raw!$X209&lt;$A$9,Raw!R209,-999),-999),-999),-999),-999),-999)</f>
        <v>1.31328</v>
      </c>
      <c r="L209" s="9">
        <f>IF(Raw!$G209&gt;$C$8,IF(Raw!$Q209&gt;$C$8,IF(Raw!$N209&gt;$C$9,IF(Raw!$N209&lt;$A$9,IF(Raw!$X209&gt;$C$9,IF(Raw!$X209&lt;$A$9,Raw!S209,-999),-999),-999),-999),-999),-999)</f>
        <v>2.1609370000000001</v>
      </c>
      <c r="M209" s="9">
        <f>Raw!Q209</f>
        <v>0.99452799999999997</v>
      </c>
      <c r="N209" s="9">
        <f>IF(Raw!$G209&gt;$C$8,IF(Raw!$Q209&gt;$C$8,IF(Raw!$N209&gt;$C$9,IF(Raw!$N209&lt;$A$9,IF(Raw!$X209&gt;$C$9,IF(Raw!$X209&lt;$A$9,Raw!V209,-999),-999),-999),-999),-999),-999)</f>
        <v>704.6</v>
      </c>
      <c r="O209" s="9">
        <f>IF(Raw!$G209&gt;$C$8,IF(Raw!$Q209&gt;$C$8,IF(Raw!$N209&gt;$C$9,IF(Raw!$N209&lt;$A$9,IF(Raw!$X209&gt;$C$9,IF(Raw!$X209&lt;$A$9,Raw!W209,-999),-999),-999),-999),-999),-999)</f>
        <v>0.16025700000000001</v>
      </c>
      <c r="P209" s="9">
        <f>IF(Raw!$G209&gt;$C$8,IF(Raw!$Q209&gt;$C$8,IF(Raw!$N209&gt;$C$9,IF(Raw!$N209&lt;$A$9,IF(Raw!$X209&gt;$C$9,IF(Raw!$X209&lt;$A$9,Raw!X209,-999),-999),-999),-999),-999),-999)</f>
        <v>558</v>
      </c>
      <c r="R209" s="9">
        <f t="shared" si="48"/>
        <v>0.81059899999999985</v>
      </c>
      <c r="S209" s="9">
        <f t="shared" si="49"/>
        <v>0.38221522902764626</v>
      </c>
      <c r="T209" s="9">
        <f t="shared" si="50"/>
        <v>0.8476570000000001</v>
      </c>
      <c r="U209" s="9">
        <f t="shared" si="51"/>
        <v>0.39226363378478873</v>
      </c>
      <c r="V209" s="15">
        <f t="shared" si="52"/>
        <v>0.89570838649999995</v>
      </c>
      <c r="X209" s="11">
        <f t="shared" si="53"/>
        <v>4.2139999999999995E+18</v>
      </c>
      <c r="Y209" s="11">
        <f t="shared" si="54"/>
        <v>6.8770000000000005E-18</v>
      </c>
      <c r="Z209" s="11">
        <f t="shared" si="55"/>
        <v>5.2099999999999998E-4</v>
      </c>
      <c r="AA209" s="16">
        <f t="shared" si="56"/>
        <v>1.4873840857175949E-2</v>
      </c>
      <c r="AB209" s="9">
        <f t="shared" si="57"/>
        <v>1.3258879153194711</v>
      </c>
      <c r="AC209" s="9">
        <f t="shared" si="58"/>
        <v>0.98512615914282409</v>
      </c>
      <c r="AD209" s="15">
        <f t="shared" si="59"/>
        <v>28.548638881335798</v>
      </c>
      <c r="AE209" s="3">
        <f t="shared" si="60"/>
        <v>827.99079999999981</v>
      </c>
      <c r="AF209" s="2">
        <f t="shared" si="61"/>
        <v>0.25</v>
      </c>
      <c r="AG209" s="9">
        <f t="shared" si="62"/>
        <v>8.6143021747711428E-3</v>
      </c>
      <c r="AH209" s="2">
        <f t="shared" si="63"/>
        <v>0.41684159913643548</v>
      </c>
    </row>
    <row r="210" spans="1:34">
      <c r="A210" s="1">
        <f>Raw!A210</f>
        <v>197</v>
      </c>
      <c r="B210" s="14">
        <f>Raw!B210</f>
        <v>0.52785879629629628</v>
      </c>
      <c r="C210" s="15">
        <f>Raw!C210</f>
        <v>37.700000000000003</v>
      </c>
      <c r="D210" s="15">
        <f>IF(C210&gt;0.5,Raw!D210*D$11,-999)</f>
        <v>7.9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0.98431299999999999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0.99567700000000003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4.7558E+18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0.52790509259259266</v>
      </c>
      <c r="C211" s="15">
        <f>Raw!C211</f>
        <v>36.6</v>
      </c>
      <c r="D211" s="15">
        <f>IF(C211&gt;0.5,Raw!D211*D$11,-999)</f>
        <v>8.8000000000000007</v>
      </c>
      <c r="E211" s="9">
        <f>IF(Raw!$G211&gt;$C$8,IF(Raw!$Q211&gt;$C$8,IF(Raw!$N211&gt;$C$9,IF(Raw!$N211&lt;$A$9,IF(Raw!$X211&gt;$C$9,IF(Raw!$X211&lt;$A$9,Raw!H211,-999),-999),-999),-999),-999),-999)</f>
        <v>1.502772</v>
      </c>
      <c r="F211" s="9">
        <f>IF(Raw!$G211&gt;$C$8,IF(Raw!$Q211&gt;$C$8,IF(Raw!$N211&gt;$C$9,IF(Raw!$N211&lt;$A$9,IF(Raw!$X211&gt;$C$9,IF(Raw!$X211&lt;$A$9,Raw!I211,-999),-999),-999),-999),-999),-999)</f>
        <v>2.3955489999999999</v>
      </c>
      <c r="G211" s="9">
        <f>Raw!G211</f>
        <v>0.99451900000000004</v>
      </c>
      <c r="H211" s="9">
        <f>IF(Raw!$G211&gt;$C$8,IF(Raw!$Q211&gt;$C$8,IF(Raw!$N211&gt;$C$9,IF(Raw!$N211&lt;$A$9,IF(Raw!$X211&gt;$C$9,IF(Raw!$X211&lt;$A$9,Raw!L211,-999),-999),-999),-999),-999),-999)</f>
        <v>681.5</v>
      </c>
      <c r="I211" s="9">
        <f>IF(Raw!$G211&gt;$C$8,IF(Raw!$Q211&gt;$C$8,IF(Raw!$N211&gt;$C$9,IF(Raw!$N211&lt;$A$9,IF(Raw!$X211&gt;$C$9,IF(Raw!$X211&lt;$A$9,Raw!M211,-999),-999),-999),-999),-999),-999)</f>
        <v>0.15182799999999999</v>
      </c>
      <c r="J211" s="9">
        <f>IF(Raw!$G211&gt;$C$8,IF(Raw!$Q211&gt;$C$8,IF(Raw!$N211&gt;$C$9,IF(Raw!$N211&lt;$A$9,IF(Raw!$X211&gt;$C$9,IF(Raw!$X211&lt;$A$9,Raw!N211,-999),-999),-999),-999),-999),-999)</f>
        <v>387</v>
      </c>
      <c r="K211" s="9">
        <f>IF(Raw!$G211&gt;$C$8,IF(Raw!$Q211&gt;$C$8,IF(Raw!$N211&gt;$C$9,IF(Raw!$N211&lt;$A$9,IF(Raw!$X211&gt;$C$9,IF(Raw!$X211&lt;$A$9,Raw!R211,-999),-999),-999),-999),-999),-999)</f>
        <v>1.450588</v>
      </c>
      <c r="L211" s="9">
        <f>IF(Raw!$G211&gt;$C$8,IF(Raw!$Q211&gt;$C$8,IF(Raw!$N211&gt;$C$9,IF(Raw!$N211&lt;$A$9,IF(Raw!$X211&gt;$C$9,IF(Raw!$X211&lt;$A$9,Raw!S211,-999),-999),-999),-999),-999),-999)</f>
        <v>2.3604829999999999</v>
      </c>
      <c r="M211" s="9">
        <f>Raw!Q211</f>
        <v>0.99573199999999995</v>
      </c>
      <c r="N211" s="9">
        <f>IF(Raw!$G211&gt;$C$8,IF(Raw!$Q211&gt;$C$8,IF(Raw!$N211&gt;$C$9,IF(Raw!$N211&lt;$A$9,IF(Raw!$X211&gt;$C$9,IF(Raw!$X211&lt;$A$9,Raw!V211,-999),-999),-999),-999),-999),-999)</f>
        <v>678.2</v>
      </c>
      <c r="O211" s="9">
        <f>IF(Raw!$G211&gt;$C$8,IF(Raw!$Q211&gt;$C$8,IF(Raw!$N211&gt;$C$9,IF(Raw!$N211&lt;$A$9,IF(Raw!$X211&gt;$C$9,IF(Raw!$X211&lt;$A$9,Raw!W211,-999),-999),-999),-999),-999),-999)</f>
        <v>0.170184</v>
      </c>
      <c r="P211" s="9">
        <f>IF(Raw!$G211&gt;$C$8,IF(Raw!$Q211&gt;$C$8,IF(Raw!$N211&gt;$C$9,IF(Raw!$N211&lt;$A$9,IF(Raw!$X211&gt;$C$9,IF(Raw!$X211&lt;$A$9,Raw!X211,-999),-999),-999),-999),-999),-999)</f>
        <v>624</v>
      </c>
      <c r="R211" s="9">
        <f t="shared" si="48"/>
        <v>0.89277699999999993</v>
      </c>
      <c r="S211" s="9">
        <f t="shared" si="49"/>
        <v>0.37268158572419097</v>
      </c>
      <c r="T211" s="9">
        <f t="shared" si="50"/>
        <v>0.9098949999999999</v>
      </c>
      <c r="U211" s="9">
        <f t="shared" si="51"/>
        <v>0.38546983816447733</v>
      </c>
      <c r="V211" s="15">
        <f t="shared" si="52"/>
        <v>0.97842020349999992</v>
      </c>
      <c r="X211" s="11">
        <f t="shared" si="53"/>
        <v>5.297599999999999E+18</v>
      </c>
      <c r="Y211" s="11">
        <f t="shared" si="54"/>
        <v>6.8149999999999996E-18</v>
      </c>
      <c r="Z211" s="11">
        <f t="shared" si="55"/>
        <v>3.8699999999999997E-4</v>
      </c>
      <c r="AA211" s="16">
        <f t="shared" si="56"/>
        <v>1.3779392207514157E-2</v>
      </c>
      <c r="AB211" s="9">
        <f t="shared" si="57"/>
        <v>1.4631258000726561</v>
      </c>
      <c r="AC211" s="9">
        <f t="shared" si="58"/>
        <v>0.98622060779248577</v>
      </c>
      <c r="AD211" s="15">
        <f t="shared" si="59"/>
        <v>35.605664618899631</v>
      </c>
      <c r="AE211" s="3">
        <f t="shared" si="60"/>
        <v>820.52599999999973</v>
      </c>
      <c r="AF211" s="2">
        <f t="shared" si="61"/>
        <v>0.25</v>
      </c>
      <c r="AG211" s="9">
        <f t="shared" si="62"/>
        <v>1.0557622906450691E-2</v>
      </c>
      <c r="AH211" s="2">
        <f t="shared" si="63"/>
        <v>0.51087787798914608</v>
      </c>
    </row>
    <row r="212" spans="1:34">
      <c r="A212" s="1">
        <f>Raw!A212</f>
        <v>199</v>
      </c>
      <c r="B212" s="14">
        <f>Raw!B212</f>
        <v>0.52796296296296297</v>
      </c>
      <c r="C212" s="15">
        <f>Raw!C212</f>
        <v>35.700000000000003</v>
      </c>
      <c r="D212" s="15">
        <f>IF(C212&gt;0.5,Raw!D212*D$11,-999)</f>
        <v>9.6999999999999993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0.99634100000000003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0.90425999999999995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5.839399999999998E+18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0.52802083333333327</v>
      </c>
      <c r="C213" s="15">
        <f>Raw!C213</f>
        <v>34.6</v>
      </c>
      <c r="D213" s="15">
        <f>IF(C213&gt;0.5,Raw!D213*D$11,-999)</f>
        <v>11.4</v>
      </c>
      <c r="E213" s="9">
        <f>IF(Raw!$G213&gt;$C$8,IF(Raw!$Q213&gt;$C$8,IF(Raw!$N213&gt;$C$9,IF(Raw!$N213&lt;$A$9,IF(Raw!$X213&gt;$C$9,IF(Raw!$X213&lt;$A$9,Raw!H213,-999),-999),-999),-999),-999),-999)</f>
        <v>1.589771</v>
      </c>
      <c r="F213" s="9">
        <f>IF(Raw!$G213&gt;$C$8,IF(Raw!$Q213&gt;$C$8,IF(Raw!$N213&gt;$C$9,IF(Raw!$N213&lt;$A$9,IF(Raw!$X213&gt;$C$9,IF(Raw!$X213&lt;$A$9,Raw!I213,-999),-999),-999),-999),-999),-999)</f>
        <v>2.513855</v>
      </c>
      <c r="G213" s="9">
        <f>Raw!G213</f>
        <v>0.99582599999999999</v>
      </c>
      <c r="H213" s="9">
        <f>IF(Raw!$G213&gt;$C$8,IF(Raw!$Q213&gt;$C$8,IF(Raw!$N213&gt;$C$9,IF(Raw!$N213&lt;$A$9,IF(Raw!$X213&gt;$C$9,IF(Raw!$X213&lt;$A$9,Raw!L213,-999),-999),-999),-999),-999),-999)</f>
        <v>644.70000000000005</v>
      </c>
      <c r="I213" s="9">
        <f>IF(Raw!$G213&gt;$C$8,IF(Raw!$Q213&gt;$C$8,IF(Raw!$N213&gt;$C$9,IF(Raw!$N213&lt;$A$9,IF(Raw!$X213&gt;$C$9,IF(Raw!$X213&lt;$A$9,Raw!M213,-999),-999),-999),-999),-999),-999)</f>
        <v>0.141594</v>
      </c>
      <c r="J213" s="9">
        <f>IF(Raw!$G213&gt;$C$8,IF(Raw!$Q213&gt;$C$8,IF(Raw!$N213&gt;$C$9,IF(Raw!$N213&lt;$A$9,IF(Raw!$X213&gt;$C$9,IF(Raw!$X213&lt;$A$9,Raw!N213,-999),-999),-999),-999),-999),-999)</f>
        <v>570</v>
      </c>
      <c r="K213" s="9">
        <f>IF(Raw!$G213&gt;$C$8,IF(Raw!$Q213&gt;$C$8,IF(Raw!$N213&gt;$C$9,IF(Raw!$N213&lt;$A$9,IF(Raw!$X213&gt;$C$9,IF(Raw!$X213&lt;$A$9,Raw!R213,-999),-999),-999),-999),-999),-999)</f>
        <v>1.4190370000000001</v>
      </c>
      <c r="L213" s="9">
        <f>IF(Raw!$G213&gt;$C$8,IF(Raw!$Q213&gt;$C$8,IF(Raw!$N213&gt;$C$9,IF(Raw!$N213&lt;$A$9,IF(Raw!$X213&gt;$C$9,IF(Raw!$X213&lt;$A$9,Raw!S213,-999),-999),-999),-999),-999),-999)</f>
        <v>2.3409</v>
      </c>
      <c r="M213" s="9">
        <f>Raw!Q213</f>
        <v>0.99516400000000005</v>
      </c>
      <c r="N213" s="9">
        <f>IF(Raw!$G213&gt;$C$8,IF(Raw!$Q213&gt;$C$8,IF(Raw!$N213&gt;$C$9,IF(Raw!$N213&lt;$A$9,IF(Raw!$X213&gt;$C$9,IF(Raw!$X213&lt;$A$9,Raw!V213,-999),-999),-999),-999),-999),-999)</f>
        <v>664.1</v>
      </c>
      <c r="O213" s="9">
        <f>IF(Raw!$G213&gt;$C$8,IF(Raw!$Q213&gt;$C$8,IF(Raw!$N213&gt;$C$9,IF(Raw!$N213&lt;$A$9,IF(Raw!$X213&gt;$C$9,IF(Raw!$X213&lt;$A$9,Raw!W213,-999),-999),-999),-999),-999),-999)</f>
        <v>0.120855</v>
      </c>
      <c r="P213" s="9">
        <f>IF(Raw!$G213&gt;$C$8,IF(Raw!$Q213&gt;$C$8,IF(Raw!$N213&gt;$C$9,IF(Raw!$N213&lt;$A$9,IF(Raw!$X213&gt;$C$9,IF(Raw!$X213&lt;$A$9,Raw!X213,-999),-999),-999),-999),-999),-999)</f>
        <v>402</v>
      </c>
      <c r="R213" s="9">
        <f t="shared" si="48"/>
        <v>0.92408399999999991</v>
      </c>
      <c r="S213" s="9">
        <f t="shared" si="49"/>
        <v>0.36759638085728885</v>
      </c>
      <c r="T213" s="9">
        <f t="shared" si="50"/>
        <v>0.92186299999999988</v>
      </c>
      <c r="U213" s="9">
        <f t="shared" si="51"/>
        <v>0.39380708274595239</v>
      </c>
      <c r="V213" s="15">
        <f t="shared" si="52"/>
        <v>0.97030304999999994</v>
      </c>
      <c r="X213" s="11">
        <f t="shared" si="53"/>
        <v>6.862799999999999E+18</v>
      </c>
      <c r="Y213" s="11">
        <f t="shared" si="54"/>
        <v>6.4470000000000004E-18</v>
      </c>
      <c r="Z213" s="11">
        <f t="shared" si="55"/>
        <v>5.6999999999999998E-4</v>
      </c>
      <c r="AA213" s="16">
        <f t="shared" si="56"/>
        <v>2.4598978590507078E-2</v>
      </c>
      <c r="AB213" s="9">
        <f t="shared" si="57"/>
        <v>1.4417138882003808</v>
      </c>
      <c r="AC213" s="9">
        <f t="shared" si="58"/>
        <v>0.97540102140949281</v>
      </c>
      <c r="AD213" s="15">
        <f t="shared" si="59"/>
        <v>43.156102790363292</v>
      </c>
      <c r="AE213" s="3">
        <f t="shared" si="60"/>
        <v>776.21879999999987</v>
      </c>
      <c r="AF213" s="2">
        <f t="shared" si="61"/>
        <v>0.25</v>
      </c>
      <c r="AG213" s="9">
        <f t="shared" si="62"/>
        <v>1.3073214571198017E-2</v>
      </c>
      <c r="AH213" s="2">
        <f t="shared" si="63"/>
        <v>0.63260604946873811</v>
      </c>
    </row>
    <row r="214" spans="1:34">
      <c r="A214" s="1">
        <f>Raw!A214</f>
        <v>201</v>
      </c>
      <c r="B214" s="14">
        <f>Raw!B214</f>
        <v>0.52807870370370369</v>
      </c>
      <c r="C214" s="15">
        <f>Raw!C214</f>
        <v>33.5</v>
      </c>
      <c r="D214" s="15">
        <f>IF(C214&gt;0.5,Raw!D214*D$11,-999)</f>
        <v>12.3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0.97718300000000002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0.996452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7.404599999999998E+18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0.52812500000000007</v>
      </c>
      <c r="C215" s="15">
        <f>Raw!C215</f>
        <v>32.4</v>
      </c>
      <c r="D215" s="15">
        <f>IF(C215&gt;0.5,Raw!D215*D$11,-999)</f>
        <v>15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0.97666500000000001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0.99483299999999997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9.029999999999999E+18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0.52818287037037037</v>
      </c>
      <c r="C216" s="15">
        <f>Raw!C216</f>
        <v>31.3</v>
      </c>
      <c r="D216" s="15">
        <f>IF(C216&gt;0.5,Raw!D216*D$11,-999)</f>
        <v>15.8</v>
      </c>
      <c r="E216" s="9">
        <f>IF(Raw!$G216&gt;$C$8,IF(Raw!$Q216&gt;$C$8,IF(Raw!$N216&gt;$C$9,IF(Raw!$N216&lt;$A$9,IF(Raw!$X216&gt;$C$9,IF(Raw!$X216&lt;$A$9,Raw!H216,-999),-999),-999),-999),-999),-999)</f>
        <v>1.545955</v>
      </c>
      <c r="F216" s="9">
        <f>IF(Raw!$G216&gt;$C$8,IF(Raw!$Q216&gt;$C$8,IF(Raw!$N216&gt;$C$9,IF(Raw!$N216&lt;$A$9,IF(Raw!$X216&gt;$C$9,IF(Raw!$X216&lt;$A$9,Raw!I216,-999),-999),-999),-999),-999),-999)</f>
        <v>2.331029</v>
      </c>
      <c r="G216" s="9">
        <f>Raw!G216</f>
        <v>0.83247499999999997</v>
      </c>
      <c r="H216" s="9">
        <f>IF(Raw!$G216&gt;$C$8,IF(Raw!$Q216&gt;$C$8,IF(Raw!$N216&gt;$C$9,IF(Raw!$N216&lt;$A$9,IF(Raw!$X216&gt;$C$9,IF(Raw!$X216&lt;$A$9,Raw!L216,-999),-999),-999),-999),-999),-999)</f>
        <v>818.7</v>
      </c>
      <c r="I216" s="9">
        <f>IF(Raw!$G216&gt;$C$8,IF(Raw!$Q216&gt;$C$8,IF(Raw!$N216&gt;$C$9,IF(Raw!$N216&lt;$A$9,IF(Raw!$X216&gt;$C$9,IF(Raw!$X216&lt;$A$9,Raw!M216,-999),-999),-999),-999),-999),-999)</f>
        <v>0.37081999999999998</v>
      </c>
      <c r="J216" s="9">
        <f>IF(Raw!$G216&gt;$C$8,IF(Raw!$Q216&gt;$C$8,IF(Raw!$N216&gt;$C$9,IF(Raw!$N216&lt;$A$9,IF(Raw!$X216&gt;$C$9,IF(Raw!$X216&lt;$A$9,Raw!N216,-999),-999),-999),-999),-999),-999)</f>
        <v>6790</v>
      </c>
      <c r="K216" s="9">
        <f>IF(Raw!$G216&gt;$C$8,IF(Raw!$Q216&gt;$C$8,IF(Raw!$N216&gt;$C$9,IF(Raw!$N216&lt;$A$9,IF(Raw!$X216&gt;$C$9,IF(Raw!$X216&lt;$A$9,Raw!R216,-999),-999),-999),-999),-999),-999)</f>
        <v>1.6422909999999999</v>
      </c>
      <c r="L216" s="9">
        <f>IF(Raw!$G216&gt;$C$8,IF(Raw!$Q216&gt;$C$8,IF(Raw!$N216&gt;$C$9,IF(Raw!$N216&lt;$A$9,IF(Raw!$X216&gt;$C$9,IF(Raw!$X216&lt;$A$9,Raw!S216,-999),-999),-999),-999),-999),-999)</f>
        <v>2.529941</v>
      </c>
      <c r="M216" s="9">
        <f>Raw!Q216</f>
        <v>0.83129299999999995</v>
      </c>
      <c r="N216" s="9">
        <f>IF(Raw!$G216&gt;$C$8,IF(Raw!$Q216&gt;$C$8,IF(Raw!$N216&gt;$C$9,IF(Raw!$N216&lt;$A$9,IF(Raw!$X216&gt;$C$9,IF(Raw!$X216&lt;$A$9,Raw!V216,-999),-999),-999),-999),-999),-999)</f>
        <v>791.3</v>
      </c>
      <c r="O216" s="9">
        <f>IF(Raw!$G216&gt;$C$8,IF(Raw!$Q216&gt;$C$8,IF(Raw!$N216&gt;$C$9,IF(Raw!$N216&lt;$A$9,IF(Raw!$X216&gt;$C$9,IF(Raw!$X216&lt;$A$9,Raw!W216,-999),-999),-999),-999),-999),-999)</f>
        <v>0.41049600000000003</v>
      </c>
      <c r="P216" s="9">
        <f>IF(Raw!$G216&gt;$C$8,IF(Raw!$Q216&gt;$C$8,IF(Raw!$N216&gt;$C$9,IF(Raw!$N216&lt;$A$9,IF(Raw!$X216&gt;$C$9,IF(Raw!$X216&lt;$A$9,Raw!X216,-999),-999),-999),-999),-999),-999)</f>
        <v>450</v>
      </c>
      <c r="R216" s="9">
        <f t="shared" si="64"/>
        <v>0.78507400000000005</v>
      </c>
      <c r="S216" s="9">
        <f t="shared" si="65"/>
        <v>0.33679289275251406</v>
      </c>
      <c r="T216" s="9">
        <f t="shared" si="66"/>
        <v>0.88765000000000005</v>
      </c>
      <c r="U216" s="9">
        <f t="shared" si="67"/>
        <v>0.35085798443521016</v>
      </c>
      <c r="V216" s="15">
        <f t="shared" si="68"/>
        <v>1.0486605444999999</v>
      </c>
      <c r="X216" s="11">
        <f t="shared" si="69"/>
        <v>9.5116E+18</v>
      </c>
      <c r="Y216" s="11">
        <f t="shared" si="70"/>
        <v>8.1869999999999997E-18</v>
      </c>
      <c r="Z216" s="11">
        <f t="shared" si="71"/>
        <v>6.79E-3</v>
      </c>
      <c r="AA216" s="16">
        <f t="shared" si="72"/>
        <v>0.34586964386758118</v>
      </c>
      <c r="AB216" s="9">
        <f t="shared" si="73"/>
        <v>1.9493021893790585</v>
      </c>
      <c r="AC216" s="9">
        <f t="shared" si="74"/>
        <v>0.65413035613241866</v>
      </c>
      <c r="AD216" s="15">
        <f t="shared" si="75"/>
        <v>50.938091880350669</v>
      </c>
      <c r="AE216" s="3">
        <f t="shared" si="76"/>
        <v>985.71479999999974</v>
      </c>
      <c r="AF216" s="2">
        <f t="shared" si="77"/>
        <v>0.25</v>
      </c>
      <c r="AG216" s="9">
        <f t="shared" si="78"/>
        <v>1.3747720190857984E-2</v>
      </c>
      <c r="AH216" s="2">
        <f t="shared" si="63"/>
        <v>0.66524502537429864</v>
      </c>
    </row>
    <row r="217" spans="1:34">
      <c r="A217" s="1">
        <f>Raw!A217</f>
        <v>204</v>
      </c>
      <c r="B217" s="14">
        <f>Raw!B217</f>
        <v>0.52824074074074068</v>
      </c>
      <c r="C217" s="15">
        <f>Raw!C217</f>
        <v>30.4</v>
      </c>
      <c r="D217" s="15">
        <f>IF(C217&gt;0.5,Raw!D217*D$11,-999)</f>
        <v>18.5</v>
      </c>
      <c r="E217" s="9">
        <f>IF(Raw!$G217&gt;$C$8,IF(Raw!$Q217&gt;$C$8,IF(Raw!$N217&gt;$C$9,IF(Raw!$N217&lt;$A$9,IF(Raw!$X217&gt;$C$9,IF(Raw!$X217&lt;$A$9,Raw!H217,-999),-999),-999),-999),-999),-999)</f>
        <v>1.552432</v>
      </c>
      <c r="F217" s="9">
        <f>IF(Raw!$G217&gt;$C$8,IF(Raw!$Q217&gt;$C$8,IF(Raw!$N217&gt;$C$9,IF(Raw!$N217&lt;$A$9,IF(Raw!$X217&gt;$C$9,IF(Raw!$X217&lt;$A$9,Raw!I217,-999),-999),-999),-999),-999),-999)</f>
        <v>2.461916</v>
      </c>
      <c r="G217" s="9">
        <f>Raw!G217</f>
        <v>0.99656699999999998</v>
      </c>
      <c r="H217" s="9">
        <f>IF(Raw!$G217&gt;$C$8,IF(Raw!$Q217&gt;$C$8,IF(Raw!$N217&gt;$C$9,IF(Raw!$N217&lt;$A$9,IF(Raw!$X217&gt;$C$9,IF(Raw!$X217&lt;$A$9,Raw!L217,-999),-999),-999),-999),-999),-999)</f>
        <v>591.4</v>
      </c>
      <c r="I217" s="9">
        <f>IF(Raw!$G217&gt;$C$8,IF(Raw!$Q217&gt;$C$8,IF(Raw!$N217&gt;$C$9,IF(Raw!$N217&lt;$A$9,IF(Raw!$X217&gt;$C$9,IF(Raw!$X217&lt;$A$9,Raw!M217,-999),-999),-999),-999),-999),-999)</f>
        <v>0.12629399999999999</v>
      </c>
      <c r="J217" s="9">
        <f>IF(Raw!$G217&gt;$C$8,IF(Raw!$Q217&gt;$C$8,IF(Raw!$N217&gt;$C$9,IF(Raw!$N217&lt;$A$9,IF(Raw!$X217&gt;$C$9,IF(Raw!$X217&lt;$A$9,Raw!N217,-999),-999),-999),-999),-999),-999)</f>
        <v>381</v>
      </c>
      <c r="K217" s="9">
        <f>IF(Raw!$G217&gt;$C$8,IF(Raw!$Q217&gt;$C$8,IF(Raw!$N217&gt;$C$9,IF(Raw!$N217&lt;$A$9,IF(Raw!$X217&gt;$C$9,IF(Raw!$X217&lt;$A$9,Raw!R217,-999),-999),-999),-999),-999),-999)</f>
        <v>1.5325390000000001</v>
      </c>
      <c r="L217" s="9">
        <f>IF(Raw!$G217&gt;$C$8,IF(Raw!$Q217&gt;$C$8,IF(Raw!$N217&gt;$C$9,IF(Raw!$N217&lt;$A$9,IF(Raw!$X217&gt;$C$9,IF(Raw!$X217&lt;$A$9,Raw!S217,-999),-999),-999),-999),-999),-999)</f>
        <v>2.5058910000000001</v>
      </c>
      <c r="M217" s="9">
        <f>Raw!Q217</f>
        <v>0.99850799999999995</v>
      </c>
      <c r="N217" s="9">
        <f>IF(Raw!$G217&gt;$C$8,IF(Raw!$Q217&gt;$C$8,IF(Raw!$N217&gt;$C$9,IF(Raw!$N217&lt;$A$9,IF(Raw!$X217&gt;$C$9,IF(Raw!$X217&lt;$A$9,Raw!V217,-999),-999),-999),-999),-999),-999)</f>
        <v>579.9</v>
      </c>
      <c r="O217" s="9">
        <f>IF(Raw!$G217&gt;$C$8,IF(Raw!$Q217&gt;$C$8,IF(Raw!$N217&gt;$C$9,IF(Raw!$N217&lt;$A$9,IF(Raw!$X217&gt;$C$9,IF(Raw!$X217&lt;$A$9,Raw!W217,-999),-999),-999),-999),-999),-999)</f>
        <v>0.117184</v>
      </c>
      <c r="P217" s="9">
        <f>IF(Raw!$G217&gt;$C$8,IF(Raw!$Q217&gt;$C$8,IF(Raw!$N217&gt;$C$9,IF(Raw!$N217&lt;$A$9,IF(Raw!$X217&gt;$C$9,IF(Raw!$X217&lt;$A$9,Raw!X217,-999),-999),-999),-999),-999),-999)</f>
        <v>330</v>
      </c>
      <c r="R217" s="9">
        <f t="shared" si="64"/>
        <v>0.90948399999999996</v>
      </c>
      <c r="S217" s="9">
        <f t="shared" si="65"/>
        <v>0.36942121502114611</v>
      </c>
      <c r="T217" s="9">
        <f t="shared" si="66"/>
        <v>0.97335199999999999</v>
      </c>
      <c r="U217" s="9">
        <f t="shared" si="67"/>
        <v>0.3884255141185311</v>
      </c>
      <c r="V217" s="15">
        <f t="shared" si="68"/>
        <v>1.0386918194999999</v>
      </c>
      <c r="X217" s="11">
        <f t="shared" si="69"/>
        <v>1.1136999999999998E+19</v>
      </c>
      <c r="Y217" s="11">
        <f t="shared" si="70"/>
        <v>5.9139999999999995E-18</v>
      </c>
      <c r="Z217" s="11">
        <f t="shared" si="71"/>
        <v>3.8099999999999999E-4</v>
      </c>
      <c r="AA217" s="16">
        <f t="shared" si="72"/>
        <v>2.4479960394296257E-2</v>
      </c>
      <c r="AB217" s="9">
        <f t="shared" si="73"/>
        <v>1.5563666184097091</v>
      </c>
      <c r="AC217" s="9">
        <f t="shared" si="74"/>
        <v>0.97552003960570377</v>
      </c>
      <c r="AD217" s="15">
        <f t="shared" si="75"/>
        <v>64.25186455195869</v>
      </c>
      <c r="AE217" s="3">
        <f t="shared" si="76"/>
        <v>712.04559999999969</v>
      </c>
      <c r="AF217" s="2">
        <f t="shared" si="77"/>
        <v>0.25</v>
      </c>
      <c r="AG217" s="9">
        <f t="shared" si="78"/>
        <v>1.9197741170514444E-2</v>
      </c>
      <c r="AH217" s="2">
        <f t="shared" si="63"/>
        <v>0.92896870425110523</v>
      </c>
    </row>
    <row r="218" spans="1:34">
      <c r="A218" s="1">
        <f>Raw!A218</f>
        <v>205</v>
      </c>
      <c r="B218" s="14">
        <f>Raw!B218</f>
        <v>0.52829861111111109</v>
      </c>
      <c r="C218" s="15">
        <f>Raw!C218</f>
        <v>29.3</v>
      </c>
      <c r="D218" s="15">
        <f>IF(C218&gt;0.5,Raw!D218*D$11,-999)</f>
        <v>20.2</v>
      </c>
      <c r="E218" s="9">
        <f>IF(Raw!$G218&gt;$C$8,IF(Raw!$Q218&gt;$C$8,IF(Raw!$N218&gt;$C$9,IF(Raw!$N218&lt;$A$9,IF(Raw!$X218&gt;$C$9,IF(Raw!$X218&lt;$A$9,Raw!H218,-999),-999),-999),-999),-999),-999)</f>
        <v>1.8115939999999999</v>
      </c>
      <c r="F218" s="9">
        <f>IF(Raw!$G218&gt;$C$8,IF(Raw!$Q218&gt;$C$8,IF(Raw!$N218&gt;$C$9,IF(Raw!$N218&lt;$A$9,IF(Raw!$X218&gt;$C$9,IF(Raw!$X218&lt;$A$9,Raw!I218,-999),-999),-999),-999),-999),-999)</f>
        <v>2.698915</v>
      </c>
      <c r="G218" s="9">
        <f>Raw!G218</f>
        <v>0.84341100000000002</v>
      </c>
      <c r="H218" s="9">
        <f>IF(Raw!$G218&gt;$C$8,IF(Raw!$Q218&gt;$C$8,IF(Raw!$N218&gt;$C$9,IF(Raw!$N218&lt;$A$9,IF(Raw!$X218&gt;$C$9,IF(Raw!$X218&lt;$A$9,Raw!L218,-999),-999),-999),-999),-999),-999)</f>
        <v>774.5</v>
      </c>
      <c r="I218" s="9">
        <f>IF(Raw!$G218&gt;$C$8,IF(Raw!$Q218&gt;$C$8,IF(Raw!$N218&gt;$C$9,IF(Raw!$N218&lt;$A$9,IF(Raw!$X218&gt;$C$9,IF(Raw!$X218&lt;$A$9,Raw!M218,-999),-999),-999),-999),-999),-999)</f>
        <v>0.36256899999999997</v>
      </c>
      <c r="J218" s="9">
        <f>IF(Raw!$G218&gt;$C$8,IF(Raw!$Q218&gt;$C$8,IF(Raw!$N218&gt;$C$9,IF(Raw!$N218&lt;$A$9,IF(Raw!$X218&gt;$C$9,IF(Raw!$X218&lt;$A$9,Raw!N218,-999),-999),-999),-999),-999),-999)</f>
        <v>4215</v>
      </c>
      <c r="K218" s="9">
        <f>IF(Raw!$G218&gt;$C$8,IF(Raw!$Q218&gt;$C$8,IF(Raw!$N218&gt;$C$9,IF(Raw!$N218&lt;$A$9,IF(Raw!$X218&gt;$C$9,IF(Raw!$X218&lt;$A$9,Raw!R218,-999),-999),-999),-999),-999),-999)</f>
        <v>1.5055179999999999</v>
      </c>
      <c r="L218" s="9">
        <f>IF(Raw!$G218&gt;$C$8,IF(Raw!$Q218&gt;$C$8,IF(Raw!$N218&gt;$C$9,IF(Raw!$N218&lt;$A$9,IF(Raw!$X218&gt;$C$9,IF(Raw!$X218&lt;$A$9,Raw!S218,-999),-999),-999),-999),-999),-999)</f>
        <v>2.482434</v>
      </c>
      <c r="M218" s="9">
        <f>Raw!Q218</f>
        <v>0.99654699999999996</v>
      </c>
      <c r="N218" s="9">
        <f>IF(Raw!$G218&gt;$C$8,IF(Raw!$Q218&gt;$C$8,IF(Raw!$N218&gt;$C$9,IF(Raw!$N218&lt;$A$9,IF(Raw!$X218&gt;$C$9,IF(Raw!$X218&lt;$A$9,Raw!V218,-999),-999),-999),-999),-999),-999)</f>
        <v>607.9</v>
      </c>
      <c r="O218" s="9">
        <f>IF(Raw!$G218&gt;$C$8,IF(Raw!$Q218&gt;$C$8,IF(Raw!$N218&gt;$C$9,IF(Raw!$N218&lt;$A$9,IF(Raw!$X218&gt;$C$9,IF(Raw!$X218&lt;$A$9,Raw!W218,-999),-999),-999),-999),-999),-999)</f>
        <v>9.1095999999999996E-2</v>
      </c>
      <c r="P218" s="9">
        <f>IF(Raw!$G218&gt;$C$8,IF(Raw!$Q218&gt;$C$8,IF(Raw!$N218&gt;$C$9,IF(Raw!$N218&lt;$A$9,IF(Raw!$X218&gt;$C$9,IF(Raw!$X218&lt;$A$9,Raw!X218,-999),-999),-999),-999),-999),-999)</f>
        <v>370</v>
      </c>
      <c r="R218" s="9">
        <f t="shared" si="64"/>
        <v>0.88732100000000003</v>
      </c>
      <c r="S218" s="9">
        <f t="shared" si="65"/>
        <v>0.32876952404947918</v>
      </c>
      <c r="T218" s="9">
        <f t="shared" si="66"/>
        <v>0.97691600000000012</v>
      </c>
      <c r="U218" s="9">
        <f t="shared" si="67"/>
        <v>0.39353150980046203</v>
      </c>
      <c r="V218" s="15">
        <f t="shared" si="68"/>
        <v>1.0289688930000001</v>
      </c>
      <c r="X218" s="11">
        <f t="shared" si="69"/>
        <v>1.2160399999999996E+19</v>
      </c>
      <c r="Y218" s="11">
        <f t="shared" si="70"/>
        <v>7.745E-18</v>
      </c>
      <c r="Z218" s="11">
        <f t="shared" si="71"/>
        <v>4.215E-3</v>
      </c>
      <c r="AA218" s="16">
        <f t="shared" si="72"/>
        <v>0.28416931144280999</v>
      </c>
      <c r="AB218" s="9">
        <f t="shared" si="73"/>
        <v>1.7831275470574641</v>
      </c>
      <c r="AC218" s="9">
        <f t="shared" si="74"/>
        <v>0.71583068855719001</v>
      </c>
      <c r="AD218" s="15">
        <f t="shared" si="75"/>
        <v>67.418579227238439</v>
      </c>
      <c r="AE218" s="3">
        <f t="shared" si="76"/>
        <v>932.49799999999971</v>
      </c>
      <c r="AF218" s="2">
        <f t="shared" si="77"/>
        <v>0.25</v>
      </c>
      <c r="AG218" s="9">
        <f t="shared" si="78"/>
        <v>2.0408719439920932E-2</v>
      </c>
      <c r="AH218" s="2">
        <f t="shared" si="63"/>
        <v>0.98756731248396357</v>
      </c>
    </row>
    <row r="219" spans="1:34">
      <c r="A219" s="1">
        <f>Raw!A219</f>
        <v>206</v>
      </c>
      <c r="B219" s="14">
        <f>Raw!B219</f>
        <v>0.52834490740740747</v>
      </c>
      <c r="C219" s="15">
        <f>Raw!C219</f>
        <v>28.4</v>
      </c>
      <c r="D219" s="15">
        <f>IF(C219&gt;0.5,Raw!D219*D$11,-999)</f>
        <v>22.9</v>
      </c>
      <c r="E219" s="9">
        <f>IF(Raw!$G219&gt;$C$8,IF(Raw!$Q219&gt;$C$8,IF(Raw!$N219&gt;$C$9,IF(Raw!$N219&lt;$A$9,IF(Raw!$X219&gt;$C$9,IF(Raw!$X219&lt;$A$9,Raw!H219,-999),-999),-999),-999),-999),-999)</f>
        <v>1.6685719999999999</v>
      </c>
      <c r="F219" s="9">
        <f>IF(Raw!$G219&gt;$C$8,IF(Raw!$Q219&gt;$C$8,IF(Raw!$N219&gt;$C$9,IF(Raw!$N219&lt;$A$9,IF(Raw!$X219&gt;$C$9,IF(Raw!$X219&lt;$A$9,Raw!I219,-999),-999),-999),-999),-999),-999)</f>
        <v>2.5800830000000001</v>
      </c>
      <c r="G219" s="9">
        <f>Raw!G219</f>
        <v>0.99750399999999995</v>
      </c>
      <c r="H219" s="9">
        <f>IF(Raw!$G219&gt;$C$8,IF(Raw!$Q219&gt;$C$8,IF(Raw!$N219&gt;$C$9,IF(Raw!$N219&lt;$A$9,IF(Raw!$X219&gt;$C$9,IF(Raw!$X219&lt;$A$9,Raw!L219,-999),-999),-999),-999),-999),-999)</f>
        <v>581.20000000000005</v>
      </c>
      <c r="I219" s="9">
        <f>IF(Raw!$G219&gt;$C$8,IF(Raw!$Q219&gt;$C$8,IF(Raw!$N219&gt;$C$9,IF(Raw!$N219&lt;$A$9,IF(Raw!$X219&gt;$C$9,IF(Raw!$X219&lt;$A$9,Raw!M219,-999),-999),-999),-999),-999),-999)</f>
        <v>5.4189000000000001E-2</v>
      </c>
      <c r="J219" s="9">
        <f>IF(Raw!$G219&gt;$C$8,IF(Raw!$Q219&gt;$C$8,IF(Raw!$N219&gt;$C$9,IF(Raw!$N219&lt;$A$9,IF(Raw!$X219&gt;$C$9,IF(Raw!$X219&lt;$A$9,Raw!N219,-999),-999),-999),-999),-999),-999)</f>
        <v>415</v>
      </c>
      <c r="K219" s="9">
        <f>IF(Raw!$G219&gt;$C$8,IF(Raw!$Q219&gt;$C$8,IF(Raw!$N219&gt;$C$9,IF(Raw!$N219&lt;$A$9,IF(Raw!$X219&gt;$C$9,IF(Raw!$X219&lt;$A$9,Raw!R219,-999),-999),-999),-999),-999),-999)</f>
        <v>1.5800620000000001</v>
      </c>
      <c r="L219" s="9">
        <f>IF(Raw!$G219&gt;$C$8,IF(Raw!$Q219&gt;$C$8,IF(Raw!$N219&gt;$C$9,IF(Raw!$N219&lt;$A$9,IF(Raw!$X219&gt;$C$9,IF(Raw!$X219&lt;$A$9,Raw!S219,-999),-999),-999),-999),-999),-999)</f>
        <v>2.596225</v>
      </c>
      <c r="M219" s="9">
        <f>Raw!Q219</f>
        <v>0.99673400000000001</v>
      </c>
      <c r="N219" s="9">
        <f>IF(Raw!$G219&gt;$C$8,IF(Raw!$Q219&gt;$C$8,IF(Raw!$N219&gt;$C$9,IF(Raw!$N219&lt;$A$9,IF(Raw!$X219&gt;$C$9,IF(Raw!$X219&lt;$A$9,Raw!V219,-999),-999),-999),-999),-999),-999)</f>
        <v>581.1</v>
      </c>
      <c r="O219" s="9">
        <f>IF(Raw!$G219&gt;$C$8,IF(Raw!$Q219&gt;$C$8,IF(Raw!$N219&gt;$C$9,IF(Raw!$N219&lt;$A$9,IF(Raw!$X219&gt;$C$9,IF(Raw!$X219&lt;$A$9,Raw!W219,-999),-999),-999),-999),-999),-999)</f>
        <v>3.6372000000000002E-2</v>
      </c>
      <c r="P219" s="9">
        <f>IF(Raw!$G219&gt;$C$8,IF(Raw!$Q219&gt;$C$8,IF(Raw!$N219&gt;$C$9,IF(Raw!$N219&lt;$A$9,IF(Raw!$X219&gt;$C$9,IF(Raw!$X219&lt;$A$9,Raw!X219,-999),-999),-999),-999),-999),-999)</f>
        <v>386</v>
      </c>
      <c r="R219" s="9">
        <f t="shared" si="64"/>
        <v>0.91151100000000018</v>
      </c>
      <c r="S219" s="9">
        <f t="shared" si="65"/>
        <v>0.35328747175962949</v>
      </c>
      <c r="T219" s="9">
        <f t="shared" si="66"/>
        <v>1.0161629999999999</v>
      </c>
      <c r="U219" s="9">
        <f t="shared" si="67"/>
        <v>0.39140020606842624</v>
      </c>
      <c r="V219" s="15">
        <f t="shared" si="68"/>
        <v>1.0761352625</v>
      </c>
      <c r="X219" s="11">
        <f t="shared" si="69"/>
        <v>1.3785799999999996E+19</v>
      </c>
      <c r="Y219" s="11">
        <f t="shared" si="70"/>
        <v>5.8120000000000004E-18</v>
      </c>
      <c r="Z219" s="11">
        <f t="shared" si="71"/>
        <v>4.15E-4</v>
      </c>
      <c r="AA219" s="16">
        <f t="shared" si="72"/>
        <v>3.2181020397113076E-2</v>
      </c>
      <c r="AB219" s="9">
        <f t="shared" si="73"/>
        <v>1.6127631622297918</v>
      </c>
      <c r="AC219" s="9">
        <f t="shared" si="74"/>
        <v>0.96781897960288688</v>
      </c>
      <c r="AD219" s="15">
        <f t="shared" si="75"/>
        <v>77.54462746292306</v>
      </c>
      <c r="AE219" s="3">
        <f t="shared" si="76"/>
        <v>699.76479999999981</v>
      </c>
      <c r="AF219" s="2">
        <f t="shared" si="77"/>
        <v>0.25</v>
      </c>
      <c r="AG219" s="9">
        <f t="shared" si="78"/>
        <v>2.3346910129605717E-2</v>
      </c>
      <c r="AH219" s="2">
        <f t="shared" si="63"/>
        <v>1.1297448308490572</v>
      </c>
    </row>
    <row r="220" spans="1:34">
      <c r="A220" s="1">
        <f>Raw!A220</f>
        <v>207</v>
      </c>
      <c r="B220" s="14">
        <f>Raw!B220</f>
        <v>0.52840277777777778</v>
      </c>
      <c r="C220" s="15">
        <f>Raw!C220</f>
        <v>26.8</v>
      </c>
      <c r="D220" s="15">
        <f>IF(C220&gt;0.5,Raw!D220*D$11,-999)</f>
        <v>27.3</v>
      </c>
      <c r="E220" s="9">
        <f>IF(Raw!$G220&gt;$C$8,IF(Raw!$Q220&gt;$C$8,IF(Raw!$N220&gt;$C$9,IF(Raw!$N220&lt;$A$9,IF(Raw!$X220&gt;$C$9,IF(Raw!$X220&lt;$A$9,Raw!H220,-999),-999),-999),-999),-999),-999)</f>
        <v>1.6871849999999999</v>
      </c>
      <c r="F220" s="9">
        <f>IF(Raw!$G220&gt;$C$8,IF(Raw!$Q220&gt;$C$8,IF(Raw!$N220&gt;$C$9,IF(Raw!$N220&lt;$A$9,IF(Raw!$X220&gt;$C$9,IF(Raw!$X220&lt;$A$9,Raw!I220,-999),-999),-999),-999),-999),-999)</f>
        <v>2.6186280000000002</v>
      </c>
      <c r="G220" s="9">
        <f>Raw!G220</f>
        <v>0.99743000000000004</v>
      </c>
      <c r="H220" s="9">
        <f>IF(Raw!$G220&gt;$C$8,IF(Raw!$Q220&gt;$C$8,IF(Raw!$N220&gt;$C$9,IF(Raw!$N220&lt;$A$9,IF(Raw!$X220&gt;$C$9,IF(Raw!$X220&lt;$A$9,Raw!L220,-999),-999),-999),-999),-999),-999)</f>
        <v>543.1</v>
      </c>
      <c r="I220" s="9">
        <f>IF(Raw!$G220&gt;$C$8,IF(Raw!$Q220&gt;$C$8,IF(Raw!$N220&gt;$C$9,IF(Raw!$N220&lt;$A$9,IF(Raw!$X220&gt;$C$9,IF(Raw!$X220&lt;$A$9,Raw!M220,-999),-999),-999),-999),-999),-999)</f>
        <v>1.5E-5</v>
      </c>
      <c r="J220" s="9">
        <f>IF(Raw!$G220&gt;$C$8,IF(Raw!$Q220&gt;$C$8,IF(Raw!$N220&gt;$C$9,IF(Raw!$N220&lt;$A$9,IF(Raw!$X220&gt;$C$9,IF(Raw!$X220&lt;$A$9,Raw!N220,-999),-999),-999),-999),-999),-999)</f>
        <v>416</v>
      </c>
      <c r="K220" s="9">
        <f>IF(Raw!$G220&gt;$C$8,IF(Raw!$Q220&gt;$C$8,IF(Raw!$N220&gt;$C$9,IF(Raw!$N220&lt;$A$9,IF(Raw!$X220&gt;$C$9,IF(Raw!$X220&lt;$A$9,Raw!R220,-999),-999),-999),-999),-999),-999)</f>
        <v>1.608924</v>
      </c>
      <c r="L220" s="9">
        <f>IF(Raw!$G220&gt;$C$8,IF(Raw!$Q220&gt;$C$8,IF(Raw!$N220&gt;$C$9,IF(Raw!$N220&lt;$A$9,IF(Raw!$X220&gt;$C$9,IF(Raw!$X220&lt;$A$9,Raw!S220,-999),-999),-999),-999),-999),-999)</f>
        <v>2.6704940000000001</v>
      </c>
      <c r="M220" s="9">
        <f>Raw!Q220</f>
        <v>0.99739800000000001</v>
      </c>
      <c r="N220" s="9">
        <f>IF(Raw!$G220&gt;$C$8,IF(Raw!$Q220&gt;$C$8,IF(Raw!$N220&gt;$C$9,IF(Raw!$N220&lt;$A$9,IF(Raw!$X220&gt;$C$9,IF(Raw!$X220&lt;$A$9,Raw!V220,-999),-999),-999),-999),-999),-999)</f>
        <v>572.1</v>
      </c>
      <c r="O220" s="9">
        <f>IF(Raw!$G220&gt;$C$8,IF(Raw!$Q220&gt;$C$8,IF(Raw!$N220&gt;$C$9,IF(Raw!$N220&lt;$A$9,IF(Raw!$X220&gt;$C$9,IF(Raw!$X220&lt;$A$9,Raw!W220,-999),-999),-999),-999),-999),-999)</f>
        <v>1.13E-4</v>
      </c>
      <c r="P220" s="9">
        <f>IF(Raw!$G220&gt;$C$8,IF(Raw!$Q220&gt;$C$8,IF(Raw!$N220&gt;$C$9,IF(Raw!$N220&lt;$A$9,IF(Raw!$X220&gt;$C$9,IF(Raw!$X220&lt;$A$9,Raw!X220,-999),-999),-999),-999),-999),-999)</f>
        <v>307</v>
      </c>
      <c r="R220" s="9">
        <f t="shared" si="64"/>
        <v>0.93144300000000024</v>
      </c>
      <c r="S220" s="9">
        <f t="shared" si="65"/>
        <v>0.35569886215224161</v>
      </c>
      <c r="T220" s="9">
        <f t="shared" si="66"/>
        <v>1.0615700000000001</v>
      </c>
      <c r="U220" s="9">
        <f t="shared" si="67"/>
        <v>0.39751821198624676</v>
      </c>
      <c r="V220" s="15">
        <f t="shared" si="68"/>
        <v>1.1069197630000001</v>
      </c>
      <c r="X220" s="11">
        <f t="shared" si="69"/>
        <v>1.6434599999999998E+19</v>
      </c>
      <c r="Y220" s="11">
        <f t="shared" si="70"/>
        <v>5.4309999999999998E-18</v>
      </c>
      <c r="Z220" s="11">
        <f t="shared" si="71"/>
        <v>4.1599999999999997E-4</v>
      </c>
      <c r="AA220" s="16">
        <f t="shared" si="72"/>
        <v>3.5801301310825102E-2</v>
      </c>
      <c r="AB220" s="9">
        <f t="shared" si="73"/>
        <v>1.6469295874325327</v>
      </c>
      <c r="AC220" s="9">
        <f t="shared" si="74"/>
        <v>0.96419869868917485</v>
      </c>
      <c r="AD220" s="15">
        <f t="shared" si="75"/>
        <v>86.06082045871419</v>
      </c>
      <c r="AE220" s="3">
        <f t="shared" si="76"/>
        <v>653.89239999999984</v>
      </c>
      <c r="AF220" s="2">
        <f t="shared" si="77"/>
        <v>0.25</v>
      </c>
      <c r="AG220" s="9">
        <f t="shared" si="78"/>
        <v>2.6315956516013438E-2</v>
      </c>
      <c r="AH220" s="2">
        <f t="shared" si="63"/>
        <v>1.2734154403204891</v>
      </c>
    </row>
    <row r="221" spans="1:34">
      <c r="A221" s="1">
        <f>Raw!A221</f>
        <v>208</v>
      </c>
      <c r="B221" s="14">
        <f>Raw!B221</f>
        <v>0.52846064814814808</v>
      </c>
      <c r="C221" s="15">
        <f>Raw!C221</f>
        <v>26.2</v>
      </c>
      <c r="D221" s="15">
        <f>IF(C221&gt;0.5,Raw!D221*D$11,-999)</f>
        <v>29.9</v>
      </c>
      <c r="E221" s="9">
        <f>IF(Raw!$G221&gt;$C$8,IF(Raw!$Q221&gt;$C$8,IF(Raw!$N221&gt;$C$9,IF(Raw!$N221&lt;$A$9,IF(Raw!$X221&gt;$C$9,IF(Raw!$X221&lt;$A$9,Raw!H221,-999),-999),-999),-999),-999),-999)</f>
        <v>1.713994</v>
      </c>
      <c r="F221" s="9">
        <f>IF(Raw!$G221&gt;$C$8,IF(Raw!$Q221&gt;$C$8,IF(Raw!$N221&gt;$C$9,IF(Raw!$N221&lt;$A$9,IF(Raw!$X221&gt;$C$9,IF(Raw!$X221&lt;$A$9,Raw!I221,-999),-999),-999),-999),-999),-999)</f>
        <v>2.6492249999999999</v>
      </c>
      <c r="G221" s="9">
        <f>Raw!G221</f>
        <v>0.99580999999999997</v>
      </c>
      <c r="H221" s="9">
        <f>IF(Raw!$G221&gt;$C$8,IF(Raw!$Q221&gt;$C$8,IF(Raw!$N221&gt;$C$9,IF(Raw!$N221&lt;$A$9,IF(Raw!$X221&gt;$C$9,IF(Raw!$X221&lt;$A$9,Raw!L221,-999),-999),-999),-999),-999),-999)</f>
        <v>571</v>
      </c>
      <c r="I221" s="9">
        <f>IF(Raw!$G221&gt;$C$8,IF(Raw!$Q221&gt;$C$8,IF(Raw!$N221&gt;$C$9,IF(Raw!$N221&lt;$A$9,IF(Raw!$X221&gt;$C$9,IF(Raw!$X221&lt;$A$9,Raw!M221,-999),-999),-999),-999),-999),-999)</f>
        <v>4.2304000000000001E-2</v>
      </c>
      <c r="J221" s="9">
        <f>IF(Raw!$G221&gt;$C$8,IF(Raw!$Q221&gt;$C$8,IF(Raw!$N221&gt;$C$9,IF(Raw!$N221&lt;$A$9,IF(Raw!$X221&gt;$C$9,IF(Raw!$X221&lt;$A$9,Raw!N221,-999),-999),-999),-999),-999),-999)</f>
        <v>336</v>
      </c>
      <c r="K221" s="9">
        <f>IF(Raw!$G221&gt;$C$8,IF(Raw!$Q221&gt;$C$8,IF(Raw!$N221&gt;$C$9,IF(Raw!$N221&lt;$A$9,IF(Raw!$X221&gt;$C$9,IF(Raw!$X221&lt;$A$9,Raw!R221,-999),-999),-999),-999),-999),-999)</f>
        <v>1.6236619999999999</v>
      </c>
      <c r="L221" s="9">
        <f>IF(Raw!$G221&gt;$C$8,IF(Raw!$Q221&gt;$C$8,IF(Raw!$N221&gt;$C$9,IF(Raw!$N221&lt;$A$9,IF(Raw!$X221&gt;$C$9,IF(Raw!$X221&lt;$A$9,Raw!S221,-999),-999),-999),-999),-999),-999)</f>
        <v>2.6425040000000002</v>
      </c>
      <c r="M221" s="9">
        <f>Raw!Q221</f>
        <v>0.99682400000000004</v>
      </c>
      <c r="N221" s="9">
        <f>IF(Raw!$G221&gt;$C$8,IF(Raw!$Q221&gt;$C$8,IF(Raw!$N221&gt;$C$9,IF(Raw!$N221&lt;$A$9,IF(Raw!$X221&gt;$C$9,IF(Raw!$X221&lt;$A$9,Raw!V221,-999),-999),-999),-999),-999),-999)</f>
        <v>575.79999999999995</v>
      </c>
      <c r="O221" s="9">
        <f>IF(Raw!$G221&gt;$C$8,IF(Raw!$Q221&gt;$C$8,IF(Raw!$N221&gt;$C$9,IF(Raw!$N221&lt;$A$9,IF(Raw!$X221&gt;$C$9,IF(Raw!$X221&lt;$A$9,Raw!W221,-999),-999),-999),-999),-999),-999)</f>
        <v>6.4289999999999998E-3</v>
      </c>
      <c r="P221" s="9">
        <f>IF(Raw!$G221&gt;$C$8,IF(Raw!$Q221&gt;$C$8,IF(Raw!$N221&gt;$C$9,IF(Raw!$N221&lt;$A$9,IF(Raw!$X221&gt;$C$9,IF(Raw!$X221&lt;$A$9,Raw!X221,-999),-999),-999),-999),-999),-999)</f>
        <v>383</v>
      </c>
      <c r="R221" s="9">
        <f t="shared" si="64"/>
        <v>0.93523099999999992</v>
      </c>
      <c r="S221" s="9">
        <f t="shared" si="65"/>
        <v>0.35302060036425748</v>
      </c>
      <c r="T221" s="9">
        <f t="shared" si="66"/>
        <v>1.0188420000000002</v>
      </c>
      <c r="U221" s="9">
        <f t="shared" si="67"/>
        <v>0.38555930284306106</v>
      </c>
      <c r="V221" s="15">
        <f t="shared" si="68"/>
        <v>1.095317908</v>
      </c>
      <c r="X221" s="11">
        <f t="shared" si="69"/>
        <v>1.7999799999999996E+19</v>
      </c>
      <c r="Y221" s="11">
        <f t="shared" si="70"/>
        <v>5.7099999999999997E-18</v>
      </c>
      <c r="Z221" s="11">
        <f t="shared" si="71"/>
        <v>3.3599999999999998E-4</v>
      </c>
      <c r="AA221" s="16">
        <f t="shared" si="72"/>
        <v>3.3380929409945755E-2</v>
      </c>
      <c r="AB221" s="9">
        <f t="shared" si="73"/>
        <v>1.6576718928818879</v>
      </c>
      <c r="AC221" s="9">
        <f t="shared" si="74"/>
        <v>0.96661907059005425</v>
      </c>
      <c r="AD221" s="15">
        <f t="shared" si="75"/>
        <v>99.348004196267141</v>
      </c>
      <c r="AE221" s="3">
        <f t="shared" si="76"/>
        <v>687.48399999999981</v>
      </c>
      <c r="AF221" s="2">
        <f t="shared" si="77"/>
        <v>0.25</v>
      </c>
      <c r="AG221" s="9">
        <f t="shared" si="78"/>
        <v>2.946503633597097E-2</v>
      </c>
      <c r="AH221" s="2">
        <f t="shared" si="63"/>
        <v>1.4257977739474437</v>
      </c>
    </row>
    <row r="222" spans="1:34">
      <c r="A222" s="1">
        <f>Raw!A222</f>
        <v>209</v>
      </c>
      <c r="B222" s="14">
        <f>Raw!B222</f>
        <v>0.5285185185185185</v>
      </c>
      <c r="C222" s="15">
        <f>Raw!C222</f>
        <v>25.1</v>
      </c>
      <c r="D222" s="15">
        <f>IF(C222&gt;0.5,Raw!D222*D$11,-999)</f>
        <v>32.5</v>
      </c>
      <c r="E222" s="9">
        <f>IF(Raw!$G222&gt;$C$8,IF(Raw!$Q222&gt;$C$8,IF(Raw!$N222&gt;$C$9,IF(Raw!$N222&lt;$A$9,IF(Raw!$X222&gt;$C$9,IF(Raw!$X222&lt;$A$9,Raw!H222,-999),-999),-999),-999),-999),-999)</f>
        <v>1.6883429999999999</v>
      </c>
      <c r="F222" s="9">
        <f>IF(Raw!$G222&gt;$C$8,IF(Raw!$Q222&gt;$C$8,IF(Raw!$N222&gt;$C$9,IF(Raw!$N222&lt;$A$9,IF(Raw!$X222&gt;$C$9,IF(Raw!$X222&lt;$A$9,Raw!I222,-999),-999),-999),-999),-999),-999)</f>
        <v>2.5573190000000001</v>
      </c>
      <c r="G222" s="9">
        <f>Raw!G222</f>
        <v>0.99677099999999996</v>
      </c>
      <c r="H222" s="9">
        <f>IF(Raw!$G222&gt;$C$8,IF(Raw!$Q222&gt;$C$8,IF(Raw!$N222&gt;$C$9,IF(Raw!$N222&lt;$A$9,IF(Raw!$X222&gt;$C$9,IF(Raw!$X222&lt;$A$9,Raw!L222,-999),-999),-999),-999),-999),-999)</f>
        <v>539.6</v>
      </c>
      <c r="I222" s="9">
        <f>IF(Raw!$G222&gt;$C$8,IF(Raw!$Q222&gt;$C$8,IF(Raw!$N222&gt;$C$9,IF(Raw!$N222&lt;$A$9,IF(Raw!$X222&gt;$C$9,IF(Raw!$X222&lt;$A$9,Raw!M222,-999),-999),-999),-999),-999),-999)</f>
        <v>2.6999999999999999E-5</v>
      </c>
      <c r="J222" s="9">
        <f>IF(Raw!$G222&gt;$C$8,IF(Raw!$Q222&gt;$C$8,IF(Raw!$N222&gt;$C$9,IF(Raw!$N222&lt;$A$9,IF(Raw!$X222&gt;$C$9,IF(Raw!$X222&lt;$A$9,Raw!N222,-999),-999),-999),-999),-999),-999)</f>
        <v>394</v>
      </c>
      <c r="K222" s="9">
        <f>IF(Raw!$G222&gt;$C$8,IF(Raw!$Q222&gt;$C$8,IF(Raw!$N222&gt;$C$9,IF(Raw!$N222&lt;$A$9,IF(Raw!$X222&gt;$C$9,IF(Raw!$X222&lt;$A$9,Raw!R222,-999),-999),-999),-999),-999),-999)</f>
        <v>1.620825</v>
      </c>
      <c r="L222" s="9">
        <f>IF(Raw!$G222&gt;$C$8,IF(Raw!$Q222&gt;$C$8,IF(Raw!$N222&gt;$C$9,IF(Raw!$N222&lt;$A$9,IF(Raw!$X222&gt;$C$9,IF(Raw!$X222&lt;$A$9,Raw!S222,-999),-999),-999),-999),-999),-999)</f>
        <v>2.6253709999999999</v>
      </c>
      <c r="M222" s="9">
        <f>Raw!Q222</f>
        <v>0.99782599999999999</v>
      </c>
      <c r="N222" s="9">
        <f>IF(Raw!$G222&gt;$C$8,IF(Raw!$Q222&gt;$C$8,IF(Raw!$N222&gt;$C$9,IF(Raw!$N222&lt;$A$9,IF(Raw!$X222&gt;$C$9,IF(Raw!$X222&lt;$A$9,Raw!V222,-999),-999),-999),-999),-999),-999)</f>
        <v>553.6</v>
      </c>
      <c r="O222" s="9">
        <f>IF(Raw!$G222&gt;$C$8,IF(Raw!$Q222&gt;$C$8,IF(Raw!$N222&gt;$C$9,IF(Raw!$N222&lt;$A$9,IF(Raw!$X222&gt;$C$9,IF(Raw!$X222&lt;$A$9,Raw!W222,-999),-999),-999),-999),-999),-999)</f>
        <v>2.4222E-2</v>
      </c>
      <c r="P222" s="9">
        <f>IF(Raw!$G222&gt;$C$8,IF(Raw!$Q222&gt;$C$8,IF(Raw!$N222&gt;$C$9,IF(Raw!$N222&lt;$A$9,IF(Raw!$X222&gt;$C$9,IF(Raw!$X222&lt;$A$9,Raw!X222,-999),-999),-999),-999),-999),-999)</f>
        <v>352</v>
      </c>
      <c r="R222" s="9">
        <f t="shared" si="64"/>
        <v>0.86897600000000019</v>
      </c>
      <c r="S222" s="9">
        <f t="shared" si="65"/>
        <v>0.33979961045141421</v>
      </c>
      <c r="T222" s="9">
        <f t="shared" si="66"/>
        <v>1.0045459999999999</v>
      </c>
      <c r="U222" s="9">
        <f t="shared" si="67"/>
        <v>0.38263011208701553</v>
      </c>
      <c r="V222" s="15">
        <f t="shared" si="68"/>
        <v>1.0882162794999999</v>
      </c>
      <c r="X222" s="11">
        <f t="shared" si="69"/>
        <v>1.9564999999999992E+19</v>
      </c>
      <c r="Y222" s="11">
        <f t="shared" si="70"/>
        <v>5.3959999999999996E-18</v>
      </c>
      <c r="Z222" s="11">
        <f t="shared" si="71"/>
        <v>3.9399999999999998E-4</v>
      </c>
      <c r="AA222" s="16">
        <f t="shared" si="72"/>
        <v>3.9934555389344831E-2</v>
      </c>
      <c r="AB222" s="9">
        <f t="shared" si="73"/>
        <v>1.6609410978781447</v>
      </c>
      <c r="AC222" s="9">
        <f t="shared" si="74"/>
        <v>0.96006544461065524</v>
      </c>
      <c r="AD222" s="15">
        <f t="shared" si="75"/>
        <v>101.35673956686506</v>
      </c>
      <c r="AE222" s="3">
        <f t="shared" si="76"/>
        <v>649.67839999999978</v>
      </c>
      <c r="AF222" s="2">
        <f t="shared" si="77"/>
        <v>0.25</v>
      </c>
      <c r="AG222" s="9">
        <f t="shared" si="78"/>
        <v>2.9832415862495399E-2</v>
      </c>
      <c r="AH222" s="2">
        <f t="shared" si="63"/>
        <v>1.4435750780423626</v>
      </c>
    </row>
    <row r="223" spans="1:34">
      <c r="A223" s="1">
        <f>Raw!A223</f>
        <v>210</v>
      </c>
      <c r="B223" s="14">
        <f>Raw!B223</f>
        <v>0.52857638888888892</v>
      </c>
      <c r="C223" s="15">
        <f>Raw!C223</f>
        <v>24.2</v>
      </c>
      <c r="D223" s="15">
        <f>IF(C223&gt;0.5,Raw!D223*D$11,-999)</f>
        <v>37.799999999999997</v>
      </c>
      <c r="E223" s="9">
        <f>IF(Raw!$G223&gt;$C$8,IF(Raw!$Q223&gt;$C$8,IF(Raw!$N223&gt;$C$9,IF(Raw!$N223&lt;$A$9,IF(Raw!$X223&gt;$C$9,IF(Raw!$X223&lt;$A$9,Raw!H223,-999),-999),-999),-999),-999),-999)</f>
        <v>1.6738170000000001</v>
      </c>
      <c r="F223" s="9">
        <f>IF(Raw!$G223&gt;$C$8,IF(Raw!$Q223&gt;$C$8,IF(Raw!$N223&gt;$C$9,IF(Raw!$N223&lt;$A$9,IF(Raw!$X223&gt;$C$9,IF(Raw!$X223&lt;$A$9,Raw!I223,-999),-999),-999),-999),-999),-999)</f>
        <v>2.514554</v>
      </c>
      <c r="G223" s="9">
        <f>Raw!G223</f>
        <v>0.99693600000000004</v>
      </c>
      <c r="H223" s="9">
        <f>IF(Raw!$G223&gt;$C$8,IF(Raw!$Q223&gt;$C$8,IF(Raw!$N223&gt;$C$9,IF(Raw!$N223&lt;$A$9,IF(Raw!$X223&gt;$C$9,IF(Raw!$X223&lt;$A$9,Raw!L223,-999),-999),-999),-999),-999),-999)</f>
        <v>557.20000000000005</v>
      </c>
      <c r="I223" s="9">
        <f>IF(Raw!$G223&gt;$C$8,IF(Raw!$Q223&gt;$C$8,IF(Raw!$N223&gt;$C$9,IF(Raw!$N223&lt;$A$9,IF(Raw!$X223&gt;$C$9,IF(Raw!$X223&lt;$A$9,Raw!M223,-999),-999),-999),-999),-999),-999)</f>
        <v>2.9E-5</v>
      </c>
      <c r="J223" s="9">
        <f>IF(Raw!$G223&gt;$C$8,IF(Raw!$Q223&gt;$C$8,IF(Raw!$N223&gt;$C$9,IF(Raw!$N223&lt;$A$9,IF(Raw!$X223&gt;$C$9,IF(Raw!$X223&lt;$A$9,Raw!N223,-999),-999),-999),-999),-999),-999)</f>
        <v>297</v>
      </c>
      <c r="K223" s="9">
        <f>IF(Raw!$G223&gt;$C$8,IF(Raw!$Q223&gt;$C$8,IF(Raw!$N223&gt;$C$9,IF(Raw!$N223&lt;$A$9,IF(Raw!$X223&gt;$C$9,IF(Raw!$X223&lt;$A$9,Raw!R223,-999),-999),-999),-999),-999),-999)</f>
        <v>1.6071690000000001</v>
      </c>
      <c r="L223" s="9">
        <f>IF(Raw!$G223&gt;$C$8,IF(Raw!$Q223&gt;$C$8,IF(Raw!$N223&gt;$C$9,IF(Raw!$N223&lt;$A$9,IF(Raw!$X223&gt;$C$9,IF(Raw!$X223&lt;$A$9,Raw!S223,-999),-999),-999),-999),-999),-999)</f>
        <v>2.5975709999999999</v>
      </c>
      <c r="M223" s="9">
        <f>Raw!Q223</f>
        <v>0.99778500000000003</v>
      </c>
      <c r="N223" s="9">
        <f>IF(Raw!$G223&gt;$C$8,IF(Raw!$Q223&gt;$C$8,IF(Raw!$N223&gt;$C$9,IF(Raw!$N223&lt;$A$9,IF(Raw!$X223&gt;$C$9,IF(Raw!$X223&lt;$A$9,Raw!V223,-999),-999),-999),-999),-999),-999)</f>
        <v>535.29999999999995</v>
      </c>
      <c r="O223" s="9">
        <f>IF(Raw!$G223&gt;$C$8,IF(Raw!$Q223&gt;$C$8,IF(Raw!$N223&gt;$C$9,IF(Raw!$N223&lt;$A$9,IF(Raw!$X223&gt;$C$9,IF(Raw!$X223&lt;$A$9,Raw!W223,-999),-999),-999),-999),-999),-999)</f>
        <v>2.0664999999999999E-2</v>
      </c>
      <c r="P223" s="9">
        <f>IF(Raw!$G223&gt;$C$8,IF(Raw!$Q223&gt;$C$8,IF(Raw!$N223&gt;$C$9,IF(Raw!$N223&lt;$A$9,IF(Raw!$X223&gt;$C$9,IF(Raw!$X223&lt;$A$9,Raw!X223,-999),-999),-999),-999),-999),-999)</f>
        <v>420</v>
      </c>
      <c r="R223" s="9">
        <f t="shared" si="64"/>
        <v>0.84073699999999985</v>
      </c>
      <c r="S223" s="9">
        <f t="shared" si="65"/>
        <v>0.3343483576013877</v>
      </c>
      <c r="T223" s="9">
        <f t="shared" si="66"/>
        <v>0.99040199999999978</v>
      </c>
      <c r="U223" s="9">
        <f t="shared" si="67"/>
        <v>0.38128004970797713</v>
      </c>
      <c r="V223" s="15">
        <f t="shared" si="68"/>
        <v>1.0766931794999999</v>
      </c>
      <c r="X223" s="11">
        <f t="shared" si="69"/>
        <v>2.2755599999999992E+19</v>
      </c>
      <c r="Y223" s="11">
        <f t="shared" si="70"/>
        <v>5.5720000000000001E-18</v>
      </c>
      <c r="Z223" s="11">
        <f t="shared" si="71"/>
        <v>2.9700000000000001E-4</v>
      </c>
      <c r="AA223" s="16">
        <f t="shared" si="72"/>
        <v>3.6291227712033566E-2</v>
      </c>
      <c r="AB223" s="9">
        <f t="shared" si="73"/>
        <v>1.6431119045084535</v>
      </c>
      <c r="AC223" s="9">
        <f t="shared" si="74"/>
        <v>0.96370877228796648</v>
      </c>
      <c r="AD223" s="15">
        <f t="shared" si="75"/>
        <v>122.19268589910291</v>
      </c>
      <c r="AE223" s="3">
        <f t="shared" si="76"/>
        <v>670.86879999999985</v>
      </c>
      <c r="AF223" s="2">
        <f t="shared" si="77"/>
        <v>0.25</v>
      </c>
      <c r="AG223" s="9">
        <f t="shared" si="78"/>
        <v>3.5838179502739376E-2</v>
      </c>
      <c r="AH223" s="2">
        <f t="shared" si="63"/>
        <v>1.7341908550424618</v>
      </c>
    </row>
    <row r="224" spans="1:34">
      <c r="A224" s="1">
        <f>Raw!A224</f>
        <v>211</v>
      </c>
      <c r="B224" s="14">
        <f>Raw!B224</f>
        <v>0.52862268518518518</v>
      </c>
      <c r="C224" s="15">
        <f>Raw!C224</f>
        <v>23.1</v>
      </c>
      <c r="D224" s="15">
        <f>IF(C224&gt;0.5,Raw!D224*D$11,-999)</f>
        <v>43.1</v>
      </c>
      <c r="E224" s="9">
        <f>IF(Raw!$G224&gt;$C$8,IF(Raw!$Q224&gt;$C$8,IF(Raw!$N224&gt;$C$9,IF(Raw!$N224&lt;$A$9,IF(Raw!$X224&gt;$C$9,IF(Raw!$X224&lt;$A$9,Raw!H224,-999),-999),-999),-999),-999),-999)</f>
        <v>1.61311</v>
      </c>
      <c r="F224" s="9">
        <f>IF(Raw!$G224&gt;$C$8,IF(Raw!$Q224&gt;$C$8,IF(Raw!$N224&gt;$C$9,IF(Raw!$N224&lt;$A$9,IF(Raw!$X224&gt;$C$9,IF(Raw!$X224&lt;$A$9,Raw!I224,-999),-999),-999),-999),-999),-999)</f>
        <v>2.4071359999999999</v>
      </c>
      <c r="G224" s="9">
        <f>Raw!G224</f>
        <v>0.99693900000000002</v>
      </c>
      <c r="H224" s="9">
        <f>IF(Raw!$G224&gt;$C$8,IF(Raw!$Q224&gt;$C$8,IF(Raw!$N224&gt;$C$9,IF(Raw!$N224&lt;$A$9,IF(Raw!$X224&gt;$C$9,IF(Raw!$X224&lt;$A$9,Raw!L224,-999),-999),-999),-999),-999),-999)</f>
        <v>508.1</v>
      </c>
      <c r="I224" s="9">
        <f>IF(Raw!$G224&gt;$C$8,IF(Raw!$Q224&gt;$C$8,IF(Raw!$N224&gt;$C$9,IF(Raw!$N224&lt;$A$9,IF(Raw!$X224&gt;$C$9,IF(Raw!$X224&lt;$A$9,Raw!M224,-999),-999),-999),-999),-999),-999)</f>
        <v>1.2E-5</v>
      </c>
      <c r="J224" s="9">
        <f>IF(Raw!$G224&gt;$C$8,IF(Raw!$Q224&gt;$C$8,IF(Raw!$N224&gt;$C$9,IF(Raw!$N224&lt;$A$9,IF(Raw!$X224&gt;$C$9,IF(Raw!$X224&lt;$A$9,Raw!N224,-999),-999),-999),-999),-999),-999)</f>
        <v>396</v>
      </c>
      <c r="K224" s="9">
        <f>IF(Raw!$G224&gt;$C$8,IF(Raw!$Q224&gt;$C$8,IF(Raw!$N224&gt;$C$9,IF(Raw!$N224&lt;$A$9,IF(Raw!$X224&gt;$C$9,IF(Raw!$X224&lt;$A$9,Raw!R224,-999),-999),-999),-999),-999),-999)</f>
        <v>1.536017</v>
      </c>
      <c r="L224" s="9">
        <f>IF(Raw!$G224&gt;$C$8,IF(Raw!$Q224&gt;$C$8,IF(Raw!$N224&gt;$C$9,IF(Raw!$N224&lt;$A$9,IF(Raw!$X224&gt;$C$9,IF(Raw!$X224&lt;$A$9,Raw!S224,-999),-999),-999),-999),-999),-999)</f>
        <v>2.446069</v>
      </c>
      <c r="M224" s="9">
        <f>Raw!Q224</f>
        <v>0.99717699999999998</v>
      </c>
      <c r="N224" s="9">
        <f>IF(Raw!$G224&gt;$C$8,IF(Raw!$Q224&gt;$C$8,IF(Raw!$N224&gt;$C$9,IF(Raw!$N224&lt;$A$9,IF(Raw!$X224&gt;$C$9,IF(Raw!$X224&lt;$A$9,Raw!V224,-999),-999),-999),-999),-999),-999)</f>
        <v>537.70000000000005</v>
      </c>
      <c r="O224" s="9">
        <f>IF(Raw!$G224&gt;$C$8,IF(Raw!$Q224&gt;$C$8,IF(Raw!$N224&gt;$C$9,IF(Raw!$N224&lt;$A$9,IF(Raw!$X224&gt;$C$9,IF(Raw!$X224&lt;$A$9,Raw!W224,-999),-999),-999),-999),-999),-999)</f>
        <v>4.1E-5</v>
      </c>
      <c r="P224" s="9">
        <f>IF(Raw!$G224&gt;$C$8,IF(Raw!$Q224&gt;$C$8,IF(Raw!$N224&gt;$C$9,IF(Raw!$N224&lt;$A$9,IF(Raw!$X224&gt;$C$9,IF(Raw!$X224&lt;$A$9,Raw!X224,-999),-999),-999),-999),-999),-999)</f>
        <v>370</v>
      </c>
      <c r="R224" s="9">
        <f t="shared" si="64"/>
        <v>0.7940259999999999</v>
      </c>
      <c r="S224" s="9">
        <f t="shared" si="65"/>
        <v>0.32986337290456375</v>
      </c>
      <c r="T224" s="9">
        <f t="shared" si="66"/>
        <v>0.91005200000000008</v>
      </c>
      <c r="U224" s="9">
        <f t="shared" si="67"/>
        <v>0.37204674111809605</v>
      </c>
      <c r="V224" s="15">
        <f t="shared" si="68"/>
        <v>1.0138956004999999</v>
      </c>
      <c r="X224" s="11">
        <f t="shared" si="69"/>
        <v>2.5946199999999992E+19</v>
      </c>
      <c r="Y224" s="11">
        <f t="shared" si="70"/>
        <v>5.0810000000000002E-18</v>
      </c>
      <c r="Z224" s="11">
        <f t="shared" si="71"/>
        <v>3.9599999999999998E-4</v>
      </c>
      <c r="AA224" s="16">
        <f t="shared" si="72"/>
        <v>4.9615512447572091E-2</v>
      </c>
      <c r="AB224" s="9">
        <f t="shared" si="73"/>
        <v>1.5811696963339379</v>
      </c>
      <c r="AC224" s="9">
        <f t="shared" si="74"/>
        <v>0.95038448755242788</v>
      </c>
      <c r="AD224" s="15">
        <f t="shared" si="75"/>
        <v>125.29169809992953</v>
      </c>
      <c r="AE224" s="3">
        <f t="shared" si="76"/>
        <v>611.75239999999985</v>
      </c>
      <c r="AF224" s="2">
        <f t="shared" si="77"/>
        <v>0.25</v>
      </c>
      <c r="AG224" s="9">
        <f t="shared" si="78"/>
        <v>3.5857206128639331E-2</v>
      </c>
      <c r="AH224" s="2">
        <f t="shared" si="63"/>
        <v>1.7351115435678233</v>
      </c>
    </row>
    <row r="225" spans="1:34">
      <c r="A225" s="1">
        <f>Raw!A225</f>
        <v>212</v>
      </c>
      <c r="B225" s="14">
        <f>Raw!B225</f>
        <v>0.52868055555555549</v>
      </c>
      <c r="C225" s="15">
        <f>Raw!C225</f>
        <v>22</v>
      </c>
      <c r="D225" s="15">
        <f>IF(C225&gt;0.5,Raw!D225*D$11,-999)</f>
        <v>47.5</v>
      </c>
      <c r="E225" s="9">
        <f>IF(Raw!$G225&gt;$C$8,IF(Raw!$Q225&gt;$C$8,IF(Raw!$N225&gt;$C$9,IF(Raw!$N225&lt;$A$9,IF(Raw!$X225&gt;$C$9,IF(Raw!$X225&lt;$A$9,Raw!H225,-999),-999),-999),-999),-999),-999)</f>
        <v>1.6665810000000001</v>
      </c>
      <c r="F225" s="9">
        <f>IF(Raw!$G225&gt;$C$8,IF(Raw!$Q225&gt;$C$8,IF(Raw!$N225&gt;$C$9,IF(Raw!$N225&lt;$A$9,IF(Raw!$X225&gt;$C$9,IF(Raw!$X225&lt;$A$9,Raw!I225,-999),-999),-999),-999),-999),-999)</f>
        <v>2.4267729999999998</v>
      </c>
      <c r="G225" s="9">
        <f>Raw!G225</f>
        <v>0.99546500000000004</v>
      </c>
      <c r="H225" s="9">
        <f>IF(Raw!$G225&gt;$C$8,IF(Raw!$Q225&gt;$C$8,IF(Raw!$N225&gt;$C$9,IF(Raw!$N225&lt;$A$9,IF(Raw!$X225&gt;$C$9,IF(Raw!$X225&lt;$A$9,Raw!L225,-999),-999),-999),-999),-999),-999)</f>
        <v>502.8</v>
      </c>
      <c r="I225" s="9">
        <f>IF(Raw!$G225&gt;$C$8,IF(Raw!$Q225&gt;$C$8,IF(Raw!$N225&gt;$C$9,IF(Raw!$N225&lt;$A$9,IF(Raw!$X225&gt;$C$9,IF(Raw!$X225&lt;$A$9,Raw!M225,-999),-999),-999),-999),-999),-999)</f>
        <v>9.0000000000000002E-6</v>
      </c>
      <c r="J225" s="9">
        <f>IF(Raw!$G225&gt;$C$8,IF(Raw!$Q225&gt;$C$8,IF(Raw!$N225&gt;$C$9,IF(Raw!$N225&lt;$A$9,IF(Raw!$X225&gt;$C$9,IF(Raw!$X225&lt;$A$9,Raw!N225,-999),-999),-999),-999),-999),-999)</f>
        <v>419</v>
      </c>
      <c r="K225" s="9">
        <f>IF(Raw!$G225&gt;$C$8,IF(Raw!$Q225&gt;$C$8,IF(Raw!$N225&gt;$C$9,IF(Raw!$N225&lt;$A$9,IF(Raw!$X225&gt;$C$9,IF(Raw!$X225&lt;$A$9,Raw!R225,-999),-999),-999),-999),-999),-999)</f>
        <v>1.588733</v>
      </c>
      <c r="L225" s="9">
        <f>IF(Raw!$G225&gt;$C$8,IF(Raw!$Q225&gt;$C$8,IF(Raw!$N225&gt;$C$9,IF(Raw!$N225&lt;$A$9,IF(Raw!$X225&gt;$C$9,IF(Raw!$X225&lt;$A$9,Raw!S225,-999),-999),-999),-999),-999),-999)</f>
        <v>2.566033</v>
      </c>
      <c r="M225" s="9">
        <f>Raw!Q225</f>
        <v>0.99683100000000002</v>
      </c>
      <c r="N225" s="9">
        <f>IF(Raw!$G225&gt;$C$8,IF(Raw!$Q225&gt;$C$8,IF(Raw!$N225&gt;$C$9,IF(Raw!$N225&lt;$A$9,IF(Raw!$X225&gt;$C$9,IF(Raw!$X225&lt;$A$9,Raw!V225,-999),-999),-999),-999),-999),-999)</f>
        <v>533.1</v>
      </c>
      <c r="O225" s="9">
        <f>IF(Raw!$G225&gt;$C$8,IF(Raw!$Q225&gt;$C$8,IF(Raw!$N225&gt;$C$9,IF(Raw!$N225&lt;$A$9,IF(Raw!$X225&gt;$C$9,IF(Raw!$X225&lt;$A$9,Raw!W225,-999),-999),-999),-999),-999),-999)</f>
        <v>1.1E-5</v>
      </c>
      <c r="P225" s="9">
        <f>IF(Raw!$G225&gt;$C$8,IF(Raw!$Q225&gt;$C$8,IF(Raw!$N225&gt;$C$9,IF(Raw!$N225&lt;$A$9,IF(Raw!$X225&gt;$C$9,IF(Raw!$X225&lt;$A$9,Raw!X225,-999),-999),-999),-999),-999),-999)</f>
        <v>506</v>
      </c>
      <c r="R225" s="9">
        <f t="shared" si="64"/>
        <v>0.76019199999999976</v>
      </c>
      <c r="S225" s="9">
        <f t="shared" si="65"/>
        <v>0.31325220776726947</v>
      </c>
      <c r="T225" s="9">
        <f t="shared" si="66"/>
        <v>0.97730000000000006</v>
      </c>
      <c r="U225" s="9">
        <f t="shared" si="67"/>
        <v>0.3808602617347478</v>
      </c>
      <c r="V225" s="15">
        <f t="shared" si="68"/>
        <v>1.0636206785</v>
      </c>
      <c r="X225" s="11">
        <f t="shared" si="69"/>
        <v>2.8594999999999996E+19</v>
      </c>
      <c r="Y225" s="11">
        <f t="shared" si="70"/>
        <v>5.0279999999999997E-18</v>
      </c>
      <c r="Z225" s="11">
        <f t="shared" si="71"/>
        <v>4.1899999999999999E-4</v>
      </c>
      <c r="AA225" s="16">
        <f t="shared" si="72"/>
        <v>5.6819104933117696E-2</v>
      </c>
      <c r="AB225" s="9">
        <f t="shared" si="73"/>
        <v>1.6442623112511359</v>
      </c>
      <c r="AC225" s="9">
        <f t="shared" si="74"/>
        <v>0.9431808950668823</v>
      </c>
      <c r="AD225" s="15">
        <f t="shared" si="75"/>
        <v>135.60645568763169</v>
      </c>
      <c r="AE225" s="3">
        <f t="shared" si="76"/>
        <v>605.37119999999982</v>
      </c>
      <c r="AF225" s="2">
        <f t="shared" si="77"/>
        <v>0.25</v>
      </c>
      <c r="AG225" s="9">
        <f t="shared" si="78"/>
        <v>3.9728546312394523E-2</v>
      </c>
      <c r="AH225" s="2">
        <f t="shared" si="63"/>
        <v>1.9224436803163845</v>
      </c>
    </row>
    <row r="226" spans="1:34">
      <c r="A226" s="1">
        <f>Raw!A226</f>
        <v>213</v>
      </c>
      <c r="B226" s="14">
        <f>Raw!B226</f>
        <v>0.5287384259259259</v>
      </c>
      <c r="C226" s="15">
        <f>Raw!C226</f>
        <v>20.9</v>
      </c>
      <c r="D226" s="15">
        <f>IF(C226&gt;0.5,Raw!D226*D$11,-999)</f>
        <v>58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0.87012500000000004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0.99645300000000003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3.4915999999999996E+19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0.52879629629629632</v>
      </c>
      <c r="C227" s="15">
        <f>Raw!C227</f>
        <v>19.5</v>
      </c>
      <c r="D227" s="15">
        <f>IF(C227&gt;0.5,Raw!D227*D$11,-999)</f>
        <v>66.8</v>
      </c>
      <c r="E227" s="9">
        <f>IF(Raw!$G227&gt;$C$8,IF(Raw!$Q227&gt;$C$8,IF(Raw!$N227&gt;$C$9,IF(Raw!$N227&lt;$A$9,IF(Raw!$X227&gt;$C$9,IF(Raw!$X227&lt;$A$9,Raw!H227,-999),-999),-999),-999),-999),-999)</f>
        <v>1.562802</v>
      </c>
      <c r="F227" s="9">
        <f>IF(Raw!$G227&gt;$C$8,IF(Raw!$Q227&gt;$C$8,IF(Raw!$N227&gt;$C$9,IF(Raw!$N227&lt;$A$9,IF(Raw!$X227&gt;$C$9,IF(Raw!$X227&lt;$A$9,Raw!I227,-999),-999),-999),-999),-999),-999)</f>
        <v>2.2750020000000002</v>
      </c>
      <c r="G227" s="9">
        <f>Raw!G227</f>
        <v>0.995529</v>
      </c>
      <c r="H227" s="9">
        <f>IF(Raw!$G227&gt;$C$8,IF(Raw!$Q227&gt;$C$8,IF(Raw!$N227&gt;$C$9,IF(Raw!$N227&lt;$A$9,IF(Raw!$X227&gt;$C$9,IF(Raw!$X227&lt;$A$9,Raw!L227,-999),-999),-999),-999),-999),-999)</f>
        <v>492</v>
      </c>
      <c r="I227" s="9">
        <f>IF(Raw!$G227&gt;$C$8,IF(Raw!$Q227&gt;$C$8,IF(Raw!$N227&gt;$C$9,IF(Raw!$N227&lt;$A$9,IF(Raw!$X227&gt;$C$9,IF(Raw!$X227&lt;$A$9,Raw!M227,-999),-999),-999),-999),-999),-999)</f>
        <v>3.0000000000000001E-6</v>
      </c>
      <c r="J227" s="9">
        <f>IF(Raw!$G227&gt;$C$8,IF(Raw!$Q227&gt;$C$8,IF(Raw!$N227&gt;$C$9,IF(Raw!$N227&lt;$A$9,IF(Raw!$X227&gt;$C$9,IF(Raw!$X227&lt;$A$9,Raw!N227,-999),-999),-999),-999),-999),-999)</f>
        <v>423</v>
      </c>
      <c r="K227" s="9">
        <f>IF(Raw!$G227&gt;$C$8,IF(Raw!$Q227&gt;$C$8,IF(Raw!$N227&gt;$C$9,IF(Raw!$N227&lt;$A$9,IF(Raw!$X227&gt;$C$9,IF(Raw!$X227&lt;$A$9,Raw!R227,-999),-999),-999),-999),-999),-999)</f>
        <v>1.440429</v>
      </c>
      <c r="L227" s="9">
        <f>IF(Raw!$G227&gt;$C$8,IF(Raw!$Q227&gt;$C$8,IF(Raw!$N227&gt;$C$9,IF(Raw!$N227&lt;$A$9,IF(Raw!$X227&gt;$C$9,IF(Raw!$X227&lt;$A$9,Raw!S227,-999),-999),-999),-999),-999),-999)</f>
        <v>2.2539549999999999</v>
      </c>
      <c r="M227" s="9">
        <f>Raw!Q227</f>
        <v>0.99504700000000001</v>
      </c>
      <c r="N227" s="9">
        <f>IF(Raw!$G227&gt;$C$8,IF(Raw!$Q227&gt;$C$8,IF(Raw!$N227&gt;$C$9,IF(Raw!$N227&lt;$A$9,IF(Raw!$X227&gt;$C$9,IF(Raw!$X227&lt;$A$9,Raw!V227,-999),-999),-999),-999),-999),-999)</f>
        <v>465.9</v>
      </c>
      <c r="O227" s="9">
        <f>IF(Raw!$G227&gt;$C$8,IF(Raw!$Q227&gt;$C$8,IF(Raw!$N227&gt;$C$9,IF(Raw!$N227&lt;$A$9,IF(Raw!$X227&gt;$C$9,IF(Raw!$X227&lt;$A$9,Raw!W227,-999),-999),-999),-999),-999),-999)</f>
        <v>6.0000000000000002E-6</v>
      </c>
      <c r="P227" s="9">
        <f>IF(Raw!$G227&gt;$C$8,IF(Raw!$Q227&gt;$C$8,IF(Raw!$N227&gt;$C$9,IF(Raw!$N227&lt;$A$9,IF(Raw!$X227&gt;$C$9,IF(Raw!$X227&lt;$A$9,Raw!X227,-999),-999),-999),-999),-999),-999)</f>
        <v>409</v>
      </c>
      <c r="R227" s="9">
        <f t="shared" si="64"/>
        <v>0.71220000000000017</v>
      </c>
      <c r="S227" s="9">
        <f t="shared" si="65"/>
        <v>0.31305466984204855</v>
      </c>
      <c r="T227" s="9">
        <f t="shared" si="66"/>
        <v>0.81352599999999997</v>
      </c>
      <c r="U227" s="9">
        <f t="shared" si="67"/>
        <v>0.36093267168155529</v>
      </c>
      <c r="V227" s="15">
        <f t="shared" si="68"/>
        <v>0.93426434749999987</v>
      </c>
      <c r="X227" s="11">
        <f t="shared" si="69"/>
        <v>4.0213599999999992E+19</v>
      </c>
      <c r="Y227" s="11">
        <f t="shared" si="70"/>
        <v>4.92E-18</v>
      </c>
      <c r="Z227" s="11">
        <f t="shared" si="71"/>
        <v>4.2299999999999998E-4</v>
      </c>
      <c r="AA227" s="16">
        <f t="shared" si="72"/>
        <v>7.7227679048612968E-2</v>
      </c>
      <c r="AB227" s="9">
        <f t="shared" si="73"/>
        <v>1.5032557248257019</v>
      </c>
      <c r="AC227" s="9">
        <f t="shared" si="74"/>
        <v>0.92277232095138695</v>
      </c>
      <c r="AD227" s="15">
        <f t="shared" si="75"/>
        <v>182.57134526858857</v>
      </c>
      <c r="AE227" s="3">
        <f t="shared" si="76"/>
        <v>592.36799999999982</v>
      </c>
      <c r="AF227" s="2">
        <f t="shared" si="77"/>
        <v>0.25</v>
      </c>
      <c r="AG227" s="9">
        <f t="shared" si="78"/>
        <v>5.068920263099027E-2</v>
      </c>
      <c r="AH227" s="2">
        <f t="shared" si="63"/>
        <v>2.4528241353704479</v>
      </c>
    </row>
    <row r="228" spans="1:34">
      <c r="A228" s="1">
        <f>Raw!A228</f>
        <v>215</v>
      </c>
      <c r="B228" s="14">
        <f>Raw!B228</f>
        <v>0.52884259259259259</v>
      </c>
      <c r="C228" s="15">
        <f>Raw!C228</f>
        <v>18.2</v>
      </c>
      <c r="D228" s="15">
        <f>IF(C228&gt;0.5,Raw!D228*D$11,-999)</f>
        <v>76.5</v>
      </c>
      <c r="E228" s="9">
        <f>IF(Raw!$G228&gt;$C$8,IF(Raw!$Q228&gt;$C$8,IF(Raw!$N228&gt;$C$9,IF(Raw!$N228&lt;$A$9,IF(Raw!$X228&gt;$C$9,IF(Raw!$X228&lt;$A$9,Raw!H228,-999),-999),-999),-999),-999),-999)</f>
        <v>1.650515</v>
      </c>
      <c r="F228" s="9">
        <f>IF(Raw!$G228&gt;$C$8,IF(Raw!$Q228&gt;$C$8,IF(Raw!$N228&gt;$C$9,IF(Raw!$N228&lt;$A$9,IF(Raw!$X228&gt;$C$9,IF(Raw!$X228&lt;$A$9,Raw!I228,-999),-999),-999),-999),-999),-999)</f>
        <v>2.3025570000000002</v>
      </c>
      <c r="G228" s="9">
        <f>Raw!G228</f>
        <v>0.994417</v>
      </c>
      <c r="H228" s="9">
        <f>IF(Raw!$G228&gt;$C$8,IF(Raw!$Q228&gt;$C$8,IF(Raw!$N228&gt;$C$9,IF(Raw!$N228&lt;$A$9,IF(Raw!$X228&gt;$C$9,IF(Raw!$X228&lt;$A$9,Raw!L228,-999),-999),-999),-999),-999),-999)</f>
        <v>449.9</v>
      </c>
      <c r="I228" s="9">
        <f>IF(Raw!$G228&gt;$C$8,IF(Raw!$Q228&gt;$C$8,IF(Raw!$N228&gt;$C$9,IF(Raw!$N228&lt;$A$9,IF(Raw!$X228&gt;$C$9,IF(Raw!$X228&lt;$A$9,Raw!M228,-999),-999),-999),-999),-999),-999)</f>
        <v>6.9999999999999999E-6</v>
      </c>
      <c r="J228" s="9">
        <f>IF(Raw!$G228&gt;$C$8,IF(Raw!$Q228&gt;$C$8,IF(Raw!$N228&gt;$C$9,IF(Raw!$N228&lt;$A$9,IF(Raw!$X228&gt;$C$9,IF(Raw!$X228&lt;$A$9,Raw!N228,-999),-999),-999),-999),-999),-999)</f>
        <v>424</v>
      </c>
      <c r="K228" s="9">
        <f>IF(Raw!$G228&gt;$C$8,IF(Raw!$Q228&gt;$C$8,IF(Raw!$N228&gt;$C$9,IF(Raw!$N228&lt;$A$9,IF(Raw!$X228&gt;$C$9,IF(Raw!$X228&lt;$A$9,Raw!R228,-999),-999),-999),-999),-999),-999)</f>
        <v>1.484259</v>
      </c>
      <c r="L228" s="9">
        <f>IF(Raw!$G228&gt;$C$8,IF(Raw!$Q228&gt;$C$8,IF(Raw!$N228&gt;$C$9,IF(Raw!$N228&lt;$A$9,IF(Raw!$X228&gt;$C$9,IF(Raw!$X228&lt;$A$9,Raw!S228,-999),-999),-999),-999),-999),-999)</f>
        <v>2.325272</v>
      </c>
      <c r="M228" s="9">
        <f>Raw!Q228</f>
        <v>0.99728600000000001</v>
      </c>
      <c r="N228" s="9">
        <f>IF(Raw!$G228&gt;$C$8,IF(Raw!$Q228&gt;$C$8,IF(Raw!$N228&gt;$C$9,IF(Raw!$N228&lt;$A$9,IF(Raw!$X228&gt;$C$9,IF(Raw!$X228&lt;$A$9,Raw!V228,-999),-999),-999),-999),-999),-999)</f>
        <v>490</v>
      </c>
      <c r="O228" s="9">
        <f>IF(Raw!$G228&gt;$C$8,IF(Raw!$Q228&gt;$C$8,IF(Raw!$N228&gt;$C$9,IF(Raw!$N228&lt;$A$9,IF(Raw!$X228&gt;$C$9,IF(Raw!$X228&lt;$A$9,Raw!W228,-999),-999),-999),-999),-999),-999)</f>
        <v>1.5999999999999999E-5</v>
      </c>
      <c r="P228" s="9">
        <f>IF(Raw!$G228&gt;$C$8,IF(Raw!$Q228&gt;$C$8,IF(Raw!$N228&gt;$C$9,IF(Raw!$N228&lt;$A$9,IF(Raw!$X228&gt;$C$9,IF(Raw!$X228&lt;$A$9,Raw!X228,-999),-999),-999),-999),-999),-999)</f>
        <v>417</v>
      </c>
      <c r="R228" s="9">
        <f t="shared" si="64"/>
        <v>0.65204200000000023</v>
      </c>
      <c r="S228" s="9">
        <f t="shared" si="65"/>
        <v>0.28318169756492462</v>
      </c>
      <c r="T228" s="9">
        <f t="shared" si="66"/>
        <v>0.84101300000000001</v>
      </c>
      <c r="U228" s="9">
        <f t="shared" si="67"/>
        <v>0.36168370840056563</v>
      </c>
      <c r="V228" s="15">
        <f t="shared" si="68"/>
        <v>0.96382524399999991</v>
      </c>
      <c r="X228" s="11">
        <f t="shared" si="69"/>
        <v>4.6052999999999992E+19</v>
      </c>
      <c r="Y228" s="11">
        <f t="shared" si="70"/>
        <v>4.4989999999999997E-18</v>
      </c>
      <c r="Z228" s="11">
        <f t="shared" si="71"/>
        <v>4.2400000000000001E-4</v>
      </c>
      <c r="AA228" s="16">
        <f t="shared" si="72"/>
        <v>8.0755278788195578E-2</v>
      </c>
      <c r="AB228" s="9">
        <f t="shared" si="73"/>
        <v>1.5521752392794967</v>
      </c>
      <c r="AC228" s="9">
        <f t="shared" si="74"/>
        <v>0.91924472121180445</v>
      </c>
      <c r="AD228" s="15">
        <f t="shared" si="75"/>
        <v>190.46056317970653</v>
      </c>
      <c r="AE228" s="3">
        <f t="shared" si="76"/>
        <v>541.67959999999982</v>
      </c>
      <c r="AF228" s="2">
        <f t="shared" si="77"/>
        <v>0.25</v>
      </c>
      <c r="AG228" s="9">
        <f t="shared" si="78"/>
        <v>5.2989602149920371E-2</v>
      </c>
      <c r="AH228" s="2">
        <f t="shared" si="63"/>
        <v>2.5641392709053803</v>
      </c>
    </row>
    <row r="229" spans="1:34">
      <c r="A229" s="1">
        <f>Raw!A229</f>
        <v>216</v>
      </c>
      <c r="B229" s="14">
        <f>Raw!B229</f>
        <v>0.52890046296296289</v>
      </c>
      <c r="C229" s="15">
        <f>Raw!C229</f>
        <v>17.100000000000001</v>
      </c>
      <c r="D229" s="15">
        <f>IF(C229&gt;0.5,Raw!D229*D$11,-999)</f>
        <v>88</v>
      </c>
      <c r="E229" s="9">
        <f>IF(Raw!$G229&gt;$C$8,IF(Raw!$Q229&gt;$C$8,IF(Raw!$N229&gt;$C$9,IF(Raw!$N229&lt;$A$9,IF(Raw!$X229&gt;$C$9,IF(Raw!$X229&lt;$A$9,Raw!H229,-999),-999),-999),-999),-999),-999)</f>
        <v>1.6972700000000001</v>
      </c>
      <c r="F229" s="9">
        <f>IF(Raw!$G229&gt;$C$8,IF(Raw!$Q229&gt;$C$8,IF(Raw!$N229&gt;$C$9,IF(Raw!$N229&lt;$A$9,IF(Raw!$X229&gt;$C$9,IF(Raw!$X229&lt;$A$9,Raw!I229,-999),-999),-999),-999),-999),-999)</f>
        <v>2.3472369999999998</v>
      </c>
      <c r="G229" s="9">
        <f>Raw!G229</f>
        <v>0.99299800000000005</v>
      </c>
      <c r="H229" s="9">
        <f>IF(Raw!$G229&gt;$C$8,IF(Raw!$Q229&gt;$C$8,IF(Raw!$N229&gt;$C$9,IF(Raw!$N229&lt;$A$9,IF(Raw!$X229&gt;$C$9,IF(Raw!$X229&lt;$A$9,Raw!L229,-999),-999),-999),-999),-999),-999)</f>
        <v>457.4</v>
      </c>
      <c r="I229" s="9">
        <f>IF(Raw!$G229&gt;$C$8,IF(Raw!$Q229&gt;$C$8,IF(Raw!$N229&gt;$C$9,IF(Raw!$N229&lt;$A$9,IF(Raw!$X229&gt;$C$9,IF(Raw!$X229&lt;$A$9,Raw!M229,-999),-999),-999),-999),-999),-999)</f>
        <v>1.9999999999999999E-6</v>
      </c>
      <c r="J229" s="9">
        <f>IF(Raw!$G229&gt;$C$8,IF(Raw!$Q229&gt;$C$8,IF(Raw!$N229&gt;$C$9,IF(Raw!$N229&lt;$A$9,IF(Raw!$X229&gt;$C$9,IF(Raw!$X229&lt;$A$9,Raw!N229,-999),-999),-999),-999),-999),-999)</f>
        <v>317</v>
      </c>
      <c r="K229" s="9">
        <f>IF(Raw!$G229&gt;$C$8,IF(Raw!$Q229&gt;$C$8,IF(Raw!$N229&gt;$C$9,IF(Raw!$N229&lt;$A$9,IF(Raw!$X229&gt;$C$9,IF(Raw!$X229&lt;$A$9,Raw!R229,-999),-999),-999),-999),-999),-999)</f>
        <v>1.5722400000000001</v>
      </c>
      <c r="L229" s="9">
        <f>IF(Raw!$G229&gt;$C$8,IF(Raw!$Q229&gt;$C$8,IF(Raw!$N229&gt;$C$9,IF(Raw!$N229&lt;$A$9,IF(Raw!$X229&gt;$C$9,IF(Raw!$X229&lt;$A$9,Raw!S229,-999),-999),-999),-999),-999),-999)</f>
        <v>2.3692920000000002</v>
      </c>
      <c r="M229" s="9">
        <f>Raw!Q229</f>
        <v>0.99228099999999997</v>
      </c>
      <c r="N229" s="9">
        <f>IF(Raw!$G229&gt;$C$8,IF(Raw!$Q229&gt;$C$8,IF(Raw!$N229&gt;$C$9,IF(Raw!$N229&lt;$A$9,IF(Raw!$X229&gt;$C$9,IF(Raw!$X229&lt;$A$9,Raw!V229,-999),-999),-999),-999),-999),-999)</f>
        <v>462.3</v>
      </c>
      <c r="O229" s="9">
        <f>IF(Raw!$G229&gt;$C$8,IF(Raw!$Q229&gt;$C$8,IF(Raw!$N229&gt;$C$9,IF(Raw!$N229&lt;$A$9,IF(Raw!$X229&gt;$C$9,IF(Raw!$X229&lt;$A$9,Raw!W229,-999),-999),-999),-999),-999),-999)</f>
        <v>1.9999999999999999E-6</v>
      </c>
      <c r="P229" s="9">
        <f>IF(Raw!$G229&gt;$C$8,IF(Raw!$Q229&gt;$C$8,IF(Raw!$N229&gt;$C$9,IF(Raw!$N229&lt;$A$9,IF(Raw!$X229&gt;$C$9,IF(Raw!$X229&lt;$A$9,Raw!X229,-999),-999),-999),-999),-999),-999)</f>
        <v>1038</v>
      </c>
      <c r="R229" s="9">
        <f t="shared" si="64"/>
        <v>0.64996699999999974</v>
      </c>
      <c r="S229" s="9">
        <f t="shared" si="65"/>
        <v>0.27690727438260382</v>
      </c>
      <c r="T229" s="9">
        <f t="shared" si="66"/>
        <v>0.79705200000000009</v>
      </c>
      <c r="U229" s="9">
        <f t="shared" si="67"/>
        <v>0.33640935773218328</v>
      </c>
      <c r="V229" s="15">
        <f t="shared" si="68"/>
        <v>0.98207153400000002</v>
      </c>
      <c r="X229" s="11">
        <f t="shared" si="69"/>
        <v>5.2975999999999992E+19</v>
      </c>
      <c r="Y229" s="11">
        <f t="shared" si="70"/>
        <v>4.5739999999999997E-18</v>
      </c>
      <c r="Z229" s="11">
        <f t="shared" si="71"/>
        <v>3.1700000000000001E-4</v>
      </c>
      <c r="AA229" s="16">
        <f t="shared" si="72"/>
        <v>7.1333626907151004E-2</v>
      </c>
      <c r="AB229" s="9">
        <f t="shared" si="73"/>
        <v>1.6290966099935986</v>
      </c>
      <c r="AC229" s="9">
        <f t="shared" si="74"/>
        <v>0.92866637309284894</v>
      </c>
      <c r="AD229" s="15">
        <f t="shared" si="75"/>
        <v>225.02721421814195</v>
      </c>
      <c r="AE229" s="3">
        <f t="shared" si="76"/>
        <v>550.7095999999998</v>
      </c>
      <c r="AF229" s="2">
        <f t="shared" si="77"/>
        <v>0.25</v>
      </c>
      <c r="AG229" s="9">
        <f t="shared" si="78"/>
        <v>5.8231738928759651E-2</v>
      </c>
      <c r="AH229" s="2">
        <f t="shared" si="63"/>
        <v>2.8178035414928395</v>
      </c>
    </row>
    <row r="230" spans="1:34">
      <c r="A230" s="1">
        <f>Raw!A230</f>
        <v>217</v>
      </c>
      <c r="B230" s="14">
        <f>Raw!B230</f>
        <v>0.52895833333333331</v>
      </c>
      <c r="C230" s="15">
        <f>Raw!C230</f>
        <v>16.2</v>
      </c>
      <c r="D230" s="15">
        <f>IF(C230&gt;0.5,Raw!D230*D$11,-999)</f>
        <v>98.5</v>
      </c>
      <c r="E230" s="9">
        <f>IF(Raw!$G230&gt;$C$8,IF(Raw!$Q230&gt;$C$8,IF(Raw!$N230&gt;$C$9,IF(Raw!$N230&lt;$A$9,IF(Raw!$X230&gt;$C$9,IF(Raw!$X230&lt;$A$9,Raw!H230,-999),-999),-999),-999),-999),-999)</f>
        <v>1.6345559999999999</v>
      </c>
      <c r="F230" s="9">
        <f>IF(Raw!$G230&gt;$C$8,IF(Raw!$Q230&gt;$C$8,IF(Raw!$N230&gt;$C$9,IF(Raw!$N230&lt;$A$9,IF(Raw!$X230&gt;$C$9,IF(Raw!$X230&lt;$A$9,Raw!I230,-999),-999),-999),-999),-999),-999)</f>
        <v>2.212637</v>
      </c>
      <c r="G230" s="9">
        <f>Raw!G230</f>
        <v>0.99193600000000004</v>
      </c>
      <c r="H230" s="9">
        <f>IF(Raw!$G230&gt;$C$8,IF(Raw!$Q230&gt;$C$8,IF(Raw!$N230&gt;$C$9,IF(Raw!$N230&lt;$A$9,IF(Raw!$X230&gt;$C$9,IF(Raw!$X230&lt;$A$9,Raw!L230,-999),-999),-999),-999),-999),-999)</f>
        <v>430.2</v>
      </c>
      <c r="I230" s="9">
        <f>IF(Raw!$G230&gt;$C$8,IF(Raw!$Q230&gt;$C$8,IF(Raw!$N230&gt;$C$9,IF(Raw!$N230&lt;$A$9,IF(Raw!$X230&gt;$C$9,IF(Raw!$X230&lt;$A$9,Raw!M230,-999),-999),-999),-999),-999),-999)</f>
        <v>6.0000000000000002E-6</v>
      </c>
      <c r="J230" s="9">
        <f>IF(Raw!$G230&gt;$C$8,IF(Raw!$Q230&gt;$C$8,IF(Raw!$N230&gt;$C$9,IF(Raw!$N230&lt;$A$9,IF(Raw!$X230&gt;$C$9,IF(Raw!$X230&lt;$A$9,Raw!N230,-999),-999),-999),-999),-999),-999)</f>
        <v>498</v>
      </c>
      <c r="K230" s="9">
        <f>IF(Raw!$G230&gt;$C$8,IF(Raw!$Q230&gt;$C$8,IF(Raw!$N230&gt;$C$9,IF(Raw!$N230&lt;$A$9,IF(Raw!$X230&gt;$C$9,IF(Raw!$X230&lt;$A$9,Raw!R230,-999),-999),-999),-999),-999),-999)</f>
        <v>1.495363</v>
      </c>
      <c r="L230" s="9">
        <f>IF(Raw!$G230&gt;$C$8,IF(Raw!$Q230&gt;$C$8,IF(Raw!$N230&gt;$C$9,IF(Raw!$N230&lt;$A$9,IF(Raw!$X230&gt;$C$9,IF(Raw!$X230&lt;$A$9,Raw!S230,-999),-999),-999),-999),-999),-999)</f>
        <v>2.2224740000000001</v>
      </c>
      <c r="M230" s="9">
        <f>Raw!Q230</f>
        <v>0.99219599999999997</v>
      </c>
      <c r="N230" s="9">
        <f>IF(Raw!$G230&gt;$C$8,IF(Raw!$Q230&gt;$C$8,IF(Raw!$N230&gt;$C$9,IF(Raw!$N230&lt;$A$9,IF(Raw!$X230&gt;$C$9,IF(Raw!$X230&lt;$A$9,Raw!V230,-999),-999),-999),-999),-999),-999)</f>
        <v>460.4</v>
      </c>
      <c r="O230" s="9">
        <f>IF(Raw!$G230&gt;$C$8,IF(Raw!$Q230&gt;$C$8,IF(Raw!$N230&gt;$C$9,IF(Raw!$N230&lt;$A$9,IF(Raw!$X230&gt;$C$9,IF(Raw!$X230&lt;$A$9,Raw!W230,-999),-999),-999),-999),-999),-999)</f>
        <v>3.0000000000000001E-6</v>
      </c>
      <c r="P230" s="9">
        <f>IF(Raw!$G230&gt;$C$8,IF(Raw!$Q230&gt;$C$8,IF(Raw!$N230&gt;$C$9,IF(Raw!$N230&lt;$A$9,IF(Raw!$X230&gt;$C$9,IF(Raw!$X230&lt;$A$9,Raw!X230,-999),-999),-999),-999),-999),-999)</f>
        <v>1008</v>
      </c>
      <c r="R230" s="9">
        <f t="shared" si="64"/>
        <v>0.57808100000000007</v>
      </c>
      <c r="S230" s="9">
        <f t="shared" si="65"/>
        <v>0.26126337035853603</v>
      </c>
      <c r="T230" s="9">
        <f t="shared" si="66"/>
        <v>0.72711100000000006</v>
      </c>
      <c r="U230" s="9">
        <f t="shared" si="67"/>
        <v>0.32716288244541897</v>
      </c>
      <c r="V230" s="15">
        <f t="shared" si="68"/>
        <v>0.92121547299999995</v>
      </c>
      <c r="X230" s="11">
        <f t="shared" si="69"/>
        <v>5.9296999999999984E+19</v>
      </c>
      <c r="Y230" s="11">
        <f t="shared" si="70"/>
        <v>4.3019999999999999E-18</v>
      </c>
      <c r="Z230" s="11">
        <f t="shared" si="71"/>
        <v>4.9799999999999996E-4</v>
      </c>
      <c r="AA230" s="16">
        <f t="shared" si="72"/>
        <v>0.11271819976859285</v>
      </c>
      <c r="AB230" s="9">
        <f t="shared" si="73"/>
        <v>1.5773216429519412</v>
      </c>
      <c r="AC230" s="9">
        <f t="shared" si="74"/>
        <v>0.88728180023140735</v>
      </c>
      <c r="AD230" s="15">
        <f t="shared" si="75"/>
        <v>226.34176660360015</v>
      </c>
      <c r="AE230" s="3">
        <f t="shared" si="76"/>
        <v>517.96079999999984</v>
      </c>
      <c r="AF230" s="2">
        <f t="shared" si="77"/>
        <v>0.25</v>
      </c>
      <c r="AG230" s="9">
        <f t="shared" si="78"/>
        <v>5.6962019061401609E-2</v>
      </c>
      <c r="AH230" s="2">
        <f t="shared" si="63"/>
        <v>2.7563624579057189</v>
      </c>
    </row>
    <row r="231" spans="1:34">
      <c r="A231" s="1">
        <f>Raw!A231</f>
        <v>218</v>
      </c>
      <c r="B231" s="14">
        <f>Raw!B231</f>
        <v>0.52901620370370372</v>
      </c>
      <c r="C231" s="15">
        <f>Raw!C231</f>
        <v>15.1</v>
      </c>
      <c r="D231" s="15">
        <f>IF(C231&gt;0.5,Raw!D231*D$11,-999)</f>
        <v>112.6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0.62500599999999995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0.99472000000000005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6.7785199999999984E+19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0.52906249999999999</v>
      </c>
      <c r="C232" s="15">
        <f>Raw!C232</f>
        <v>14</v>
      </c>
      <c r="D232" s="15">
        <f>IF(C232&gt;0.5,Raw!D232*D$11,-999)</f>
        <v>129.30000000000001</v>
      </c>
      <c r="E232" s="9">
        <f>IF(Raw!$G232&gt;$C$8,IF(Raw!$Q232&gt;$C$8,IF(Raw!$N232&gt;$C$9,IF(Raw!$N232&lt;$A$9,IF(Raw!$X232&gt;$C$9,IF(Raw!$X232&lt;$A$9,Raw!H232,-999),-999),-999),-999),-999),-999)</f>
        <v>1.5669120000000001</v>
      </c>
      <c r="F232" s="9">
        <f>IF(Raw!$G232&gt;$C$8,IF(Raw!$Q232&gt;$C$8,IF(Raw!$N232&gt;$C$9,IF(Raw!$N232&lt;$A$9,IF(Raw!$X232&gt;$C$9,IF(Raw!$X232&lt;$A$9,Raw!I232,-999),-999),-999),-999),-999),-999)</f>
        <v>2.075577</v>
      </c>
      <c r="G232" s="9">
        <f>Raw!G232</f>
        <v>0.99257600000000001</v>
      </c>
      <c r="H232" s="9">
        <f>IF(Raw!$G232&gt;$C$8,IF(Raw!$Q232&gt;$C$8,IF(Raw!$N232&gt;$C$9,IF(Raw!$N232&lt;$A$9,IF(Raw!$X232&gt;$C$9,IF(Raw!$X232&lt;$A$9,Raw!L232,-999),-999),-999),-999),-999),-999)</f>
        <v>404.6</v>
      </c>
      <c r="I232" s="9">
        <f>IF(Raw!$G232&gt;$C$8,IF(Raw!$Q232&gt;$C$8,IF(Raw!$N232&gt;$C$9,IF(Raw!$N232&lt;$A$9,IF(Raw!$X232&gt;$C$9,IF(Raw!$X232&lt;$A$9,Raw!M232,-999),-999),-999),-999),-999),-999)</f>
        <v>3.0000000000000001E-6</v>
      </c>
      <c r="J232" s="9">
        <f>IF(Raw!$G232&gt;$C$8,IF(Raw!$Q232&gt;$C$8,IF(Raw!$N232&gt;$C$9,IF(Raw!$N232&lt;$A$9,IF(Raw!$X232&gt;$C$9,IF(Raw!$X232&lt;$A$9,Raw!N232,-999),-999),-999),-999),-999),-999)</f>
        <v>454</v>
      </c>
      <c r="K232" s="9">
        <f>IF(Raw!$G232&gt;$C$8,IF(Raw!$Q232&gt;$C$8,IF(Raw!$N232&gt;$C$9,IF(Raw!$N232&lt;$A$9,IF(Raw!$X232&gt;$C$9,IF(Raw!$X232&lt;$A$9,Raw!R232,-999),-999),-999),-999),-999),-999)</f>
        <v>1.563313</v>
      </c>
      <c r="L232" s="9">
        <f>IF(Raw!$G232&gt;$C$8,IF(Raw!$Q232&gt;$C$8,IF(Raw!$N232&gt;$C$9,IF(Raw!$N232&lt;$A$9,IF(Raw!$X232&gt;$C$9,IF(Raw!$X232&lt;$A$9,Raw!S232,-999),-999),-999),-999),-999),-999)</f>
        <v>2.3014610000000002</v>
      </c>
      <c r="M232" s="9">
        <f>Raw!Q232</f>
        <v>0.99043199999999998</v>
      </c>
      <c r="N232" s="9">
        <f>IF(Raw!$G232&gt;$C$8,IF(Raw!$Q232&gt;$C$8,IF(Raw!$N232&gt;$C$9,IF(Raw!$N232&lt;$A$9,IF(Raw!$X232&gt;$C$9,IF(Raw!$X232&lt;$A$9,Raw!V232,-999),-999),-999),-999),-999),-999)</f>
        <v>445.7</v>
      </c>
      <c r="O232" s="9">
        <f>IF(Raw!$G232&gt;$C$8,IF(Raw!$Q232&gt;$C$8,IF(Raw!$N232&gt;$C$9,IF(Raw!$N232&lt;$A$9,IF(Raw!$X232&gt;$C$9,IF(Raw!$X232&lt;$A$9,Raw!W232,-999),-999),-999),-999),-999),-999)</f>
        <v>3.0000000000000001E-6</v>
      </c>
      <c r="P232" s="9">
        <f>IF(Raw!$G232&gt;$C$8,IF(Raw!$Q232&gt;$C$8,IF(Raw!$N232&gt;$C$9,IF(Raw!$N232&lt;$A$9,IF(Raw!$X232&gt;$C$9,IF(Raw!$X232&lt;$A$9,Raw!X232,-999),-999),-999),-999),-999),-999)</f>
        <v>912</v>
      </c>
      <c r="R232" s="9">
        <f t="shared" si="64"/>
        <v>0.50866499999999992</v>
      </c>
      <c r="S232" s="9">
        <f t="shared" si="65"/>
        <v>0.24507161141215186</v>
      </c>
      <c r="T232" s="9">
        <f t="shared" si="66"/>
        <v>0.73814800000000025</v>
      </c>
      <c r="U232" s="9">
        <f t="shared" si="67"/>
        <v>0.32073017965544504</v>
      </c>
      <c r="V232" s="15">
        <f t="shared" si="68"/>
        <v>0.95395558450000006</v>
      </c>
      <c r="X232" s="11">
        <f t="shared" si="69"/>
        <v>7.78386E+19</v>
      </c>
      <c r="Y232" s="11">
        <f t="shared" si="70"/>
        <v>4.0459999999999999E-18</v>
      </c>
      <c r="Z232" s="11">
        <f t="shared" si="71"/>
        <v>4.5399999999999998E-4</v>
      </c>
      <c r="AA232" s="16">
        <f t="shared" si="72"/>
        <v>0.12509441898535459</v>
      </c>
      <c r="AB232" s="9">
        <f t="shared" si="73"/>
        <v>1.6556511951852015</v>
      </c>
      <c r="AC232" s="9">
        <f t="shared" si="74"/>
        <v>0.87490558101464533</v>
      </c>
      <c r="AD232" s="15">
        <f t="shared" si="75"/>
        <v>275.53836780915111</v>
      </c>
      <c r="AE232" s="3">
        <f t="shared" si="76"/>
        <v>487.13839999999988</v>
      </c>
      <c r="AF232" s="2">
        <f t="shared" si="77"/>
        <v>0.25</v>
      </c>
      <c r="AG232" s="9">
        <f t="shared" si="78"/>
        <v>6.7979592468767031E-2</v>
      </c>
      <c r="AH232" s="2">
        <f t="shared" si="63"/>
        <v>3.2894971012642547</v>
      </c>
    </row>
    <row r="233" spans="1:34">
      <c r="A233" s="1">
        <f>Raw!A233</f>
        <v>220</v>
      </c>
      <c r="B233" s="14">
        <f>Raw!B233</f>
        <v>0.5291203703703703</v>
      </c>
      <c r="C233" s="15">
        <f>Raw!C233</f>
        <v>13.1</v>
      </c>
      <c r="D233" s="15">
        <f>IF(C233&gt;0.5,Raw!D233*D$11,-999)</f>
        <v>144.19999999999999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0.77180000000000004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0.99135399999999996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8.6808399999999984E+19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0.52917824074074071</v>
      </c>
      <c r="C234" s="15">
        <f>Raw!C234</f>
        <v>12</v>
      </c>
      <c r="D234" s="15">
        <f>IF(C234&gt;0.5,Raw!D234*D$11,-999)</f>
        <v>170.6</v>
      </c>
      <c r="E234" s="9">
        <f>IF(Raw!$G234&gt;$C$8,IF(Raw!$Q234&gt;$C$8,IF(Raw!$N234&gt;$C$9,IF(Raw!$N234&lt;$A$9,IF(Raw!$X234&gt;$C$9,IF(Raw!$X234&lt;$A$9,Raw!H234,-999),-999),-999),-999),-999),-999)</f>
        <v>1.415279</v>
      </c>
      <c r="F234" s="9">
        <f>IF(Raw!$G234&gt;$C$8,IF(Raw!$Q234&gt;$C$8,IF(Raw!$N234&gt;$C$9,IF(Raw!$N234&lt;$A$9,IF(Raw!$X234&gt;$C$9,IF(Raw!$X234&lt;$A$9,Raw!I234,-999),-999),-999),-999),-999),-999)</f>
        <v>1.808543</v>
      </c>
      <c r="G234" s="9">
        <f>Raw!G234</f>
        <v>0.99092199999999997</v>
      </c>
      <c r="H234" s="9">
        <f>IF(Raw!$G234&gt;$C$8,IF(Raw!$Q234&gt;$C$8,IF(Raw!$N234&gt;$C$9,IF(Raw!$N234&lt;$A$9,IF(Raw!$X234&gt;$C$9,IF(Raw!$X234&lt;$A$9,Raw!L234,-999),-999),-999),-999),-999),-999)</f>
        <v>350.9</v>
      </c>
      <c r="I234" s="9">
        <f>IF(Raw!$G234&gt;$C$8,IF(Raw!$Q234&gt;$C$8,IF(Raw!$N234&gt;$C$9,IF(Raw!$N234&lt;$A$9,IF(Raw!$X234&gt;$C$9,IF(Raw!$X234&lt;$A$9,Raw!M234,-999),-999),-999),-999),-999),-999)</f>
        <v>6.9999999999999999E-6</v>
      </c>
      <c r="J234" s="9">
        <f>IF(Raw!$G234&gt;$C$8,IF(Raw!$Q234&gt;$C$8,IF(Raw!$N234&gt;$C$9,IF(Raw!$N234&lt;$A$9,IF(Raw!$X234&gt;$C$9,IF(Raw!$X234&lt;$A$9,Raw!N234,-999),-999),-999),-999),-999),-999)</f>
        <v>535</v>
      </c>
      <c r="K234" s="9">
        <f>IF(Raw!$G234&gt;$C$8,IF(Raw!$Q234&gt;$C$8,IF(Raw!$N234&gt;$C$9,IF(Raw!$N234&lt;$A$9,IF(Raw!$X234&gt;$C$9,IF(Raw!$X234&lt;$A$9,Raw!R234,-999),-999),-999),-999),-999),-999)</f>
        <v>1.391473</v>
      </c>
      <c r="L234" s="9">
        <f>IF(Raw!$G234&gt;$C$8,IF(Raw!$Q234&gt;$C$8,IF(Raw!$N234&gt;$C$9,IF(Raw!$N234&lt;$A$9,IF(Raw!$X234&gt;$C$9,IF(Raw!$X234&lt;$A$9,Raw!S234,-999),-999),-999),-999),-999),-999)</f>
        <v>2.053086</v>
      </c>
      <c r="M234" s="9">
        <f>Raw!Q234</f>
        <v>0.99248800000000004</v>
      </c>
      <c r="N234" s="9">
        <f>IF(Raw!$G234&gt;$C$8,IF(Raw!$Q234&gt;$C$8,IF(Raw!$N234&gt;$C$9,IF(Raw!$N234&lt;$A$9,IF(Raw!$X234&gt;$C$9,IF(Raw!$X234&lt;$A$9,Raw!V234,-999),-999),-999),-999),-999),-999)</f>
        <v>441.8</v>
      </c>
      <c r="O234" s="9">
        <f>IF(Raw!$G234&gt;$C$8,IF(Raw!$Q234&gt;$C$8,IF(Raw!$N234&gt;$C$9,IF(Raw!$N234&lt;$A$9,IF(Raw!$X234&gt;$C$9,IF(Raw!$X234&lt;$A$9,Raw!W234,-999),-999),-999),-999),-999),-999)</f>
        <v>5.0000000000000004E-6</v>
      </c>
      <c r="P234" s="9">
        <f>IF(Raw!$G234&gt;$C$8,IF(Raw!$Q234&gt;$C$8,IF(Raw!$N234&gt;$C$9,IF(Raw!$N234&lt;$A$9,IF(Raw!$X234&gt;$C$9,IF(Raw!$X234&lt;$A$9,Raw!X234,-999),-999),-999),-999),-999),-999)</f>
        <v>815</v>
      </c>
      <c r="R234" s="9">
        <f t="shared" si="64"/>
        <v>0.39326400000000006</v>
      </c>
      <c r="S234" s="9">
        <f t="shared" si="65"/>
        <v>0.21744796778401179</v>
      </c>
      <c r="T234" s="9">
        <f t="shared" si="66"/>
        <v>0.66161300000000001</v>
      </c>
      <c r="U234" s="9">
        <f t="shared" si="67"/>
        <v>0.32225294020805756</v>
      </c>
      <c r="V234" s="15">
        <f t="shared" si="68"/>
        <v>0.85100414699999993</v>
      </c>
      <c r="X234" s="11">
        <f t="shared" si="69"/>
        <v>1.0270119999999998E+20</v>
      </c>
      <c r="Y234" s="11">
        <f t="shared" si="70"/>
        <v>3.5089999999999996E-18</v>
      </c>
      <c r="Z234" s="11">
        <f t="shared" si="71"/>
        <v>5.3499999999999999E-4</v>
      </c>
      <c r="AA234" s="16">
        <f t="shared" si="72"/>
        <v>0.16163824501386426</v>
      </c>
      <c r="AB234" s="9">
        <f t="shared" si="73"/>
        <v>1.4984149641983577</v>
      </c>
      <c r="AC234" s="9">
        <f t="shared" si="74"/>
        <v>0.83836175498613574</v>
      </c>
      <c r="AD234" s="15">
        <f t="shared" si="75"/>
        <v>302.12756077357801</v>
      </c>
      <c r="AE234" s="3">
        <f t="shared" si="76"/>
        <v>422.48359999999985</v>
      </c>
      <c r="AF234" s="2">
        <f t="shared" si="77"/>
        <v>0.25</v>
      </c>
      <c r="AG234" s="9">
        <f t="shared" si="78"/>
        <v>7.4893457520903164E-2</v>
      </c>
      <c r="AH234" s="2">
        <f t="shared" si="63"/>
        <v>3.6240554329868706</v>
      </c>
    </row>
    <row r="235" spans="1:34">
      <c r="A235" s="1">
        <f>Raw!A235</f>
        <v>222</v>
      </c>
      <c r="B235" s="14">
        <f>Raw!B235</f>
        <v>0.52923611111111113</v>
      </c>
      <c r="C235" s="15">
        <f>Raw!C235</f>
        <v>11.1</v>
      </c>
      <c r="D235" s="15">
        <f>IF(C235&gt;0.5,Raw!D235*D$11,-999)</f>
        <v>189.1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0.98632600000000004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0.98821499999999995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1.1383819999999997E+20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0.5292824074074074</v>
      </c>
      <c r="C236" s="15">
        <f>Raw!C236</f>
        <v>9.8000000000000007</v>
      </c>
      <c r="D236" s="15">
        <f>IF(C236&gt;0.5,Raw!D236*D$11,-999)</f>
        <v>231.3</v>
      </c>
      <c r="E236" s="9">
        <f>IF(Raw!$G236&gt;$C$8,IF(Raw!$Q236&gt;$C$8,IF(Raw!$N236&gt;$C$9,IF(Raw!$N236&lt;$A$9,IF(Raw!$X236&gt;$C$9,IF(Raw!$X236&lt;$A$9,Raw!H236,-999),-999),-999),-999),-999),-999)</f>
        <v>0.96384300000000001</v>
      </c>
      <c r="F236" s="9">
        <f>IF(Raw!$G236&gt;$C$8,IF(Raw!$Q236&gt;$C$8,IF(Raw!$N236&gt;$C$9,IF(Raw!$N236&lt;$A$9,IF(Raw!$X236&gt;$C$9,IF(Raw!$X236&lt;$A$9,Raw!I236,-999),-999),-999),-999),-999),-999)</f>
        <v>1.1862170000000001</v>
      </c>
      <c r="G236" s="9">
        <f>Raw!G236</f>
        <v>0.98383399999999999</v>
      </c>
      <c r="H236" s="9">
        <f>IF(Raw!$G236&gt;$C$8,IF(Raw!$Q236&gt;$C$8,IF(Raw!$N236&gt;$C$9,IF(Raw!$N236&lt;$A$9,IF(Raw!$X236&gt;$C$9,IF(Raw!$X236&lt;$A$9,Raw!L236,-999),-999),-999),-999),-999),-999)</f>
        <v>366.9</v>
      </c>
      <c r="I236" s="9">
        <f>IF(Raw!$G236&gt;$C$8,IF(Raw!$Q236&gt;$C$8,IF(Raw!$N236&gt;$C$9,IF(Raw!$N236&lt;$A$9,IF(Raw!$X236&gt;$C$9,IF(Raw!$X236&lt;$A$9,Raw!M236,-999),-999),-999),-999),-999),-999)</f>
        <v>6.9999999999999999E-6</v>
      </c>
      <c r="J236" s="9">
        <f>IF(Raw!$G236&gt;$C$8,IF(Raw!$Q236&gt;$C$8,IF(Raw!$N236&gt;$C$9,IF(Raw!$N236&lt;$A$9,IF(Raw!$X236&gt;$C$9,IF(Raw!$X236&lt;$A$9,Raw!N236,-999),-999),-999),-999),-999),-999)</f>
        <v>753</v>
      </c>
      <c r="K236" s="9">
        <f>IF(Raw!$G236&gt;$C$8,IF(Raw!$Q236&gt;$C$8,IF(Raw!$N236&gt;$C$9,IF(Raw!$N236&lt;$A$9,IF(Raw!$X236&gt;$C$9,IF(Raw!$X236&lt;$A$9,Raw!R236,-999),-999),-999),-999),-999),-999)</f>
        <v>1.138619</v>
      </c>
      <c r="L236" s="9">
        <f>IF(Raw!$G236&gt;$C$8,IF(Raw!$Q236&gt;$C$8,IF(Raw!$N236&gt;$C$9,IF(Raw!$N236&lt;$A$9,IF(Raw!$X236&gt;$C$9,IF(Raw!$X236&lt;$A$9,Raw!S236,-999),-999),-999),-999),-999),-999)</f>
        <v>1.6527050000000001</v>
      </c>
      <c r="M236" s="9">
        <f>Raw!Q236</f>
        <v>0.99271299999999996</v>
      </c>
      <c r="N236" s="9">
        <f>IF(Raw!$G236&gt;$C$8,IF(Raw!$Q236&gt;$C$8,IF(Raw!$N236&gt;$C$9,IF(Raw!$N236&lt;$A$9,IF(Raw!$X236&gt;$C$9,IF(Raw!$X236&lt;$A$9,Raw!V236,-999),-999),-999),-999),-999),-999)</f>
        <v>427.8</v>
      </c>
      <c r="O236" s="9">
        <f>IF(Raw!$G236&gt;$C$8,IF(Raw!$Q236&gt;$C$8,IF(Raw!$N236&gt;$C$9,IF(Raw!$N236&lt;$A$9,IF(Raw!$X236&gt;$C$9,IF(Raw!$X236&lt;$A$9,Raw!W236,-999),-999),-999),-999),-999),-999)</f>
        <v>6.0000000000000002E-6</v>
      </c>
      <c r="P236" s="9">
        <f>IF(Raw!$G236&gt;$C$8,IF(Raw!$Q236&gt;$C$8,IF(Raw!$N236&gt;$C$9,IF(Raw!$N236&lt;$A$9,IF(Raw!$X236&gt;$C$9,IF(Raw!$X236&lt;$A$9,Raw!X236,-999),-999),-999),-999),-999),-999)</f>
        <v>640</v>
      </c>
      <c r="R236" s="9">
        <f t="shared" si="64"/>
        <v>0.22237400000000007</v>
      </c>
      <c r="S236" s="9">
        <f t="shared" si="65"/>
        <v>0.18746485676735375</v>
      </c>
      <c r="T236" s="9">
        <f t="shared" si="66"/>
        <v>0.51408600000000004</v>
      </c>
      <c r="U236" s="9">
        <f t="shared" si="67"/>
        <v>0.31105732723020746</v>
      </c>
      <c r="V236" s="15">
        <f t="shared" si="68"/>
        <v>0.68504622250000002</v>
      </c>
      <c r="X236" s="11">
        <f t="shared" si="69"/>
        <v>1.3924259999999998E+20</v>
      </c>
      <c r="Y236" s="11">
        <f t="shared" si="70"/>
        <v>3.6689999999999995E-18</v>
      </c>
      <c r="Z236" s="11">
        <f t="shared" si="71"/>
        <v>7.5299999999999998E-4</v>
      </c>
      <c r="AA236" s="16">
        <f t="shared" si="72"/>
        <v>0.27781850408091385</v>
      </c>
      <c r="AB236" s="9">
        <f t="shared" si="73"/>
        <v>1.2814416034889407</v>
      </c>
      <c r="AC236" s="9">
        <f t="shared" si="74"/>
        <v>0.72218149591908631</v>
      </c>
      <c r="AD236" s="15">
        <f t="shared" si="75"/>
        <v>368.94887660147936</v>
      </c>
      <c r="AE236" s="3">
        <f t="shared" si="76"/>
        <v>441.74759999999981</v>
      </c>
      <c r="AF236" s="2">
        <f t="shared" si="77"/>
        <v>0.25</v>
      </c>
      <c r="AG236" s="9">
        <f t="shared" si="78"/>
        <v>8.8280193415572153E-2</v>
      </c>
      <c r="AH236" s="2">
        <f t="shared" si="63"/>
        <v>4.2718326161339419</v>
      </c>
    </row>
    <row r="237" spans="1:34">
      <c r="A237" s="1">
        <f>Raw!A237</f>
        <v>224</v>
      </c>
      <c r="B237" s="14">
        <f>Raw!B237</f>
        <v>0.52934027777777781</v>
      </c>
      <c r="C237" s="15">
        <f>Raw!C237</f>
        <v>9.1</v>
      </c>
      <c r="D237" s="15">
        <f>IF(C237&gt;0.5,Raw!D237*D$11,-999)</f>
        <v>259.5</v>
      </c>
      <c r="E237" s="9">
        <f>IF(Raw!$G237&gt;$C$8,IF(Raw!$Q237&gt;$C$8,IF(Raw!$N237&gt;$C$9,IF(Raw!$N237&lt;$A$9,IF(Raw!$X237&gt;$C$9,IF(Raw!$X237&lt;$A$9,Raw!H237,-999),-999),-999),-999),-999),-999)</f>
        <v>0.84309000000000001</v>
      </c>
      <c r="F237" s="9">
        <f>IF(Raw!$G237&gt;$C$8,IF(Raw!$Q237&gt;$C$8,IF(Raw!$N237&gt;$C$9,IF(Raw!$N237&lt;$A$9,IF(Raw!$X237&gt;$C$9,IF(Raw!$X237&lt;$A$9,Raw!I237,-999),-999),-999),-999),-999),-999)</f>
        <v>1.0049239999999999</v>
      </c>
      <c r="G237" s="9">
        <f>Raw!G237</f>
        <v>0.98114900000000005</v>
      </c>
      <c r="H237" s="9">
        <f>IF(Raw!$G237&gt;$C$8,IF(Raw!$Q237&gt;$C$8,IF(Raw!$N237&gt;$C$9,IF(Raw!$N237&lt;$A$9,IF(Raw!$X237&gt;$C$9,IF(Raw!$X237&lt;$A$9,Raw!L237,-999),-999),-999),-999),-999),-999)</f>
        <v>313.7</v>
      </c>
      <c r="I237" s="9">
        <f>IF(Raw!$G237&gt;$C$8,IF(Raw!$Q237&gt;$C$8,IF(Raw!$N237&gt;$C$9,IF(Raw!$N237&lt;$A$9,IF(Raw!$X237&gt;$C$9,IF(Raw!$X237&lt;$A$9,Raw!M237,-999),-999),-999),-999),-999),-999)</f>
        <v>3.9999999999999998E-6</v>
      </c>
      <c r="J237" s="9">
        <f>IF(Raw!$G237&gt;$C$8,IF(Raw!$Q237&gt;$C$8,IF(Raw!$N237&gt;$C$9,IF(Raw!$N237&lt;$A$9,IF(Raw!$X237&gt;$C$9,IF(Raw!$X237&lt;$A$9,Raw!N237,-999),-999),-999),-999),-999),-999)</f>
        <v>499</v>
      </c>
      <c r="K237" s="9">
        <f>IF(Raw!$G237&gt;$C$8,IF(Raw!$Q237&gt;$C$8,IF(Raw!$N237&gt;$C$9,IF(Raw!$N237&lt;$A$9,IF(Raw!$X237&gt;$C$9,IF(Raw!$X237&lt;$A$9,Raw!R237,-999),-999),-999),-999),-999),-999)</f>
        <v>0.91561000000000003</v>
      </c>
      <c r="L237" s="9">
        <f>IF(Raw!$G237&gt;$C$8,IF(Raw!$Q237&gt;$C$8,IF(Raw!$N237&gt;$C$9,IF(Raw!$N237&lt;$A$9,IF(Raw!$X237&gt;$C$9,IF(Raw!$X237&lt;$A$9,Raw!S237,-999),-999),-999),-999),-999),-999)</f>
        <v>1.246972</v>
      </c>
      <c r="M237" s="9">
        <f>Raw!Q237</f>
        <v>0.985541</v>
      </c>
      <c r="N237" s="9">
        <f>IF(Raw!$G237&gt;$C$8,IF(Raw!$Q237&gt;$C$8,IF(Raw!$N237&gt;$C$9,IF(Raw!$N237&lt;$A$9,IF(Raw!$X237&gt;$C$9,IF(Raw!$X237&lt;$A$9,Raw!V237,-999),-999),-999),-999),-999),-999)</f>
        <v>382</v>
      </c>
      <c r="O237" s="9">
        <f>IF(Raw!$G237&gt;$C$8,IF(Raw!$Q237&gt;$C$8,IF(Raw!$N237&gt;$C$9,IF(Raw!$N237&lt;$A$9,IF(Raw!$X237&gt;$C$9,IF(Raw!$X237&lt;$A$9,Raw!W237,-999),-999),-999),-999),-999),-999)</f>
        <v>1.9999999999999999E-6</v>
      </c>
      <c r="P237" s="9">
        <f>IF(Raw!$G237&gt;$C$8,IF(Raw!$Q237&gt;$C$8,IF(Raw!$N237&gt;$C$9,IF(Raw!$N237&lt;$A$9,IF(Raw!$X237&gt;$C$9,IF(Raw!$X237&lt;$A$9,Raw!X237,-999),-999),-999),-999),-999),-999)</f>
        <v>879</v>
      </c>
      <c r="R237" s="9">
        <f t="shared" si="64"/>
        <v>0.16183399999999992</v>
      </c>
      <c r="S237" s="9">
        <f t="shared" si="65"/>
        <v>0.16104103394883587</v>
      </c>
      <c r="T237" s="9">
        <f t="shared" si="66"/>
        <v>0.33136199999999993</v>
      </c>
      <c r="U237" s="9">
        <f t="shared" si="67"/>
        <v>0.26573331237589931</v>
      </c>
      <c r="V237" s="15">
        <f t="shared" si="68"/>
        <v>0.51686989399999994</v>
      </c>
      <c r="X237" s="11">
        <f t="shared" si="69"/>
        <v>1.5621899999999997E+20</v>
      </c>
      <c r="Y237" s="11">
        <f t="shared" si="70"/>
        <v>3.1369999999999996E-18</v>
      </c>
      <c r="Z237" s="11">
        <f t="shared" si="71"/>
        <v>4.9899999999999999E-4</v>
      </c>
      <c r="AA237" s="16">
        <f t="shared" si="72"/>
        <v>0.19648990955751841</v>
      </c>
      <c r="AB237" s="9">
        <f t="shared" si="73"/>
        <v>0.98071928941079844</v>
      </c>
      <c r="AC237" s="9">
        <f t="shared" si="74"/>
        <v>0.80351009044248156</v>
      </c>
      <c r="AD237" s="15">
        <f t="shared" si="75"/>
        <v>393.7673538226822</v>
      </c>
      <c r="AE237" s="3">
        <f t="shared" si="76"/>
        <v>377.69479999999987</v>
      </c>
      <c r="AF237" s="2">
        <f t="shared" si="77"/>
        <v>0.23979565366030831</v>
      </c>
      <c r="AG237" s="9">
        <f t="shared" si="78"/>
        <v>7.7204684823963685E-2</v>
      </c>
      <c r="AH237" s="2">
        <f t="shared" si="63"/>
        <v>3.735894519360822</v>
      </c>
    </row>
    <row r="238" spans="1:34">
      <c r="A238" s="1">
        <f>Raw!A238</f>
        <v>225</v>
      </c>
      <c r="B238" s="14">
        <f>Raw!B238</f>
        <v>0.52939814814814812</v>
      </c>
      <c r="C238" s="15">
        <f>Raw!C238</f>
        <v>7.8</v>
      </c>
      <c r="D238" s="15">
        <f>IF(C238&gt;0.5,Raw!D238*D$11,-999)</f>
        <v>311.3</v>
      </c>
      <c r="E238" s="9">
        <f>IF(Raw!$G238&gt;$C$8,IF(Raw!$Q238&gt;$C$8,IF(Raw!$N238&gt;$C$9,IF(Raw!$N238&lt;$A$9,IF(Raw!$X238&gt;$C$9,IF(Raw!$X238&lt;$A$9,Raw!H238,-999),-999),-999),-999),-999),-999)</f>
        <v>0.736873</v>
      </c>
      <c r="F238" s="9">
        <f>IF(Raw!$G238&gt;$C$8,IF(Raw!$Q238&gt;$C$8,IF(Raw!$N238&gt;$C$9,IF(Raw!$N238&lt;$A$9,IF(Raw!$X238&gt;$C$9,IF(Raw!$X238&lt;$A$9,Raw!I238,-999),-999),-999),-999),-999),-999)</f>
        <v>0.85479300000000003</v>
      </c>
      <c r="G238" s="9">
        <f>Raw!G238</f>
        <v>0.96183600000000002</v>
      </c>
      <c r="H238" s="9">
        <f>IF(Raw!$G238&gt;$C$8,IF(Raw!$Q238&gt;$C$8,IF(Raw!$N238&gt;$C$9,IF(Raw!$N238&lt;$A$9,IF(Raw!$X238&gt;$C$9,IF(Raw!$X238&lt;$A$9,Raw!L238,-999),-999),-999),-999),-999),-999)</f>
        <v>301.89999999999998</v>
      </c>
      <c r="I238" s="9">
        <f>IF(Raw!$G238&gt;$C$8,IF(Raw!$Q238&gt;$C$8,IF(Raw!$N238&gt;$C$9,IF(Raw!$N238&lt;$A$9,IF(Raw!$X238&gt;$C$9,IF(Raw!$X238&lt;$A$9,Raw!M238,-999),-999),-999),-999),-999),-999)</f>
        <v>3.9999999999999998E-6</v>
      </c>
      <c r="J238" s="9">
        <f>IF(Raw!$G238&gt;$C$8,IF(Raw!$Q238&gt;$C$8,IF(Raw!$N238&gt;$C$9,IF(Raw!$N238&lt;$A$9,IF(Raw!$X238&gt;$C$9,IF(Raw!$X238&lt;$A$9,Raw!N238,-999),-999),-999),-999),-999),-999)</f>
        <v>617</v>
      </c>
      <c r="K238" s="9">
        <f>IF(Raw!$G238&gt;$C$8,IF(Raw!$Q238&gt;$C$8,IF(Raw!$N238&gt;$C$9,IF(Raw!$N238&lt;$A$9,IF(Raw!$X238&gt;$C$9,IF(Raw!$X238&lt;$A$9,Raw!R238,-999),-999),-999),-999),-999),-999)</f>
        <v>0.75639400000000001</v>
      </c>
      <c r="L238" s="9">
        <f>IF(Raw!$G238&gt;$C$8,IF(Raw!$Q238&gt;$C$8,IF(Raw!$N238&gt;$C$9,IF(Raw!$N238&lt;$A$9,IF(Raw!$X238&gt;$C$9,IF(Raw!$X238&lt;$A$9,Raw!S238,-999),-999),-999),-999),-999),-999)</f>
        <v>0.99847699999999995</v>
      </c>
      <c r="M238" s="9">
        <f>Raw!Q238</f>
        <v>0.98316199999999998</v>
      </c>
      <c r="N238" s="9">
        <f>IF(Raw!$G238&gt;$C$8,IF(Raw!$Q238&gt;$C$8,IF(Raw!$N238&gt;$C$9,IF(Raw!$N238&lt;$A$9,IF(Raw!$X238&gt;$C$9,IF(Raw!$X238&lt;$A$9,Raw!V238,-999),-999),-999),-999),-999),-999)</f>
        <v>412.2</v>
      </c>
      <c r="O238" s="9">
        <f>IF(Raw!$G238&gt;$C$8,IF(Raw!$Q238&gt;$C$8,IF(Raw!$N238&gt;$C$9,IF(Raw!$N238&lt;$A$9,IF(Raw!$X238&gt;$C$9,IF(Raw!$X238&lt;$A$9,Raw!W238,-999),-999),-999),-999),-999),-999)</f>
        <v>3.9999999999999998E-6</v>
      </c>
      <c r="P238" s="9">
        <f>IF(Raw!$G238&gt;$C$8,IF(Raw!$Q238&gt;$C$8,IF(Raw!$N238&gt;$C$9,IF(Raw!$N238&lt;$A$9,IF(Raw!$X238&gt;$C$9,IF(Raw!$X238&lt;$A$9,Raw!X238,-999),-999),-999),-999),-999),-999)</f>
        <v>471</v>
      </c>
      <c r="R238" s="9">
        <f t="shared" si="64"/>
        <v>0.11792000000000002</v>
      </c>
      <c r="S238" s="9">
        <f t="shared" si="65"/>
        <v>0.13795152744582609</v>
      </c>
      <c r="T238" s="9">
        <f t="shared" si="66"/>
        <v>0.24208299999999994</v>
      </c>
      <c r="U238" s="9">
        <f t="shared" si="67"/>
        <v>0.24245225478403604</v>
      </c>
      <c r="V238" s="15">
        <f t="shared" si="68"/>
        <v>0.41386871649999996</v>
      </c>
      <c r="X238" s="11">
        <f t="shared" si="69"/>
        <v>1.8740259999999997E+20</v>
      </c>
      <c r="Y238" s="11">
        <f t="shared" si="70"/>
        <v>3.0189999999999995E-18</v>
      </c>
      <c r="Z238" s="11">
        <f t="shared" si="71"/>
        <v>6.1699999999999993E-4</v>
      </c>
      <c r="AA238" s="16">
        <f t="shared" si="72"/>
        <v>0.2587536376988796</v>
      </c>
      <c r="AB238" s="9">
        <f t="shared" si="73"/>
        <v>0.81903385687505792</v>
      </c>
      <c r="AC238" s="9">
        <f t="shared" si="74"/>
        <v>0.74124636230112018</v>
      </c>
      <c r="AD238" s="15">
        <f t="shared" si="75"/>
        <v>419.37380502249522</v>
      </c>
      <c r="AE238" s="3">
        <f t="shared" si="76"/>
        <v>363.48759999999982</v>
      </c>
      <c r="AF238" s="2">
        <f t="shared" si="77"/>
        <v>0.21668473069062</v>
      </c>
      <c r="AG238" s="9">
        <f t="shared" si="78"/>
        <v>6.7791067850798248E-2</v>
      </c>
      <c r="AH238" s="2">
        <f t="shared" si="63"/>
        <v>3.2803744931137246</v>
      </c>
    </row>
    <row r="239" spans="1:34">
      <c r="A239" s="1">
        <f>Raw!A239</f>
        <v>226</v>
      </c>
      <c r="B239" s="14">
        <f>Raw!B239</f>
        <v>0.52945601851851853</v>
      </c>
      <c r="C239" s="15">
        <f>Raw!C239</f>
        <v>6.7</v>
      </c>
      <c r="D239" s="15">
        <f>IF(C239&gt;0.5,Raw!D239*D$11,-999)</f>
        <v>371.2</v>
      </c>
      <c r="E239" s="9">
        <f>IF(Raw!$G239&gt;$C$8,IF(Raw!$Q239&gt;$C$8,IF(Raw!$N239&gt;$C$9,IF(Raw!$N239&lt;$A$9,IF(Raw!$X239&gt;$C$9,IF(Raw!$X239&lt;$A$9,Raw!H239,-999),-999),-999),-999),-999),-999)</f>
        <v>0.713723</v>
      </c>
      <c r="F239" s="9">
        <f>IF(Raw!$G239&gt;$C$8,IF(Raw!$Q239&gt;$C$8,IF(Raw!$N239&gt;$C$9,IF(Raw!$N239&lt;$A$9,IF(Raw!$X239&gt;$C$9,IF(Raw!$X239&lt;$A$9,Raw!I239,-999),-999),-999),-999),-999),-999)</f>
        <v>0.82055400000000001</v>
      </c>
      <c r="G239" s="9">
        <f>Raw!G239</f>
        <v>0.95311500000000005</v>
      </c>
      <c r="H239" s="9">
        <f>IF(Raw!$G239&gt;$C$8,IF(Raw!$Q239&gt;$C$8,IF(Raw!$N239&gt;$C$9,IF(Raw!$N239&lt;$A$9,IF(Raw!$X239&gt;$C$9,IF(Raw!$X239&lt;$A$9,Raw!L239,-999),-999),-999),-999),-999),-999)</f>
        <v>331.6</v>
      </c>
      <c r="I239" s="9">
        <f>IF(Raw!$G239&gt;$C$8,IF(Raw!$Q239&gt;$C$8,IF(Raw!$N239&gt;$C$9,IF(Raw!$N239&lt;$A$9,IF(Raw!$X239&gt;$C$9,IF(Raw!$X239&lt;$A$9,Raw!M239,-999),-999),-999),-999),-999),-999)</f>
        <v>1.0000000000000001E-5</v>
      </c>
      <c r="J239" s="9">
        <f>IF(Raw!$G239&gt;$C$8,IF(Raw!$Q239&gt;$C$8,IF(Raw!$N239&gt;$C$9,IF(Raw!$N239&lt;$A$9,IF(Raw!$X239&gt;$C$9,IF(Raw!$X239&lt;$A$9,Raw!N239,-999),-999),-999),-999),-999),-999)</f>
        <v>462</v>
      </c>
      <c r="K239" s="9">
        <f>IF(Raw!$G239&gt;$C$8,IF(Raw!$Q239&gt;$C$8,IF(Raw!$N239&gt;$C$9,IF(Raw!$N239&lt;$A$9,IF(Raw!$X239&gt;$C$9,IF(Raw!$X239&lt;$A$9,Raw!R239,-999),-999),-999),-999),-999),-999)</f>
        <v>0.73233700000000002</v>
      </c>
      <c r="L239" s="9">
        <f>IF(Raw!$G239&gt;$C$8,IF(Raw!$Q239&gt;$C$8,IF(Raw!$N239&gt;$C$9,IF(Raw!$N239&lt;$A$9,IF(Raw!$X239&gt;$C$9,IF(Raw!$X239&lt;$A$9,Raw!S239,-999),-999),-999),-999),-999),-999)</f>
        <v>0.96643900000000005</v>
      </c>
      <c r="M239" s="9">
        <f>Raw!Q239</f>
        <v>0.98567300000000002</v>
      </c>
      <c r="N239" s="9">
        <f>IF(Raw!$G239&gt;$C$8,IF(Raw!$Q239&gt;$C$8,IF(Raw!$N239&gt;$C$9,IF(Raw!$N239&lt;$A$9,IF(Raw!$X239&gt;$C$9,IF(Raw!$X239&lt;$A$9,Raw!V239,-999),-999),-999),-999),-999),-999)</f>
        <v>397.8</v>
      </c>
      <c r="O239" s="9">
        <f>IF(Raw!$G239&gt;$C$8,IF(Raw!$Q239&gt;$C$8,IF(Raw!$N239&gt;$C$9,IF(Raw!$N239&lt;$A$9,IF(Raw!$X239&gt;$C$9,IF(Raw!$X239&lt;$A$9,Raw!W239,-999),-999),-999),-999),-999),-999)</f>
        <v>6.0000000000000002E-6</v>
      </c>
      <c r="P239" s="9">
        <f>IF(Raw!$G239&gt;$C$8,IF(Raw!$Q239&gt;$C$8,IF(Raw!$N239&gt;$C$9,IF(Raw!$N239&lt;$A$9,IF(Raw!$X239&gt;$C$9,IF(Raw!$X239&lt;$A$9,Raw!X239,-999),-999),-999),-999),-999),-999)</f>
        <v>553</v>
      </c>
      <c r="R239" s="9">
        <f t="shared" si="64"/>
        <v>0.10683100000000001</v>
      </c>
      <c r="S239" s="9">
        <f t="shared" si="65"/>
        <v>0.13019374715131485</v>
      </c>
      <c r="T239" s="9">
        <f t="shared" si="66"/>
        <v>0.23410200000000003</v>
      </c>
      <c r="U239" s="9">
        <f t="shared" si="67"/>
        <v>0.242231532460921</v>
      </c>
      <c r="V239" s="15">
        <f t="shared" si="68"/>
        <v>0.4005889655</v>
      </c>
      <c r="X239" s="11">
        <f t="shared" si="69"/>
        <v>2.2346239999999993E+20</v>
      </c>
      <c r="Y239" s="11">
        <f t="shared" si="70"/>
        <v>3.3159999999999999E-18</v>
      </c>
      <c r="Z239" s="11">
        <f t="shared" si="71"/>
        <v>4.6199999999999995E-4</v>
      </c>
      <c r="AA239" s="16">
        <f t="shared" si="72"/>
        <v>0.25503370509122569</v>
      </c>
      <c r="AB239" s="9">
        <f t="shared" si="73"/>
        <v>0.79204090042926611</v>
      </c>
      <c r="AC239" s="9">
        <f t="shared" si="74"/>
        <v>0.74496629490877442</v>
      </c>
      <c r="AD239" s="15">
        <f t="shared" si="75"/>
        <v>552.0210066909649</v>
      </c>
      <c r="AE239" s="3">
        <f t="shared" si="76"/>
        <v>399.24639999999988</v>
      </c>
      <c r="AF239" s="2">
        <f t="shared" si="77"/>
        <v>0.18081123506206892</v>
      </c>
      <c r="AG239" s="9">
        <f t="shared" si="78"/>
        <v>7.4392359462696775E-2</v>
      </c>
      <c r="AH239" s="2">
        <f t="shared" si="63"/>
        <v>3.5998075587343679</v>
      </c>
    </row>
    <row r="240" spans="1:34">
      <c r="A240" s="1">
        <f>Raw!A240</f>
        <v>227</v>
      </c>
      <c r="B240" s="14">
        <f>Raw!B240</f>
        <v>0.5295023148148148</v>
      </c>
      <c r="C240" s="15">
        <f>Raw!C240</f>
        <v>5.8</v>
      </c>
      <c r="D240" s="15">
        <f>IF(C240&gt;0.5,Raw!D240*D$11,-999)</f>
        <v>431.8</v>
      </c>
      <c r="E240" s="9">
        <f>IF(Raw!$G240&gt;$C$8,IF(Raw!$Q240&gt;$C$8,IF(Raw!$N240&gt;$C$9,IF(Raw!$N240&lt;$A$9,IF(Raw!$X240&gt;$C$9,IF(Raw!$X240&lt;$A$9,Raw!H240,-999),-999),-999),-999),-999),-999)</f>
        <v>0.56417399999999995</v>
      </c>
      <c r="F240" s="9">
        <f>IF(Raw!$G240&gt;$C$8,IF(Raw!$Q240&gt;$C$8,IF(Raw!$N240&gt;$C$9,IF(Raw!$N240&lt;$A$9,IF(Raw!$X240&gt;$C$9,IF(Raw!$X240&lt;$A$9,Raw!I240,-999),-999),-999),-999),-999),-999)</f>
        <v>0.62590299999999999</v>
      </c>
      <c r="G240" s="9">
        <f>Raw!G240</f>
        <v>0.89899499999999999</v>
      </c>
      <c r="H240" s="9">
        <f>IF(Raw!$G240&gt;$C$8,IF(Raw!$Q240&gt;$C$8,IF(Raw!$N240&gt;$C$9,IF(Raw!$N240&lt;$A$9,IF(Raw!$X240&gt;$C$9,IF(Raw!$X240&lt;$A$9,Raw!L240,-999),-999),-999),-999),-999),-999)</f>
        <v>307.3</v>
      </c>
      <c r="I240" s="9">
        <f>IF(Raw!$G240&gt;$C$8,IF(Raw!$Q240&gt;$C$8,IF(Raw!$N240&gt;$C$9,IF(Raw!$N240&lt;$A$9,IF(Raw!$X240&gt;$C$9,IF(Raw!$X240&lt;$A$9,Raw!M240,-999),-999),-999),-999),-999),-999)</f>
        <v>1.2E-5</v>
      </c>
      <c r="J240" s="9">
        <f>IF(Raw!$G240&gt;$C$8,IF(Raw!$Q240&gt;$C$8,IF(Raw!$N240&gt;$C$9,IF(Raw!$N240&lt;$A$9,IF(Raw!$X240&gt;$C$9,IF(Raw!$X240&lt;$A$9,Raw!N240,-999),-999),-999),-999),-999),-999)</f>
        <v>585</v>
      </c>
      <c r="K240" s="9">
        <f>IF(Raw!$G240&gt;$C$8,IF(Raw!$Q240&gt;$C$8,IF(Raw!$N240&gt;$C$9,IF(Raw!$N240&lt;$A$9,IF(Raw!$X240&gt;$C$9,IF(Raw!$X240&lt;$A$9,Raw!R240,-999),-999),-999),-999),-999),-999)</f>
        <v>0.57312399999999997</v>
      </c>
      <c r="L240" s="9">
        <f>IF(Raw!$G240&gt;$C$8,IF(Raw!$Q240&gt;$C$8,IF(Raw!$N240&gt;$C$9,IF(Raw!$N240&lt;$A$9,IF(Raw!$X240&gt;$C$9,IF(Raw!$X240&lt;$A$9,Raw!S240,-999),-999),-999),-999),-999),-999)</f>
        <v>0.70849899999999999</v>
      </c>
      <c r="M240" s="9">
        <f>Raw!Q240</f>
        <v>0.96213499999999996</v>
      </c>
      <c r="N240" s="9">
        <f>IF(Raw!$G240&gt;$C$8,IF(Raw!$Q240&gt;$C$8,IF(Raw!$N240&gt;$C$9,IF(Raw!$N240&lt;$A$9,IF(Raw!$X240&gt;$C$9,IF(Raw!$X240&lt;$A$9,Raw!V240,-999),-999),-999),-999),-999),-999)</f>
        <v>416.8</v>
      </c>
      <c r="O240" s="9">
        <f>IF(Raw!$G240&gt;$C$8,IF(Raw!$Q240&gt;$C$8,IF(Raw!$N240&gt;$C$9,IF(Raw!$N240&lt;$A$9,IF(Raw!$X240&gt;$C$9,IF(Raw!$X240&lt;$A$9,Raw!W240,-999),-999),-999),-999),-999),-999)</f>
        <v>9.7999999999999997E-5</v>
      </c>
      <c r="P240" s="9">
        <f>IF(Raw!$G240&gt;$C$8,IF(Raw!$Q240&gt;$C$8,IF(Raw!$N240&gt;$C$9,IF(Raw!$N240&lt;$A$9,IF(Raw!$X240&gt;$C$9,IF(Raw!$X240&lt;$A$9,Raw!X240,-999),-999),-999),-999),-999),-999)</f>
        <v>526</v>
      </c>
      <c r="R240" s="9">
        <f t="shared" si="64"/>
        <v>6.1729000000000034E-2</v>
      </c>
      <c r="S240" s="9">
        <f t="shared" si="65"/>
        <v>9.8623908177465261E-2</v>
      </c>
      <c r="T240" s="9">
        <f t="shared" si="66"/>
        <v>0.13537500000000002</v>
      </c>
      <c r="U240" s="9">
        <f t="shared" si="67"/>
        <v>0.19107295846571418</v>
      </c>
      <c r="V240" s="15">
        <f t="shared" si="68"/>
        <v>0.29367283550000001</v>
      </c>
      <c r="X240" s="11">
        <f t="shared" si="69"/>
        <v>2.5994359999999993E+20</v>
      </c>
      <c r="Y240" s="11">
        <f t="shared" si="70"/>
        <v>3.0730000000000001E-18</v>
      </c>
      <c r="Z240" s="11">
        <f t="shared" si="71"/>
        <v>5.8500000000000002E-4</v>
      </c>
      <c r="AA240" s="16">
        <f t="shared" si="72"/>
        <v>0.31847699947244262</v>
      </c>
      <c r="AB240" s="9">
        <f t="shared" si="73"/>
        <v>0.61623782380358194</v>
      </c>
      <c r="AC240" s="9">
        <f t="shared" si="74"/>
        <v>0.68152300052755699</v>
      </c>
      <c r="AD240" s="15">
        <f t="shared" si="75"/>
        <v>544.40512730332034</v>
      </c>
      <c r="AE240" s="3">
        <f t="shared" si="76"/>
        <v>369.98919999999993</v>
      </c>
      <c r="AF240" s="2">
        <f t="shared" si="77"/>
        <v>0.1699052697357574</v>
      </c>
      <c r="AG240" s="9">
        <f t="shared" si="78"/>
        <v>5.4380716187971377E-2</v>
      </c>
      <c r="AH240" s="2">
        <f t="shared" si="63"/>
        <v>2.6314545552357362</v>
      </c>
    </row>
    <row r="241" spans="1:34">
      <c r="A241" s="1">
        <f>Raw!A241</f>
        <v>228</v>
      </c>
      <c r="B241" s="14">
        <f>Raw!B241</f>
        <v>0.52956018518518522</v>
      </c>
      <c r="C241" s="15">
        <f>Raw!C241</f>
        <v>4.7</v>
      </c>
      <c r="D241" s="15">
        <f>IF(C241&gt;0.5,Raw!D241*D$11,-999)</f>
        <v>518</v>
      </c>
      <c r="E241" s="9">
        <f>IF(Raw!$G241&gt;$C$8,IF(Raw!$Q241&gt;$C$8,IF(Raw!$N241&gt;$C$9,IF(Raw!$N241&lt;$A$9,IF(Raw!$X241&gt;$C$9,IF(Raw!$X241&lt;$A$9,Raw!H241,-999),-999),-999),-999),-999),-999)</f>
        <v>0.53719600000000001</v>
      </c>
      <c r="F241" s="9">
        <f>IF(Raw!$G241&gt;$C$8,IF(Raw!$Q241&gt;$C$8,IF(Raw!$N241&gt;$C$9,IF(Raw!$N241&lt;$A$9,IF(Raw!$X241&gt;$C$9,IF(Raw!$X241&lt;$A$9,Raw!I241,-999),-999),-999),-999),-999),-999)</f>
        <v>0.59126599999999996</v>
      </c>
      <c r="G241" s="9">
        <f>Raw!G241</f>
        <v>0.82279199999999997</v>
      </c>
      <c r="H241" s="9">
        <f>IF(Raw!$G241&gt;$C$8,IF(Raw!$Q241&gt;$C$8,IF(Raw!$N241&gt;$C$9,IF(Raw!$N241&lt;$A$9,IF(Raw!$X241&gt;$C$9,IF(Raw!$X241&lt;$A$9,Raw!L241,-999),-999),-999),-999),-999),-999)</f>
        <v>292.3</v>
      </c>
      <c r="I241" s="9">
        <f>IF(Raw!$G241&gt;$C$8,IF(Raw!$Q241&gt;$C$8,IF(Raw!$N241&gt;$C$9,IF(Raw!$N241&lt;$A$9,IF(Raw!$X241&gt;$C$9,IF(Raw!$X241&lt;$A$9,Raw!M241,-999),-999),-999),-999),-999),-999)</f>
        <v>6.0000000000000002E-5</v>
      </c>
      <c r="J241" s="9">
        <f>IF(Raw!$G241&gt;$C$8,IF(Raw!$Q241&gt;$C$8,IF(Raw!$N241&gt;$C$9,IF(Raw!$N241&lt;$A$9,IF(Raw!$X241&gt;$C$9,IF(Raw!$X241&lt;$A$9,Raw!N241,-999),-999),-999),-999),-999),-999)</f>
        <v>610</v>
      </c>
      <c r="K241" s="9">
        <f>IF(Raw!$G241&gt;$C$8,IF(Raw!$Q241&gt;$C$8,IF(Raw!$N241&gt;$C$9,IF(Raw!$N241&lt;$A$9,IF(Raw!$X241&gt;$C$9,IF(Raw!$X241&lt;$A$9,Raw!R241,-999),-999),-999),-999),-999),-999)</f>
        <v>0.50975000000000004</v>
      </c>
      <c r="L241" s="9">
        <f>IF(Raw!$G241&gt;$C$8,IF(Raw!$Q241&gt;$C$8,IF(Raw!$N241&gt;$C$9,IF(Raw!$N241&lt;$A$9,IF(Raw!$X241&gt;$C$9,IF(Raw!$X241&lt;$A$9,Raw!S241,-999),-999),-999),-999),-999),-999)</f>
        <v>0.61105699999999996</v>
      </c>
      <c r="M241" s="9">
        <f>Raw!Q241</f>
        <v>0.94194199999999995</v>
      </c>
      <c r="N241" s="9">
        <f>IF(Raw!$G241&gt;$C$8,IF(Raw!$Q241&gt;$C$8,IF(Raw!$N241&gt;$C$9,IF(Raw!$N241&lt;$A$9,IF(Raw!$X241&gt;$C$9,IF(Raw!$X241&lt;$A$9,Raw!V241,-999),-999),-999),-999),-999),-999)</f>
        <v>346.8</v>
      </c>
      <c r="O241" s="9">
        <f>IF(Raw!$G241&gt;$C$8,IF(Raw!$Q241&gt;$C$8,IF(Raw!$N241&gt;$C$9,IF(Raw!$N241&lt;$A$9,IF(Raw!$X241&gt;$C$9,IF(Raw!$X241&lt;$A$9,Raw!W241,-999),-999),-999),-999),-999),-999)</f>
        <v>7.4875999999999998E-2</v>
      </c>
      <c r="P241" s="9">
        <f>IF(Raw!$G241&gt;$C$8,IF(Raw!$Q241&gt;$C$8,IF(Raw!$N241&gt;$C$9,IF(Raw!$N241&lt;$A$9,IF(Raw!$X241&gt;$C$9,IF(Raw!$X241&lt;$A$9,Raw!X241,-999),-999),-999),-999),-999),-999)</f>
        <v>651</v>
      </c>
      <c r="R241" s="9">
        <f t="shared" si="64"/>
        <v>5.4069999999999951E-2</v>
      </c>
      <c r="S241" s="9">
        <f t="shared" si="65"/>
        <v>9.1447842426251397E-2</v>
      </c>
      <c r="T241" s="9">
        <f t="shared" si="66"/>
        <v>0.10130699999999992</v>
      </c>
      <c r="U241" s="9">
        <f t="shared" si="67"/>
        <v>0.16578977083970878</v>
      </c>
      <c r="V241" s="15">
        <f t="shared" si="68"/>
        <v>0.25328312649999996</v>
      </c>
      <c r="X241" s="11">
        <f t="shared" si="69"/>
        <v>3.1183599999999993E+20</v>
      </c>
      <c r="Y241" s="11">
        <f t="shared" si="70"/>
        <v>2.9229999999999998E-18</v>
      </c>
      <c r="Z241" s="11">
        <f t="shared" si="71"/>
        <v>6.0999999999999997E-4</v>
      </c>
      <c r="AA241" s="16">
        <f t="shared" si="72"/>
        <v>0.35733182397533136</v>
      </c>
      <c r="AB241" s="9">
        <f t="shared" si="73"/>
        <v>0.5459502150914689</v>
      </c>
      <c r="AC241" s="9">
        <f t="shared" si="74"/>
        <v>0.64266817602466864</v>
      </c>
      <c r="AD241" s="15">
        <f t="shared" si="75"/>
        <v>585.78987536939576</v>
      </c>
      <c r="AE241" s="3">
        <f t="shared" si="76"/>
        <v>351.92919999999987</v>
      </c>
      <c r="AF241" s="2">
        <f t="shared" si="77"/>
        <v>0.15019429952509647</v>
      </c>
      <c r="AG241" s="9">
        <f t="shared" si="78"/>
        <v>4.4881739553693852E-2</v>
      </c>
      <c r="AH241" s="2">
        <f t="shared" si="63"/>
        <v>2.1718040194107529</v>
      </c>
    </row>
    <row r="242" spans="1:34">
      <c r="A242" s="1">
        <f>Raw!A242</f>
        <v>229</v>
      </c>
      <c r="B242" s="14">
        <f>Raw!B242</f>
        <v>0.52961805555555552</v>
      </c>
      <c r="C242" s="15">
        <f>Raw!C242</f>
        <v>3.6</v>
      </c>
      <c r="D242" s="15">
        <f>IF(C242&gt;0.5,Raw!D242*D$11,-999)</f>
        <v>642.9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0.750193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0.93622399999999995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3.8702579999999997E+20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0.52967592592592594</v>
      </c>
      <c r="C243" s="15">
        <f>Raw!C243</f>
        <v>2.5</v>
      </c>
      <c r="D243" s="15">
        <f>IF(C243&gt;0.5,Raw!D243*D$11,-999)</f>
        <v>811.8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0.61747399999999997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0.85366200000000003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4.8870359999999987E+20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0.52972222222222221</v>
      </c>
      <c r="C244" s="15">
        <f>Raw!C244</f>
        <v>1.6</v>
      </c>
      <c r="D244" s="15">
        <f>IF(C244&gt;0.5,Raw!D244*D$11,-999)</f>
        <v>1008.8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1.1132E-2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5.7771000000000003E-2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6.0729759999999987E+20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0.52978009259259262</v>
      </c>
      <c r="C245" s="15">
        <f>Raw!C245</f>
        <v>0.4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0.16661300000000001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0.15672800000000001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0.52983796296296293</v>
      </c>
      <c r="C246" s="15">
        <f>Raw!C246</f>
        <v>0.2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0.5298842592592593</v>
      </c>
      <c r="C247" s="15">
        <f>Raw!C247</f>
        <v>0.2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0.52994212962962961</v>
      </c>
      <c r="C248" s="15">
        <f>Raw!C248</f>
        <v>0.2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0.36144300000000001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0.36300199999999999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0.52998842592592588</v>
      </c>
      <c r="C249" s="15">
        <f>Raw!C249</f>
        <v>0.2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0.53004629629629629</v>
      </c>
      <c r="C250" s="15">
        <f>Raw!C250</f>
        <v>0.2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0.134627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0.165825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0.53010416666666671</v>
      </c>
      <c r="C251" s="15">
        <f>Raw!C251</f>
        <v>0.2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0.53015046296296298</v>
      </c>
      <c r="C252" s="15">
        <f>Raw!C252</f>
        <v>0.2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1.7780000000000001E-2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1.47E-3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0.53020833333333328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3.6899000000000001E-2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4.0651E-2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0.5302662037037037</v>
      </c>
      <c r="C254" s="15">
        <f>Raw!C254</f>
        <v>0.2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3.5171000000000001E-2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2.6294999999999999E-2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0.53031249999999996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9.8930000000000008E-3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3.1722E-2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0.53037037037037038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1.9557000000000001E-2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1.2132E-2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0.53042824074074069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0.15785099999999999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2.0871000000000001E-2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0.5304861111111111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6.0089999999999998E-2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9.7782999999999995E-2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0.53053240740740748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4.3480000000000003E-3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0.152395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0.53059027777777779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2.2100000000000002E-2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4.3590999999999998E-2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0.53064814814814809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4.8028000000000001E-2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4.4988E-2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0.53070601851851851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1.7434999999999999E-2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1.4208E-2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0.53075231481481489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5.9347999999999998E-2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2.2963000000000001E-2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0.53081018518518519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9.9139999999999992E-3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0.20629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0.5308680555555555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4.4424999999999999E-2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5.7768E-2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0.53092592592592591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0.16564000000000001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1.9380000000000001E-3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0.53097222222222229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4.9132000000000002E-2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0.11766699999999999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0.5310300925925926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7.5980000000000006E-2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2.9201000000000001E-2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0.5310879629629629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7.6010000000000001E-3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2.5062999999999998E-2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0.53114583333333332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2.9818000000000001E-2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6.4458000000000001E-2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0.53119212962962969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3.9039999999999998E-2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2.5578E-2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0.53125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4.6031000000000002E-2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4.8024999999999998E-2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0.53130787037037031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1.1979999999999999E-2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1.4123999999999999E-2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0.53136574074074072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0.194718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3.4542999999999997E-2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0.5314120370370371</v>
      </c>
      <c r="C275" s="15">
        <f>Raw!C275</f>
        <v>-1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2.1211000000000001E-2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0.11234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0.5314699074074074</v>
      </c>
      <c r="C276" s="15">
        <f>Raw!C276</f>
        <v>-1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6.1009999999999997E-3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3.754E-3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0.53152777777777771</v>
      </c>
      <c r="C277" s="15">
        <f>Raw!C277</f>
        <v>-1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0.10168000000000001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1.0549999999999999E-3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0.53158564814814813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3.1791E-2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8.2369999999999995E-3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0.53164351851851854</v>
      </c>
      <c r="C279" s="15">
        <f>Raw!C279</f>
        <v>-1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3.3875000000000002E-2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5.0270000000000002E-3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0.53168981481481481</v>
      </c>
      <c r="C280" s="15">
        <f>Raw!C280</f>
        <v>-1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0.10345500000000001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1.0351000000000001E-2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0.53174768518518511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0.19297900000000001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1.0429000000000001E-2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0.53180555555555553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1.5626999999999999E-2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3.3626000000000003E-2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0.53186342592592595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4.4213000000000002E-2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6.3960000000000003E-2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0.53190972222222221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9.5139999999999999E-3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6.4063999999999996E-2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0.53196759259259252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4.0359999999999997E-3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5.0958000000000003E-2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0.53202546296296294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7.5996999999999995E-2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4.0127999999999997E-2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86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107</v>
      </c>
    </row>
    <row r="2" spans="1:31">
      <c r="A2" s="17" t="s">
        <v>102</v>
      </c>
    </row>
    <row r="3" spans="1:31">
      <c r="A3" s="17" t="s">
        <v>103</v>
      </c>
      <c r="B3" s="17" t="s">
        <v>100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3.0200000000000001E-2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0.79500000000000004</v>
      </c>
      <c r="S6" s="17">
        <v>0.79500000000000004</v>
      </c>
      <c r="T6" s="17">
        <v>0.79500000000000004</v>
      </c>
      <c r="U6" s="17">
        <v>0.79500000000000004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3.04E-2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0.51707175925925919</v>
      </c>
      <c r="C13" s="17">
        <v>-1</v>
      </c>
      <c r="D13" s="17">
        <v>694.8</v>
      </c>
      <c r="E13" s="17">
        <v>0.209538</v>
      </c>
      <c r="F13" s="17">
        <v>10.138999999999999</v>
      </c>
      <c r="G13" s="17">
        <v>3.8366999999999998E-2</v>
      </c>
      <c r="H13" s="17">
        <v>5.4448999999999997E-2</v>
      </c>
      <c r="I13" s="17">
        <v>7.4334999999999998E-2</v>
      </c>
      <c r="J13" s="17">
        <v>1.9886000000000001E-2</v>
      </c>
      <c r="K13" s="17">
        <v>0.26751799999999998</v>
      </c>
      <c r="L13" s="17">
        <v>900</v>
      </c>
      <c r="M13" s="17">
        <v>0.37081999999999998</v>
      </c>
      <c r="N13" s="17">
        <v>864</v>
      </c>
      <c r="O13" s="17">
        <v>0</v>
      </c>
      <c r="P13" s="17">
        <v>0</v>
      </c>
      <c r="Q13" s="17">
        <v>1.3599999999999999E-2</v>
      </c>
      <c r="R13" s="17">
        <v>4.7044000000000002E-2</v>
      </c>
      <c r="S13" s="17">
        <v>6.7958000000000005E-2</v>
      </c>
      <c r="T13" s="17">
        <v>2.0913999999999999E-2</v>
      </c>
      <c r="U13" s="17">
        <v>0.307751</v>
      </c>
      <c r="V13" s="17">
        <v>247.3</v>
      </c>
      <c r="W13" s="17">
        <v>0.37081799999999998</v>
      </c>
      <c r="X13" s="17">
        <v>4359</v>
      </c>
      <c r="Y13" s="17">
        <v>0</v>
      </c>
      <c r="Z13" s="17">
        <v>0</v>
      </c>
      <c r="AA13" s="17">
        <v>0.47346300000000002</v>
      </c>
      <c r="AB13" s="17">
        <v>0.76487300000000003</v>
      </c>
      <c r="AC13" s="17">
        <v>6.3040799999999994E-2</v>
      </c>
      <c r="AD13" s="17">
        <v>0.25</v>
      </c>
      <c r="AE13" s="17">
        <v>922.9</v>
      </c>
    </row>
    <row r="14" spans="1:31">
      <c r="A14" s="17">
        <v>1</v>
      </c>
      <c r="B14" s="19">
        <v>0.51711805555555557</v>
      </c>
      <c r="C14" s="17">
        <v>-1</v>
      </c>
      <c r="D14" s="17">
        <v>742.3</v>
      </c>
      <c r="E14" s="17">
        <v>3.1384000000000002E-2</v>
      </c>
      <c r="F14" s="17">
        <v>1.5189999999999999</v>
      </c>
      <c r="G14" s="17">
        <v>3.2746999999999998E-2</v>
      </c>
      <c r="H14" s="17">
        <v>5.6320000000000002E-2</v>
      </c>
      <c r="I14" s="17">
        <v>8.7973999999999997E-2</v>
      </c>
      <c r="J14" s="17">
        <v>3.1654000000000002E-2</v>
      </c>
      <c r="K14" s="17">
        <v>0.35980899999999999</v>
      </c>
      <c r="L14" s="17">
        <v>100</v>
      </c>
      <c r="M14" s="17">
        <v>0.31671700000000003</v>
      </c>
      <c r="N14" s="17">
        <v>1072</v>
      </c>
      <c r="O14" s="17">
        <v>0</v>
      </c>
      <c r="P14" s="17">
        <v>0</v>
      </c>
      <c r="Q14" s="17">
        <v>7.9629999999999996E-3</v>
      </c>
      <c r="R14" s="17">
        <v>4.7787999999999997E-2</v>
      </c>
      <c r="S14" s="17">
        <v>7.2281999999999999E-2</v>
      </c>
      <c r="T14" s="17">
        <v>2.4493999999999998E-2</v>
      </c>
      <c r="U14" s="17">
        <v>0.338864</v>
      </c>
      <c r="V14" s="17">
        <v>100</v>
      </c>
      <c r="W14" s="17">
        <v>0.22917899999999999</v>
      </c>
      <c r="X14" s="17">
        <v>1409</v>
      </c>
      <c r="Y14" s="17">
        <v>0</v>
      </c>
      <c r="Z14" s="17">
        <v>0</v>
      </c>
      <c r="AA14" s="17">
        <v>0.52132900000000004</v>
      </c>
      <c r="AB14" s="17">
        <v>0.323903</v>
      </c>
      <c r="AC14" s="17">
        <v>5.5721600000000003E-2</v>
      </c>
      <c r="AD14" s="17">
        <v>9.9627499999999994E-2</v>
      </c>
      <c r="AE14" s="17">
        <v>8305.6</v>
      </c>
    </row>
    <row r="15" spans="1:31">
      <c r="A15" s="17">
        <v>2</v>
      </c>
      <c r="B15" s="19">
        <v>0.51717592592592598</v>
      </c>
      <c r="C15" s="17">
        <v>-1</v>
      </c>
      <c r="D15" s="17">
        <v>952.5</v>
      </c>
      <c r="E15" s="17">
        <v>4.7005999999999999E-2</v>
      </c>
      <c r="F15" s="17">
        <v>2.2749999999999999</v>
      </c>
      <c r="G15" s="17">
        <v>1.0964E-2</v>
      </c>
      <c r="H15" s="17">
        <v>6.0648000000000001E-2</v>
      </c>
      <c r="I15" s="17">
        <v>7.5953000000000007E-2</v>
      </c>
      <c r="J15" s="17">
        <v>1.5304999999999999E-2</v>
      </c>
      <c r="K15" s="17">
        <v>0.20150799999999999</v>
      </c>
      <c r="L15" s="17">
        <v>179.6</v>
      </c>
      <c r="M15" s="17">
        <v>0.59999800000000003</v>
      </c>
      <c r="N15" s="17">
        <v>1713</v>
      </c>
      <c r="O15" s="17">
        <v>0</v>
      </c>
      <c r="P15" s="17">
        <v>0</v>
      </c>
      <c r="Q15" s="17">
        <v>3.3195000000000002E-2</v>
      </c>
      <c r="R15" s="17">
        <v>4.6464999999999999E-2</v>
      </c>
      <c r="S15" s="17">
        <v>6.4770999999999995E-2</v>
      </c>
      <c r="T15" s="17">
        <v>1.8305999999999999E-2</v>
      </c>
      <c r="U15" s="17">
        <v>0.28262599999999999</v>
      </c>
      <c r="V15" s="17">
        <v>836.6</v>
      </c>
      <c r="W15" s="17">
        <v>0.6</v>
      </c>
      <c r="X15" s="17">
        <v>0</v>
      </c>
      <c r="Y15" s="17">
        <v>0</v>
      </c>
      <c r="Z15" s="17">
        <v>0</v>
      </c>
      <c r="AA15" s="17">
        <v>0.434809</v>
      </c>
      <c r="AB15" s="17">
        <v>0.63822000000000001</v>
      </c>
      <c r="AC15" s="17">
        <v>5.8148100000000001E-2</v>
      </c>
      <c r="AD15" s="17">
        <v>0.145097</v>
      </c>
      <c r="AE15" s="17">
        <v>4625</v>
      </c>
    </row>
    <row r="16" spans="1:31">
      <c r="A16" s="17">
        <v>3</v>
      </c>
      <c r="B16" s="19">
        <v>0.51723379629629629</v>
      </c>
      <c r="C16" s="17">
        <v>-1</v>
      </c>
      <c r="D16" s="17">
        <v>992.1</v>
      </c>
      <c r="E16" s="17">
        <v>8.9966000000000004E-2</v>
      </c>
      <c r="F16" s="17">
        <v>4.3529999999999998</v>
      </c>
      <c r="G16" s="17">
        <v>2.3526999999999999E-2</v>
      </c>
      <c r="H16" s="17">
        <v>4.8837999999999999E-2</v>
      </c>
      <c r="I16" s="17">
        <v>7.3289999999999994E-2</v>
      </c>
      <c r="J16" s="17">
        <v>2.4452000000000002E-2</v>
      </c>
      <c r="K16" s="17">
        <v>0.33362999999999998</v>
      </c>
      <c r="L16" s="17">
        <v>505.4</v>
      </c>
      <c r="M16" s="17">
        <v>0.6</v>
      </c>
      <c r="N16" s="17">
        <v>1955</v>
      </c>
      <c r="O16" s="17">
        <v>0</v>
      </c>
      <c r="P16" s="17">
        <v>0</v>
      </c>
      <c r="Q16" s="17">
        <v>2.2655000000000002E-2</v>
      </c>
      <c r="R16" s="17">
        <v>4.9159000000000001E-2</v>
      </c>
      <c r="S16" s="17">
        <v>6.7101999999999995E-2</v>
      </c>
      <c r="T16" s="17">
        <v>1.7943000000000001E-2</v>
      </c>
      <c r="U16" s="17">
        <v>0.267397</v>
      </c>
      <c r="V16" s="17">
        <v>234.9</v>
      </c>
      <c r="W16" s="17">
        <v>0.22916700000000001</v>
      </c>
      <c r="X16" s="17">
        <v>1742</v>
      </c>
      <c r="Y16" s="17">
        <v>0</v>
      </c>
      <c r="Z16" s="17">
        <v>0</v>
      </c>
      <c r="AA16" s="17">
        <v>0.41138000000000002</v>
      </c>
      <c r="AB16" s="17">
        <v>0.85508200000000001</v>
      </c>
      <c r="AC16" s="17">
        <v>6.4501600000000006E-2</v>
      </c>
      <c r="AD16" s="17">
        <v>0.25</v>
      </c>
      <c r="AE16" s="17">
        <v>1643.5</v>
      </c>
    </row>
    <row r="17" spans="1:31">
      <c r="A17" s="17">
        <v>4</v>
      </c>
      <c r="B17" s="19">
        <v>0.51728009259259256</v>
      </c>
      <c r="C17" s="17">
        <v>-1</v>
      </c>
      <c r="D17" s="17">
        <v>1058.9000000000001</v>
      </c>
      <c r="E17" s="17">
        <v>0</v>
      </c>
      <c r="F17" s="17">
        <v>0</v>
      </c>
      <c r="G17" s="17">
        <v>9.4999999999999998E-3</v>
      </c>
      <c r="H17" s="17">
        <v>5.1957000000000003E-2</v>
      </c>
      <c r="I17" s="17">
        <v>7.8317999999999999E-2</v>
      </c>
      <c r="J17" s="17">
        <v>2.6360999999999999E-2</v>
      </c>
      <c r="K17" s="17">
        <v>0.336594</v>
      </c>
      <c r="L17" s="17">
        <v>832</v>
      </c>
      <c r="M17" s="17">
        <v>0.6</v>
      </c>
      <c r="N17" s="17">
        <v>0</v>
      </c>
      <c r="O17" s="17">
        <v>0</v>
      </c>
      <c r="P17" s="17">
        <v>0</v>
      </c>
      <c r="Q17" s="17">
        <v>4.2000000000000002E-4</v>
      </c>
      <c r="R17" s="17">
        <v>4.5387999999999998E-2</v>
      </c>
      <c r="S17" s="17">
        <v>7.5325000000000003E-2</v>
      </c>
      <c r="T17" s="17">
        <v>2.9937999999999999E-2</v>
      </c>
      <c r="U17" s="17">
        <v>0.39744499999999999</v>
      </c>
      <c r="V17" s="17">
        <v>491</v>
      </c>
      <c r="W17" s="17">
        <v>0.6</v>
      </c>
      <c r="X17" s="17">
        <v>0</v>
      </c>
      <c r="Y17" s="17">
        <v>0</v>
      </c>
      <c r="Z17" s="17">
        <v>0</v>
      </c>
    </row>
    <row r="18" spans="1:31">
      <c r="A18" s="17">
        <v>5</v>
      </c>
      <c r="B18" s="19">
        <v>0.51733796296296297</v>
      </c>
      <c r="C18" s="17">
        <v>-1</v>
      </c>
      <c r="D18" s="17">
        <v>1005.3</v>
      </c>
      <c r="E18" s="17">
        <v>0.13303300000000001</v>
      </c>
      <c r="F18" s="17">
        <v>6.4370000000000003</v>
      </c>
      <c r="G18" s="17">
        <v>7.0730000000000003E-3</v>
      </c>
      <c r="H18" s="17">
        <v>5.6891999999999998E-2</v>
      </c>
      <c r="I18" s="17">
        <v>7.9020999999999994E-2</v>
      </c>
      <c r="J18" s="17">
        <v>2.2128999999999999E-2</v>
      </c>
      <c r="K18" s="17">
        <v>0.28004000000000001</v>
      </c>
      <c r="L18" s="17">
        <v>900</v>
      </c>
      <c r="M18" s="17">
        <v>0.6</v>
      </c>
      <c r="N18" s="17">
        <v>2895</v>
      </c>
      <c r="O18" s="17">
        <v>0</v>
      </c>
      <c r="P18" s="17">
        <v>0</v>
      </c>
      <c r="Q18" s="17">
        <v>9.4560000000000009E-3</v>
      </c>
      <c r="R18" s="17">
        <v>3.3881000000000001E-2</v>
      </c>
      <c r="S18" s="17">
        <v>7.2454000000000005E-2</v>
      </c>
      <c r="T18" s="17">
        <v>3.8573000000000003E-2</v>
      </c>
      <c r="U18" s="17">
        <v>0.53237999999999996</v>
      </c>
      <c r="V18" s="17">
        <v>242</v>
      </c>
      <c r="W18" s="17">
        <v>0.6</v>
      </c>
      <c r="X18" s="17">
        <v>3091</v>
      </c>
      <c r="Y18" s="17">
        <v>0</v>
      </c>
      <c r="Z18" s="17">
        <v>0</v>
      </c>
      <c r="AA18" s="17">
        <v>0.81904600000000005</v>
      </c>
      <c r="AB18" s="17">
        <v>0.940357</v>
      </c>
      <c r="AC18" s="17">
        <v>7.0153300000000002E-2</v>
      </c>
      <c r="AD18" s="17">
        <v>0.25</v>
      </c>
      <c r="AE18" s="17">
        <v>922.9</v>
      </c>
    </row>
    <row r="19" spans="1:31">
      <c r="A19" s="17">
        <v>6</v>
      </c>
      <c r="B19" s="19">
        <v>0.51739583333333339</v>
      </c>
      <c r="C19" s="17">
        <v>-1</v>
      </c>
      <c r="D19" s="17">
        <v>910.3</v>
      </c>
      <c r="E19" s="17">
        <v>4.6862000000000001E-2</v>
      </c>
      <c r="F19" s="17">
        <v>2.2679999999999998</v>
      </c>
      <c r="G19" s="17">
        <v>9.2703999999999995E-2</v>
      </c>
      <c r="H19" s="17">
        <v>5.0736999999999997E-2</v>
      </c>
      <c r="I19" s="17">
        <v>9.3429999999999999E-2</v>
      </c>
      <c r="J19" s="17">
        <v>4.2693000000000002E-2</v>
      </c>
      <c r="K19" s="17">
        <v>0.45695000000000002</v>
      </c>
      <c r="L19" s="17">
        <v>115.5</v>
      </c>
      <c r="M19" s="17">
        <v>0.37081799999999998</v>
      </c>
      <c r="N19" s="17">
        <v>1688</v>
      </c>
      <c r="O19" s="17">
        <v>0</v>
      </c>
      <c r="P19" s="17">
        <v>0</v>
      </c>
      <c r="Q19" s="17">
        <v>3.6623000000000003E-2</v>
      </c>
      <c r="R19" s="17">
        <v>4.1106999999999998E-2</v>
      </c>
      <c r="S19" s="17">
        <v>7.3131000000000002E-2</v>
      </c>
      <c r="T19" s="17">
        <v>3.2023999999999997E-2</v>
      </c>
      <c r="U19" s="17">
        <v>0.43790200000000001</v>
      </c>
      <c r="V19" s="17">
        <v>900</v>
      </c>
      <c r="W19" s="17">
        <v>0.59999899999999995</v>
      </c>
      <c r="X19" s="17">
        <v>3004</v>
      </c>
      <c r="Y19" s="17">
        <v>0</v>
      </c>
      <c r="Z19" s="17">
        <v>0</v>
      </c>
      <c r="AA19" s="17">
        <v>0.67369599999999996</v>
      </c>
      <c r="AB19" s="17">
        <v>0.51668700000000001</v>
      </c>
      <c r="AC19" s="17">
        <v>5.7653200000000002E-2</v>
      </c>
      <c r="AD19" s="17">
        <v>0.113648</v>
      </c>
      <c r="AE19" s="17">
        <v>7188</v>
      </c>
    </row>
    <row r="20" spans="1:31">
      <c r="A20" s="17">
        <v>7</v>
      </c>
      <c r="B20" s="19">
        <v>0.51745370370370369</v>
      </c>
      <c r="C20" s="17">
        <v>-1</v>
      </c>
      <c r="D20" s="17">
        <v>1717.7</v>
      </c>
      <c r="E20" s="17">
        <v>3.8908999999999999E-2</v>
      </c>
      <c r="F20" s="17">
        <v>1.883</v>
      </c>
      <c r="G20" s="17">
        <v>7.4864E-2</v>
      </c>
      <c r="H20" s="17">
        <v>4.9755000000000001E-2</v>
      </c>
      <c r="I20" s="17">
        <v>9.1497999999999996E-2</v>
      </c>
      <c r="J20" s="17">
        <v>4.1743000000000002E-2</v>
      </c>
      <c r="K20" s="17">
        <v>0.45621600000000001</v>
      </c>
      <c r="L20" s="17">
        <v>100</v>
      </c>
      <c r="M20" s="17">
        <v>2.1999999999999999E-5</v>
      </c>
      <c r="N20" s="17">
        <v>2449</v>
      </c>
      <c r="O20" s="17">
        <v>0</v>
      </c>
      <c r="P20" s="17">
        <v>0</v>
      </c>
      <c r="Q20" s="17">
        <v>3.0070000000000001E-3</v>
      </c>
      <c r="R20" s="17">
        <v>4.9367000000000001E-2</v>
      </c>
      <c r="S20" s="17">
        <v>8.5130999999999998E-2</v>
      </c>
      <c r="T20" s="17">
        <v>3.5763999999999997E-2</v>
      </c>
      <c r="U20" s="17">
        <v>0.42010199999999998</v>
      </c>
      <c r="V20" s="17">
        <v>100</v>
      </c>
      <c r="W20" s="17">
        <v>0.58721999999999996</v>
      </c>
      <c r="X20" s="17">
        <v>1857</v>
      </c>
      <c r="Y20" s="17">
        <v>0</v>
      </c>
      <c r="Z20" s="17">
        <v>0</v>
      </c>
      <c r="AA20" s="17">
        <v>0.64631000000000005</v>
      </c>
      <c r="AB20" s="17">
        <v>0.71691899999999997</v>
      </c>
      <c r="AC20" s="17">
        <v>7.5007199999999996E-2</v>
      </c>
      <c r="AD20" s="17">
        <v>0.10283</v>
      </c>
      <c r="AE20" s="17">
        <v>8305.4</v>
      </c>
    </row>
    <row r="21" spans="1:31">
      <c r="A21" s="17">
        <v>8</v>
      </c>
      <c r="B21" s="19">
        <v>0.51749999999999996</v>
      </c>
      <c r="C21" s="17">
        <v>-1</v>
      </c>
      <c r="D21" s="17">
        <v>1114.3</v>
      </c>
      <c r="E21" s="17">
        <v>0</v>
      </c>
      <c r="F21" s="17">
        <v>0</v>
      </c>
      <c r="G21" s="17">
        <v>2.7210999999999999E-2</v>
      </c>
      <c r="H21" s="17">
        <v>5.6483999999999999E-2</v>
      </c>
      <c r="I21" s="17">
        <v>8.6668999999999996E-2</v>
      </c>
      <c r="J21" s="17">
        <v>3.0183999999999999E-2</v>
      </c>
      <c r="K21" s="17">
        <v>0.34827200000000003</v>
      </c>
      <c r="L21" s="17">
        <v>275</v>
      </c>
      <c r="M21" s="17">
        <v>0.37081900000000001</v>
      </c>
      <c r="N21" s="17">
        <v>0</v>
      </c>
      <c r="O21" s="17">
        <v>0</v>
      </c>
      <c r="P21" s="17">
        <v>0</v>
      </c>
      <c r="Q21" s="17">
        <v>5.4539999999999998E-2</v>
      </c>
      <c r="R21" s="17">
        <v>3.1064000000000001E-2</v>
      </c>
      <c r="S21" s="17">
        <v>8.9982999999999994E-2</v>
      </c>
      <c r="T21" s="17">
        <v>5.8918999999999999E-2</v>
      </c>
      <c r="U21" s="17">
        <v>0.65477799999999997</v>
      </c>
      <c r="V21" s="17">
        <v>100</v>
      </c>
      <c r="W21" s="17">
        <v>8.7535000000000002E-2</v>
      </c>
      <c r="X21" s="17">
        <v>0</v>
      </c>
      <c r="Y21" s="17">
        <v>0</v>
      </c>
      <c r="Z21" s="17">
        <v>0</v>
      </c>
    </row>
    <row r="22" spans="1:31">
      <c r="A22" s="17">
        <v>9</v>
      </c>
      <c r="B22" s="19">
        <v>0.51755787037037038</v>
      </c>
      <c r="C22" s="17">
        <v>-1</v>
      </c>
      <c r="D22" s="17">
        <v>1102.9000000000001</v>
      </c>
      <c r="E22" s="17" t="s">
        <v>104</v>
      </c>
      <c r="F22" s="17" t="s">
        <v>104</v>
      </c>
      <c r="G22" s="17">
        <v>0</v>
      </c>
      <c r="H22" s="17">
        <v>5.6483999999999999E-2</v>
      </c>
      <c r="I22" s="17">
        <v>8.6668999999999996E-2</v>
      </c>
      <c r="J22" s="17">
        <v>3.0183999999999999E-2</v>
      </c>
      <c r="K22" s="17">
        <v>0.34827200000000003</v>
      </c>
      <c r="L22" s="17">
        <v>275</v>
      </c>
      <c r="M22" s="17">
        <v>0.37081900000000001</v>
      </c>
      <c r="N22" s="17">
        <v>0</v>
      </c>
      <c r="O22" s="17">
        <v>0</v>
      </c>
      <c r="P22" s="17">
        <v>0</v>
      </c>
      <c r="Q22" s="17">
        <v>0</v>
      </c>
      <c r="R22" s="17">
        <v>3.1064000000000001E-2</v>
      </c>
      <c r="S22" s="17">
        <v>8.9982999999999994E-2</v>
      </c>
      <c r="T22" s="17">
        <v>5.8918999999999999E-2</v>
      </c>
      <c r="U22" s="17">
        <v>0.65477799999999997</v>
      </c>
      <c r="V22" s="17">
        <v>100</v>
      </c>
      <c r="W22" s="17">
        <v>8.7535000000000002E-2</v>
      </c>
      <c r="X22" s="17">
        <v>0</v>
      </c>
      <c r="Y22" s="17">
        <v>0</v>
      </c>
      <c r="Z22" s="17">
        <v>0</v>
      </c>
    </row>
    <row r="23" spans="1:31">
      <c r="A23" s="17">
        <v>10</v>
      </c>
      <c r="B23" s="19">
        <v>0.51760416666666664</v>
      </c>
      <c r="C23" s="17">
        <v>-1</v>
      </c>
      <c r="D23" s="17">
        <v>2175</v>
      </c>
      <c r="E23" s="17">
        <v>0</v>
      </c>
      <c r="F23" s="17">
        <v>0</v>
      </c>
      <c r="G23" s="17">
        <v>1.4121999999999999E-2</v>
      </c>
      <c r="H23" s="17">
        <v>4.487E-2</v>
      </c>
      <c r="I23" s="17">
        <v>7.4283000000000002E-2</v>
      </c>
      <c r="J23" s="17">
        <v>2.9413000000000002E-2</v>
      </c>
      <c r="K23" s="17">
        <v>0.395955</v>
      </c>
      <c r="L23" s="17">
        <v>100</v>
      </c>
      <c r="M23" s="17">
        <v>0.37870599999999999</v>
      </c>
      <c r="N23" s="17">
        <v>0</v>
      </c>
      <c r="O23" s="17">
        <v>0</v>
      </c>
      <c r="P23" s="17">
        <v>0</v>
      </c>
      <c r="Q23" s="17">
        <v>1.3816999999999999E-2</v>
      </c>
      <c r="R23" s="17">
        <v>3.8958E-2</v>
      </c>
      <c r="S23" s="17">
        <v>6.2840999999999994E-2</v>
      </c>
      <c r="T23" s="17">
        <v>2.3883000000000001E-2</v>
      </c>
      <c r="U23" s="17">
        <v>0.38005699999999998</v>
      </c>
      <c r="V23" s="17">
        <v>811.9</v>
      </c>
      <c r="W23" s="17">
        <v>0.6</v>
      </c>
      <c r="X23" s="17">
        <v>0</v>
      </c>
      <c r="Y23" s="17">
        <v>0</v>
      </c>
      <c r="Z23" s="17">
        <v>0</v>
      </c>
    </row>
    <row r="24" spans="1:31">
      <c r="A24" s="17">
        <v>11</v>
      </c>
      <c r="B24" s="19">
        <v>0.51766203703703706</v>
      </c>
      <c r="C24" s="17">
        <v>-1</v>
      </c>
      <c r="D24" s="17">
        <v>1355.3</v>
      </c>
      <c r="E24" s="17">
        <v>0.18454000000000001</v>
      </c>
      <c r="F24" s="17">
        <v>8.93</v>
      </c>
      <c r="G24" s="17">
        <v>1.6861999999999999E-2</v>
      </c>
      <c r="H24" s="17">
        <v>0</v>
      </c>
      <c r="I24" s="17">
        <v>0.126111</v>
      </c>
      <c r="J24" s="17">
        <v>0.126111</v>
      </c>
      <c r="K24" s="17">
        <v>0.99999700000000002</v>
      </c>
      <c r="L24" s="17">
        <v>464.5</v>
      </c>
      <c r="M24" s="17">
        <v>0.6</v>
      </c>
      <c r="N24" s="17">
        <v>3071</v>
      </c>
      <c r="O24" s="17">
        <v>0</v>
      </c>
      <c r="P24" s="17">
        <v>0</v>
      </c>
      <c r="Q24" s="17">
        <v>2.1949E-2</v>
      </c>
      <c r="R24" s="17">
        <v>3.516E-3</v>
      </c>
      <c r="S24" s="17">
        <v>1.7576999999999999E-2</v>
      </c>
      <c r="T24" s="17">
        <v>1.4062E-2</v>
      </c>
      <c r="U24" s="17">
        <v>0.79999100000000001</v>
      </c>
      <c r="V24" s="17">
        <v>900</v>
      </c>
      <c r="W24" s="17">
        <v>0.6</v>
      </c>
      <c r="X24" s="17">
        <v>0</v>
      </c>
      <c r="Y24" s="17">
        <v>0</v>
      </c>
      <c r="Z24" s="17">
        <v>0</v>
      </c>
      <c r="AA24" s="17">
        <v>1.23075</v>
      </c>
      <c r="AB24" s="17">
        <v>0.92088099999999995</v>
      </c>
      <c r="AC24" s="17">
        <v>1.6464599999999999E-2</v>
      </c>
      <c r="AD24" s="17">
        <v>0.25</v>
      </c>
      <c r="AE24" s="17">
        <v>1787.9</v>
      </c>
    </row>
    <row r="25" spans="1:31">
      <c r="A25" s="17">
        <v>12</v>
      </c>
      <c r="B25" s="19">
        <v>0.51771990740740736</v>
      </c>
      <c r="C25" s="17">
        <v>-1</v>
      </c>
      <c r="D25" s="17">
        <v>2197.9</v>
      </c>
      <c r="E25" s="17" t="s">
        <v>104</v>
      </c>
      <c r="F25" s="17" t="s">
        <v>104</v>
      </c>
      <c r="G25" s="17">
        <v>0</v>
      </c>
      <c r="H25" s="17">
        <v>0</v>
      </c>
      <c r="I25" s="17">
        <v>0.126111</v>
      </c>
      <c r="J25" s="17">
        <v>0.126111</v>
      </c>
      <c r="K25" s="17">
        <v>0.99999700000000002</v>
      </c>
      <c r="L25" s="17">
        <v>464.5</v>
      </c>
      <c r="M25" s="17">
        <v>0.6</v>
      </c>
      <c r="N25" s="17">
        <v>3071</v>
      </c>
      <c r="O25" s="17">
        <v>0</v>
      </c>
      <c r="P25" s="17">
        <v>0</v>
      </c>
      <c r="Q25" s="17">
        <v>1.4356000000000001E-2</v>
      </c>
      <c r="R25" s="17">
        <v>7.0799999999999997E-4</v>
      </c>
      <c r="S25" s="17">
        <v>1.5610000000000001E-3</v>
      </c>
      <c r="T25" s="17">
        <v>8.5300000000000003E-4</v>
      </c>
      <c r="U25" s="17">
        <v>0.546709</v>
      </c>
      <c r="V25" s="17">
        <v>817.3</v>
      </c>
      <c r="W25" s="17">
        <v>0.6</v>
      </c>
      <c r="X25" s="17">
        <v>0</v>
      </c>
      <c r="Y25" s="17">
        <v>0</v>
      </c>
      <c r="Z25" s="17">
        <v>0</v>
      </c>
    </row>
    <row r="26" spans="1:31">
      <c r="A26" s="17">
        <v>13</v>
      </c>
      <c r="B26" s="19">
        <v>0.51776620370370374</v>
      </c>
      <c r="C26" s="17">
        <v>-1</v>
      </c>
      <c r="D26" s="17">
        <v>2197.9</v>
      </c>
      <c r="E26" s="17" t="s">
        <v>104</v>
      </c>
      <c r="F26" s="17" t="s">
        <v>104</v>
      </c>
      <c r="G26" s="17">
        <v>0</v>
      </c>
      <c r="H26" s="17">
        <v>0</v>
      </c>
      <c r="I26" s="17">
        <v>0.126111</v>
      </c>
      <c r="J26" s="17">
        <v>0.126111</v>
      </c>
      <c r="K26" s="17">
        <v>0.99999700000000002</v>
      </c>
      <c r="L26" s="17">
        <v>464.5</v>
      </c>
      <c r="M26" s="17">
        <v>0.6</v>
      </c>
      <c r="N26" s="17">
        <v>3071</v>
      </c>
      <c r="O26" s="17">
        <v>0</v>
      </c>
      <c r="P26" s="17">
        <v>0</v>
      </c>
      <c r="Q26" s="17">
        <v>0</v>
      </c>
      <c r="R26" s="17">
        <v>7.0799999999999997E-4</v>
      </c>
      <c r="S26" s="17">
        <v>1.5610000000000001E-3</v>
      </c>
      <c r="T26" s="17">
        <v>8.5300000000000003E-4</v>
      </c>
      <c r="U26" s="17">
        <v>0.546709</v>
      </c>
      <c r="V26" s="17">
        <v>817.3</v>
      </c>
      <c r="W26" s="17">
        <v>0.6</v>
      </c>
      <c r="X26" s="17">
        <v>0</v>
      </c>
      <c r="Y26" s="17">
        <v>0</v>
      </c>
      <c r="Z26" s="17">
        <v>0</v>
      </c>
    </row>
    <row r="27" spans="1:31">
      <c r="A27" s="17">
        <v>14</v>
      </c>
      <c r="B27" s="19">
        <v>0.51782407407407405</v>
      </c>
      <c r="C27" s="17">
        <v>-1</v>
      </c>
      <c r="D27" s="17">
        <v>2197.9</v>
      </c>
      <c r="E27" s="17" t="s">
        <v>104</v>
      </c>
      <c r="F27" s="17" t="s">
        <v>104</v>
      </c>
      <c r="G27" s="17">
        <v>0</v>
      </c>
      <c r="H27" s="17">
        <v>0</v>
      </c>
      <c r="I27" s="17">
        <v>0.126111</v>
      </c>
      <c r="J27" s="17">
        <v>0.126111</v>
      </c>
      <c r="K27" s="17">
        <v>0.99999700000000002</v>
      </c>
      <c r="L27" s="17">
        <v>464.5</v>
      </c>
      <c r="M27" s="17">
        <v>0.6</v>
      </c>
      <c r="N27" s="17">
        <v>3071</v>
      </c>
      <c r="O27" s="17">
        <v>0</v>
      </c>
      <c r="P27" s="17">
        <v>0</v>
      </c>
      <c r="Q27" s="17">
        <v>0</v>
      </c>
      <c r="R27" s="17">
        <v>7.0799999999999997E-4</v>
      </c>
      <c r="S27" s="17">
        <v>1.5610000000000001E-3</v>
      </c>
      <c r="T27" s="17">
        <v>8.5300000000000003E-4</v>
      </c>
      <c r="U27" s="17">
        <v>0.546709</v>
      </c>
      <c r="V27" s="17">
        <v>817.3</v>
      </c>
      <c r="W27" s="17">
        <v>0.6</v>
      </c>
      <c r="X27" s="17">
        <v>0</v>
      </c>
      <c r="Y27" s="17">
        <v>0</v>
      </c>
      <c r="Z27" s="17">
        <v>0</v>
      </c>
    </row>
    <row r="28" spans="1:31">
      <c r="A28" s="17">
        <v>15</v>
      </c>
      <c r="B28" s="19">
        <v>0.51787037037037031</v>
      </c>
      <c r="C28" s="17">
        <v>-1</v>
      </c>
      <c r="D28" s="17">
        <v>2197.9</v>
      </c>
      <c r="E28" s="17" t="s">
        <v>104</v>
      </c>
      <c r="F28" s="17" t="s">
        <v>104</v>
      </c>
      <c r="G28" s="17">
        <v>0</v>
      </c>
      <c r="H28" s="17">
        <v>0</v>
      </c>
      <c r="I28" s="17">
        <v>0.126111</v>
      </c>
      <c r="J28" s="17">
        <v>0.126111</v>
      </c>
      <c r="K28" s="17">
        <v>0.99999700000000002</v>
      </c>
      <c r="L28" s="17">
        <v>464.5</v>
      </c>
      <c r="M28" s="17">
        <v>0.6</v>
      </c>
      <c r="N28" s="17">
        <v>3071</v>
      </c>
      <c r="O28" s="17">
        <v>0</v>
      </c>
      <c r="P28" s="17">
        <v>0</v>
      </c>
      <c r="Q28" s="17">
        <v>0</v>
      </c>
      <c r="R28" s="17">
        <v>7.0799999999999997E-4</v>
      </c>
      <c r="S28" s="17">
        <v>1.5610000000000001E-3</v>
      </c>
      <c r="T28" s="17">
        <v>8.5300000000000003E-4</v>
      </c>
      <c r="U28" s="17">
        <v>0.546709</v>
      </c>
      <c r="V28" s="17">
        <v>817.3</v>
      </c>
      <c r="W28" s="17">
        <v>0.6</v>
      </c>
      <c r="X28" s="17">
        <v>0</v>
      </c>
      <c r="Y28" s="17">
        <v>0</v>
      </c>
      <c r="Z28" s="17">
        <v>0</v>
      </c>
    </row>
    <row r="29" spans="1:31">
      <c r="A29" s="17">
        <v>16</v>
      </c>
      <c r="B29" s="19">
        <v>0.51791666666666669</v>
      </c>
      <c r="C29" s="17">
        <v>-1</v>
      </c>
      <c r="D29" s="17">
        <v>2197.9</v>
      </c>
      <c r="E29" s="17">
        <v>0</v>
      </c>
      <c r="F29" s="17">
        <v>0</v>
      </c>
      <c r="G29" s="17">
        <v>6.5550000000000001E-3</v>
      </c>
      <c r="H29" s="17">
        <v>0</v>
      </c>
      <c r="I29" s="17">
        <v>0.165574</v>
      </c>
      <c r="J29" s="17">
        <v>0.165574</v>
      </c>
      <c r="K29" s="17">
        <v>1</v>
      </c>
      <c r="L29" s="17">
        <v>165.3</v>
      </c>
      <c r="M29" s="17">
        <v>0.37081999999999998</v>
      </c>
      <c r="N29" s="17">
        <v>0</v>
      </c>
      <c r="O29" s="17">
        <v>0</v>
      </c>
      <c r="P29" s="17">
        <v>0</v>
      </c>
      <c r="Q29" s="17">
        <v>0.10662199999999999</v>
      </c>
      <c r="R29" s="17">
        <v>1.6633999999999999E-2</v>
      </c>
      <c r="S29" s="17">
        <v>0.10331799999999999</v>
      </c>
      <c r="T29" s="17">
        <v>8.6684999999999998E-2</v>
      </c>
      <c r="U29" s="17">
        <v>0.83900600000000003</v>
      </c>
      <c r="V29" s="17">
        <v>879.5</v>
      </c>
      <c r="W29" s="17">
        <v>0.6</v>
      </c>
      <c r="X29" s="17">
        <v>0</v>
      </c>
      <c r="Y29" s="17">
        <v>0</v>
      </c>
      <c r="Z29" s="17">
        <v>0</v>
      </c>
    </row>
    <row r="30" spans="1:31">
      <c r="A30" s="17">
        <v>17</v>
      </c>
      <c r="B30" s="19">
        <v>0.51797453703703711</v>
      </c>
      <c r="C30" s="17">
        <v>-1</v>
      </c>
      <c r="D30" s="17">
        <v>2197.9</v>
      </c>
      <c r="E30" s="17">
        <v>0</v>
      </c>
      <c r="F30" s="17">
        <v>0</v>
      </c>
      <c r="G30" s="17">
        <v>0.122541</v>
      </c>
      <c r="H30" s="17">
        <v>2.5887E-2</v>
      </c>
      <c r="I30" s="17">
        <v>5.1561999999999997E-2</v>
      </c>
      <c r="J30" s="17">
        <v>2.5675E-2</v>
      </c>
      <c r="K30" s="17">
        <v>0.497944</v>
      </c>
      <c r="L30" s="17">
        <v>414.3</v>
      </c>
      <c r="M30" s="17">
        <v>0.6</v>
      </c>
      <c r="N30" s="17">
        <v>0</v>
      </c>
      <c r="O30" s="17">
        <v>0</v>
      </c>
      <c r="P30" s="17">
        <v>0</v>
      </c>
      <c r="Q30" s="17">
        <v>1.5184E-2</v>
      </c>
      <c r="R30" s="17">
        <v>9.0449999999999992E-3</v>
      </c>
      <c r="S30" s="17">
        <v>7.4499999999999997E-2</v>
      </c>
      <c r="T30" s="17">
        <v>6.5454999999999999E-2</v>
      </c>
      <c r="U30" s="17">
        <v>0.87859200000000004</v>
      </c>
      <c r="V30" s="17">
        <v>777.2</v>
      </c>
      <c r="W30" s="17">
        <v>0.6</v>
      </c>
      <c r="X30" s="17">
        <v>0</v>
      </c>
      <c r="Y30" s="17">
        <v>0</v>
      </c>
      <c r="Z30" s="17">
        <v>0</v>
      </c>
    </row>
    <row r="31" spans="1:31">
      <c r="A31" s="17">
        <v>18</v>
      </c>
      <c r="B31" s="19">
        <v>0.51803240740740741</v>
      </c>
      <c r="C31" s="17">
        <v>-1</v>
      </c>
      <c r="D31" s="17">
        <v>2197.9</v>
      </c>
      <c r="E31" s="17">
        <v>0</v>
      </c>
      <c r="F31" s="17">
        <v>0</v>
      </c>
      <c r="G31" s="17">
        <v>1.6055E-2</v>
      </c>
      <c r="H31" s="17">
        <v>9.1225000000000001E-2</v>
      </c>
      <c r="I31" s="17">
        <v>0.240896</v>
      </c>
      <c r="J31" s="17">
        <v>0.149671</v>
      </c>
      <c r="K31" s="17">
        <v>0.621309</v>
      </c>
      <c r="L31" s="17">
        <v>100</v>
      </c>
      <c r="M31" s="17">
        <v>8.7539000000000006E-2</v>
      </c>
      <c r="N31" s="17">
        <v>0</v>
      </c>
      <c r="O31" s="17">
        <v>0</v>
      </c>
      <c r="P31" s="17">
        <v>0</v>
      </c>
      <c r="Q31" s="17">
        <v>4.8459999999999996E-3</v>
      </c>
      <c r="R31" s="17">
        <v>5.1485000000000003E-2</v>
      </c>
      <c r="S31" s="17">
        <v>0.221383</v>
      </c>
      <c r="T31" s="17">
        <v>0.16989899999999999</v>
      </c>
      <c r="U31" s="17">
        <v>0.76744100000000004</v>
      </c>
      <c r="V31" s="17">
        <v>179.3</v>
      </c>
      <c r="W31" s="17">
        <v>0.6</v>
      </c>
      <c r="X31" s="17">
        <v>3097</v>
      </c>
      <c r="Y31" s="17">
        <v>0</v>
      </c>
      <c r="Z31" s="17">
        <v>0</v>
      </c>
    </row>
    <row r="32" spans="1:31">
      <c r="A32" s="17">
        <v>19</v>
      </c>
      <c r="B32" s="19">
        <v>0.51807870370370368</v>
      </c>
      <c r="C32" s="17">
        <v>0.5</v>
      </c>
      <c r="D32" s="17">
        <v>1237.5</v>
      </c>
      <c r="E32" s="17">
        <v>1.9408999999999999E-2</v>
      </c>
      <c r="F32" s="17">
        <v>0.93899999999999995</v>
      </c>
      <c r="G32" s="17">
        <v>0.34598000000000001</v>
      </c>
      <c r="H32" s="17">
        <v>0.35618</v>
      </c>
      <c r="I32" s="17">
        <v>0.37170399999999998</v>
      </c>
      <c r="J32" s="17">
        <v>1.5524E-2</v>
      </c>
      <c r="K32" s="17">
        <v>4.1764999999999997E-2</v>
      </c>
      <c r="L32" s="17">
        <v>228.3</v>
      </c>
      <c r="M32" s="17">
        <v>0.22916</v>
      </c>
      <c r="N32" s="17">
        <v>1220</v>
      </c>
      <c r="O32" s="17">
        <v>0</v>
      </c>
      <c r="P32" s="17">
        <v>0</v>
      </c>
      <c r="Q32" s="17">
        <v>0.63566100000000003</v>
      </c>
      <c r="R32" s="17">
        <v>0.33851399999999998</v>
      </c>
      <c r="S32" s="17">
        <v>0.37272300000000003</v>
      </c>
      <c r="T32" s="17">
        <v>3.4209000000000003E-2</v>
      </c>
      <c r="U32" s="17">
        <v>9.1782000000000002E-2</v>
      </c>
      <c r="V32" s="17">
        <v>324.10000000000002</v>
      </c>
      <c r="W32" s="17">
        <v>0.37081700000000001</v>
      </c>
      <c r="X32" s="17">
        <v>913</v>
      </c>
      <c r="Y32" s="17">
        <v>0</v>
      </c>
      <c r="Z32" s="17">
        <v>0</v>
      </c>
      <c r="AA32" s="17">
        <v>0.141203</v>
      </c>
      <c r="AB32" s="17">
        <v>0.67472799999999999</v>
      </c>
      <c r="AC32" s="17">
        <v>0.36159599999999997</v>
      </c>
      <c r="AD32" s="17">
        <v>0.12422</v>
      </c>
      <c r="AE32" s="17">
        <v>3637.6</v>
      </c>
    </row>
    <row r="33" spans="1:31">
      <c r="A33" s="17">
        <v>20</v>
      </c>
      <c r="B33" s="19">
        <v>0.5181365740740741</v>
      </c>
      <c r="C33" s="17">
        <v>2</v>
      </c>
      <c r="D33" s="17">
        <v>862.8</v>
      </c>
      <c r="E33" s="17">
        <v>3.8904000000000001E-2</v>
      </c>
      <c r="F33" s="17">
        <v>1.883</v>
      </c>
      <c r="G33" s="17">
        <v>0.453239</v>
      </c>
      <c r="H33" s="17">
        <v>0.35785600000000001</v>
      </c>
      <c r="I33" s="17">
        <v>0.38031999999999999</v>
      </c>
      <c r="J33" s="17">
        <v>2.2464999999999999E-2</v>
      </c>
      <c r="K33" s="17">
        <v>5.9067000000000001E-2</v>
      </c>
      <c r="L33" s="17">
        <v>354.8</v>
      </c>
      <c r="M33" s="17">
        <v>0.37079800000000002</v>
      </c>
      <c r="N33" s="17">
        <v>729</v>
      </c>
      <c r="O33" s="17">
        <v>0</v>
      </c>
      <c r="P33" s="17">
        <v>0</v>
      </c>
      <c r="Q33" s="17">
        <v>0.74018200000000001</v>
      </c>
      <c r="R33" s="17">
        <v>0.37410700000000002</v>
      </c>
      <c r="S33" s="17">
        <v>0.42434699999999997</v>
      </c>
      <c r="T33" s="17">
        <v>5.0238999999999999E-2</v>
      </c>
      <c r="U33" s="17">
        <v>0.118392</v>
      </c>
      <c r="V33" s="17">
        <v>440</v>
      </c>
      <c r="W33" s="17">
        <v>9.4524999999999998E-2</v>
      </c>
      <c r="X33" s="17">
        <v>667</v>
      </c>
      <c r="Y33" s="17">
        <v>0</v>
      </c>
      <c r="Z33" s="17">
        <v>0</v>
      </c>
      <c r="AA33" s="17">
        <v>0.182142</v>
      </c>
      <c r="AB33" s="17">
        <v>0.57325000000000004</v>
      </c>
      <c r="AC33" s="17">
        <v>0.40290700000000002</v>
      </c>
      <c r="AD33" s="17">
        <v>0.135797</v>
      </c>
      <c r="AE33" s="17">
        <v>2340.9</v>
      </c>
    </row>
    <row r="34" spans="1:31">
      <c r="A34" s="17">
        <v>21</v>
      </c>
      <c r="B34" s="19">
        <v>0.51819444444444451</v>
      </c>
      <c r="C34" s="17">
        <v>2</v>
      </c>
      <c r="D34" s="17">
        <v>849.6</v>
      </c>
      <c r="E34" s="17">
        <v>3.1036000000000001E-2</v>
      </c>
      <c r="F34" s="17">
        <v>1.502</v>
      </c>
      <c r="G34" s="17">
        <v>0.363423</v>
      </c>
      <c r="H34" s="17">
        <v>0.35427700000000001</v>
      </c>
      <c r="I34" s="17">
        <v>0.37639600000000001</v>
      </c>
      <c r="J34" s="17">
        <v>2.2119E-2</v>
      </c>
      <c r="K34" s="17">
        <v>5.8764999999999998E-2</v>
      </c>
      <c r="L34" s="17">
        <v>258.10000000000002</v>
      </c>
      <c r="M34" s="17">
        <v>2.0000000000000002E-5</v>
      </c>
      <c r="N34" s="17">
        <v>858</v>
      </c>
      <c r="O34" s="17">
        <v>0</v>
      </c>
      <c r="P34" s="17">
        <v>0</v>
      </c>
      <c r="Q34" s="17">
        <v>0.78936899999999999</v>
      </c>
      <c r="R34" s="17">
        <v>0.36088900000000002</v>
      </c>
      <c r="S34" s="17">
        <v>0.41474699999999998</v>
      </c>
      <c r="T34" s="17">
        <v>5.3858000000000003E-2</v>
      </c>
      <c r="U34" s="17">
        <v>0.129857</v>
      </c>
      <c r="V34" s="17">
        <v>353</v>
      </c>
      <c r="W34" s="17">
        <v>0.141627</v>
      </c>
      <c r="X34" s="17">
        <v>819</v>
      </c>
      <c r="Y34" s="17">
        <v>0</v>
      </c>
      <c r="Z34" s="17">
        <v>0</v>
      </c>
      <c r="AA34" s="17">
        <v>0.19978000000000001</v>
      </c>
      <c r="AB34" s="17">
        <v>0.53093000000000001</v>
      </c>
      <c r="AC34" s="17">
        <v>0.389484</v>
      </c>
      <c r="AD34" s="17">
        <v>0.12546299999999999</v>
      </c>
      <c r="AE34" s="17">
        <v>3218.5</v>
      </c>
    </row>
    <row r="35" spans="1:31">
      <c r="A35" s="17">
        <v>22</v>
      </c>
      <c r="B35" s="19">
        <v>0.51825231481481482</v>
      </c>
      <c r="C35" s="17">
        <v>2.2000000000000002</v>
      </c>
      <c r="D35" s="17">
        <v>855.8</v>
      </c>
      <c r="E35" s="17">
        <v>3.6059000000000001E-2</v>
      </c>
      <c r="F35" s="17">
        <v>1.7450000000000001</v>
      </c>
      <c r="G35" s="17">
        <v>0.645007</v>
      </c>
      <c r="H35" s="17">
        <v>0.36578699999999997</v>
      </c>
      <c r="I35" s="17">
        <v>0.39047300000000001</v>
      </c>
      <c r="J35" s="17">
        <v>2.4684999999999999E-2</v>
      </c>
      <c r="K35" s="17">
        <v>6.3218999999999997E-2</v>
      </c>
      <c r="L35" s="17">
        <v>333.2</v>
      </c>
      <c r="M35" s="17">
        <v>0.51245399999999997</v>
      </c>
      <c r="N35" s="17">
        <v>623</v>
      </c>
      <c r="O35" s="17">
        <v>0</v>
      </c>
      <c r="P35" s="17">
        <v>0</v>
      </c>
      <c r="Q35" s="17">
        <v>0.822376</v>
      </c>
      <c r="R35" s="17">
        <v>0.36123</v>
      </c>
      <c r="S35" s="17">
        <v>0.40902699999999997</v>
      </c>
      <c r="T35" s="17">
        <v>4.7798E-2</v>
      </c>
      <c r="U35" s="17">
        <v>0.116857</v>
      </c>
      <c r="V35" s="17">
        <v>283.89999999999998</v>
      </c>
      <c r="W35" s="17">
        <v>0.283275</v>
      </c>
      <c r="X35" s="17">
        <v>554</v>
      </c>
      <c r="Y35" s="17">
        <v>0</v>
      </c>
      <c r="Z35" s="17">
        <v>0</v>
      </c>
      <c r="AA35" s="17">
        <v>0.17978</v>
      </c>
      <c r="AB35" s="17">
        <v>0.51681999999999995</v>
      </c>
      <c r="AC35" s="17">
        <v>0.38593300000000003</v>
      </c>
      <c r="AD35" s="17">
        <v>0.120923</v>
      </c>
      <c r="AE35" s="17">
        <v>2492.8000000000002</v>
      </c>
    </row>
    <row r="36" spans="1:31">
      <c r="A36" s="17">
        <v>23</v>
      </c>
      <c r="B36" s="19">
        <v>0.51829861111111108</v>
      </c>
      <c r="C36" s="17">
        <v>3.6</v>
      </c>
      <c r="D36" s="17">
        <v>694.8</v>
      </c>
      <c r="E36" s="17">
        <v>3.2960000000000003E-2</v>
      </c>
      <c r="F36" s="17">
        <v>1.595</v>
      </c>
      <c r="G36" s="17">
        <v>0.72002999999999995</v>
      </c>
      <c r="H36" s="17">
        <v>0.37612299999999999</v>
      </c>
      <c r="I36" s="17">
        <v>0.40583999999999998</v>
      </c>
      <c r="J36" s="17">
        <v>2.9717E-2</v>
      </c>
      <c r="K36" s="17">
        <v>7.3223999999999997E-2</v>
      </c>
      <c r="L36" s="17">
        <v>240</v>
      </c>
      <c r="M36" s="17">
        <v>0.370805</v>
      </c>
      <c r="N36" s="17">
        <v>1079</v>
      </c>
      <c r="O36" s="17">
        <v>0</v>
      </c>
      <c r="P36" s="17">
        <v>0</v>
      </c>
      <c r="Q36" s="17">
        <v>0.87289799999999995</v>
      </c>
      <c r="R36" s="17">
        <v>0.36597800000000003</v>
      </c>
      <c r="S36" s="17">
        <v>0.42970599999999998</v>
      </c>
      <c r="T36" s="17">
        <v>6.3728000000000007E-2</v>
      </c>
      <c r="U36" s="17">
        <v>0.14830499999999999</v>
      </c>
      <c r="V36" s="17">
        <v>414.6</v>
      </c>
      <c r="W36" s="17">
        <v>4.3000000000000002E-5</v>
      </c>
      <c r="X36" s="17">
        <v>646</v>
      </c>
      <c r="Y36" s="17">
        <v>0</v>
      </c>
      <c r="Z36" s="17">
        <v>0</v>
      </c>
      <c r="AA36" s="17">
        <v>0.228162</v>
      </c>
      <c r="AB36" s="17">
        <v>0.51988000000000001</v>
      </c>
      <c r="AC36" s="17">
        <v>0.39910899999999999</v>
      </c>
      <c r="AD36" s="17">
        <v>0.14988399999999999</v>
      </c>
      <c r="AE36" s="17">
        <v>3461.2</v>
      </c>
    </row>
    <row r="37" spans="1:31">
      <c r="A37" s="17">
        <v>24</v>
      </c>
      <c r="B37" s="19">
        <v>0.5183564814814815</v>
      </c>
      <c r="C37" s="17">
        <v>4.7</v>
      </c>
      <c r="D37" s="17">
        <v>577.79999999999995</v>
      </c>
      <c r="E37" s="17">
        <v>4.8025999999999999E-2</v>
      </c>
      <c r="F37" s="17">
        <v>2.3239999999999998</v>
      </c>
      <c r="G37" s="17">
        <v>0.74889300000000003</v>
      </c>
      <c r="H37" s="17">
        <v>0.38523499999999999</v>
      </c>
      <c r="I37" s="17">
        <v>0.421182</v>
      </c>
      <c r="J37" s="17">
        <v>3.5945999999999999E-2</v>
      </c>
      <c r="K37" s="17">
        <v>8.5347000000000006E-2</v>
      </c>
      <c r="L37" s="17">
        <v>342.3</v>
      </c>
      <c r="M37" s="17">
        <v>0.28326400000000002</v>
      </c>
      <c r="N37" s="17">
        <v>852</v>
      </c>
      <c r="O37" s="17">
        <v>0</v>
      </c>
      <c r="P37" s="17">
        <v>0</v>
      </c>
      <c r="Q37" s="17">
        <v>0.90450299999999995</v>
      </c>
      <c r="R37" s="17">
        <v>0.38551400000000002</v>
      </c>
      <c r="S37" s="17">
        <v>0.45433899999999999</v>
      </c>
      <c r="T37" s="17">
        <v>6.8824999999999997E-2</v>
      </c>
      <c r="U37" s="17">
        <v>0.15148400000000001</v>
      </c>
      <c r="V37" s="17">
        <v>354</v>
      </c>
      <c r="W37" s="17">
        <v>1.0000000000000001E-5</v>
      </c>
      <c r="X37" s="17">
        <v>754</v>
      </c>
      <c r="Y37" s="17">
        <v>0</v>
      </c>
      <c r="Z37" s="17">
        <v>0</v>
      </c>
      <c r="AA37" s="17">
        <v>0.23305300000000001</v>
      </c>
      <c r="AB37" s="17">
        <v>0.503664</v>
      </c>
      <c r="AC37" s="17">
        <v>0.42017900000000002</v>
      </c>
      <c r="AD37" s="17">
        <v>0.17433699999999999</v>
      </c>
      <c r="AE37" s="17">
        <v>2426.3000000000002</v>
      </c>
    </row>
    <row r="38" spans="1:31">
      <c r="A38" s="17">
        <v>25</v>
      </c>
      <c r="B38" s="19">
        <v>0.51841435185185192</v>
      </c>
      <c r="C38" s="17">
        <v>5.0999999999999996</v>
      </c>
      <c r="D38" s="17">
        <v>540</v>
      </c>
      <c r="E38" s="17">
        <v>4.1304E-2</v>
      </c>
      <c r="F38" s="17">
        <v>1.9990000000000001</v>
      </c>
      <c r="G38" s="17">
        <v>0.818608</v>
      </c>
      <c r="H38" s="17">
        <v>0.44310300000000002</v>
      </c>
      <c r="I38" s="17">
        <v>0.48394199999999998</v>
      </c>
      <c r="J38" s="17">
        <v>4.0837999999999999E-2</v>
      </c>
      <c r="K38" s="17">
        <v>8.4387000000000004E-2</v>
      </c>
      <c r="L38" s="17">
        <v>293.2</v>
      </c>
      <c r="M38" s="17">
        <v>0.10811800000000001</v>
      </c>
      <c r="N38" s="17">
        <v>689</v>
      </c>
      <c r="O38" s="17">
        <v>0</v>
      </c>
      <c r="P38" s="17">
        <v>0</v>
      </c>
      <c r="Q38" s="17">
        <v>0.93923699999999999</v>
      </c>
      <c r="R38" s="17">
        <v>0.41637600000000002</v>
      </c>
      <c r="S38" s="17">
        <v>0.49108499999999999</v>
      </c>
      <c r="T38" s="17">
        <v>7.4708999999999998E-2</v>
      </c>
      <c r="U38" s="17">
        <v>0.15212999999999999</v>
      </c>
      <c r="V38" s="17">
        <v>367.9</v>
      </c>
      <c r="W38" s="17">
        <v>0.22917599999999999</v>
      </c>
      <c r="X38" s="17">
        <v>431</v>
      </c>
      <c r="Y38" s="17">
        <v>0</v>
      </c>
      <c r="Z38" s="17">
        <v>0</v>
      </c>
      <c r="AA38" s="17">
        <v>0.23404700000000001</v>
      </c>
      <c r="AB38" s="17">
        <v>0.39651599999999998</v>
      </c>
      <c r="AC38" s="17">
        <v>0.44599899999999998</v>
      </c>
      <c r="AD38" s="17">
        <v>0.15342500000000001</v>
      </c>
      <c r="AE38" s="17">
        <v>2833.2</v>
      </c>
    </row>
    <row r="39" spans="1:31">
      <c r="A39" s="17">
        <v>26</v>
      </c>
      <c r="B39" s="19">
        <v>0.51847222222222222</v>
      </c>
      <c r="C39" s="17">
        <v>6.6</v>
      </c>
      <c r="D39" s="17">
        <v>427.4</v>
      </c>
      <c r="E39" s="17">
        <v>5.3779E-2</v>
      </c>
      <c r="F39" s="17">
        <v>2.6019999999999999</v>
      </c>
      <c r="G39" s="17">
        <v>0.90280300000000002</v>
      </c>
      <c r="H39" s="17">
        <v>0.44729999999999998</v>
      </c>
      <c r="I39" s="17">
        <v>0.49539800000000001</v>
      </c>
      <c r="J39" s="17">
        <v>4.8098000000000002E-2</v>
      </c>
      <c r="K39" s="17">
        <v>9.7089999999999996E-2</v>
      </c>
      <c r="L39" s="17">
        <v>330.3</v>
      </c>
      <c r="M39" s="17">
        <v>4.8000000000000001E-5</v>
      </c>
      <c r="N39" s="17">
        <v>525</v>
      </c>
      <c r="O39" s="17">
        <v>0</v>
      </c>
      <c r="P39" s="17">
        <v>0</v>
      </c>
      <c r="Q39" s="17">
        <v>0.94698099999999996</v>
      </c>
      <c r="R39" s="17">
        <v>0.44075300000000001</v>
      </c>
      <c r="S39" s="17">
        <v>0.53475499999999998</v>
      </c>
      <c r="T39" s="17">
        <v>9.4002000000000002E-2</v>
      </c>
      <c r="U39" s="17">
        <v>0.175786</v>
      </c>
      <c r="V39" s="17">
        <v>354.4</v>
      </c>
      <c r="W39" s="17">
        <v>3.9999999999999998E-6</v>
      </c>
      <c r="X39" s="17">
        <v>554</v>
      </c>
      <c r="Y39" s="17">
        <v>0</v>
      </c>
      <c r="Z39" s="17">
        <v>0</v>
      </c>
      <c r="AA39" s="17">
        <v>0.27043899999999998</v>
      </c>
      <c r="AB39" s="17">
        <v>0.308701</v>
      </c>
      <c r="AC39" s="17">
        <v>0.46977200000000002</v>
      </c>
      <c r="AD39" s="17">
        <v>0.169211</v>
      </c>
      <c r="AE39" s="17">
        <v>2514.4</v>
      </c>
    </row>
    <row r="40" spans="1:31">
      <c r="A40" s="17">
        <v>27</v>
      </c>
      <c r="B40" s="19">
        <v>0.51851851851851849</v>
      </c>
      <c r="C40" s="17">
        <v>6.9</v>
      </c>
      <c r="D40" s="17">
        <v>404.6</v>
      </c>
      <c r="E40" s="17">
        <v>7.8437999999999994E-2</v>
      </c>
      <c r="F40" s="17">
        <v>3.7959999999999998</v>
      </c>
      <c r="G40" s="17">
        <v>0.92925800000000003</v>
      </c>
      <c r="H40" s="17">
        <v>0.55147599999999997</v>
      </c>
      <c r="I40" s="17">
        <v>0.63122599999999995</v>
      </c>
      <c r="J40" s="17">
        <v>7.9750000000000001E-2</v>
      </c>
      <c r="K40" s="17">
        <v>0.12634200000000001</v>
      </c>
      <c r="L40" s="17">
        <v>370.7</v>
      </c>
      <c r="M40" s="17">
        <v>1.6636999999999999E-2</v>
      </c>
      <c r="N40" s="17">
        <v>513</v>
      </c>
      <c r="O40" s="17">
        <v>0</v>
      </c>
      <c r="P40" s="17">
        <v>0</v>
      </c>
      <c r="Q40" s="17">
        <v>0.96772899999999995</v>
      </c>
      <c r="R40" s="17">
        <v>0.54602600000000001</v>
      </c>
      <c r="S40" s="17">
        <v>0.70770299999999997</v>
      </c>
      <c r="T40" s="17">
        <v>0.16167799999999999</v>
      </c>
      <c r="U40" s="17">
        <v>0.22845399999999999</v>
      </c>
      <c r="V40" s="17">
        <v>433.2</v>
      </c>
      <c r="W40" s="17">
        <v>1.2999999999999999E-5</v>
      </c>
      <c r="X40" s="17">
        <v>413</v>
      </c>
      <c r="Y40" s="17">
        <v>0</v>
      </c>
      <c r="Z40" s="17">
        <v>0</v>
      </c>
      <c r="AA40" s="17">
        <v>0.351468</v>
      </c>
      <c r="AB40" s="17">
        <v>0.316612</v>
      </c>
      <c r="AC40" s="17">
        <v>0.59721500000000005</v>
      </c>
      <c r="AD40" s="17">
        <v>0.18084500000000001</v>
      </c>
      <c r="AE40" s="17">
        <v>2240.4</v>
      </c>
    </row>
    <row r="41" spans="1:31">
      <c r="A41" s="17">
        <v>28</v>
      </c>
      <c r="B41" s="19">
        <v>0.51857638888888891</v>
      </c>
      <c r="C41" s="17">
        <v>8</v>
      </c>
      <c r="D41" s="17">
        <v>336</v>
      </c>
      <c r="E41" s="17">
        <v>9.8882999999999999E-2</v>
      </c>
      <c r="F41" s="17">
        <v>4.7850000000000001</v>
      </c>
      <c r="G41" s="17">
        <v>0.97351100000000002</v>
      </c>
      <c r="H41" s="17">
        <v>0.78085099999999996</v>
      </c>
      <c r="I41" s="17">
        <v>0.936087</v>
      </c>
      <c r="J41" s="17">
        <v>0.15523700000000001</v>
      </c>
      <c r="K41" s="17">
        <v>0.16583600000000001</v>
      </c>
      <c r="L41" s="17">
        <v>385.9</v>
      </c>
      <c r="M41" s="17">
        <v>9.5611000000000002E-2</v>
      </c>
      <c r="N41" s="17">
        <v>549</v>
      </c>
      <c r="O41" s="17">
        <v>0</v>
      </c>
      <c r="P41" s="17">
        <v>0</v>
      </c>
      <c r="Q41" s="17">
        <v>0.98754299999999995</v>
      </c>
      <c r="R41" s="17">
        <v>0.81458200000000003</v>
      </c>
      <c r="S41" s="17">
        <v>1.126199</v>
      </c>
      <c r="T41" s="17">
        <v>0.31161699999999998</v>
      </c>
      <c r="U41" s="17">
        <v>0.276698</v>
      </c>
      <c r="V41" s="17">
        <v>448.3</v>
      </c>
      <c r="W41" s="17">
        <v>2.5999999999999998E-5</v>
      </c>
      <c r="X41" s="17">
        <v>436</v>
      </c>
      <c r="Y41" s="17">
        <v>0</v>
      </c>
      <c r="Z41" s="17">
        <v>0</v>
      </c>
      <c r="AA41" s="17">
        <v>0.42568899999999998</v>
      </c>
      <c r="AB41" s="17">
        <v>0.29976900000000001</v>
      </c>
      <c r="AC41" s="17">
        <v>0.907995</v>
      </c>
      <c r="AD41" s="17">
        <v>0.212533</v>
      </c>
      <c r="AE41" s="17">
        <v>2152.5</v>
      </c>
    </row>
    <row r="42" spans="1:31">
      <c r="A42" s="17">
        <v>29</v>
      </c>
      <c r="B42" s="19">
        <v>0.51863425925925932</v>
      </c>
      <c r="C42" s="17">
        <v>9.1</v>
      </c>
      <c r="D42" s="17">
        <v>275.3</v>
      </c>
      <c r="E42" s="17">
        <v>9.8664000000000002E-2</v>
      </c>
      <c r="F42" s="17">
        <v>4.774</v>
      </c>
      <c r="G42" s="17">
        <v>0.98782400000000004</v>
      </c>
      <c r="H42" s="17">
        <v>0.85952499999999998</v>
      </c>
      <c r="I42" s="17">
        <v>1.0543199999999999</v>
      </c>
      <c r="J42" s="17">
        <v>0.194795</v>
      </c>
      <c r="K42" s="17">
        <v>0.18475900000000001</v>
      </c>
      <c r="L42" s="17">
        <v>389.5</v>
      </c>
      <c r="M42" s="17">
        <v>9.0000000000000002E-6</v>
      </c>
      <c r="N42" s="17">
        <v>449</v>
      </c>
      <c r="O42" s="17">
        <v>0</v>
      </c>
      <c r="P42" s="17">
        <v>0</v>
      </c>
      <c r="Q42" s="17">
        <v>0.99400200000000005</v>
      </c>
      <c r="R42" s="17">
        <v>0.81540800000000002</v>
      </c>
      <c r="S42" s="17">
        <v>1.122355</v>
      </c>
      <c r="T42" s="17">
        <v>0.306946</v>
      </c>
      <c r="U42" s="17">
        <v>0.273484</v>
      </c>
      <c r="V42" s="17">
        <v>422.6</v>
      </c>
      <c r="W42" s="17">
        <v>1.2E-5</v>
      </c>
      <c r="X42" s="17">
        <v>487</v>
      </c>
      <c r="Y42" s="17">
        <v>0</v>
      </c>
      <c r="Z42" s="17">
        <v>0</v>
      </c>
      <c r="AA42" s="17">
        <v>0.42074499999999998</v>
      </c>
      <c r="AB42" s="17">
        <v>0.22453899999999999</v>
      </c>
      <c r="AC42" s="17">
        <v>0.88432900000000003</v>
      </c>
      <c r="AD42" s="17">
        <v>0.23422200000000001</v>
      </c>
      <c r="AE42" s="17">
        <v>2132.1999999999998</v>
      </c>
    </row>
    <row r="43" spans="1:31">
      <c r="A43" s="17">
        <v>30</v>
      </c>
      <c r="B43" s="19">
        <v>0.51869212962962963</v>
      </c>
      <c r="C43" s="17">
        <v>10</v>
      </c>
      <c r="D43" s="17">
        <v>252.4</v>
      </c>
      <c r="E43" s="17">
        <v>0.100617</v>
      </c>
      <c r="F43" s="17">
        <v>4.8689999999999998</v>
      </c>
      <c r="G43" s="17">
        <v>0.98704400000000003</v>
      </c>
      <c r="H43" s="17">
        <v>1.052146</v>
      </c>
      <c r="I43" s="17">
        <v>1.313204</v>
      </c>
      <c r="J43" s="17">
        <v>0.26105800000000001</v>
      </c>
      <c r="K43" s="17">
        <v>0.198795</v>
      </c>
      <c r="L43" s="17">
        <v>373.3</v>
      </c>
      <c r="M43" s="17">
        <v>1.2E-5</v>
      </c>
      <c r="N43" s="17">
        <v>543</v>
      </c>
      <c r="O43" s="17">
        <v>0</v>
      </c>
      <c r="P43" s="17">
        <v>0</v>
      </c>
      <c r="Q43" s="17">
        <v>0.99069499999999999</v>
      </c>
      <c r="R43" s="17">
        <v>0.88004899999999997</v>
      </c>
      <c r="S43" s="17">
        <v>1.259984</v>
      </c>
      <c r="T43" s="17">
        <v>0.379936</v>
      </c>
      <c r="U43" s="17">
        <v>0.30153999999999997</v>
      </c>
      <c r="V43" s="17">
        <v>448.9</v>
      </c>
      <c r="W43" s="17">
        <v>4.1E-5</v>
      </c>
      <c r="X43" s="17">
        <v>424</v>
      </c>
      <c r="Y43" s="17">
        <v>0</v>
      </c>
      <c r="Z43" s="17">
        <v>0</v>
      </c>
      <c r="AA43" s="17">
        <v>0.46390799999999999</v>
      </c>
      <c r="AB43" s="17">
        <v>0.23536799999999999</v>
      </c>
      <c r="AC43" s="17">
        <v>0.96947300000000003</v>
      </c>
      <c r="AD43" s="17">
        <v>0.25</v>
      </c>
      <c r="AE43" s="17">
        <v>2224.6999999999998</v>
      </c>
    </row>
    <row r="44" spans="1:31">
      <c r="A44" s="17">
        <v>31</v>
      </c>
      <c r="B44" s="19">
        <v>0.51873842592592589</v>
      </c>
      <c r="C44" s="17">
        <v>10.9</v>
      </c>
      <c r="D44" s="17">
        <v>217.2</v>
      </c>
      <c r="E44" s="17">
        <v>9.0217000000000006E-2</v>
      </c>
      <c r="F44" s="17">
        <v>4.3659999999999997</v>
      </c>
      <c r="G44" s="17">
        <v>0.98188799999999998</v>
      </c>
      <c r="H44" s="17">
        <v>1.0566960000000001</v>
      </c>
      <c r="I44" s="17">
        <v>1.331288</v>
      </c>
      <c r="J44" s="17">
        <v>0.274592</v>
      </c>
      <c r="K44" s="17">
        <v>0.206261</v>
      </c>
      <c r="L44" s="17">
        <v>364.7</v>
      </c>
      <c r="M44" s="17">
        <v>7.9999999999999996E-6</v>
      </c>
      <c r="N44" s="17">
        <v>566</v>
      </c>
      <c r="O44" s="17">
        <v>0</v>
      </c>
      <c r="P44" s="17">
        <v>0</v>
      </c>
      <c r="Q44" s="17">
        <v>0.99238199999999999</v>
      </c>
      <c r="R44" s="17">
        <v>0.99146599999999996</v>
      </c>
      <c r="S44" s="17">
        <v>1.44174</v>
      </c>
      <c r="T44" s="17">
        <v>0.45027400000000001</v>
      </c>
      <c r="U44" s="17">
        <v>0.31231300000000001</v>
      </c>
      <c r="V44" s="17">
        <v>463.1</v>
      </c>
      <c r="W44" s="17">
        <v>6.4999999999999994E-5</v>
      </c>
      <c r="X44" s="17">
        <v>438</v>
      </c>
      <c r="Y44" s="17">
        <v>0</v>
      </c>
      <c r="Z44" s="17">
        <v>0</v>
      </c>
      <c r="AA44" s="17">
        <v>0.48048200000000002</v>
      </c>
      <c r="AB44" s="17">
        <v>0.21270800000000001</v>
      </c>
      <c r="AC44" s="17">
        <v>1.08724</v>
      </c>
      <c r="AD44" s="17">
        <v>0.25</v>
      </c>
      <c r="AE44" s="17">
        <v>2277.1999999999998</v>
      </c>
    </row>
    <row r="45" spans="1:31">
      <c r="A45" s="17">
        <v>32</v>
      </c>
      <c r="B45" s="19">
        <v>0.51879629629629631</v>
      </c>
      <c r="C45" s="17">
        <v>12.2</v>
      </c>
      <c r="D45" s="17">
        <v>180.3</v>
      </c>
      <c r="E45" s="17">
        <v>9.3838000000000005E-2</v>
      </c>
      <c r="F45" s="17">
        <v>4.5410000000000004</v>
      </c>
      <c r="G45" s="17">
        <v>0.98682400000000003</v>
      </c>
      <c r="H45" s="17">
        <v>1.042008</v>
      </c>
      <c r="I45" s="17">
        <v>1.3351200000000001</v>
      </c>
      <c r="J45" s="17">
        <v>0.29311199999999998</v>
      </c>
      <c r="K45" s="17">
        <v>0.21954000000000001</v>
      </c>
      <c r="L45" s="17">
        <v>409.3</v>
      </c>
      <c r="M45" s="17">
        <v>7.9999999999999996E-6</v>
      </c>
      <c r="N45" s="17">
        <v>377</v>
      </c>
      <c r="O45" s="17">
        <v>0</v>
      </c>
      <c r="P45" s="17">
        <v>0</v>
      </c>
      <c r="Q45" s="17">
        <v>0.99334199999999995</v>
      </c>
      <c r="R45" s="17">
        <v>1.0346569999999999</v>
      </c>
      <c r="S45" s="17">
        <v>1.52294</v>
      </c>
      <c r="T45" s="17">
        <v>0.48828300000000002</v>
      </c>
      <c r="U45" s="17">
        <v>0.32061899999999999</v>
      </c>
      <c r="V45" s="17">
        <v>439.7</v>
      </c>
      <c r="W45" s="17">
        <v>1.0000000000000001E-5</v>
      </c>
      <c r="X45" s="17">
        <v>509</v>
      </c>
      <c r="Y45" s="17">
        <v>0</v>
      </c>
      <c r="Z45" s="17">
        <v>0</v>
      </c>
      <c r="AA45" s="17">
        <v>0.49325999999999998</v>
      </c>
      <c r="AB45" s="17">
        <v>0.14354800000000001</v>
      </c>
      <c r="AC45" s="17">
        <v>1.1047499999999999</v>
      </c>
      <c r="AD45" s="17">
        <v>0.25</v>
      </c>
      <c r="AE45" s="17">
        <v>2029.2</v>
      </c>
    </row>
    <row r="46" spans="1:31">
      <c r="A46" s="17">
        <v>33</v>
      </c>
      <c r="B46" s="19">
        <v>0.51885416666666673</v>
      </c>
      <c r="C46" s="17">
        <v>12.7</v>
      </c>
      <c r="D46" s="17">
        <v>164.5</v>
      </c>
      <c r="E46" s="17">
        <v>7.9976000000000005E-2</v>
      </c>
      <c r="F46" s="17">
        <v>3.87</v>
      </c>
      <c r="G46" s="17">
        <v>0.995699</v>
      </c>
      <c r="H46" s="17">
        <v>1.2298169999999999</v>
      </c>
      <c r="I46" s="17">
        <v>1.6028979999999999</v>
      </c>
      <c r="J46" s="17">
        <v>0.373081</v>
      </c>
      <c r="K46" s="17">
        <v>0.23275399999999999</v>
      </c>
      <c r="L46" s="17">
        <v>379.9</v>
      </c>
      <c r="M46" s="17">
        <v>1.9000000000000001E-5</v>
      </c>
      <c r="N46" s="17">
        <v>461</v>
      </c>
      <c r="O46" s="17">
        <v>0</v>
      </c>
      <c r="P46" s="17">
        <v>0</v>
      </c>
      <c r="Q46" s="17">
        <v>0.99376299999999995</v>
      </c>
      <c r="R46" s="17">
        <v>1.074074</v>
      </c>
      <c r="S46" s="17">
        <v>1.5895589999999999</v>
      </c>
      <c r="T46" s="17">
        <v>0.51548499999999997</v>
      </c>
      <c r="U46" s="17">
        <v>0.324295</v>
      </c>
      <c r="V46" s="17">
        <v>468.4</v>
      </c>
      <c r="W46" s="17">
        <v>6.0000000000000002E-6</v>
      </c>
      <c r="X46" s="17">
        <v>420</v>
      </c>
      <c r="Y46" s="17">
        <v>0</v>
      </c>
      <c r="Z46" s="17">
        <v>0</v>
      </c>
      <c r="AA46" s="17">
        <v>0.498915</v>
      </c>
      <c r="AB46" s="17">
        <v>0.147646</v>
      </c>
      <c r="AC46" s="17">
        <v>1.15018</v>
      </c>
      <c r="AD46" s="17">
        <v>0.25</v>
      </c>
      <c r="AE46" s="17">
        <v>2186.3000000000002</v>
      </c>
    </row>
    <row r="47" spans="1:31">
      <c r="A47" s="17">
        <v>34</v>
      </c>
      <c r="B47" s="19">
        <v>0.51890046296296299</v>
      </c>
      <c r="C47" s="17">
        <v>13.8</v>
      </c>
      <c r="D47" s="17">
        <v>146.9</v>
      </c>
      <c r="E47" s="17">
        <v>7.4810000000000001E-2</v>
      </c>
      <c r="F47" s="17">
        <v>3.62</v>
      </c>
      <c r="G47" s="17">
        <v>0.99043099999999995</v>
      </c>
      <c r="H47" s="17">
        <v>1.2783949999999999</v>
      </c>
      <c r="I47" s="17">
        <v>1.702504</v>
      </c>
      <c r="J47" s="17">
        <v>0.42410900000000001</v>
      </c>
      <c r="K47" s="17">
        <v>0.249109</v>
      </c>
      <c r="L47" s="17">
        <v>402.6</v>
      </c>
      <c r="M47" s="17">
        <v>3.0000000000000001E-6</v>
      </c>
      <c r="N47" s="17">
        <v>588</v>
      </c>
      <c r="O47" s="17">
        <v>0</v>
      </c>
      <c r="P47" s="17">
        <v>0</v>
      </c>
      <c r="Q47" s="17">
        <v>0.993371</v>
      </c>
      <c r="R47" s="17">
        <v>1.079005</v>
      </c>
      <c r="S47" s="17">
        <v>1.6113960000000001</v>
      </c>
      <c r="T47" s="17">
        <v>0.53239099999999995</v>
      </c>
      <c r="U47" s="17">
        <v>0.33039099999999999</v>
      </c>
      <c r="V47" s="17">
        <v>451.6</v>
      </c>
      <c r="W47" s="17">
        <v>1.0000000000000001E-5</v>
      </c>
      <c r="X47" s="17">
        <v>402</v>
      </c>
      <c r="Y47" s="17">
        <v>0</v>
      </c>
      <c r="Z47" s="17">
        <v>0</v>
      </c>
      <c r="AA47" s="17">
        <v>0.50829400000000002</v>
      </c>
      <c r="AB47" s="17">
        <v>0.173072</v>
      </c>
      <c r="AC47" s="17">
        <v>1.1711499999999999</v>
      </c>
      <c r="AD47" s="17">
        <v>0.25</v>
      </c>
      <c r="AE47" s="17">
        <v>2063.1</v>
      </c>
    </row>
    <row r="48" spans="1:31">
      <c r="A48" s="17">
        <v>35</v>
      </c>
      <c r="B48" s="19">
        <v>0.5189583333333333</v>
      </c>
      <c r="C48" s="17">
        <v>14.8</v>
      </c>
      <c r="D48" s="17">
        <v>131.9</v>
      </c>
      <c r="E48" s="17">
        <v>7.5482999999999995E-2</v>
      </c>
      <c r="F48" s="17">
        <v>3.653</v>
      </c>
      <c r="G48" s="17">
        <v>0.99360899999999996</v>
      </c>
      <c r="H48" s="17">
        <v>1.318408</v>
      </c>
      <c r="I48" s="17">
        <v>1.7877540000000001</v>
      </c>
      <c r="J48" s="17">
        <v>0.46934500000000001</v>
      </c>
      <c r="K48" s="17">
        <v>0.26253399999999999</v>
      </c>
      <c r="L48" s="17">
        <v>408.9</v>
      </c>
      <c r="M48" s="17">
        <v>6.0000000000000002E-6</v>
      </c>
      <c r="N48" s="17">
        <v>394</v>
      </c>
      <c r="O48" s="17">
        <v>0</v>
      </c>
      <c r="P48" s="17">
        <v>0</v>
      </c>
      <c r="Q48" s="17">
        <v>0.99340200000000001</v>
      </c>
      <c r="R48" s="17">
        <v>1.2600640000000001</v>
      </c>
      <c r="S48" s="17">
        <v>1.9115819999999999</v>
      </c>
      <c r="T48" s="17">
        <v>0.65151800000000004</v>
      </c>
      <c r="U48" s="17">
        <v>0.34082699999999999</v>
      </c>
      <c r="V48" s="17">
        <v>453.8</v>
      </c>
      <c r="W48" s="17">
        <v>3.9999999999999998E-6</v>
      </c>
      <c r="X48" s="17">
        <v>436</v>
      </c>
      <c r="Y48" s="17">
        <v>0</v>
      </c>
      <c r="Z48" s="17">
        <v>0</v>
      </c>
      <c r="AA48" s="17">
        <v>0.52434899999999995</v>
      </c>
      <c r="AB48" s="17">
        <v>0.113343</v>
      </c>
      <c r="AC48" s="17">
        <v>1.3339099999999999</v>
      </c>
      <c r="AD48" s="17">
        <v>0.25</v>
      </c>
      <c r="AE48" s="17">
        <v>2031.4</v>
      </c>
    </row>
    <row r="49" spans="1:31">
      <c r="A49" s="17">
        <v>36</v>
      </c>
      <c r="B49" s="19">
        <v>0.51901620370370372</v>
      </c>
      <c r="C49" s="17">
        <v>15.7</v>
      </c>
      <c r="D49" s="17">
        <v>117.9</v>
      </c>
      <c r="E49" s="17">
        <v>7.0556999999999995E-2</v>
      </c>
      <c r="F49" s="17">
        <v>3.4140000000000001</v>
      </c>
      <c r="G49" s="17">
        <v>0.99269399999999997</v>
      </c>
      <c r="H49" s="17">
        <v>1.4204540000000001</v>
      </c>
      <c r="I49" s="17">
        <v>1.942097</v>
      </c>
      <c r="J49" s="17">
        <v>0.521644</v>
      </c>
      <c r="K49" s="17">
        <v>0.268598</v>
      </c>
      <c r="L49" s="17">
        <v>417.5</v>
      </c>
      <c r="M49" s="17">
        <v>7.9999999999999996E-6</v>
      </c>
      <c r="N49" s="17">
        <v>408</v>
      </c>
      <c r="O49" s="17">
        <v>0</v>
      </c>
      <c r="P49" s="17">
        <v>0</v>
      </c>
      <c r="Q49" s="17">
        <v>0.99478200000000006</v>
      </c>
      <c r="R49" s="17">
        <v>1.2142379999999999</v>
      </c>
      <c r="S49" s="17">
        <v>1.859694</v>
      </c>
      <c r="T49" s="17">
        <v>0.64545600000000003</v>
      </c>
      <c r="U49" s="17">
        <v>0.34707700000000002</v>
      </c>
      <c r="V49" s="17">
        <v>456.8</v>
      </c>
      <c r="W49" s="17">
        <v>6.9999999999999999E-6</v>
      </c>
      <c r="X49" s="17">
        <v>461</v>
      </c>
      <c r="Y49" s="17">
        <v>0</v>
      </c>
      <c r="Z49" s="17">
        <v>0</v>
      </c>
      <c r="AA49" s="17">
        <v>0.53396399999999999</v>
      </c>
      <c r="AB49" s="17">
        <v>0.107794</v>
      </c>
      <c r="AC49" s="17">
        <v>1.2838099999999999</v>
      </c>
      <c r="AD49" s="17">
        <v>0.25</v>
      </c>
      <c r="AE49" s="17">
        <v>1989.4</v>
      </c>
    </row>
    <row r="50" spans="1:31">
      <c r="A50" s="17">
        <v>37</v>
      </c>
      <c r="B50" s="19">
        <v>0.51907407407407413</v>
      </c>
      <c r="C50" s="17">
        <v>16.600000000000001</v>
      </c>
      <c r="D50" s="17">
        <v>105.5</v>
      </c>
      <c r="E50" s="17">
        <v>6.2321000000000001E-2</v>
      </c>
      <c r="F50" s="17">
        <v>3.016</v>
      </c>
      <c r="G50" s="17">
        <v>0.99522500000000003</v>
      </c>
      <c r="H50" s="17">
        <v>1.480955</v>
      </c>
      <c r="I50" s="17">
        <v>2.0543330000000002</v>
      </c>
      <c r="J50" s="17">
        <v>0.57337800000000005</v>
      </c>
      <c r="K50" s="17">
        <v>0.27910699999999999</v>
      </c>
      <c r="L50" s="17">
        <v>400.2</v>
      </c>
      <c r="M50" s="17">
        <v>3.9999999999999998E-6</v>
      </c>
      <c r="N50" s="17">
        <v>556</v>
      </c>
      <c r="O50" s="17">
        <v>0</v>
      </c>
      <c r="P50" s="17">
        <v>0</v>
      </c>
      <c r="Q50" s="17">
        <v>0.99401799999999996</v>
      </c>
      <c r="R50" s="17">
        <v>1.256168</v>
      </c>
      <c r="S50" s="17">
        <v>1.974046</v>
      </c>
      <c r="T50" s="17">
        <v>0.71787699999999999</v>
      </c>
      <c r="U50" s="17">
        <v>0.36365799999999998</v>
      </c>
      <c r="V50" s="17">
        <v>465.5</v>
      </c>
      <c r="W50" s="17">
        <v>1.0000000000000001E-5</v>
      </c>
      <c r="X50" s="17">
        <v>392</v>
      </c>
      <c r="Y50" s="17">
        <v>0</v>
      </c>
      <c r="Z50" s="17">
        <v>0</v>
      </c>
      <c r="AA50" s="17">
        <v>0.55947400000000003</v>
      </c>
      <c r="AB50" s="17">
        <v>0.12390900000000001</v>
      </c>
      <c r="AC50" s="17">
        <v>1.3451200000000001</v>
      </c>
      <c r="AD50" s="17">
        <v>0.25</v>
      </c>
      <c r="AE50" s="17">
        <v>2075.1999999999998</v>
      </c>
    </row>
    <row r="51" spans="1:31">
      <c r="A51" s="17">
        <v>38</v>
      </c>
      <c r="B51" s="19">
        <v>0.5191203703703704</v>
      </c>
      <c r="C51" s="17">
        <v>17.8</v>
      </c>
      <c r="D51" s="17">
        <v>90.6</v>
      </c>
      <c r="E51" s="17">
        <v>0</v>
      </c>
      <c r="F51" s="17">
        <v>0</v>
      </c>
      <c r="G51" s="17">
        <v>0.96959799999999996</v>
      </c>
      <c r="H51" s="17">
        <v>1.4474670000000001</v>
      </c>
      <c r="I51" s="17">
        <v>1.890604</v>
      </c>
      <c r="J51" s="17">
        <v>0.443137</v>
      </c>
      <c r="K51" s="17">
        <v>0.23438899999999999</v>
      </c>
      <c r="L51" s="17">
        <v>363.5</v>
      </c>
      <c r="M51" s="17">
        <v>0.21639900000000001</v>
      </c>
      <c r="N51" s="17">
        <v>0</v>
      </c>
      <c r="O51" s="17">
        <v>0</v>
      </c>
      <c r="P51" s="17">
        <v>0</v>
      </c>
      <c r="Q51" s="17">
        <v>0.99592999999999998</v>
      </c>
      <c r="R51" s="17">
        <v>1.3059540000000001</v>
      </c>
      <c r="S51" s="17">
        <v>2.0449489999999999</v>
      </c>
      <c r="T51" s="17">
        <v>0.73899499999999996</v>
      </c>
      <c r="U51" s="17">
        <v>0.36137599999999998</v>
      </c>
      <c r="V51" s="17">
        <v>465.3</v>
      </c>
      <c r="W51" s="17">
        <v>1.2E-5</v>
      </c>
      <c r="X51" s="17">
        <v>473</v>
      </c>
      <c r="Y51" s="17">
        <v>0</v>
      </c>
      <c r="Z51" s="17">
        <v>0</v>
      </c>
    </row>
    <row r="52" spans="1:31">
      <c r="A52" s="17">
        <v>39</v>
      </c>
      <c r="B52" s="19">
        <v>0.5191782407407407</v>
      </c>
      <c r="C52" s="17">
        <v>18.600000000000001</v>
      </c>
      <c r="D52" s="17">
        <v>82.7</v>
      </c>
      <c r="E52" s="17">
        <v>5.2795000000000002E-2</v>
      </c>
      <c r="F52" s="17">
        <v>2.5550000000000002</v>
      </c>
      <c r="G52" s="17">
        <v>0.99480999999999997</v>
      </c>
      <c r="H52" s="17">
        <v>1.601766</v>
      </c>
      <c r="I52" s="17">
        <v>2.2654139999999998</v>
      </c>
      <c r="J52" s="17">
        <v>0.66364800000000002</v>
      </c>
      <c r="K52" s="17">
        <v>0.29294799999999999</v>
      </c>
      <c r="L52" s="17">
        <v>415.6</v>
      </c>
      <c r="M52" s="17">
        <v>3.9999999999999998E-6</v>
      </c>
      <c r="N52" s="17">
        <v>600</v>
      </c>
      <c r="O52" s="17">
        <v>0</v>
      </c>
      <c r="P52" s="17">
        <v>0</v>
      </c>
      <c r="Q52" s="17">
        <v>0.994726</v>
      </c>
      <c r="R52" s="17">
        <v>1.375529</v>
      </c>
      <c r="S52" s="17">
        <v>2.193959</v>
      </c>
      <c r="T52" s="17">
        <v>0.81842999999999999</v>
      </c>
      <c r="U52" s="17">
        <v>0.37303799999999998</v>
      </c>
      <c r="V52" s="17">
        <v>466.5</v>
      </c>
      <c r="W52" s="17">
        <v>3.9999999999999998E-6</v>
      </c>
      <c r="X52" s="17">
        <v>459</v>
      </c>
      <c r="Y52" s="17">
        <v>0</v>
      </c>
      <c r="Z52" s="17">
        <v>0</v>
      </c>
      <c r="AA52" s="17">
        <v>0.573905</v>
      </c>
      <c r="AB52" s="17">
        <v>0.110454</v>
      </c>
      <c r="AC52" s="17">
        <v>1.46593</v>
      </c>
      <c r="AD52" s="17">
        <v>0.25</v>
      </c>
      <c r="AE52" s="17">
        <v>1998.6</v>
      </c>
    </row>
    <row r="53" spans="1:31">
      <c r="A53" s="17">
        <v>40</v>
      </c>
      <c r="B53" s="19">
        <v>0.51923611111111112</v>
      </c>
      <c r="C53" s="17">
        <v>19.7</v>
      </c>
      <c r="D53" s="17">
        <v>74.8</v>
      </c>
      <c r="E53" s="17">
        <v>5.2061000000000003E-2</v>
      </c>
      <c r="F53" s="17">
        <v>2.5190000000000001</v>
      </c>
      <c r="G53" s="17">
        <v>0.99380299999999999</v>
      </c>
      <c r="H53" s="17">
        <v>1.631122</v>
      </c>
      <c r="I53" s="17">
        <v>2.319426</v>
      </c>
      <c r="J53" s="17">
        <v>0.68830400000000003</v>
      </c>
      <c r="K53" s="17">
        <v>0.29675600000000002</v>
      </c>
      <c r="L53" s="17">
        <v>434.3</v>
      </c>
      <c r="M53" s="17">
        <v>3.0000000000000001E-6</v>
      </c>
      <c r="N53" s="17">
        <v>502</v>
      </c>
      <c r="O53" s="17">
        <v>0</v>
      </c>
      <c r="P53" s="17">
        <v>0</v>
      </c>
      <c r="Q53" s="17">
        <v>0.99672300000000003</v>
      </c>
      <c r="R53" s="17">
        <v>1.4072370000000001</v>
      </c>
      <c r="S53" s="17">
        <v>2.2704710000000001</v>
      </c>
      <c r="T53" s="17">
        <v>0.86323399999999995</v>
      </c>
      <c r="U53" s="17">
        <v>0.38020100000000001</v>
      </c>
      <c r="V53" s="17">
        <v>469.5</v>
      </c>
      <c r="W53" s="17">
        <v>1.5999999999999999E-5</v>
      </c>
      <c r="X53" s="17">
        <v>461</v>
      </c>
      <c r="Y53" s="17">
        <v>0</v>
      </c>
      <c r="Z53" s="17">
        <v>0</v>
      </c>
      <c r="AA53" s="17">
        <v>0.584924</v>
      </c>
      <c r="AB53" s="17">
        <v>8.9347300000000004E-2</v>
      </c>
      <c r="AC53" s="17">
        <v>1.4843599999999999</v>
      </c>
      <c r="AD53" s="17">
        <v>0.25</v>
      </c>
      <c r="AE53" s="17">
        <v>1912.2</v>
      </c>
    </row>
    <row r="54" spans="1:31">
      <c r="A54" s="17">
        <v>41</v>
      </c>
      <c r="B54" s="19">
        <v>0.51929398148148154</v>
      </c>
      <c r="C54" s="17">
        <v>20.6</v>
      </c>
      <c r="D54" s="17">
        <v>66</v>
      </c>
      <c r="E54" s="17">
        <v>4.7092000000000002E-2</v>
      </c>
      <c r="F54" s="17">
        <v>2.2789999999999999</v>
      </c>
      <c r="G54" s="17">
        <v>0.99602100000000005</v>
      </c>
      <c r="H54" s="17">
        <v>1.6697610000000001</v>
      </c>
      <c r="I54" s="17">
        <v>2.4333640000000001</v>
      </c>
      <c r="J54" s="17">
        <v>0.763602</v>
      </c>
      <c r="K54" s="17">
        <v>0.313805</v>
      </c>
      <c r="L54" s="17">
        <v>441.9</v>
      </c>
      <c r="M54" s="17">
        <v>7.9999999999999996E-6</v>
      </c>
      <c r="N54" s="17">
        <v>451</v>
      </c>
      <c r="O54" s="17">
        <v>0</v>
      </c>
      <c r="P54" s="17">
        <v>0</v>
      </c>
      <c r="Q54" s="17">
        <v>0.99535600000000002</v>
      </c>
      <c r="R54" s="17">
        <v>1.393775</v>
      </c>
      <c r="S54" s="17">
        <v>2.23536</v>
      </c>
      <c r="T54" s="17">
        <v>0.84158500000000003</v>
      </c>
      <c r="U54" s="17">
        <v>0.37648700000000002</v>
      </c>
      <c r="V54" s="17">
        <v>488.3</v>
      </c>
      <c r="W54" s="17">
        <v>5.0000000000000004E-6</v>
      </c>
      <c r="X54" s="17">
        <v>623</v>
      </c>
      <c r="Y54" s="17">
        <v>0</v>
      </c>
      <c r="Z54" s="17">
        <v>0</v>
      </c>
      <c r="AA54" s="17">
        <v>0.57921199999999995</v>
      </c>
      <c r="AB54" s="17">
        <v>7.3369100000000007E-2</v>
      </c>
      <c r="AC54" s="17">
        <v>1.4555199999999999</v>
      </c>
      <c r="AD54" s="17">
        <v>0.25</v>
      </c>
      <c r="AE54" s="17">
        <v>1879.5</v>
      </c>
    </row>
    <row r="55" spans="1:31">
      <c r="A55" s="17">
        <v>42</v>
      </c>
      <c r="B55" s="19">
        <v>0.5193402777777778</v>
      </c>
      <c r="C55" s="17">
        <v>21.5</v>
      </c>
      <c r="D55" s="17">
        <v>56.3</v>
      </c>
      <c r="E55" s="17">
        <v>4.2460999999999999E-2</v>
      </c>
      <c r="F55" s="17">
        <v>2.0550000000000002</v>
      </c>
      <c r="G55" s="17">
        <v>0.99522699999999997</v>
      </c>
      <c r="H55" s="17">
        <v>1.5641640000000001</v>
      </c>
      <c r="I55" s="17">
        <v>2.2921659999999999</v>
      </c>
      <c r="J55" s="17">
        <v>0.72800200000000004</v>
      </c>
      <c r="K55" s="17">
        <v>0.31760500000000003</v>
      </c>
      <c r="L55" s="17">
        <v>461.6</v>
      </c>
      <c r="M55" s="17">
        <v>3.9999999999999998E-6</v>
      </c>
      <c r="N55" s="17">
        <v>502</v>
      </c>
      <c r="O55" s="17">
        <v>0</v>
      </c>
      <c r="P55" s="17">
        <v>0</v>
      </c>
      <c r="Q55" s="17">
        <v>0.99557300000000004</v>
      </c>
      <c r="R55" s="17">
        <v>1.3012809999999999</v>
      </c>
      <c r="S55" s="17">
        <v>2.1008119999999999</v>
      </c>
      <c r="T55" s="17">
        <v>0.79953099999999999</v>
      </c>
      <c r="U55" s="17">
        <v>0.38058199999999998</v>
      </c>
      <c r="V55" s="17">
        <v>520.29999999999995</v>
      </c>
      <c r="W55" s="17">
        <v>1.5E-5</v>
      </c>
      <c r="X55" s="17">
        <v>397</v>
      </c>
      <c r="Y55" s="17">
        <v>0</v>
      </c>
      <c r="Z55" s="17">
        <v>0</v>
      </c>
      <c r="AA55" s="17">
        <v>0.58550999999999997</v>
      </c>
      <c r="AB55" s="17">
        <v>7.2789400000000004E-2</v>
      </c>
      <c r="AC55" s="17">
        <v>1.35948</v>
      </c>
      <c r="AD55" s="17">
        <v>0.25</v>
      </c>
      <c r="AE55" s="17">
        <v>1799.2</v>
      </c>
    </row>
    <row r="56" spans="1:31">
      <c r="A56" s="17">
        <v>43</v>
      </c>
      <c r="B56" s="19">
        <v>0.51939814814814811</v>
      </c>
      <c r="C56" s="17">
        <v>22.6</v>
      </c>
      <c r="D56" s="17">
        <v>52.8</v>
      </c>
      <c r="E56" s="17">
        <v>0</v>
      </c>
      <c r="F56" s="17">
        <v>0</v>
      </c>
      <c r="G56" s="17">
        <v>0.94065900000000002</v>
      </c>
      <c r="H56" s="17">
        <v>1.7253369999999999</v>
      </c>
      <c r="I56" s="17">
        <v>2.2501440000000001</v>
      </c>
      <c r="J56" s="17">
        <v>0.52480800000000005</v>
      </c>
      <c r="K56" s="17">
        <v>0.233233</v>
      </c>
      <c r="L56" s="17">
        <v>437.5</v>
      </c>
      <c r="M56" s="17">
        <v>1.9999999999999999E-6</v>
      </c>
      <c r="N56" s="17">
        <v>0</v>
      </c>
      <c r="O56" s="17">
        <v>0</v>
      </c>
      <c r="P56" s="17">
        <v>0</v>
      </c>
      <c r="Q56" s="17">
        <v>0.996058</v>
      </c>
      <c r="R56" s="17">
        <v>1.4033230000000001</v>
      </c>
      <c r="S56" s="17">
        <v>2.298438</v>
      </c>
      <c r="T56" s="17">
        <v>0.89511499999999999</v>
      </c>
      <c r="U56" s="17">
        <v>0.38944499999999999</v>
      </c>
      <c r="V56" s="17">
        <v>537.6</v>
      </c>
      <c r="W56" s="17">
        <v>1.5E-5</v>
      </c>
      <c r="X56" s="17">
        <v>389</v>
      </c>
      <c r="Y56" s="17">
        <v>0</v>
      </c>
      <c r="Z56" s="17">
        <v>0</v>
      </c>
    </row>
    <row r="57" spans="1:31">
      <c r="A57" s="17">
        <v>44</v>
      </c>
      <c r="B57" s="19">
        <v>0.51945601851851853</v>
      </c>
      <c r="C57" s="17">
        <v>23.1</v>
      </c>
      <c r="D57" s="17">
        <v>47.5</v>
      </c>
      <c r="E57" s="17">
        <v>3.7858000000000003E-2</v>
      </c>
      <c r="F57" s="17">
        <v>1.8320000000000001</v>
      </c>
      <c r="G57" s="17">
        <v>0.98033400000000004</v>
      </c>
      <c r="H57" s="17">
        <v>1.781819</v>
      </c>
      <c r="I57" s="17">
        <v>2.6463640000000002</v>
      </c>
      <c r="J57" s="17">
        <v>0.86454500000000001</v>
      </c>
      <c r="K57" s="17">
        <v>0.32669199999999998</v>
      </c>
      <c r="L57" s="17">
        <v>486</v>
      </c>
      <c r="M57" s="17">
        <v>1.9000000000000001E-5</v>
      </c>
      <c r="N57" s="17">
        <v>575</v>
      </c>
      <c r="O57" s="17">
        <v>0</v>
      </c>
      <c r="P57" s="17">
        <v>0</v>
      </c>
      <c r="Q57" s="17">
        <v>0.99672499999999997</v>
      </c>
      <c r="R57" s="17">
        <v>1.412153</v>
      </c>
      <c r="S57" s="17">
        <v>2.2867600000000001</v>
      </c>
      <c r="T57" s="17">
        <v>0.87460800000000005</v>
      </c>
      <c r="U57" s="17">
        <v>0.38246599999999997</v>
      </c>
      <c r="V57" s="17">
        <v>524.5</v>
      </c>
      <c r="W57" s="17">
        <v>1.5E-5</v>
      </c>
      <c r="X57" s="17">
        <v>418</v>
      </c>
      <c r="Y57" s="17">
        <v>0</v>
      </c>
      <c r="Z57" s="17">
        <v>0</v>
      </c>
      <c r="AA57" s="17">
        <v>0.58840899999999996</v>
      </c>
      <c r="AB57" s="17">
        <v>7.3991199999999993E-2</v>
      </c>
      <c r="AC57" s="17">
        <v>1.4768699999999999</v>
      </c>
      <c r="AD57" s="17">
        <v>0.25</v>
      </c>
      <c r="AE57" s="17">
        <v>1708.9</v>
      </c>
    </row>
    <row r="58" spans="1:31">
      <c r="A58" s="17">
        <v>45</v>
      </c>
      <c r="B58" s="19">
        <v>0.51951388888888894</v>
      </c>
      <c r="C58" s="17">
        <v>24.2</v>
      </c>
      <c r="D58" s="17">
        <v>42.2</v>
      </c>
      <c r="E58" s="17">
        <v>3.3005E-2</v>
      </c>
      <c r="F58" s="17">
        <v>1.597</v>
      </c>
      <c r="G58" s="17">
        <v>0.99547399999999997</v>
      </c>
      <c r="H58" s="17">
        <v>1.7123930000000001</v>
      </c>
      <c r="I58" s="17">
        <v>2.5550839999999999</v>
      </c>
      <c r="J58" s="17">
        <v>0.84269099999999997</v>
      </c>
      <c r="K58" s="17">
        <v>0.32980999999999999</v>
      </c>
      <c r="L58" s="17">
        <v>467.1</v>
      </c>
      <c r="M58" s="17">
        <v>9.0000000000000002E-6</v>
      </c>
      <c r="N58" s="17">
        <v>529</v>
      </c>
      <c r="O58" s="17">
        <v>0</v>
      </c>
      <c r="P58" s="17">
        <v>0</v>
      </c>
      <c r="Q58" s="17">
        <v>0.99667600000000001</v>
      </c>
      <c r="R58" s="17">
        <v>1.457131</v>
      </c>
      <c r="S58" s="17">
        <v>2.366015</v>
      </c>
      <c r="T58" s="17">
        <v>0.90888500000000005</v>
      </c>
      <c r="U58" s="17">
        <v>0.38414199999999998</v>
      </c>
      <c r="V58" s="17">
        <v>537.70000000000005</v>
      </c>
      <c r="W58" s="17">
        <v>9.0000000000000002E-6</v>
      </c>
      <c r="X58" s="17">
        <v>448</v>
      </c>
      <c r="Y58" s="17">
        <v>0</v>
      </c>
      <c r="Z58" s="17">
        <v>0</v>
      </c>
      <c r="AA58" s="17">
        <v>0.59098700000000004</v>
      </c>
      <c r="AB58" s="17">
        <v>5.9074300000000003E-2</v>
      </c>
      <c r="AC58" s="17">
        <v>1.5108200000000001</v>
      </c>
      <c r="AD58" s="17">
        <v>0.25</v>
      </c>
      <c r="AE58" s="17">
        <v>1778.1</v>
      </c>
    </row>
    <row r="59" spans="1:31">
      <c r="A59" s="17">
        <v>46</v>
      </c>
      <c r="B59" s="19">
        <v>0.51956018518518521</v>
      </c>
      <c r="C59" s="17">
        <v>25.3</v>
      </c>
      <c r="D59" s="17">
        <v>37.799999999999997</v>
      </c>
      <c r="E59" s="17">
        <v>3.1475000000000003E-2</v>
      </c>
      <c r="F59" s="17">
        <v>1.5229999999999999</v>
      </c>
      <c r="G59" s="17">
        <v>0.99640499999999999</v>
      </c>
      <c r="H59" s="17">
        <v>1.6926239999999999</v>
      </c>
      <c r="I59" s="17">
        <v>2.555965</v>
      </c>
      <c r="J59" s="17">
        <v>0.86334100000000003</v>
      </c>
      <c r="K59" s="17">
        <v>0.33777499999999999</v>
      </c>
      <c r="L59" s="17">
        <v>506</v>
      </c>
      <c r="M59" s="17">
        <v>9.0000000000000002E-6</v>
      </c>
      <c r="N59" s="17">
        <v>704</v>
      </c>
      <c r="O59" s="17">
        <v>0</v>
      </c>
      <c r="P59" s="17">
        <v>0</v>
      </c>
      <c r="Q59" s="17">
        <v>0.99674399999999996</v>
      </c>
      <c r="R59" s="17">
        <v>1.5545800000000001</v>
      </c>
      <c r="S59" s="17">
        <v>2.523676</v>
      </c>
      <c r="T59" s="17">
        <v>0.96909599999999996</v>
      </c>
      <c r="U59" s="17">
        <v>0.38400200000000001</v>
      </c>
      <c r="V59" s="17">
        <v>523.29999999999995</v>
      </c>
      <c r="W59" s="17">
        <v>6.9999999999999999E-6</v>
      </c>
      <c r="X59" s="17">
        <v>557</v>
      </c>
      <c r="Y59" s="17">
        <v>0</v>
      </c>
      <c r="Z59" s="17">
        <v>0</v>
      </c>
      <c r="AA59" s="17">
        <v>0.59077199999999996</v>
      </c>
      <c r="AB59" s="17">
        <v>7.4990799999999996E-2</v>
      </c>
      <c r="AC59" s="17">
        <v>1.6272500000000001</v>
      </c>
      <c r="AD59" s="17">
        <v>0.25</v>
      </c>
      <c r="AE59" s="17">
        <v>1641.5</v>
      </c>
    </row>
    <row r="60" spans="1:31">
      <c r="A60" s="17">
        <v>47</v>
      </c>
      <c r="B60" s="19">
        <v>0.51961805555555551</v>
      </c>
      <c r="C60" s="17">
        <v>26</v>
      </c>
      <c r="D60" s="17">
        <v>33.4</v>
      </c>
      <c r="E60" s="17">
        <v>2.9444999999999999E-2</v>
      </c>
      <c r="F60" s="17">
        <v>1.425</v>
      </c>
      <c r="G60" s="17">
        <v>0.99714499999999995</v>
      </c>
      <c r="H60" s="17">
        <v>1.6741360000000001</v>
      </c>
      <c r="I60" s="17">
        <v>2.5860669999999999</v>
      </c>
      <c r="J60" s="17">
        <v>0.91193100000000005</v>
      </c>
      <c r="K60" s="17">
        <v>0.352632</v>
      </c>
      <c r="L60" s="17">
        <v>504.3</v>
      </c>
      <c r="M60" s="17">
        <v>7.9999999999999996E-6</v>
      </c>
      <c r="N60" s="17">
        <v>415</v>
      </c>
      <c r="O60" s="17">
        <v>0</v>
      </c>
      <c r="P60" s="17">
        <v>0</v>
      </c>
      <c r="Q60" s="17">
        <v>0.99723200000000001</v>
      </c>
      <c r="R60" s="17">
        <v>1.541188</v>
      </c>
      <c r="S60" s="17">
        <v>2.539568</v>
      </c>
      <c r="T60" s="17">
        <v>0.99838000000000005</v>
      </c>
      <c r="U60" s="17">
        <v>0.39312999999999998</v>
      </c>
      <c r="V60" s="17">
        <v>541.4</v>
      </c>
      <c r="W60" s="17">
        <v>2.3E-5</v>
      </c>
      <c r="X60" s="17">
        <v>563</v>
      </c>
      <c r="Y60" s="17">
        <v>0</v>
      </c>
      <c r="Z60" s="17">
        <v>0</v>
      </c>
      <c r="AA60" s="17">
        <v>0.60481499999999999</v>
      </c>
      <c r="AB60" s="17">
        <v>4.0385900000000002E-2</v>
      </c>
      <c r="AC60" s="17">
        <v>1.58151</v>
      </c>
      <c r="AD60" s="17">
        <v>0.25</v>
      </c>
      <c r="AE60" s="17">
        <v>1646.9</v>
      </c>
    </row>
    <row r="61" spans="1:31">
      <c r="A61" s="17">
        <v>48</v>
      </c>
      <c r="B61" s="19">
        <v>0.51967592592592593</v>
      </c>
      <c r="C61" s="17">
        <v>27.3</v>
      </c>
      <c r="D61" s="17">
        <v>29.9</v>
      </c>
      <c r="E61" s="17">
        <v>2.6963000000000001E-2</v>
      </c>
      <c r="F61" s="17">
        <v>1.3049999999999999</v>
      </c>
      <c r="G61" s="17">
        <v>0.99765300000000001</v>
      </c>
      <c r="H61" s="17">
        <v>1.723117</v>
      </c>
      <c r="I61" s="17">
        <v>2.6708889999999998</v>
      </c>
      <c r="J61" s="17">
        <v>0.94777299999999998</v>
      </c>
      <c r="K61" s="17">
        <v>0.35485299999999997</v>
      </c>
      <c r="L61" s="17">
        <v>523.9</v>
      </c>
      <c r="M61" s="17">
        <v>1.2999999999999999E-5</v>
      </c>
      <c r="N61" s="17">
        <v>740</v>
      </c>
      <c r="O61" s="17">
        <v>0</v>
      </c>
      <c r="P61" s="17">
        <v>0</v>
      </c>
      <c r="Q61" s="17">
        <v>0.99757600000000002</v>
      </c>
      <c r="R61" s="17">
        <v>1.519576</v>
      </c>
      <c r="S61" s="17">
        <v>2.5226259999999998</v>
      </c>
      <c r="T61" s="17">
        <v>1.00305</v>
      </c>
      <c r="U61" s="17">
        <v>0.397621</v>
      </c>
      <c r="V61" s="17">
        <v>566.4</v>
      </c>
      <c r="W61" s="17">
        <v>2.9420000000000002E-3</v>
      </c>
      <c r="X61" s="17">
        <v>429</v>
      </c>
      <c r="Y61" s="17">
        <v>0</v>
      </c>
      <c r="Z61" s="17">
        <v>0</v>
      </c>
      <c r="AA61" s="17">
        <v>0.61172499999999996</v>
      </c>
      <c r="AB61" s="17">
        <v>6.5230099999999999E-2</v>
      </c>
      <c r="AC61" s="17">
        <v>1.58501</v>
      </c>
      <c r="AD61" s="17">
        <v>0.25</v>
      </c>
      <c r="AE61" s="17">
        <v>1585.4</v>
      </c>
    </row>
    <row r="62" spans="1:31">
      <c r="A62" s="17">
        <v>49</v>
      </c>
      <c r="B62" s="19">
        <v>0.51973379629629635</v>
      </c>
      <c r="C62" s="17">
        <v>27.9</v>
      </c>
      <c r="D62" s="17">
        <v>27.3</v>
      </c>
      <c r="E62" s="17">
        <v>2.4601999999999999E-2</v>
      </c>
      <c r="F62" s="17">
        <v>1.19</v>
      </c>
      <c r="G62" s="17">
        <v>0.99725799999999998</v>
      </c>
      <c r="H62" s="17">
        <v>1.601005</v>
      </c>
      <c r="I62" s="17">
        <v>2.4967999999999999</v>
      </c>
      <c r="J62" s="17">
        <v>0.89579500000000001</v>
      </c>
      <c r="K62" s="17">
        <v>0.35877700000000001</v>
      </c>
      <c r="L62" s="17">
        <v>515.20000000000005</v>
      </c>
      <c r="M62" s="17">
        <v>9.0000000000000002E-6</v>
      </c>
      <c r="N62" s="17">
        <v>455</v>
      </c>
      <c r="O62" s="17">
        <v>0</v>
      </c>
      <c r="P62" s="17">
        <v>0</v>
      </c>
      <c r="Q62" s="17">
        <v>0.99609899999999996</v>
      </c>
      <c r="R62" s="17">
        <v>1.4522999999999999</v>
      </c>
      <c r="S62" s="17">
        <v>2.3917069999999998</v>
      </c>
      <c r="T62" s="17">
        <v>0.93940699999999999</v>
      </c>
      <c r="U62" s="17">
        <v>0.39277699999999999</v>
      </c>
      <c r="V62" s="17">
        <v>565.79999999999995</v>
      </c>
      <c r="W62" s="17">
        <v>1.0000000000000001E-5</v>
      </c>
      <c r="X62" s="17">
        <v>400</v>
      </c>
      <c r="Y62" s="17">
        <v>0</v>
      </c>
      <c r="Z62" s="17">
        <v>0</v>
      </c>
      <c r="AA62" s="17">
        <v>0.60427200000000003</v>
      </c>
      <c r="AB62" s="17">
        <v>3.7065800000000003E-2</v>
      </c>
      <c r="AC62" s="17">
        <v>1.48712</v>
      </c>
      <c r="AD62" s="17">
        <v>0.25</v>
      </c>
      <c r="AE62" s="17">
        <v>1612.1</v>
      </c>
    </row>
    <row r="63" spans="1:31">
      <c r="A63" s="17">
        <v>50</v>
      </c>
      <c r="B63" s="19">
        <v>0.51978009259259261</v>
      </c>
      <c r="C63" s="17">
        <v>29.1</v>
      </c>
      <c r="D63" s="17">
        <v>23.7</v>
      </c>
      <c r="E63" s="17">
        <v>0</v>
      </c>
      <c r="F63" s="17">
        <v>0</v>
      </c>
      <c r="G63" s="17">
        <v>0.89625600000000005</v>
      </c>
      <c r="H63" s="17">
        <v>1.69014</v>
      </c>
      <c r="I63" s="17">
        <v>2.4685579999999998</v>
      </c>
      <c r="J63" s="17">
        <v>0.77841700000000003</v>
      </c>
      <c r="K63" s="17">
        <v>0.31533299999999997</v>
      </c>
      <c r="L63" s="17">
        <v>802.9</v>
      </c>
      <c r="M63" s="17">
        <v>0.37080800000000003</v>
      </c>
      <c r="N63" s="17">
        <v>0</v>
      </c>
      <c r="O63" s="17">
        <v>0</v>
      </c>
      <c r="P63" s="17">
        <v>0</v>
      </c>
      <c r="Q63" s="17">
        <v>0.99841299999999999</v>
      </c>
      <c r="R63" s="17">
        <v>1.51841</v>
      </c>
      <c r="S63" s="17">
        <v>2.5302570000000002</v>
      </c>
      <c r="T63" s="17">
        <v>1.011846</v>
      </c>
      <c r="U63" s="17">
        <v>0.399899</v>
      </c>
      <c r="V63" s="17">
        <v>572.20000000000005</v>
      </c>
      <c r="W63" s="17">
        <v>2.5999999999999998E-5</v>
      </c>
      <c r="X63" s="17">
        <v>438</v>
      </c>
      <c r="Y63" s="17">
        <v>0</v>
      </c>
      <c r="Z63" s="17">
        <v>0</v>
      </c>
    </row>
    <row r="64" spans="1:31">
      <c r="A64" s="17">
        <v>51</v>
      </c>
      <c r="B64" s="19">
        <v>0.51983796296296292</v>
      </c>
      <c r="C64" s="17">
        <v>30.1</v>
      </c>
      <c r="D64" s="17">
        <v>21.1</v>
      </c>
      <c r="E64" s="17">
        <v>2.1298000000000001E-2</v>
      </c>
      <c r="F64" s="17">
        <v>1.0309999999999999</v>
      </c>
      <c r="G64" s="17">
        <v>0.997112</v>
      </c>
      <c r="H64" s="17">
        <v>1.6006860000000001</v>
      </c>
      <c r="I64" s="17">
        <v>2.5617179999999999</v>
      </c>
      <c r="J64" s="17">
        <v>0.961032</v>
      </c>
      <c r="K64" s="17">
        <v>0.37515199999999999</v>
      </c>
      <c r="L64" s="17">
        <v>568.1</v>
      </c>
      <c r="M64" s="17">
        <v>2.8E-5</v>
      </c>
      <c r="N64" s="17">
        <v>584</v>
      </c>
      <c r="O64" s="17">
        <v>0</v>
      </c>
      <c r="P64" s="17">
        <v>0</v>
      </c>
      <c r="Q64" s="17">
        <v>0.99727399999999999</v>
      </c>
      <c r="R64" s="17">
        <v>1.5029170000000001</v>
      </c>
      <c r="S64" s="17">
        <v>2.5034640000000001</v>
      </c>
      <c r="T64" s="17">
        <v>1.0005470000000001</v>
      </c>
      <c r="U64" s="17">
        <v>0.39966499999999999</v>
      </c>
      <c r="V64" s="17">
        <v>578.29999999999995</v>
      </c>
      <c r="W64" s="17">
        <v>4.8529999999999997E-3</v>
      </c>
      <c r="X64" s="17">
        <v>444</v>
      </c>
      <c r="Y64" s="17">
        <v>0</v>
      </c>
      <c r="Z64" s="17">
        <v>0</v>
      </c>
      <c r="AA64" s="17">
        <v>0.614869</v>
      </c>
      <c r="AB64" s="17">
        <v>4.0423199999999999E-2</v>
      </c>
      <c r="AC64" s="17">
        <v>1.5433600000000001</v>
      </c>
      <c r="AD64" s="17">
        <v>0.25</v>
      </c>
      <c r="AE64" s="17">
        <v>1461.9</v>
      </c>
    </row>
    <row r="65" spans="1:31">
      <c r="A65" s="17">
        <v>52</v>
      </c>
      <c r="B65" s="19">
        <v>0.51989583333333333</v>
      </c>
      <c r="C65" s="17">
        <v>31</v>
      </c>
      <c r="D65" s="17">
        <v>18.5</v>
      </c>
      <c r="E65" s="17">
        <v>0</v>
      </c>
      <c r="F65" s="17">
        <v>0</v>
      </c>
      <c r="G65" s="17">
        <v>0.96189100000000005</v>
      </c>
      <c r="H65" s="17">
        <v>1.687932</v>
      </c>
      <c r="I65" s="17">
        <v>2.4783930000000001</v>
      </c>
      <c r="J65" s="17">
        <v>0.79046099999999997</v>
      </c>
      <c r="K65" s="17">
        <v>0.31894099999999997</v>
      </c>
      <c r="L65" s="17">
        <v>714.4</v>
      </c>
      <c r="M65" s="17">
        <v>1.9999999999999999E-6</v>
      </c>
      <c r="N65" s="17">
        <v>0</v>
      </c>
      <c r="O65" s="17">
        <v>0</v>
      </c>
      <c r="P65" s="17">
        <v>0</v>
      </c>
      <c r="Q65" s="17">
        <v>0.99773500000000004</v>
      </c>
      <c r="R65" s="17">
        <v>1.5578179999999999</v>
      </c>
      <c r="S65" s="17">
        <v>2.5987070000000001</v>
      </c>
      <c r="T65" s="17">
        <v>1.0408900000000001</v>
      </c>
      <c r="U65" s="17">
        <v>0.40054099999999998</v>
      </c>
      <c r="V65" s="17">
        <v>623.79999999999995</v>
      </c>
      <c r="W65" s="17">
        <v>4.9188999999999997E-2</v>
      </c>
      <c r="X65" s="17">
        <v>424</v>
      </c>
      <c r="Y65" s="17">
        <v>0</v>
      </c>
      <c r="Z65" s="17">
        <v>0</v>
      </c>
    </row>
    <row r="66" spans="1:31">
      <c r="A66" s="17">
        <v>53</v>
      </c>
      <c r="B66" s="19">
        <v>0.51995370370370375</v>
      </c>
      <c r="C66" s="17">
        <v>31.9</v>
      </c>
      <c r="D66" s="17">
        <v>16.7</v>
      </c>
      <c r="E66" s="17">
        <v>1.9337E-2</v>
      </c>
      <c r="F66" s="17">
        <v>0.93600000000000005</v>
      </c>
      <c r="G66" s="17">
        <v>0.90947900000000004</v>
      </c>
      <c r="H66" s="17">
        <v>1.58856</v>
      </c>
      <c r="I66" s="17">
        <v>2.5172639999999999</v>
      </c>
      <c r="J66" s="17">
        <v>0.928705</v>
      </c>
      <c r="K66" s="17">
        <v>0.36893399999999998</v>
      </c>
      <c r="L66" s="17">
        <v>641.20000000000005</v>
      </c>
      <c r="M66" s="17">
        <v>0.128632</v>
      </c>
      <c r="N66" s="17">
        <v>380</v>
      </c>
      <c r="O66" s="17">
        <v>0</v>
      </c>
      <c r="P66" s="17">
        <v>0</v>
      </c>
      <c r="Q66" s="17">
        <v>0.99731800000000004</v>
      </c>
      <c r="R66" s="17">
        <v>1.5184519999999999</v>
      </c>
      <c r="S66" s="17">
        <v>2.5276049999999999</v>
      </c>
      <c r="T66" s="17">
        <v>1.009152</v>
      </c>
      <c r="U66" s="17">
        <v>0.399252</v>
      </c>
      <c r="V66" s="17">
        <v>592.9</v>
      </c>
      <c r="W66" s="17">
        <v>2.1632999999999999E-2</v>
      </c>
      <c r="X66" s="17">
        <v>601</v>
      </c>
      <c r="Y66" s="17">
        <v>0</v>
      </c>
      <c r="Z66" s="17">
        <v>0</v>
      </c>
      <c r="AA66" s="17">
        <v>0.61423399999999995</v>
      </c>
      <c r="AB66" s="17">
        <v>2.3954199999999998E-2</v>
      </c>
      <c r="AC66" s="17">
        <v>1.5426299999999999</v>
      </c>
      <c r="AD66" s="17">
        <v>0.25</v>
      </c>
      <c r="AE66" s="17">
        <v>1295.2</v>
      </c>
    </row>
    <row r="67" spans="1:31">
      <c r="A67" s="17">
        <v>54</v>
      </c>
      <c r="B67" s="19">
        <v>0.52</v>
      </c>
      <c r="C67" s="17">
        <v>32.799999999999997</v>
      </c>
      <c r="D67" s="17">
        <v>15</v>
      </c>
      <c r="E67" s="17">
        <v>1.6036999999999999E-2</v>
      </c>
      <c r="F67" s="17">
        <v>0.77600000000000002</v>
      </c>
      <c r="G67" s="17">
        <v>0.99729500000000004</v>
      </c>
      <c r="H67" s="17">
        <v>1.4775750000000001</v>
      </c>
      <c r="I67" s="17">
        <v>2.3730820000000001</v>
      </c>
      <c r="J67" s="17">
        <v>0.89550799999999997</v>
      </c>
      <c r="K67" s="17">
        <v>0.377361</v>
      </c>
      <c r="L67" s="17">
        <v>607.1</v>
      </c>
      <c r="M67" s="17">
        <v>9.1970999999999997E-2</v>
      </c>
      <c r="N67" s="17">
        <v>582</v>
      </c>
      <c r="O67" s="17">
        <v>0</v>
      </c>
      <c r="P67" s="17">
        <v>0</v>
      </c>
      <c r="Q67" s="17">
        <v>0.99697499999999994</v>
      </c>
      <c r="R67" s="17">
        <v>1.5373000000000001</v>
      </c>
      <c r="S67" s="17">
        <v>2.5354860000000001</v>
      </c>
      <c r="T67" s="17">
        <v>0.99818600000000002</v>
      </c>
      <c r="U67" s="17">
        <v>0.39368599999999998</v>
      </c>
      <c r="V67" s="17">
        <v>639.9</v>
      </c>
      <c r="W67" s="17">
        <v>9.4823000000000005E-2</v>
      </c>
      <c r="X67" s="17">
        <v>442</v>
      </c>
      <c r="Y67" s="17">
        <v>0</v>
      </c>
      <c r="Z67" s="17">
        <v>0</v>
      </c>
      <c r="AA67" s="17">
        <v>0.60567099999999996</v>
      </c>
      <c r="AB67" s="17">
        <v>3.0836100000000002E-2</v>
      </c>
      <c r="AC67" s="17">
        <v>1.5680799999999999</v>
      </c>
      <c r="AD67" s="17">
        <v>0.25</v>
      </c>
      <c r="AE67" s="17">
        <v>1368.1</v>
      </c>
    </row>
    <row r="68" spans="1:31">
      <c r="A68" s="17">
        <v>55</v>
      </c>
      <c r="B68" s="19">
        <v>0.52005787037037032</v>
      </c>
      <c r="C68" s="17">
        <v>33.9</v>
      </c>
      <c r="D68" s="17">
        <v>13.2</v>
      </c>
      <c r="E68" s="17">
        <v>1.464E-2</v>
      </c>
      <c r="F68" s="17">
        <v>0.70799999999999996</v>
      </c>
      <c r="G68" s="17">
        <v>0.99667499999999998</v>
      </c>
      <c r="H68" s="17">
        <v>1.448035</v>
      </c>
      <c r="I68" s="17">
        <v>2.3358249999999998</v>
      </c>
      <c r="J68" s="17">
        <v>0.887791</v>
      </c>
      <c r="K68" s="17">
        <v>0.38007600000000002</v>
      </c>
      <c r="L68" s="17">
        <v>619.9</v>
      </c>
      <c r="M68" s="17">
        <v>6.3090999999999994E-2</v>
      </c>
      <c r="N68" s="17">
        <v>460</v>
      </c>
      <c r="O68" s="17">
        <v>0</v>
      </c>
      <c r="P68" s="17">
        <v>0</v>
      </c>
      <c r="Q68" s="17">
        <v>0.99653099999999994</v>
      </c>
      <c r="R68" s="17">
        <v>1.4702900000000001</v>
      </c>
      <c r="S68" s="17">
        <v>2.431727</v>
      </c>
      <c r="T68" s="17">
        <v>0.96143699999999999</v>
      </c>
      <c r="U68" s="17">
        <v>0.395372</v>
      </c>
      <c r="V68" s="17">
        <v>616.29999999999995</v>
      </c>
      <c r="W68" s="17">
        <v>6.6864999999999994E-2</v>
      </c>
      <c r="X68" s="17">
        <v>327</v>
      </c>
      <c r="Y68" s="17">
        <v>0</v>
      </c>
      <c r="Z68" s="17">
        <v>0</v>
      </c>
      <c r="AA68" s="17">
        <v>0.60826499999999994</v>
      </c>
      <c r="AB68" s="17">
        <v>2.21628E-2</v>
      </c>
      <c r="AC68" s="17">
        <v>1.4916</v>
      </c>
      <c r="AD68" s="17">
        <v>0.25</v>
      </c>
      <c r="AE68" s="17">
        <v>1339.9</v>
      </c>
    </row>
    <row r="69" spans="1:31">
      <c r="A69" s="17">
        <v>56</v>
      </c>
      <c r="B69" s="19">
        <v>0.52011574074074074</v>
      </c>
      <c r="C69" s="17">
        <v>34.799999999999997</v>
      </c>
      <c r="D69" s="17">
        <v>11.4</v>
      </c>
      <c r="E69" s="17">
        <v>1.2805E-2</v>
      </c>
      <c r="F69" s="17">
        <v>0.62</v>
      </c>
      <c r="G69" s="17">
        <v>0.99698500000000001</v>
      </c>
      <c r="H69" s="17">
        <v>1.4310449999999999</v>
      </c>
      <c r="I69" s="17">
        <v>2.2753070000000002</v>
      </c>
      <c r="J69" s="17">
        <v>0.84426199999999996</v>
      </c>
      <c r="K69" s="17">
        <v>0.37105399999999999</v>
      </c>
      <c r="L69" s="17">
        <v>622.9</v>
      </c>
      <c r="M69" s="17">
        <v>7.059E-2</v>
      </c>
      <c r="N69" s="17">
        <v>455</v>
      </c>
      <c r="O69" s="17">
        <v>0</v>
      </c>
      <c r="P69" s="17">
        <v>0</v>
      </c>
      <c r="Q69" s="17">
        <v>0.99648899999999996</v>
      </c>
      <c r="R69" s="17">
        <v>1.354131</v>
      </c>
      <c r="S69" s="17">
        <v>2.2412679999999998</v>
      </c>
      <c r="T69" s="17">
        <v>0.88713699999999995</v>
      </c>
      <c r="U69" s="17">
        <v>0.39581899999999998</v>
      </c>
      <c r="V69" s="17">
        <v>627.70000000000005</v>
      </c>
      <c r="W69" s="17">
        <v>0.106004</v>
      </c>
      <c r="X69" s="17">
        <v>373</v>
      </c>
      <c r="Y69" s="17">
        <v>0</v>
      </c>
      <c r="Z69" s="17">
        <v>0</v>
      </c>
      <c r="AA69" s="17">
        <v>0.60895299999999997</v>
      </c>
      <c r="AB69" s="17">
        <v>1.9115300000000002E-2</v>
      </c>
      <c r="AC69" s="17">
        <v>1.3710899999999999</v>
      </c>
      <c r="AD69" s="17">
        <v>0.25</v>
      </c>
      <c r="AE69" s="17">
        <v>1333.3</v>
      </c>
    </row>
    <row r="70" spans="1:31">
      <c r="A70" s="17">
        <v>57</v>
      </c>
      <c r="B70" s="19">
        <v>0.52017361111111116</v>
      </c>
      <c r="C70" s="17">
        <v>35.9</v>
      </c>
      <c r="D70" s="17">
        <v>10.6</v>
      </c>
      <c r="E70" s="17">
        <v>1.2005E-2</v>
      </c>
      <c r="F70" s="17">
        <v>0.58099999999999996</v>
      </c>
      <c r="G70" s="17">
        <v>0.99716300000000002</v>
      </c>
      <c r="H70" s="17">
        <v>1.4247570000000001</v>
      </c>
      <c r="I70" s="17">
        <v>2.2624689999999998</v>
      </c>
      <c r="J70" s="17">
        <v>0.83771300000000004</v>
      </c>
      <c r="K70" s="17">
        <v>0.37026500000000001</v>
      </c>
      <c r="L70" s="17">
        <v>631.20000000000005</v>
      </c>
      <c r="M70" s="17">
        <v>0.115763</v>
      </c>
      <c r="N70" s="17">
        <v>486</v>
      </c>
      <c r="O70" s="17">
        <v>0</v>
      </c>
      <c r="P70" s="17">
        <v>0</v>
      </c>
      <c r="Q70" s="17">
        <v>0.99653899999999995</v>
      </c>
      <c r="R70" s="17">
        <v>1.304713</v>
      </c>
      <c r="S70" s="17">
        <v>2.1628059999999998</v>
      </c>
      <c r="T70" s="17">
        <v>0.85809400000000002</v>
      </c>
      <c r="U70" s="17">
        <v>0.39674999999999999</v>
      </c>
      <c r="V70" s="17">
        <v>650.5</v>
      </c>
      <c r="W70" s="17">
        <v>0.11931799999999999</v>
      </c>
      <c r="X70" s="17">
        <v>399</v>
      </c>
      <c r="Y70" s="17">
        <v>0</v>
      </c>
      <c r="Z70" s="17">
        <v>0</v>
      </c>
      <c r="AA70" s="17">
        <v>0.61038499999999996</v>
      </c>
      <c r="AB70" s="17">
        <v>1.91308E-2</v>
      </c>
      <c r="AC70" s="17">
        <v>1.3211299999999999</v>
      </c>
      <c r="AD70" s="17">
        <v>0.25</v>
      </c>
      <c r="AE70" s="17">
        <v>1315.9</v>
      </c>
    </row>
    <row r="71" spans="1:31">
      <c r="A71" s="17">
        <v>58</v>
      </c>
      <c r="B71" s="19">
        <v>0.52021990740740742</v>
      </c>
      <c r="C71" s="17">
        <v>37</v>
      </c>
      <c r="D71" s="17">
        <v>9.6999999999999993</v>
      </c>
      <c r="E71" s="17">
        <v>1.1195E-2</v>
      </c>
      <c r="F71" s="17">
        <v>0.54200000000000004</v>
      </c>
      <c r="G71" s="17">
        <v>0.99731099999999995</v>
      </c>
      <c r="H71" s="17">
        <v>1.404587</v>
      </c>
      <c r="I71" s="17">
        <v>2.2682929999999999</v>
      </c>
      <c r="J71" s="17">
        <v>0.86370599999999997</v>
      </c>
      <c r="K71" s="17">
        <v>0.380774</v>
      </c>
      <c r="L71" s="17">
        <v>636</v>
      </c>
      <c r="M71" s="17">
        <v>3.3946999999999998E-2</v>
      </c>
      <c r="N71" s="17">
        <v>502</v>
      </c>
      <c r="O71" s="17">
        <v>0</v>
      </c>
      <c r="P71" s="17">
        <v>0</v>
      </c>
      <c r="Q71" s="17">
        <v>0.99714700000000001</v>
      </c>
      <c r="R71" s="17">
        <v>1.3600680000000001</v>
      </c>
      <c r="S71" s="17">
        <v>2.2674560000000001</v>
      </c>
      <c r="T71" s="17">
        <v>0.90738799999999997</v>
      </c>
      <c r="U71" s="17">
        <v>0.40017900000000001</v>
      </c>
      <c r="V71" s="17">
        <v>652.70000000000005</v>
      </c>
      <c r="W71" s="17">
        <v>9.0624999999999997E-2</v>
      </c>
      <c r="X71" s="17">
        <v>397</v>
      </c>
      <c r="Y71" s="17">
        <v>0</v>
      </c>
      <c r="Z71" s="17">
        <v>0</v>
      </c>
      <c r="AA71" s="17">
        <v>0.61565999999999999</v>
      </c>
      <c r="AB71" s="17">
        <v>1.8271800000000001E-2</v>
      </c>
      <c r="AC71" s="17">
        <v>1.3766499999999999</v>
      </c>
      <c r="AD71" s="17">
        <v>0.25</v>
      </c>
      <c r="AE71" s="17">
        <v>1305.8</v>
      </c>
    </row>
    <row r="72" spans="1:31">
      <c r="A72" s="17">
        <v>59</v>
      </c>
      <c r="B72" s="19">
        <v>0.52027777777777773</v>
      </c>
      <c r="C72" s="17">
        <v>37.700000000000003</v>
      </c>
      <c r="D72" s="17">
        <v>8.8000000000000007</v>
      </c>
      <c r="E72" s="17">
        <v>1.0174000000000001E-2</v>
      </c>
      <c r="F72" s="17">
        <v>0.49199999999999999</v>
      </c>
      <c r="G72" s="17">
        <v>0.99717100000000003</v>
      </c>
      <c r="H72" s="17">
        <v>1.2802439999999999</v>
      </c>
      <c r="I72" s="17">
        <v>2.072622</v>
      </c>
      <c r="J72" s="17">
        <v>0.792377</v>
      </c>
      <c r="K72" s="17">
        <v>0.38230700000000001</v>
      </c>
      <c r="L72" s="17">
        <v>638.6</v>
      </c>
      <c r="M72" s="17">
        <v>8.3799999999999999E-2</v>
      </c>
      <c r="N72" s="17">
        <v>481</v>
      </c>
      <c r="O72" s="17">
        <v>0</v>
      </c>
      <c r="P72" s="17">
        <v>0</v>
      </c>
      <c r="Q72" s="17">
        <v>0.996062</v>
      </c>
      <c r="R72" s="17">
        <v>1.3667689999999999</v>
      </c>
      <c r="S72" s="17">
        <v>2.2685979999999999</v>
      </c>
      <c r="T72" s="17">
        <v>0.90182899999999999</v>
      </c>
      <c r="U72" s="17">
        <v>0.39752700000000002</v>
      </c>
      <c r="V72" s="17">
        <v>659.6</v>
      </c>
      <c r="W72" s="17">
        <v>0.12334299999999999</v>
      </c>
      <c r="X72" s="17">
        <v>491</v>
      </c>
      <c r="Y72" s="17">
        <v>0</v>
      </c>
      <c r="Z72" s="17">
        <v>0</v>
      </c>
      <c r="AA72" s="17">
        <v>0.61158000000000001</v>
      </c>
      <c r="AB72" s="17">
        <v>1.6004899999999999E-2</v>
      </c>
      <c r="AC72" s="17">
        <v>1.3812</v>
      </c>
      <c r="AD72" s="17">
        <v>0.25</v>
      </c>
      <c r="AE72" s="17">
        <v>1300.5999999999999</v>
      </c>
    </row>
    <row r="73" spans="1:31">
      <c r="A73" s="17">
        <v>60</v>
      </c>
      <c r="B73" s="19">
        <v>0.52033564814814814</v>
      </c>
      <c r="C73" s="17">
        <v>39.200000000000003</v>
      </c>
      <c r="D73" s="17">
        <v>7.9</v>
      </c>
      <c r="E73" s="17">
        <v>8.8350000000000008E-3</v>
      </c>
      <c r="F73" s="17">
        <v>0.42699999999999999</v>
      </c>
      <c r="G73" s="17">
        <v>0.99688699999999997</v>
      </c>
      <c r="H73" s="17">
        <v>1.312103</v>
      </c>
      <c r="I73" s="17">
        <v>2.1354929999999999</v>
      </c>
      <c r="J73" s="17">
        <v>0.82339099999999998</v>
      </c>
      <c r="K73" s="17">
        <v>0.38557399999999997</v>
      </c>
      <c r="L73" s="17">
        <v>621.29999999999995</v>
      </c>
      <c r="M73" s="17">
        <v>5.8963000000000002E-2</v>
      </c>
      <c r="N73" s="17">
        <v>463</v>
      </c>
      <c r="O73" s="17">
        <v>0</v>
      </c>
      <c r="P73" s="17">
        <v>0</v>
      </c>
      <c r="Q73" s="17">
        <v>0.99710699999999997</v>
      </c>
      <c r="R73" s="17">
        <v>1.320811</v>
      </c>
      <c r="S73" s="17">
        <v>2.1768589999999999</v>
      </c>
      <c r="T73" s="17">
        <v>0.85604800000000003</v>
      </c>
      <c r="U73" s="17">
        <v>0.39324900000000002</v>
      </c>
      <c r="V73" s="17">
        <v>638.6</v>
      </c>
      <c r="W73" s="17">
        <v>0.118129</v>
      </c>
      <c r="X73" s="17">
        <v>464</v>
      </c>
      <c r="Y73" s="17">
        <v>0</v>
      </c>
      <c r="Z73" s="17">
        <v>0</v>
      </c>
      <c r="AA73" s="17">
        <v>0.60499899999999995</v>
      </c>
      <c r="AB73" s="17">
        <v>1.35155E-2</v>
      </c>
      <c r="AC73" s="17">
        <v>1.3323799999999999</v>
      </c>
      <c r="AD73" s="17">
        <v>0.25</v>
      </c>
      <c r="AE73" s="17">
        <v>1336.8</v>
      </c>
    </row>
    <row r="74" spans="1:31">
      <c r="A74" s="17">
        <v>61</v>
      </c>
      <c r="B74" s="19">
        <v>0.52038194444444441</v>
      </c>
      <c r="C74" s="17">
        <v>39.299999999999997</v>
      </c>
      <c r="D74" s="17">
        <v>7.9</v>
      </c>
      <c r="E74" s="17">
        <v>9.306E-3</v>
      </c>
      <c r="F74" s="17">
        <v>0.45</v>
      </c>
      <c r="G74" s="17">
        <v>0.99746500000000005</v>
      </c>
      <c r="H74" s="17">
        <v>1.2795810000000001</v>
      </c>
      <c r="I74" s="17">
        <v>2.0885250000000002</v>
      </c>
      <c r="J74" s="17">
        <v>0.80894500000000003</v>
      </c>
      <c r="K74" s="17">
        <v>0.38732800000000001</v>
      </c>
      <c r="L74" s="17">
        <v>646.79999999999995</v>
      </c>
      <c r="M74" s="17">
        <v>0.10917200000000001</v>
      </c>
      <c r="N74" s="17">
        <v>647</v>
      </c>
      <c r="O74" s="17">
        <v>0</v>
      </c>
      <c r="P74" s="17">
        <v>0</v>
      </c>
      <c r="Q74" s="17">
        <v>0.99614400000000003</v>
      </c>
      <c r="R74" s="17">
        <v>1.29382</v>
      </c>
      <c r="S74" s="17">
        <v>2.1576080000000002</v>
      </c>
      <c r="T74" s="17">
        <v>0.863788</v>
      </c>
      <c r="U74" s="17">
        <v>0.40034500000000001</v>
      </c>
      <c r="V74" s="17">
        <v>655.8</v>
      </c>
      <c r="W74" s="17">
        <v>0.13960900000000001</v>
      </c>
      <c r="X74" s="17">
        <v>417</v>
      </c>
      <c r="Y74" s="17">
        <v>0</v>
      </c>
      <c r="Z74" s="17">
        <v>0</v>
      </c>
      <c r="AA74" s="17">
        <v>0.61591600000000002</v>
      </c>
      <c r="AB74" s="17">
        <v>1.95549E-2</v>
      </c>
      <c r="AC74" s="17">
        <v>1.31071</v>
      </c>
      <c r="AD74" s="17">
        <v>0.25</v>
      </c>
      <c r="AE74" s="17">
        <v>1284.0999999999999</v>
      </c>
    </row>
    <row r="75" spans="1:31">
      <c r="A75" s="17">
        <v>62</v>
      </c>
      <c r="B75" s="19">
        <v>0.52043981481481483</v>
      </c>
      <c r="C75" s="17">
        <v>41.2</v>
      </c>
      <c r="D75" s="17">
        <v>6.2</v>
      </c>
      <c r="E75" s="17">
        <v>7.3540000000000003E-3</v>
      </c>
      <c r="F75" s="17">
        <v>0.35599999999999998</v>
      </c>
      <c r="G75" s="17">
        <v>0.99569700000000005</v>
      </c>
      <c r="H75" s="17">
        <v>1.301401</v>
      </c>
      <c r="I75" s="17">
        <v>2.1368170000000002</v>
      </c>
      <c r="J75" s="17">
        <v>0.83541600000000005</v>
      </c>
      <c r="K75" s="17">
        <v>0.390963</v>
      </c>
      <c r="L75" s="17">
        <v>648.1</v>
      </c>
      <c r="M75" s="17">
        <v>7.8948000000000004E-2</v>
      </c>
      <c r="N75" s="17">
        <v>490</v>
      </c>
      <c r="O75" s="17">
        <v>0</v>
      </c>
      <c r="P75" s="17">
        <v>0</v>
      </c>
      <c r="Q75" s="17">
        <v>0.99679600000000002</v>
      </c>
      <c r="R75" s="17">
        <v>1.235169</v>
      </c>
      <c r="S75" s="17">
        <v>2.0678109999999998</v>
      </c>
      <c r="T75" s="17">
        <v>0.83264300000000002</v>
      </c>
      <c r="U75" s="17">
        <v>0.402669</v>
      </c>
      <c r="V75" s="17">
        <v>650.4</v>
      </c>
      <c r="W75" s="17">
        <v>6.8904999999999994E-2</v>
      </c>
      <c r="X75" s="17">
        <v>527</v>
      </c>
      <c r="Y75" s="17">
        <v>0</v>
      </c>
      <c r="Z75" s="17">
        <v>0</v>
      </c>
      <c r="AA75" s="17">
        <v>0.61948999999999999</v>
      </c>
      <c r="AB75" s="17">
        <v>1.1624799999999999E-2</v>
      </c>
      <c r="AC75" s="17">
        <v>1.24485</v>
      </c>
      <c r="AD75" s="17">
        <v>0.25</v>
      </c>
      <c r="AE75" s="17">
        <v>1281.5</v>
      </c>
    </row>
    <row r="76" spans="1:31">
      <c r="A76" s="17">
        <v>63</v>
      </c>
      <c r="B76" s="19">
        <v>0.52049768518518513</v>
      </c>
      <c r="C76" s="17">
        <v>41.3</v>
      </c>
      <c r="D76" s="17">
        <v>6.2</v>
      </c>
      <c r="E76" s="17">
        <v>7.4019999999999997E-3</v>
      </c>
      <c r="F76" s="17">
        <v>0.35799999999999998</v>
      </c>
      <c r="G76" s="17">
        <v>0.996946</v>
      </c>
      <c r="H76" s="17">
        <v>1.2372270000000001</v>
      </c>
      <c r="I76" s="17">
        <v>2.0505680000000002</v>
      </c>
      <c r="J76" s="17">
        <v>0.81333999999999995</v>
      </c>
      <c r="K76" s="17">
        <v>0.39664199999999999</v>
      </c>
      <c r="L76" s="17">
        <v>645.20000000000005</v>
      </c>
      <c r="M76" s="17">
        <v>0.102593</v>
      </c>
      <c r="N76" s="17">
        <v>461</v>
      </c>
      <c r="O76" s="17">
        <v>0</v>
      </c>
      <c r="P76" s="17">
        <v>0</v>
      </c>
      <c r="Q76" s="17">
        <v>0.99615799999999999</v>
      </c>
      <c r="R76" s="17">
        <v>1.252794</v>
      </c>
      <c r="S76" s="17">
        <v>2.1122800000000002</v>
      </c>
      <c r="T76" s="17">
        <v>0.85948599999999997</v>
      </c>
      <c r="U76" s="17">
        <v>0.40689999999999998</v>
      </c>
      <c r="V76" s="17">
        <v>664.1</v>
      </c>
      <c r="W76" s="17">
        <v>9.5366999999999993E-2</v>
      </c>
      <c r="X76" s="17">
        <v>579</v>
      </c>
      <c r="Y76" s="17">
        <v>0</v>
      </c>
      <c r="Z76" s="17">
        <v>0</v>
      </c>
      <c r="AA76" s="17">
        <v>0.62599899999999997</v>
      </c>
      <c r="AB76" s="17">
        <v>1.09126E-2</v>
      </c>
      <c r="AC76" s="17">
        <v>1.26217</v>
      </c>
      <c r="AD76" s="17">
        <v>0.25</v>
      </c>
      <c r="AE76" s="17">
        <v>1287.4000000000001</v>
      </c>
    </row>
    <row r="77" spans="1:31">
      <c r="A77" s="17">
        <v>64</v>
      </c>
      <c r="B77" s="19">
        <v>0.52054398148148151</v>
      </c>
      <c r="C77" s="17">
        <v>42.4</v>
      </c>
      <c r="D77" s="17">
        <v>5.3</v>
      </c>
      <c r="E77" s="17">
        <v>6.7149999999999996E-3</v>
      </c>
      <c r="F77" s="17">
        <v>0.32500000000000001</v>
      </c>
      <c r="G77" s="17">
        <v>0.996618</v>
      </c>
      <c r="H77" s="17">
        <v>1.2737430000000001</v>
      </c>
      <c r="I77" s="17">
        <v>2.122039</v>
      </c>
      <c r="J77" s="17">
        <v>0.84829500000000002</v>
      </c>
      <c r="K77" s="17">
        <v>0.39975500000000003</v>
      </c>
      <c r="L77" s="17">
        <v>669.5</v>
      </c>
      <c r="M77" s="17">
        <v>0.15279400000000001</v>
      </c>
      <c r="N77" s="17">
        <v>462</v>
      </c>
      <c r="O77" s="17">
        <v>0</v>
      </c>
      <c r="P77" s="17">
        <v>0</v>
      </c>
      <c r="Q77" s="17">
        <v>0.99567899999999998</v>
      </c>
      <c r="R77" s="17">
        <v>1.191597</v>
      </c>
      <c r="S77" s="17">
        <v>2.0351650000000001</v>
      </c>
      <c r="T77" s="17">
        <v>0.84356799999999998</v>
      </c>
      <c r="U77" s="17">
        <v>0.41449599999999998</v>
      </c>
      <c r="V77" s="17">
        <v>678.3</v>
      </c>
      <c r="W77" s="17">
        <v>0.14465</v>
      </c>
      <c r="X77" s="17">
        <v>439</v>
      </c>
      <c r="Y77" s="17">
        <v>0</v>
      </c>
      <c r="Z77" s="17">
        <v>0</v>
      </c>
      <c r="AA77" s="17">
        <v>0.63768599999999998</v>
      </c>
      <c r="AB77" s="17">
        <v>9.7361900000000005E-3</v>
      </c>
      <c r="AC77" s="17">
        <v>1.19981</v>
      </c>
      <c r="AD77" s="17">
        <v>0.25</v>
      </c>
      <c r="AE77" s="17">
        <v>1240.5999999999999</v>
      </c>
    </row>
    <row r="78" spans="1:31">
      <c r="A78" s="17">
        <v>65</v>
      </c>
      <c r="B78" s="19">
        <v>0.52060185185185182</v>
      </c>
      <c r="C78" s="17">
        <v>43.7</v>
      </c>
      <c r="D78" s="17">
        <v>5.3</v>
      </c>
      <c r="E78" s="17">
        <v>6.2979999999999998E-3</v>
      </c>
      <c r="F78" s="17">
        <v>0.30499999999999999</v>
      </c>
      <c r="G78" s="17">
        <v>0.99665899999999996</v>
      </c>
      <c r="H78" s="17">
        <v>1.1820580000000001</v>
      </c>
      <c r="I78" s="17">
        <v>1.946501</v>
      </c>
      <c r="J78" s="17">
        <v>0.76444299999999998</v>
      </c>
      <c r="K78" s="17">
        <v>0.39272699999999999</v>
      </c>
      <c r="L78" s="17">
        <v>638.79999999999995</v>
      </c>
      <c r="M78" s="17">
        <v>0.14047999999999999</v>
      </c>
      <c r="N78" s="17">
        <v>462</v>
      </c>
      <c r="O78" s="17">
        <v>0</v>
      </c>
      <c r="P78" s="17">
        <v>0</v>
      </c>
      <c r="Q78" s="17">
        <v>0.99520900000000001</v>
      </c>
      <c r="R78" s="17">
        <v>1.242175</v>
      </c>
      <c r="S78" s="17">
        <v>2.0955360000000001</v>
      </c>
      <c r="T78" s="17">
        <v>0.85336100000000004</v>
      </c>
      <c r="U78" s="17">
        <v>0.40722799999999998</v>
      </c>
      <c r="V78" s="17">
        <v>661.3</v>
      </c>
      <c r="W78" s="17">
        <v>5.4101999999999997E-2</v>
      </c>
      <c r="X78" s="17">
        <v>680</v>
      </c>
      <c r="Y78" s="17">
        <v>0</v>
      </c>
      <c r="Z78" s="17">
        <v>0</v>
      </c>
      <c r="AA78" s="17">
        <v>0.62650499999999998</v>
      </c>
      <c r="AB78" s="17">
        <v>9.2911299999999999E-3</v>
      </c>
      <c r="AC78" s="17">
        <v>1.2501</v>
      </c>
      <c r="AD78" s="17">
        <v>0.25</v>
      </c>
      <c r="AE78" s="17">
        <v>1300.2</v>
      </c>
    </row>
    <row r="79" spans="1:31">
      <c r="A79" s="17">
        <v>66</v>
      </c>
      <c r="B79" s="19">
        <v>0.52065972222222223</v>
      </c>
      <c r="C79" s="17">
        <v>44.4</v>
      </c>
      <c r="D79" s="17">
        <v>4.4000000000000004</v>
      </c>
      <c r="E79" s="17">
        <v>5.4270000000000004E-3</v>
      </c>
      <c r="F79" s="17">
        <v>0.26300000000000001</v>
      </c>
      <c r="G79" s="17">
        <v>0.99582599999999999</v>
      </c>
      <c r="H79" s="17">
        <v>1.0580579999999999</v>
      </c>
      <c r="I79" s="17">
        <v>1.780859</v>
      </c>
      <c r="J79" s="17">
        <v>0.72280199999999994</v>
      </c>
      <c r="K79" s="17">
        <v>0.40587200000000001</v>
      </c>
      <c r="L79" s="17">
        <v>654.79999999999995</v>
      </c>
      <c r="M79" s="17">
        <v>0.153253</v>
      </c>
      <c r="N79" s="17">
        <v>496</v>
      </c>
      <c r="O79" s="17">
        <v>0</v>
      </c>
      <c r="P79" s="17">
        <v>0</v>
      </c>
      <c r="Q79" s="17">
        <v>0.99780899999999995</v>
      </c>
      <c r="R79" s="17">
        <v>1.1492290000000001</v>
      </c>
      <c r="S79" s="17">
        <v>1.949505</v>
      </c>
      <c r="T79" s="17">
        <v>0.80027599999999999</v>
      </c>
      <c r="U79" s="17">
        <v>0.41050199999999998</v>
      </c>
      <c r="V79" s="17">
        <v>660.9</v>
      </c>
      <c r="W79" s="17">
        <v>0.180898</v>
      </c>
      <c r="X79" s="17">
        <v>472</v>
      </c>
      <c r="Y79" s="17">
        <v>0</v>
      </c>
      <c r="Z79" s="17">
        <v>0</v>
      </c>
      <c r="AA79" s="17">
        <v>0.63154200000000005</v>
      </c>
      <c r="AB79" s="17">
        <v>8.5324200000000006E-3</v>
      </c>
      <c r="AC79" s="17">
        <v>1.1560600000000001</v>
      </c>
      <c r="AD79" s="17">
        <v>0.25</v>
      </c>
      <c r="AE79" s="17">
        <v>1268.4000000000001</v>
      </c>
    </row>
    <row r="80" spans="1:31">
      <c r="A80" s="17">
        <v>67</v>
      </c>
      <c r="B80" s="19">
        <v>0.52071759259259254</v>
      </c>
      <c r="C80" s="17">
        <v>45.3</v>
      </c>
      <c r="D80" s="17">
        <v>4.4000000000000004</v>
      </c>
      <c r="E80" s="17">
        <v>5.5859999999999998E-3</v>
      </c>
      <c r="F80" s="17">
        <v>0.27</v>
      </c>
      <c r="G80" s="17">
        <v>0.99581299999999995</v>
      </c>
      <c r="H80" s="17">
        <v>0.93981800000000004</v>
      </c>
      <c r="I80" s="17">
        <v>1.581656</v>
      </c>
      <c r="J80" s="17">
        <v>0.64183800000000002</v>
      </c>
      <c r="K80" s="17">
        <v>0.40580100000000002</v>
      </c>
      <c r="L80" s="17">
        <v>662.9</v>
      </c>
      <c r="M80" s="17">
        <v>0.16687399999999999</v>
      </c>
      <c r="N80" s="17">
        <v>581</v>
      </c>
      <c r="O80" s="17">
        <v>0</v>
      </c>
      <c r="P80" s="17">
        <v>0</v>
      </c>
      <c r="Q80" s="17">
        <v>0.99740300000000004</v>
      </c>
      <c r="R80" s="17">
        <v>1.0628249999999999</v>
      </c>
      <c r="S80" s="17">
        <v>1.8261750000000001</v>
      </c>
      <c r="T80" s="17">
        <v>0.76334999999999997</v>
      </c>
      <c r="U80" s="17">
        <v>0.41800500000000002</v>
      </c>
      <c r="V80" s="17">
        <v>650.29999999999995</v>
      </c>
      <c r="W80" s="17">
        <v>0.14164099999999999</v>
      </c>
      <c r="X80" s="17">
        <v>511</v>
      </c>
      <c r="Y80" s="17">
        <v>0</v>
      </c>
      <c r="Z80" s="17">
        <v>0</v>
      </c>
      <c r="AA80" s="17">
        <v>0.64308399999999999</v>
      </c>
      <c r="AB80" s="17">
        <v>1.00914E-2</v>
      </c>
      <c r="AC80" s="17">
        <v>1.07053</v>
      </c>
      <c r="AD80" s="17">
        <v>0.25</v>
      </c>
      <c r="AE80" s="17">
        <v>1252.8</v>
      </c>
    </row>
    <row r="81" spans="1:31">
      <c r="A81" s="17">
        <v>68</v>
      </c>
      <c r="B81" s="19">
        <v>0.52076388888888892</v>
      </c>
      <c r="C81" s="17">
        <v>46.4</v>
      </c>
      <c r="D81" s="17">
        <v>3.5</v>
      </c>
      <c r="E81" s="17">
        <v>4.4949999999999999E-3</v>
      </c>
      <c r="F81" s="17">
        <v>0.218</v>
      </c>
      <c r="G81" s="17">
        <v>0.99748099999999995</v>
      </c>
      <c r="H81" s="17">
        <v>0.88221300000000002</v>
      </c>
      <c r="I81" s="17">
        <v>1.5169779999999999</v>
      </c>
      <c r="J81" s="17">
        <v>0.63476500000000002</v>
      </c>
      <c r="K81" s="17">
        <v>0.41843999999999998</v>
      </c>
      <c r="L81" s="17">
        <v>668.9</v>
      </c>
      <c r="M81" s="17">
        <v>0.17918300000000001</v>
      </c>
      <c r="N81" s="17">
        <v>683</v>
      </c>
      <c r="O81" s="17">
        <v>0</v>
      </c>
      <c r="P81" s="17">
        <v>0</v>
      </c>
      <c r="Q81" s="17">
        <v>0.99485599999999996</v>
      </c>
      <c r="R81" s="17">
        <v>0.94823299999999999</v>
      </c>
      <c r="S81" s="17">
        <v>1.6249910000000001</v>
      </c>
      <c r="T81" s="17">
        <v>0.67675700000000005</v>
      </c>
      <c r="U81" s="17">
        <v>0.416468</v>
      </c>
      <c r="V81" s="17">
        <v>674.4</v>
      </c>
      <c r="W81" s="17">
        <v>0.171128</v>
      </c>
      <c r="X81" s="17">
        <v>496</v>
      </c>
      <c r="Y81" s="17">
        <v>0</v>
      </c>
      <c r="Z81" s="17">
        <v>0</v>
      </c>
      <c r="AA81" s="17">
        <v>0.64072099999999998</v>
      </c>
      <c r="AB81" s="17">
        <v>9.5896499999999999E-3</v>
      </c>
      <c r="AC81" s="17">
        <v>0.95472299999999999</v>
      </c>
      <c r="AD81" s="17">
        <v>0.25</v>
      </c>
      <c r="AE81" s="17">
        <v>1241.7</v>
      </c>
    </row>
    <row r="82" spans="1:31">
      <c r="A82" s="17">
        <v>69</v>
      </c>
      <c r="B82" s="19">
        <v>0.52082175925925933</v>
      </c>
      <c r="C82" s="17">
        <v>47.4</v>
      </c>
      <c r="D82" s="17">
        <v>3.5</v>
      </c>
      <c r="E82" s="17">
        <v>4.6620000000000003E-3</v>
      </c>
      <c r="F82" s="17">
        <v>0.22600000000000001</v>
      </c>
      <c r="G82" s="17">
        <v>0.99315200000000003</v>
      </c>
      <c r="H82" s="17">
        <v>0.88517000000000001</v>
      </c>
      <c r="I82" s="17">
        <v>1.508257</v>
      </c>
      <c r="J82" s="17">
        <v>0.62308699999999995</v>
      </c>
      <c r="K82" s="17">
        <v>0.41311700000000001</v>
      </c>
      <c r="L82" s="17">
        <v>678.6</v>
      </c>
      <c r="M82" s="17">
        <v>0.17741299999999999</v>
      </c>
      <c r="N82" s="17">
        <v>615</v>
      </c>
      <c r="O82" s="17">
        <v>0</v>
      </c>
      <c r="P82" s="17">
        <v>0</v>
      </c>
      <c r="Q82" s="17">
        <v>0.99567899999999998</v>
      </c>
      <c r="R82" s="17">
        <v>0.92318599999999995</v>
      </c>
      <c r="S82" s="17">
        <v>1.606717</v>
      </c>
      <c r="T82" s="17">
        <v>0.68352999999999997</v>
      </c>
      <c r="U82" s="17">
        <v>0.42542099999999999</v>
      </c>
      <c r="V82" s="17">
        <v>643.1</v>
      </c>
      <c r="W82" s="17">
        <v>7.1751999999999996E-2</v>
      </c>
      <c r="X82" s="17">
        <v>546</v>
      </c>
      <c r="Y82" s="17">
        <v>0</v>
      </c>
      <c r="Z82" s="17">
        <v>0</v>
      </c>
      <c r="AA82" s="17">
        <v>0.65449299999999999</v>
      </c>
      <c r="AB82" s="17">
        <v>8.7548799999999996E-3</v>
      </c>
      <c r="AC82" s="17">
        <v>0.92917099999999997</v>
      </c>
      <c r="AD82" s="17">
        <v>0.25</v>
      </c>
      <c r="AE82" s="17">
        <v>1223.9000000000001</v>
      </c>
    </row>
    <row r="83" spans="1:31">
      <c r="A83" s="17">
        <v>70</v>
      </c>
      <c r="B83" s="19">
        <v>0.52087962962962964</v>
      </c>
      <c r="C83" s="17">
        <v>48.1</v>
      </c>
      <c r="D83" s="17">
        <v>3.5</v>
      </c>
      <c r="E83" s="17">
        <v>4.6470000000000001E-3</v>
      </c>
      <c r="F83" s="17">
        <v>0.22500000000000001</v>
      </c>
      <c r="G83" s="17">
        <v>0.99451999999999996</v>
      </c>
      <c r="H83" s="17">
        <v>0.82307799999999998</v>
      </c>
      <c r="I83" s="17">
        <v>1.407497</v>
      </c>
      <c r="J83" s="17">
        <v>0.58442000000000005</v>
      </c>
      <c r="K83" s="17">
        <v>0.415219</v>
      </c>
      <c r="L83" s="17">
        <v>671.8</v>
      </c>
      <c r="M83" s="17">
        <v>0.22501099999999999</v>
      </c>
      <c r="N83" s="17">
        <v>574</v>
      </c>
      <c r="O83" s="17">
        <v>0</v>
      </c>
      <c r="P83" s="17">
        <v>0</v>
      </c>
      <c r="Q83" s="17">
        <v>0.99495500000000003</v>
      </c>
      <c r="R83" s="17">
        <v>0.79608100000000004</v>
      </c>
      <c r="S83" s="17">
        <v>1.392083</v>
      </c>
      <c r="T83" s="17">
        <v>0.59600299999999995</v>
      </c>
      <c r="U83" s="17">
        <v>0.42813699999999999</v>
      </c>
      <c r="V83" s="17">
        <v>671.9</v>
      </c>
      <c r="W83" s="17">
        <v>0.16555900000000001</v>
      </c>
      <c r="X83" s="17">
        <v>514</v>
      </c>
      <c r="Y83" s="17">
        <v>0</v>
      </c>
      <c r="Z83" s="17">
        <v>0</v>
      </c>
      <c r="AA83" s="17">
        <v>0.65867200000000004</v>
      </c>
      <c r="AB83" s="17">
        <v>8.1018500000000007E-3</v>
      </c>
      <c r="AC83" s="17">
        <v>0.80091000000000001</v>
      </c>
      <c r="AD83" s="17">
        <v>0.25</v>
      </c>
      <c r="AE83" s="17">
        <v>1236.4000000000001</v>
      </c>
    </row>
    <row r="84" spans="1:31">
      <c r="A84" s="17">
        <v>71</v>
      </c>
      <c r="B84" s="19">
        <v>0.52093749999999994</v>
      </c>
      <c r="C84" s="17">
        <v>49</v>
      </c>
      <c r="D84" s="17">
        <v>2.6</v>
      </c>
      <c r="E84" s="17">
        <v>3.6089999999999998E-3</v>
      </c>
      <c r="F84" s="17">
        <v>0.17499999999999999</v>
      </c>
      <c r="G84" s="17">
        <v>0.99214199999999997</v>
      </c>
      <c r="H84" s="17">
        <v>0.74141800000000002</v>
      </c>
      <c r="I84" s="17">
        <v>1.2723199999999999</v>
      </c>
      <c r="J84" s="17">
        <v>0.53090199999999999</v>
      </c>
      <c r="K84" s="17">
        <v>0.417271</v>
      </c>
      <c r="L84" s="17">
        <v>695.7</v>
      </c>
      <c r="M84" s="17">
        <v>0.22850899999999999</v>
      </c>
      <c r="N84" s="17">
        <v>646</v>
      </c>
      <c r="O84" s="17">
        <v>0</v>
      </c>
      <c r="P84" s="17">
        <v>0</v>
      </c>
      <c r="Q84" s="17">
        <v>0.99314899999999995</v>
      </c>
      <c r="R84" s="17">
        <v>0.74077300000000001</v>
      </c>
      <c r="S84" s="17">
        <v>1.2940590000000001</v>
      </c>
      <c r="T84" s="17">
        <v>0.55328599999999994</v>
      </c>
      <c r="U84" s="17">
        <v>0.42755799999999999</v>
      </c>
      <c r="V84" s="17">
        <v>681.3</v>
      </c>
      <c r="W84" s="17">
        <v>0.22297800000000001</v>
      </c>
      <c r="X84" s="17">
        <v>517</v>
      </c>
      <c r="Y84" s="17">
        <v>0</v>
      </c>
      <c r="Z84" s="17">
        <v>0</v>
      </c>
      <c r="AA84" s="17">
        <v>0.65778199999999998</v>
      </c>
      <c r="AB84" s="17">
        <v>7.0863599999999999E-3</v>
      </c>
      <c r="AC84" s="17">
        <v>0.74469399999999997</v>
      </c>
      <c r="AD84" s="17">
        <v>0.25</v>
      </c>
      <c r="AE84" s="17">
        <v>1193.9000000000001</v>
      </c>
    </row>
    <row r="85" spans="1:31">
      <c r="A85" s="17">
        <v>72</v>
      </c>
      <c r="B85" s="19">
        <v>0.52098379629629632</v>
      </c>
      <c r="C85" s="17">
        <v>50.6</v>
      </c>
      <c r="D85" s="17">
        <v>2.6</v>
      </c>
      <c r="E85" s="17">
        <v>3.63E-3</v>
      </c>
      <c r="F85" s="17">
        <v>0.17599999999999999</v>
      </c>
      <c r="G85" s="17">
        <v>0.99152200000000001</v>
      </c>
      <c r="H85" s="17">
        <v>0.69005899999999998</v>
      </c>
      <c r="I85" s="17">
        <v>1.1984699999999999</v>
      </c>
      <c r="J85" s="17">
        <v>0.50841099999999995</v>
      </c>
      <c r="K85" s="17">
        <v>0.42421700000000001</v>
      </c>
      <c r="L85" s="17">
        <v>689.5</v>
      </c>
      <c r="M85" s="17">
        <v>0.20275199999999999</v>
      </c>
      <c r="N85" s="17">
        <v>476</v>
      </c>
      <c r="O85" s="17">
        <v>0</v>
      </c>
      <c r="P85" s="17">
        <v>0</v>
      </c>
      <c r="Q85" s="17">
        <v>0.98979799999999996</v>
      </c>
      <c r="R85" s="17">
        <v>0.674516</v>
      </c>
      <c r="S85" s="17">
        <v>1.189878</v>
      </c>
      <c r="T85" s="17">
        <v>0.51536199999999999</v>
      </c>
      <c r="U85" s="17">
        <v>0.43312200000000001</v>
      </c>
      <c r="V85" s="17">
        <v>682.6</v>
      </c>
      <c r="W85" s="17">
        <v>0.21478800000000001</v>
      </c>
      <c r="X85" s="17">
        <v>431</v>
      </c>
      <c r="Y85" s="17">
        <v>0</v>
      </c>
      <c r="Z85" s="17">
        <v>0</v>
      </c>
      <c r="AA85" s="17">
        <v>0.66634099999999996</v>
      </c>
      <c r="AB85" s="17">
        <v>5.1885100000000003E-3</v>
      </c>
      <c r="AC85" s="17">
        <v>0.67718999999999996</v>
      </c>
      <c r="AD85" s="17">
        <v>0.25</v>
      </c>
      <c r="AE85" s="17">
        <v>1204.5999999999999</v>
      </c>
    </row>
    <row r="86" spans="1:31">
      <c r="A86" s="17">
        <v>73</v>
      </c>
      <c r="B86" s="19">
        <v>0.52104166666666674</v>
      </c>
      <c r="C86" s="17">
        <v>50.8</v>
      </c>
      <c r="D86" s="17">
        <v>2.6</v>
      </c>
      <c r="E86" s="17">
        <v>3.6229999999999999E-3</v>
      </c>
      <c r="F86" s="17">
        <v>0.17499999999999999</v>
      </c>
      <c r="G86" s="17">
        <v>0.993479</v>
      </c>
      <c r="H86" s="17">
        <v>0.637992</v>
      </c>
      <c r="I86" s="17">
        <v>1.125202</v>
      </c>
      <c r="J86" s="17">
        <v>0.48720999999999998</v>
      </c>
      <c r="K86" s="17">
        <v>0.43299799999999999</v>
      </c>
      <c r="L86" s="17">
        <v>688.4</v>
      </c>
      <c r="M86" s="17">
        <v>0.195296</v>
      </c>
      <c r="N86" s="17">
        <v>467</v>
      </c>
      <c r="O86" s="17">
        <v>0</v>
      </c>
      <c r="P86" s="17">
        <v>0</v>
      </c>
      <c r="Q86" s="17">
        <v>0.990873</v>
      </c>
      <c r="R86" s="17">
        <v>0.60585500000000003</v>
      </c>
      <c r="S86" s="17">
        <v>1.0684400000000001</v>
      </c>
      <c r="T86" s="17">
        <v>0.462586</v>
      </c>
      <c r="U86" s="17">
        <v>0.43295400000000001</v>
      </c>
      <c r="V86" s="17">
        <v>697.3</v>
      </c>
      <c r="W86" s="17">
        <v>0.230881</v>
      </c>
      <c r="X86" s="17">
        <v>463</v>
      </c>
      <c r="Y86" s="17">
        <v>0</v>
      </c>
      <c r="Z86" s="17">
        <v>0</v>
      </c>
      <c r="AA86" s="17">
        <v>0.66608299999999998</v>
      </c>
      <c r="AB86" s="17">
        <v>5.07494E-3</v>
      </c>
      <c r="AC86" s="17">
        <v>0.60820200000000002</v>
      </c>
      <c r="AD86" s="17">
        <v>0.25</v>
      </c>
      <c r="AE86" s="17">
        <v>1206.5999999999999</v>
      </c>
    </row>
    <row r="87" spans="1:31">
      <c r="A87" s="17">
        <v>74</v>
      </c>
      <c r="B87" s="19">
        <v>0.52109953703703704</v>
      </c>
      <c r="C87" s="17">
        <v>52.3</v>
      </c>
      <c r="D87" s="17">
        <v>2.6</v>
      </c>
      <c r="E87" s="17">
        <v>3.5209999999999998E-3</v>
      </c>
      <c r="F87" s="17">
        <v>0.17</v>
      </c>
      <c r="G87" s="17">
        <v>0.99181399999999997</v>
      </c>
      <c r="H87" s="17">
        <v>0.52813200000000005</v>
      </c>
      <c r="I87" s="17">
        <v>0.91839000000000004</v>
      </c>
      <c r="J87" s="17">
        <v>0.39025799999999999</v>
      </c>
      <c r="K87" s="17">
        <v>0.42493700000000001</v>
      </c>
      <c r="L87" s="17">
        <v>661.7</v>
      </c>
      <c r="M87" s="17">
        <v>0.224273</v>
      </c>
      <c r="N87" s="17">
        <v>619</v>
      </c>
      <c r="O87" s="17">
        <v>0</v>
      </c>
      <c r="P87" s="17">
        <v>0</v>
      </c>
      <c r="Q87" s="17">
        <v>0.99219999999999997</v>
      </c>
      <c r="R87" s="17">
        <v>0.64331499999999997</v>
      </c>
      <c r="S87" s="17">
        <v>1.145265</v>
      </c>
      <c r="T87" s="17">
        <v>0.50195000000000001</v>
      </c>
      <c r="U87" s="17">
        <v>0.43828299999999998</v>
      </c>
      <c r="V87" s="17">
        <v>694.4</v>
      </c>
      <c r="W87" s="17">
        <v>0.274254</v>
      </c>
      <c r="X87" s="17">
        <v>495</v>
      </c>
      <c r="Y87" s="17">
        <v>0</v>
      </c>
      <c r="Z87" s="17">
        <v>0</v>
      </c>
      <c r="AA87" s="17">
        <v>0.67428100000000002</v>
      </c>
      <c r="AB87" s="17">
        <v>6.4643000000000001E-3</v>
      </c>
      <c r="AC87" s="17">
        <v>0.64656000000000002</v>
      </c>
      <c r="AD87" s="17">
        <v>0.25</v>
      </c>
      <c r="AE87" s="17">
        <v>1255.0999999999999</v>
      </c>
    </row>
    <row r="88" spans="1:31">
      <c r="A88" s="17">
        <v>75</v>
      </c>
      <c r="B88" s="19">
        <v>0.52115740740740735</v>
      </c>
      <c r="C88" s="17">
        <v>52.8</v>
      </c>
      <c r="D88" s="17">
        <v>2.6</v>
      </c>
      <c r="E88" s="17">
        <v>3.4870000000000001E-3</v>
      </c>
      <c r="F88" s="17">
        <v>0.16900000000000001</v>
      </c>
      <c r="G88" s="17">
        <v>0.98996300000000004</v>
      </c>
      <c r="H88" s="17">
        <v>0.47131899999999999</v>
      </c>
      <c r="I88" s="17">
        <v>0.82234399999999996</v>
      </c>
      <c r="J88" s="17">
        <v>0.35102499999999998</v>
      </c>
      <c r="K88" s="17">
        <v>0.42685899999999999</v>
      </c>
      <c r="L88" s="17">
        <v>664.8</v>
      </c>
      <c r="M88" s="17">
        <v>0.212981</v>
      </c>
      <c r="N88" s="17">
        <v>476</v>
      </c>
      <c r="O88" s="17">
        <v>0</v>
      </c>
      <c r="P88" s="17">
        <v>0</v>
      </c>
      <c r="Q88" s="17">
        <v>0.99141199999999996</v>
      </c>
      <c r="R88" s="17">
        <v>0.53531799999999996</v>
      </c>
      <c r="S88" s="17">
        <v>0.94156700000000004</v>
      </c>
      <c r="T88" s="17">
        <v>0.40625</v>
      </c>
      <c r="U88" s="17">
        <v>0.43146099999999998</v>
      </c>
      <c r="V88" s="17">
        <v>648.4</v>
      </c>
      <c r="W88" s="17">
        <v>0.28124399999999999</v>
      </c>
      <c r="X88" s="17">
        <v>419</v>
      </c>
      <c r="Y88" s="17">
        <v>0</v>
      </c>
      <c r="Z88" s="17">
        <v>0</v>
      </c>
      <c r="AA88" s="17">
        <v>0.66378599999999999</v>
      </c>
      <c r="AB88" s="17">
        <v>4.9983800000000002E-3</v>
      </c>
      <c r="AC88" s="17">
        <v>0.53734800000000005</v>
      </c>
      <c r="AD88" s="17">
        <v>0.25</v>
      </c>
      <c r="AE88" s="17">
        <v>1249.4000000000001</v>
      </c>
    </row>
    <row r="89" spans="1:31">
      <c r="A89" s="17">
        <v>76</v>
      </c>
      <c r="B89" s="19">
        <v>0.52120370370370372</v>
      </c>
      <c r="C89" s="17">
        <v>54.3</v>
      </c>
      <c r="D89" s="17">
        <v>2.6</v>
      </c>
      <c r="E89" s="17">
        <v>3.813E-3</v>
      </c>
      <c r="F89" s="17">
        <v>0.185</v>
      </c>
      <c r="G89" s="17">
        <v>0.98634100000000002</v>
      </c>
      <c r="H89" s="17">
        <v>0.46781699999999998</v>
      </c>
      <c r="I89" s="17">
        <v>0.81791899999999995</v>
      </c>
      <c r="J89" s="17">
        <v>0.35010200000000002</v>
      </c>
      <c r="K89" s="17">
        <v>0.42803999999999998</v>
      </c>
      <c r="L89" s="17">
        <v>715</v>
      </c>
      <c r="M89" s="17">
        <v>0.28250399999999998</v>
      </c>
      <c r="N89" s="17">
        <v>564</v>
      </c>
      <c r="O89" s="17">
        <v>0</v>
      </c>
      <c r="P89" s="17">
        <v>0</v>
      </c>
      <c r="Q89" s="17">
        <v>0.989811</v>
      </c>
      <c r="R89" s="17">
        <v>0.47517500000000001</v>
      </c>
      <c r="S89" s="17">
        <v>0.84746299999999997</v>
      </c>
      <c r="T89" s="17">
        <v>0.37228800000000001</v>
      </c>
      <c r="U89" s="17">
        <v>0.43929699999999999</v>
      </c>
      <c r="V89" s="17">
        <v>676.7</v>
      </c>
      <c r="W89" s="17">
        <v>0.25813700000000001</v>
      </c>
      <c r="X89" s="17">
        <v>519</v>
      </c>
      <c r="Y89" s="17">
        <v>0</v>
      </c>
      <c r="Z89" s="17">
        <v>0</v>
      </c>
      <c r="AA89" s="17">
        <v>0.67584100000000003</v>
      </c>
      <c r="AB89" s="17">
        <v>6.3687600000000002E-3</v>
      </c>
      <c r="AC89" s="17">
        <v>0.47754600000000003</v>
      </c>
      <c r="AD89" s="17">
        <v>0.25</v>
      </c>
      <c r="AE89" s="17">
        <v>1161.5999999999999</v>
      </c>
    </row>
    <row r="90" spans="1:31">
      <c r="A90" s="17">
        <v>77</v>
      </c>
      <c r="B90" s="19">
        <v>0.52126157407407414</v>
      </c>
      <c r="C90" s="17">
        <v>54.8</v>
      </c>
      <c r="D90" s="17">
        <v>1.8</v>
      </c>
      <c r="E90" s="17">
        <v>2.5000000000000001E-3</v>
      </c>
      <c r="F90" s="17">
        <v>0.121</v>
      </c>
      <c r="G90" s="17">
        <v>0.99160000000000004</v>
      </c>
      <c r="H90" s="17">
        <v>0.44131100000000001</v>
      </c>
      <c r="I90" s="17">
        <v>0.77391900000000002</v>
      </c>
      <c r="J90" s="17">
        <v>0.33260800000000001</v>
      </c>
      <c r="K90" s="17">
        <v>0.42977100000000001</v>
      </c>
      <c r="L90" s="17">
        <v>717.8</v>
      </c>
      <c r="M90" s="17">
        <v>0.29144599999999998</v>
      </c>
      <c r="N90" s="17">
        <v>425</v>
      </c>
      <c r="O90" s="17">
        <v>0</v>
      </c>
      <c r="P90" s="17">
        <v>0</v>
      </c>
      <c r="Q90" s="17">
        <v>0.98942200000000002</v>
      </c>
      <c r="R90" s="17">
        <v>0.44514199999999998</v>
      </c>
      <c r="S90" s="17">
        <v>0.77946400000000005</v>
      </c>
      <c r="T90" s="17">
        <v>0.33432200000000001</v>
      </c>
      <c r="U90" s="17">
        <v>0.42891299999999999</v>
      </c>
      <c r="V90" s="17">
        <v>642.1</v>
      </c>
      <c r="W90" s="17">
        <v>0.259409</v>
      </c>
      <c r="X90" s="17">
        <v>515</v>
      </c>
      <c r="Y90" s="17">
        <v>0</v>
      </c>
      <c r="Z90" s="17">
        <v>0</v>
      </c>
      <c r="AA90" s="17">
        <v>0.65986599999999995</v>
      </c>
      <c r="AB90" s="17">
        <v>3.21894E-3</v>
      </c>
      <c r="AC90" s="17">
        <v>0.446218</v>
      </c>
      <c r="AD90" s="17">
        <v>0.25</v>
      </c>
      <c r="AE90" s="17">
        <v>1157.0999999999999</v>
      </c>
    </row>
    <row r="91" spans="1:31">
      <c r="A91" s="17">
        <v>78</v>
      </c>
      <c r="B91" s="19">
        <v>0.52131944444444445</v>
      </c>
      <c r="C91" s="17">
        <v>55.5</v>
      </c>
      <c r="D91" s="17">
        <v>1.8</v>
      </c>
      <c r="E91" s="17">
        <v>2.3050000000000002E-3</v>
      </c>
      <c r="F91" s="17">
        <v>0.112</v>
      </c>
      <c r="G91" s="17">
        <v>0.98538899999999996</v>
      </c>
      <c r="H91" s="17">
        <v>0.429645</v>
      </c>
      <c r="I91" s="17">
        <v>0.756185</v>
      </c>
      <c r="J91" s="17">
        <v>0.32654</v>
      </c>
      <c r="K91" s="17">
        <v>0.43182500000000001</v>
      </c>
      <c r="L91" s="17">
        <v>668.7</v>
      </c>
      <c r="M91" s="17">
        <v>0.29339399999999999</v>
      </c>
      <c r="N91" s="17">
        <v>558</v>
      </c>
      <c r="O91" s="17">
        <v>0</v>
      </c>
      <c r="P91" s="17">
        <v>0</v>
      </c>
      <c r="Q91" s="17">
        <v>0.986514</v>
      </c>
      <c r="R91" s="17">
        <v>0.45029400000000003</v>
      </c>
      <c r="S91" s="17">
        <v>0.78303199999999995</v>
      </c>
      <c r="T91" s="17">
        <v>0.33273799999999998</v>
      </c>
      <c r="U91" s="17">
        <v>0.42493500000000001</v>
      </c>
      <c r="V91" s="17">
        <v>665.4</v>
      </c>
      <c r="W91" s="17">
        <v>0.30995200000000001</v>
      </c>
      <c r="X91" s="17">
        <v>588</v>
      </c>
      <c r="Y91" s="17">
        <v>0</v>
      </c>
      <c r="Z91" s="17">
        <v>0</v>
      </c>
      <c r="AA91" s="17">
        <v>0.65374600000000005</v>
      </c>
      <c r="AB91" s="17">
        <v>3.9385599999999998E-3</v>
      </c>
      <c r="AC91" s="17">
        <v>0.45160400000000001</v>
      </c>
      <c r="AD91" s="17">
        <v>0.25</v>
      </c>
      <c r="AE91" s="17">
        <v>1242.0999999999999</v>
      </c>
    </row>
    <row r="92" spans="1:31">
      <c r="A92" s="17">
        <v>79</v>
      </c>
      <c r="B92" s="19">
        <v>0.52137731481481475</v>
      </c>
      <c r="C92" s="17">
        <v>57</v>
      </c>
      <c r="D92" s="17">
        <v>1.8</v>
      </c>
      <c r="E92" s="17">
        <v>2.382E-3</v>
      </c>
      <c r="F92" s="17">
        <v>0.115</v>
      </c>
      <c r="G92" s="17">
        <v>0.98582000000000003</v>
      </c>
      <c r="H92" s="17">
        <v>0.40659400000000001</v>
      </c>
      <c r="I92" s="17">
        <v>0.71893700000000005</v>
      </c>
      <c r="J92" s="17">
        <v>0.31234299999999998</v>
      </c>
      <c r="K92" s="17">
        <v>0.43445099999999998</v>
      </c>
      <c r="L92" s="17">
        <v>679.6</v>
      </c>
      <c r="M92" s="17">
        <v>0.259851</v>
      </c>
      <c r="N92" s="17">
        <v>523</v>
      </c>
      <c r="O92" s="17">
        <v>0</v>
      </c>
      <c r="P92" s="17">
        <v>0</v>
      </c>
      <c r="Q92" s="17">
        <v>0.98767700000000003</v>
      </c>
      <c r="R92" s="17">
        <v>0.38842700000000002</v>
      </c>
      <c r="S92" s="17">
        <v>0.68368399999999996</v>
      </c>
      <c r="T92" s="17">
        <v>0.29525699999999999</v>
      </c>
      <c r="U92" s="17">
        <v>0.43186200000000002</v>
      </c>
      <c r="V92" s="17">
        <v>672.7</v>
      </c>
      <c r="W92" s="17">
        <v>0.27694800000000003</v>
      </c>
      <c r="X92" s="17">
        <v>452</v>
      </c>
      <c r="Y92" s="17">
        <v>0</v>
      </c>
      <c r="Z92" s="17">
        <v>0</v>
      </c>
      <c r="AA92" s="17">
        <v>0.66440299999999997</v>
      </c>
      <c r="AB92" s="17">
        <v>3.7485299999999999E-3</v>
      </c>
      <c r="AC92" s="17">
        <v>0.38953399999999999</v>
      </c>
      <c r="AD92" s="17">
        <v>0.25</v>
      </c>
      <c r="AE92" s="17">
        <v>1222.2</v>
      </c>
    </row>
    <row r="93" spans="1:31">
      <c r="A93" s="17">
        <v>80</v>
      </c>
      <c r="B93" s="19">
        <v>0.52142361111111113</v>
      </c>
      <c r="C93" s="17">
        <v>57.4</v>
      </c>
      <c r="D93" s="17">
        <v>1.8</v>
      </c>
      <c r="E93" s="17">
        <v>2.3270000000000001E-3</v>
      </c>
      <c r="F93" s="17">
        <v>0.113</v>
      </c>
      <c r="G93" s="17">
        <v>0.98682700000000001</v>
      </c>
      <c r="H93" s="17">
        <v>0.35974699999999998</v>
      </c>
      <c r="I93" s="17">
        <v>0.622475</v>
      </c>
      <c r="J93" s="17">
        <v>0.26272800000000002</v>
      </c>
      <c r="K93" s="17">
        <v>0.42207</v>
      </c>
      <c r="L93" s="17">
        <v>655.4</v>
      </c>
      <c r="M93" s="17">
        <v>0.25915100000000002</v>
      </c>
      <c r="N93" s="17">
        <v>618</v>
      </c>
      <c r="O93" s="17">
        <v>0</v>
      </c>
      <c r="P93" s="17">
        <v>0</v>
      </c>
      <c r="Q93" s="17">
        <v>0.99210500000000001</v>
      </c>
      <c r="R93" s="17">
        <v>0.32755099999999998</v>
      </c>
      <c r="S93" s="17">
        <v>0.58253500000000003</v>
      </c>
      <c r="T93" s="17">
        <v>0.25498399999999999</v>
      </c>
      <c r="U93" s="17">
        <v>0.43771399999999999</v>
      </c>
      <c r="V93" s="17">
        <v>680</v>
      </c>
      <c r="W93" s="17">
        <v>0.226323</v>
      </c>
      <c r="X93" s="17">
        <v>553</v>
      </c>
      <c r="Y93" s="17">
        <v>0</v>
      </c>
      <c r="Z93" s="17">
        <v>0</v>
      </c>
      <c r="AA93" s="17">
        <v>0.67340699999999998</v>
      </c>
      <c r="AB93" s="17">
        <v>4.2721599999999997E-3</v>
      </c>
      <c r="AC93" s="17">
        <v>0.32863999999999999</v>
      </c>
      <c r="AD93" s="17">
        <v>0.25</v>
      </c>
      <c r="AE93" s="17">
        <v>1267.2</v>
      </c>
    </row>
    <row r="94" spans="1:31">
      <c r="A94" s="17">
        <v>81</v>
      </c>
      <c r="B94" s="19">
        <v>0.52148148148148155</v>
      </c>
      <c r="C94" s="17">
        <v>58.6</v>
      </c>
      <c r="D94" s="17">
        <v>1.8</v>
      </c>
      <c r="E94" s="17">
        <v>2.3059999999999999E-3</v>
      </c>
      <c r="F94" s="17">
        <v>0.112</v>
      </c>
      <c r="G94" s="17">
        <v>0.991448</v>
      </c>
      <c r="H94" s="17">
        <v>0.33680300000000002</v>
      </c>
      <c r="I94" s="17">
        <v>0.57745400000000002</v>
      </c>
      <c r="J94" s="17">
        <v>0.240651</v>
      </c>
      <c r="K94" s="17">
        <v>0.41674600000000001</v>
      </c>
      <c r="L94" s="17">
        <v>667</v>
      </c>
      <c r="M94" s="17">
        <v>0.21281600000000001</v>
      </c>
      <c r="N94" s="17">
        <v>412</v>
      </c>
      <c r="O94" s="17">
        <v>0</v>
      </c>
      <c r="P94" s="17">
        <v>0</v>
      </c>
      <c r="Q94" s="17">
        <v>0.98306000000000004</v>
      </c>
      <c r="R94" s="17">
        <v>0.31169799999999998</v>
      </c>
      <c r="S94" s="17">
        <v>0.54275600000000002</v>
      </c>
      <c r="T94" s="17">
        <v>0.23105800000000001</v>
      </c>
      <c r="U94" s="17">
        <v>0.42571199999999998</v>
      </c>
      <c r="V94" s="17">
        <v>673.6</v>
      </c>
      <c r="W94" s="17">
        <v>0.33040700000000001</v>
      </c>
      <c r="X94" s="17">
        <v>616</v>
      </c>
      <c r="Y94" s="17">
        <v>0</v>
      </c>
      <c r="Z94" s="17">
        <v>0</v>
      </c>
      <c r="AA94" s="17">
        <v>0.654941</v>
      </c>
      <c r="AB94" s="17">
        <v>2.90318E-3</v>
      </c>
      <c r="AC94" s="17">
        <v>0.31236900000000001</v>
      </c>
      <c r="AD94" s="17">
        <v>0.25</v>
      </c>
      <c r="AE94" s="17">
        <v>1245.2</v>
      </c>
    </row>
    <row r="95" spans="1:31">
      <c r="A95" s="17">
        <v>82</v>
      </c>
      <c r="B95" s="19">
        <v>0.52153935185185185</v>
      </c>
      <c r="C95" s="17">
        <v>59.6</v>
      </c>
      <c r="D95" s="17">
        <v>1.8</v>
      </c>
      <c r="E95" s="17">
        <v>2.2729999999999998E-3</v>
      </c>
      <c r="F95" s="17">
        <v>0.11</v>
      </c>
      <c r="G95" s="17">
        <v>0.98700900000000003</v>
      </c>
      <c r="H95" s="17">
        <v>0.32069300000000001</v>
      </c>
      <c r="I95" s="17">
        <v>0.54011500000000001</v>
      </c>
      <c r="J95" s="17">
        <v>0.21942200000000001</v>
      </c>
      <c r="K95" s="17">
        <v>0.40625</v>
      </c>
      <c r="L95" s="17">
        <v>654.1</v>
      </c>
      <c r="M95" s="17">
        <v>0.31344699999999998</v>
      </c>
      <c r="N95" s="17">
        <v>487</v>
      </c>
      <c r="O95" s="17">
        <v>0</v>
      </c>
      <c r="P95" s="17">
        <v>0</v>
      </c>
      <c r="Q95" s="17">
        <v>0.98729999999999996</v>
      </c>
      <c r="R95" s="17">
        <v>0.30137999999999998</v>
      </c>
      <c r="S95" s="17">
        <v>0.52698699999999998</v>
      </c>
      <c r="T95" s="17">
        <v>0.225608</v>
      </c>
      <c r="U95" s="17">
        <v>0.42810799999999999</v>
      </c>
      <c r="V95" s="17">
        <v>687.6</v>
      </c>
      <c r="W95" s="17">
        <v>0.30163400000000001</v>
      </c>
      <c r="X95" s="17">
        <v>688</v>
      </c>
      <c r="Y95" s="17">
        <v>0</v>
      </c>
      <c r="Z95" s="17">
        <v>0</v>
      </c>
      <c r="AA95" s="17">
        <v>0.65862799999999999</v>
      </c>
      <c r="AB95" s="17">
        <v>3.36221E-3</v>
      </c>
      <c r="AC95" s="17">
        <v>0.30213800000000002</v>
      </c>
      <c r="AD95" s="17">
        <v>0.25</v>
      </c>
      <c r="AE95" s="17">
        <v>1269.7</v>
      </c>
    </row>
    <row r="96" spans="1:31">
      <c r="A96" s="17">
        <v>83</v>
      </c>
      <c r="B96" s="19">
        <v>0.52159722222222216</v>
      </c>
      <c r="C96" s="17">
        <v>60.3</v>
      </c>
      <c r="D96" s="17">
        <v>1.8</v>
      </c>
      <c r="E96" s="17">
        <v>2.5279999999999999E-3</v>
      </c>
      <c r="F96" s="17">
        <v>0.122</v>
      </c>
      <c r="G96" s="17">
        <v>0.987904</v>
      </c>
      <c r="H96" s="17">
        <v>0.27519300000000002</v>
      </c>
      <c r="I96" s="17">
        <v>0.471196</v>
      </c>
      <c r="J96" s="17">
        <v>0.19600400000000001</v>
      </c>
      <c r="K96" s="17">
        <v>0.41597000000000001</v>
      </c>
      <c r="L96" s="17">
        <v>712.1</v>
      </c>
      <c r="M96" s="17">
        <v>0.294734</v>
      </c>
      <c r="N96" s="17">
        <v>483</v>
      </c>
      <c r="O96" s="17">
        <v>0</v>
      </c>
      <c r="P96" s="17">
        <v>0</v>
      </c>
      <c r="Q96" s="17">
        <v>0.98401499999999997</v>
      </c>
      <c r="R96" s="17">
        <v>0.286688</v>
      </c>
      <c r="S96" s="17">
        <v>0.50960499999999997</v>
      </c>
      <c r="T96" s="17">
        <v>0.222917</v>
      </c>
      <c r="U96" s="17">
        <v>0.43743199999999999</v>
      </c>
      <c r="V96" s="17">
        <v>646</v>
      </c>
      <c r="W96" s="17">
        <v>0.19051899999999999</v>
      </c>
      <c r="X96" s="17">
        <v>460</v>
      </c>
      <c r="Y96" s="17">
        <v>0</v>
      </c>
      <c r="Z96" s="17">
        <v>0</v>
      </c>
      <c r="AA96" s="17">
        <v>0.67297200000000001</v>
      </c>
      <c r="AB96" s="17">
        <v>3.6264600000000002E-3</v>
      </c>
      <c r="AC96" s="17">
        <v>0.28749599999999997</v>
      </c>
      <c r="AD96" s="17">
        <v>0.25</v>
      </c>
      <c r="AE96" s="17">
        <v>1166.4000000000001</v>
      </c>
    </row>
    <row r="97" spans="1:31">
      <c r="A97" s="17">
        <v>84</v>
      </c>
      <c r="B97" s="19">
        <v>0.52164351851851853</v>
      </c>
      <c r="C97" s="17">
        <v>61.4</v>
      </c>
      <c r="D97" s="17">
        <v>1.8</v>
      </c>
      <c r="E97" s="17">
        <v>2.2190000000000001E-3</v>
      </c>
      <c r="F97" s="17">
        <v>0.107</v>
      </c>
      <c r="G97" s="17">
        <v>0.98790599999999995</v>
      </c>
      <c r="H97" s="17">
        <v>0.249417</v>
      </c>
      <c r="I97" s="17">
        <v>0.421066</v>
      </c>
      <c r="J97" s="17">
        <v>0.171649</v>
      </c>
      <c r="K97" s="17">
        <v>0.40765299999999999</v>
      </c>
      <c r="L97" s="17">
        <v>654.79999999999995</v>
      </c>
      <c r="M97" s="17">
        <v>0.20685400000000001</v>
      </c>
      <c r="N97" s="17">
        <v>481</v>
      </c>
      <c r="O97" s="17">
        <v>0</v>
      </c>
      <c r="P97" s="17">
        <v>0</v>
      </c>
      <c r="Q97" s="17">
        <v>0.98128000000000004</v>
      </c>
      <c r="R97" s="17">
        <v>0.25899100000000003</v>
      </c>
      <c r="S97" s="17">
        <v>0.44460100000000002</v>
      </c>
      <c r="T97" s="17">
        <v>0.185611</v>
      </c>
      <c r="U97" s="17">
        <v>0.41747699999999999</v>
      </c>
      <c r="V97" s="17">
        <v>650.5</v>
      </c>
      <c r="W97" s="17">
        <v>0.28328199999999998</v>
      </c>
      <c r="X97" s="17">
        <v>365</v>
      </c>
      <c r="Y97" s="17">
        <v>0</v>
      </c>
      <c r="Z97" s="17">
        <v>0</v>
      </c>
      <c r="AA97" s="17">
        <v>0.64227299999999998</v>
      </c>
      <c r="AB97" s="17">
        <v>3.3244300000000002E-3</v>
      </c>
      <c r="AC97" s="17">
        <v>0.25960800000000001</v>
      </c>
      <c r="AD97" s="17">
        <v>0.25</v>
      </c>
      <c r="AE97" s="17">
        <v>1268.4000000000001</v>
      </c>
    </row>
    <row r="98" spans="1:31">
      <c r="A98" s="17">
        <v>85</v>
      </c>
      <c r="B98" s="19">
        <v>0.52170138888888895</v>
      </c>
      <c r="C98" s="17">
        <v>62.3</v>
      </c>
      <c r="D98" s="17">
        <v>1.8</v>
      </c>
      <c r="E98" s="17">
        <v>2.2669999999999999E-3</v>
      </c>
      <c r="F98" s="17">
        <v>0.11</v>
      </c>
      <c r="G98" s="17">
        <v>0.98843099999999995</v>
      </c>
      <c r="H98" s="17">
        <v>0.23880100000000001</v>
      </c>
      <c r="I98" s="17">
        <v>0.406028</v>
      </c>
      <c r="J98" s="17">
        <v>0.16722699999999999</v>
      </c>
      <c r="K98" s="17">
        <v>0.41186200000000001</v>
      </c>
      <c r="L98" s="17">
        <v>660.1</v>
      </c>
      <c r="M98" s="17">
        <v>0.36477399999999999</v>
      </c>
      <c r="N98" s="17">
        <v>728</v>
      </c>
      <c r="O98" s="17">
        <v>0</v>
      </c>
      <c r="P98" s="17">
        <v>0</v>
      </c>
      <c r="Q98" s="17">
        <v>0.98387000000000002</v>
      </c>
      <c r="R98" s="17">
        <v>0.24480499999999999</v>
      </c>
      <c r="S98" s="17">
        <v>0.42477399999999998</v>
      </c>
      <c r="T98" s="17">
        <v>0.17996899999999999</v>
      </c>
      <c r="U98" s="17">
        <v>0.423682</v>
      </c>
      <c r="V98" s="17">
        <v>657</v>
      </c>
      <c r="W98" s="17">
        <v>0.27743400000000001</v>
      </c>
      <c r="X98" s="17">
        <v>394</v>
      </c>
      <c r="Y98" s="17">
        <v>0</v>
      </c>
      <c r="Z98" s="17">
        <v>0</v>
      </c>
      <c r="AA98" s="17">
        <v>0.65181900000000004</v>
      </c>
      <c r="AB98" s="17">
        <v>5.0648000000000004E-3</v>
      </c>
      <c r="AC98" s="17">
        <v>0.24571599999999999</v>
      </c>
      <c r="AD98" s="17">
        <v>0.25</v>
      </c>
      <c r="AE98" s="17">
        <v>1258.2</v>
      </c>
    </row>
    <row r="99" spans="1:31">
      <c r="A99" s="17">
        <v>86</v>
      </c>
      <c r="B99" s="19">
        <v>0.52175925925925926</v>
      </c>
      <c r="C99" s="17">
        <v>63.4</v>
      </c>
      <c r="D99" s="17">
        <v>1.8</v>
      </c>
      <c r="E99" s="17">
        <v>2.238E-3</v>
      </c>
      <c r="F99" s="17">
        <v>0.108</v>
      </c>
      <c r="G99" s="17">
        <v>0.98590800000000001</v>
      </c>
      <c r="H99" s="17">
        <v>0.23050899999999999</v>
      </c>
      <c r="I99" s="17">
        <v>0.40300399999999997</v>
      </c>
      <c r="J99" s="17">
        <v>0.17249500000000001</v>
      </c>
      <c r="K99" s="17">
        <v>0.42802299999999999</v>
      </c>
      <c r="L99" s="17">
        <v>703.2</v>
      </c>
      <c r="M99" s="17">
        <v>0.21287400000000001</v>
      </c>
      <c r="N99" s="17">
        <v>598</v>
      </c>
      <c r="O99" s="17">
        <v>0</v>
      </c>
      <c r="P99" s="17">
        <v>0</v>
      </c>
      <c r="Q99" s="17">
        <v>0.978657</v>
      </c>
      <c r="R99" s="17">
        <v>0.213813</v>
      </c>
      <c r="S99" s="17">
        <v>0.35194399999999998</v>
      </c>
      <c r="T99" s="17">
        <v>0.138131</v>
      </c>
      <c r="U99" s="17">
        <v>0.39248</v>
      </c>
      <c r="V99" s="17">
        <v>639.20000000000005</v>
      </c>
      <c r="W99" s="17">
        <v>0.26853900000000003</v>
      </c>
      <c r="X99" s="17">
        <v>582</v>
      </c>
      <c r="Y99" s="17">
        <v>0</v>
      </c>
      <c r="Z99" s="17">
        <v>0</v>
      </c>
      <c r="AA99" s="17">
        <v>0.60381600000000002</v>
      </c>
      <c r="AB99" s="17">
        <v>4.4324100000000003E-3</v>
      </c>
      <c r="AC99" s="17">
        <v>0.214425</v>
      </c>
      <c r="AD99" s="17">
        <v>0.25</v>
      </c>
      <c r="AE99" s="17">
        <v>1181.0999999999999</v>
      </c>
    </row>
    <row r="100" spans="1:31">
      <c r="A100" s="17">
        <v>87</v>
      </c>
      <c r="B100" s="19">
        <v>0.52181712962962956</v>
      </c>
      <c r="C100" s="17">
        <v>63.9</v>
      </c>
      <c r="D100" s="17">
        <v>1.8</v>
      </c>
      <c r="E100" s="17">
        <v>2.2650000000000001E-3</v>
      </c>
      <c r="F100" s="17">
        <v>0.11</v>
      </c>
      <c r="G100" s="17">
        <v>0.97956600000000005</v>
      </c>
      <c r="H100" s="17">
        <v>0.209563</v>
      </c>
      <c r="I100" s="17">
        <v>0.35080600000000001</v>
      </c>
      <c r="J100" s="17">
        <v>0.14124200000000001</v>
      </c>
      <c r="K100" s="17">
        <v>0.40262300000000001</v>
      </c>
      <c r="L100" s="17">
        <v>676.1</v>
      </c>
      <c r="M100" s="17">
        <v>0.247505</v>
      </c>
      <c r="N100" s="17">
        <v>556</v>
      </c>
      <c r="O100" s="17">
        <v>0</v>
      </c>
      <c r="P100" s="17">
        <v>0</v>
      </c>
      <c r="Q100" s="17">
        <v>0.98128499999999996</v>
      </c>
      <c r="R100" s="17">
        <v>0.21439800000000001</v>
      </c>
      <c r="S100" s="17">
        <v>0.36517300000000003</v>
      </c>
      <c r="T100" s="17">
        <v>0.15077499999999999</v>
      </c>
      <c r="U100" s="17">
        <v>0.412887</v>
      </c>
      <c r="V100" s="17">
        <v>625.79999999999995</v>
      </c>
      <c r="W100" s="17">
        <v>0.106601</v>
      </c>
      <c r="X100" s="17">
        <v>644</v>
      </c>
      <c r="Y100" s="17">
        <v>0</v>
      </c>
      <c r="Z100" s="17">
        <v>0</v>
      </c>
      <c r="AA100" s="17">
        <v>0.63521000000000005</v>
      </c>
      <c r="AB100" s="17">
        <v>3.9634099999999997E-3</v>
      </c>
      <c r="AC100" s="17">
        <v>0.21499599999999999</v>
      </c>
      <c r="AD100" s="17">
        <v>0.25</v>
      </c>
      <c r="AE100" s="17">
        <v>1228.5</v>
      </c>
    </row>
    <row r="101" spans="1:31">
      <c r="A101" s="17">
        <v>88</v>
      </c>
      <c r="B101" s="19">
        <v>0.52186342592592594</v>
      </c>
      <c r="C101" s="17">
        <v>64.8</v>
      </c>
      <c r="D101" s="17">
        <v>1.8</v>
      </c>
      <c r="E101" s="17">
        <v>2.1559999999999999E-3</v>
      </c>
      <c r="F101" s="17">
        <v>0.104</v>
      </c>
      <c r="G101" s="17">
        <v>0.97433499999999995</v>
      </c>
      <c r="H101" s="17">
        <v>0.19478599999999999</v>
      </c>
      <c r="I101" s="17">
        <v>0.316855</v>
      </c>
      <c r="J101" s="17">
        <v>0.122068</v>
      </c>
      <c r="K101" s="17">
        <v>0.38524999999999998</v>
      </c>
      <c r="L101" s="17">
        <v>635.9</v>
      </c>
      <c r="M101" s="17">
        <v>0.30821199999999999</v>
      </c>
      <c r="N101" s="17">
        <v>549</v>
      </c>
      <c r="O101" s="17">
        <v>0</v>
      </c>
      <c r="P101" s="17">
        <v>0</v>
      </c>
      <c r="Q101" s="17">
        <v>0.97556500000000002</v>
      </c>
      <c r="R101" s="17">
        <v>0.19850599999999999</v>
      </c>
      <c r="S101" s="17">
        <v>0.34092299999999998</v>
      </c>
      <c r="T101" s="17">
        <v>0.14241599999999999</v>
      </c>
      <c r="U101" s="17">
        <v>0.417738</v>
      </c>
      <c r="V101" s="17">
        <v>626.79999999999995</v>
      </c>
      <c r="W101" s="17">
        <v>0.22653699999999999</v>
      </c>
      <c r="X101" s="17">
        <v>723</v>
      </c>
      <c r="Y101" s="17">
        <v>0</v>
      </c>
      <c r="Z101" s="17">
        <v>0</v>
      </c>
      <c r="AA101" s="17">
        <v>0.64267399999999997</v>
      </c>
      <c r="AB101" s="17">
        <v>3.6864699999999999E-3</v>
      </c>
      <c r="AC101" s="17">
        <v>0.19903100000000001</v>
      </c>
      <c r="AD101" s="17">
        <v>0.25</v>
      </c>
      <c r="AE101" s="17">
        <v>1306.0999999999999</v>
      </c>
    </row>
    <row r="102" spans="1:31">
      <c r="A102" s="17">
        <v>89</v>
      </c>
      <c r="B102" s="19">
        <v>0.52192129629629636</v>
      </c>
      <c r="C102" s="17">
        <v>65.900000000000006</v>
      </c>
      <c r="D102" s="17">
        <v>0.9</v>
      </c>
      <c r="E102" s="17">
        <v>1.1039999999999999E-3</v>
      </c>
      <c r="F102" s="17">
        <v>5.2999999999999999E-2</v>
      </c>
      <c r="G102" s="17">
        <v>0.97539100000000001</v>
      </c>
      <c r="H102" s="17">
        <v>0.183369</v>
      </c>
      <c r="I102" s="17">
        <v>0.30327500000000002</v>
      </c>
      <c r="J102" s="17">
        <v>0.119906</v>
      </c>
      <c r="K102" s="17">
        <v>0.39537</v>
      </c>
      <c r="L102" s="17">
        <v>661.3</v>
      </c>
      <c r="M102" s="17">
        <v>0.16181599999999999</v>
      </c>
      <c r="N102" s="17">
        <v>895</v>
      </c>
      <c r="O102" s="17">
        <v>0</v>
      </c>
      <c r="P102" s="17">
        <v>0</v>
      </c>
      <c r="Q102" s="17">
        <v>0.96798200000000001</v>
      </c>
      <c r="R102" s="17">
        <v>0.180418</v>
      </c>
      <c r="S102" s="17">
        <v>0.30637199999999998</v>
      </c>
      <c r="T102" s="17">
        <v>0.12595400000000001</v>
      </c>
      <c r="U102" s="17">
        <v>0.41111599999999998</v>
      </c>
      <c r="V102" s="17">
        <v>667.9</v>
      </c>
      <c r="W102" s="17">
        <v>0.18449199999999999</v>
      </c>
      <c r="X102" s="17">
        <v>468</v>
      </c>
      <c r="Y102" s="17">
        <v>0</v>
      </c>
      <c r="Z102" s="17">
        <v>0</v>
      </c>
      <c r="AA102" s="17">
        <v>0.63248599999999999</v>
      </c>
      <c r="AB102" s="17">
        <v>3.12415E-3</v>
      </c>
      <c r="AC102" s="17">
        <v>0.180811</v>
      </c>
      <c r="AD102" s="17">
        <v>0.25</v>
      </c>
      <c r="AE102" s="17">
        <v>1256</v>
      </c>
    </row>
    <row r="103" spans="1:31">
      <c r="A103" s="17">
        <v>90</v>
      </c>
      <c r="B103" s="19">
        <v>0.52197916666666666</v>
      </c>
      <c r="C103" s="17">
        <v>67</v>
      </c>
      <c r="D103" s="17">
        <v>0.9</v>
      </c>
      <c r="E103" s="17">
        <v>1.075E-3</v>
      </c>
      <c r="F103" s="17">
        <v>5.1999999999999998E-2</v>
      </c>
      <c r="G103" s="17">
        <v>0.97309999999999997</v>
      </c>
      <c r="H103" s="17">
        <v>0.203316</v>
      </c>
      <c r="I103" s="17">
        <v>0.32961200000000002</v>
      </c>
      <c r="J103" s="17">
        <v>0.12629599999999999</v>
      </c>
      <c r="K103" s="17">
        <v>0.38316600000000001</v>
      </c>
      <c r="L103" s="17">
        <v>676.2</v>
      </c>
      <c r="M103" s="17">
        <v>0.32507200000000003</v>
      </c>
      <c r="N103" s="17">
        <v>511</v>
      </c>
      <c r="O103" s="17">
        <v>0</v>
      </c>
      <c r="P103" s="17">
        <v>0</v>
      </c>
      <c r="Q103" s="17">
        <v>0.96727200000000002</v>
      </c>
      <c r="R103" s="17">
        <v>0.17296700000000001</v>
      </c>
      <c r="S103" s="17">
        <v>0.28400999999999998</v>
      </c>
      <c r="T103" s="17">
        <v>0.111043</v>
      </c>
      <c r="U103" s="17">
        <v>0.390982</v>
      </c>
      <c r="V103" s="17">
        <v>678.4</v>
      </c>
      <c r="W103" s="17">
        <v>0.189829</v>
      </c>
      <c r="X103" s="17">
        <v>633</v>
      </c>
      <c r="Y103" s="17">
        <v>0</v>
      </c>
      <c r="Z103" s="17">
        <v>0</v>
      </c>
      <c r="AA103" s="17">
        <v>0.60150999999999999</v>
      </c>
      <c r="AB103" s="17">
        <v>1.8249900000000001E-3</v>
      </c>
      <c r="AC103" s="17">
        <v>0.17316999999999999</v>
      </c>
      <c r="AD103" s="17">
        <v>0.25</v>
      </c>
      <c r="AE103" s="17">
        <v>1228.2</v>
      </c>
    </row>
    <row r="104" spans="1:31">
      <c r="A104" s="17">
        <v>91</v>
      </c>
      <c r="B104" s="19">
        <v>0.52203703703703697</v>
      </c>
      <c r="C104" s="17">
        <v>67.900000000000006</v>
      </c>
      <c r="D104" s="17">
        <v>0.9</v>
      </c>
      <c r="E104" s="17">
        <v>1.054E-3</v>
      </c>
      <c r="F104" s="17">
        <v>5.0999999999999997E-2</v>
      </c>
      <c r="G104" s="17">
        <v>0.97853999999999997</v>
      </c>
      <c r="H104" s="17">
        <v>0.18793299999999999</v>
      </c>
      <c r="I104" s="17">
        <v>0.30308099999999999</v>
      </c>
      <c r="J104" s="17">
        <v>0.115148</v>
      </c>
      <c r="K104" s="17">
        <v>0.37992500000000001</v>
      </c>
      <c r="L104" s="17">
        <v>685.5</v>
      </c>
      <c r="M104" s="17">
        <v>0.45993600000000001</v>
      </c>
      <c r="N104" s="17">
        <v>474</v>
      </c>
      <c r="O104" s="17">
        <v>0</v>
      </c>
      <c r="P104" s="17">
        <v>0</v>
      </c>
      <c r="Q104" s="17">
        <v>0.97522900000000001</v>
      </c>
      <c r="R104" s="17">
        <v>0.17612800000000001</v>
      </c>
      <c r="S104" s="17">
        <v>0.283244</v>
      </c>
      <c r="T104" s="17">
        <v>0.107116</v>
      </c>
      <c r="U104" s="17">
        <v>0.37817499999999998</v>
      </c>
      <c r="V104" s="17">
        <v>651.5</v>
      </c>
      <c r="W104" s="17">
        <v>0.26129999999999998</v>
      </c>
      <c r="X104" s="17">
        <v>588</v>
      </c>
      <c r="Y104" s="17">
        <v>0</v>
      </c>
      <c r="Z104" s="17">
        <v>0</v>
      </c>
      <c r="AA104" s="17">
        <v>0.58180699999999996</v>
      </c>
      <c r="AB104" s="17">
        <v>1.7165399999999999E-3</v>
      </c>
      <c r="AC104" s="17">
        <v>0.176312</v>
      </c>
      <c r="AD104" s="17">
        <v>0.25</v>
      </c>
      <c r="AE104" s="17">
        <v>1211.5999999999999</v>
      </c>
    </row>
    <row r="105" spans="1:31">
      <c r="A105" s="17">
        <v>92</v>
      </c>
      <c r="B105" s="19">
        <v>0.52208333333333334</v>
      </c>
      <c r="C105" s="17">
        <v>69</v>
      </c>
      <c r="D105" s="17">
        <v>0.9</v>
      </c>
      <c r="E105" s="17">
        <v>1.0300000000000001E-3</v>
      </c>
      <c r="F105" s="17">
        <v>0.05</v>
      </c>
      <c r="G105" s="17">
        <v>0.97705500000000001</v>
      </c>
      <c r="H105" s="17">
        <v>0.155727</v>
      </c>
      <c r="I105" s="17">
        <v>0.25823200000000002</v>
      </c>
      <c r="J105" s="17">
        <v>0.102505</v>
      </c>
      <c r="K105" s="17">
        <v>0.39694800000000002</v>
      </c>
      <c r="L105" s="17">
        <v>631.29999999999995</v>
      </c>
      <c r="M105" s="17">
        <v>9.5321000000000003E-2</v>
      </c>
      <c r="N105" s="17">
        <v>508</v>
      </c>
      <c r="O105" s="17">
        <v>0</v>
      </c>
      <c r="P105" s="17">
        <v>0</v>
      </c>
      <c r="Q105" s="17">
        <v>0.97625399999999996</v>
      </c>
      <c r="R105" s="17">
        <v>0.16609699999999999</v>
      </c>
      <c r="S105" s="17">
        <v>0.27744000000000002</v>
      </c>
      <c r="T105" s="17">
        <v>0.111343</v>
      </c>
      <c r="U105" s="17">
        <v>0.40132200000000001</v>
      </c>
      <c r="V105" s="17">
        <v>604.5</v>
      </c>
      <c r="W105" s="17">
        <v>0.11372400000000001</v>
      </c>
      <c r="X105" s="17">
        <v>785</v>
      </c>
      <c r="Y105" s="17">
        <v>0</v>
      </c>
      <c r="Z105" s="17">
        <v>0</v>
      </c>
      <c r="AA105" s="17">
        <v>0.61741900000000005</v>
      </c>
      <c r="AB105" s="17">
        <v>1.69469E-3</v>
      </c>
      <c r="AC105" s="17">
        <v>0.16628599999999999</v>
      </c>
      <c r="AD105" s="17">
        <v>0.25</v>
      </c>
      <c r="AE105" s="17">
        <v>1315.6</v>
      </c>
    </row>
    <row r="106" spans="1:31">
      <c r="A106" s="17">
        <v>93</v>
      </c>
      <c r="B106" s="19">
        <v>0.52214120370370376</v>
      </c>
      <c r="C106" s="17">
        <v>69.8</v>
      </c>
      <c r="D106" s="17">
        <v>0.9</v>
      </c>
      <c r="E106" s="17">
        <v>1.0610000000000001E-3</v>
      </c>
      <c r="F106" s="17">
        <v>5.0999999999999997E-2</v>
      </c>
      <c r="G106" s="17">
        <v>0.96028100000000005</v>
      </c>
      <c r="H106" s="17">
        <v>0.149621</v>
      </c>
      <c r="I106" s="17">
        <v>0.23588500000000001</v>
      </c>
      <c r="J106" s="17">
        <v>8.6263000000000006E-2</v>
      </c>
      <c r="K106" s="17">
        <v>0.365701</v>
      </c>
      <c r="L106" s="17">
        <v>657.2</v>
      </c>
      <c r="M106" s="17">
        <v>0.263936</v>
      </c>
      <c r="N106" s="17">
        <v>613</v>
      </c>
      <c r="O106" s="17">
        <v>0</v>
      </c>
      <c r="P106" s="17">
        <v>0</v>
      </c>
      <c r="Q106" s="17">
        <v>0.95356399999999997</v>
      </c>
      <c r="R106" s="17">
        <v>0.138129</v>
      </c>
      <c r="S106" s="17">
        <v>0.22908500000000001</v>
      </c>
      <c r="T106" s="17">
        <v>9.0955999999999995E-2</v>
      </c>
      <c r="U106" s="17">
        <v>0.39704099999999998</v>
      </c>
      <c r="V106" s="17">
        <v>639.4</v>
      </c>
      <c r="W106" s="17">
        <v>0.21190500000000001</v>
      </c>
      <c r="X106" s="17">
        <v>391</v>
      </c>
      <c r="Y106" s="17">
        <v>0</v>
      </c>
      <c r="Z106" s="17">
        <v>0</v>
      </c>
      <c r="AA106" s="17">
        <v>0.61083299999999996</v>
      </c>
      <c r="AB106" s="17">
        <v>2.12729E-3</v>
      </c>
      <c r="AC106" s="17">
        <v>0.138322</v>
      </c>
      <c r="AD106" s="17">
        <v>0.25</v>
      </c>
      <c r="AE106" s="17">
        <v>1263.7</v>
      </c>
    </row>
    <row r="107" spans="1:31">
      <c r="A107" s="17">
        <v>94</v>
      </c>
      <c r="B107" s="19">
        <v>0.52219907407407407</v>
      </c>
      <c r="C107" s="17">
        <v>70.8</v>
      </c>
      <c r="D107" s="17">
        <v>0.9</v>
      </c>
      <c r="E107" s="17">
        <v>1.1039999999999999E-3</v>
      </c>
      <c r="F107" s="17">
        <v>5.2999999999999999E-2</v>
      </c>
      <c r="G107" s="17">
        <v>0.96226800000000001</v>
      </c>
      <c r="H107" s="17">
        <v>0.14996300000000001</v>
      </c>
      <c r="I107" s="17">
        <v>0.24196599999999999</v>
      </c>
      <c r="J107" s="17">
        <v>9.2003000000000001E-2</v>
      </c>
      <c r="K107" s="17">
        <v>0.38023099999999999</v>
      </c>
      <c r="L107" s="17">
        <v>711.2</v>
      </c>
      <c r="M107" s="17">
        <v>0.19744100000000001</v>
      </c>
      <c r="N107" s="17">
        <v>342</v>
      </c>
      <c r="O107" s="17">
        <v>0</v>
      </c>
      <c r="P107" s="17">
        <v>0</v>
      </c>
      <c r="Q107" s="17">
        <v>0.94722499999999998</v>
      </c>
      <c r="R107" s="17">
        <v>0.133488</v>
      </c>
      <c r="S107" s="17">
        <v>0.21590000000000001</v>
      </c>
      <c r="T107" s="17">
        <v>8.2411999999999999E-2</v>
      </c>
      <c r="U107" s="17">
        <v>0.381714</v>
      </c>
      <c r="V107" s="17">
        <v>681.2</v>
      </c>
      <c r="W107" s="17">
        <v>0.20528399999999999</v>
      </c>
      <c r="X107" s="17">
        <v>827</v>
      </c>
      <c r="Y107" s="17">
        <v>0</v>
      </c>
      <c r="Z107" s="17">
        <v>0</v>
      </c>
      <c r="AA107" s="17">
        <v>0.587252</v>
      </c>
      <c r="AB107" s="17">
        <v>1.2870799999999999E-3</v>
      </c>
      <c r="AC107" s="17">
        <v>0.13359399999999999</v>
      </c>
      <c r="AD107" s="17">
        <v>0.25</v>
      </c>
      <c r="AE107" s="17">
        <v>1167.8</v>
      </c>
    </row>
    <row r="108" spans="1:31">
      <c r="A108" s="17">
        <v>95</v>
      </c>
      <c r="B108" s="19">
        <v>0.52225694444444437</v>
      </c>
      <c r="C108" s="17">
        <v>71.900000000000006</v>
      </c>
      <c r="D108" s="17">
        <v>0.9</v>
      </c>
      <c r="E108" s="17">
        <v>9.8299999999999993E-4</v>
      </c>
      <c r="F108" s="17">
        <v>4.8000000000000001E-2</v>
      </c>
      <c r="G108" s="17">
        <v>0.97985800000000001</v>
      </c>
      <c r="H108" s="17">
        <v>0.13611000000000001</v>
      </c>
      <c r="I108" s="17">
        <v>0.22129299999999999</v>
      </c>
      <c r="J108" s="17">
        <v>8.5182999999999995E-2</v>
      </c>
      <c r="K108" s="17">
        <v>0.38493100000000002</v>
      </c>
      <c r="L108" s="17">
        <v>640.1</v>
      </c>
      <c r="M108" s="17">
        <v>0.107846</v>
      </c>
      <c r="N108" s="17">
        <v>625</v>
      </c>
      <c r="O108" s="17">
        <v>0</v>
      </c>
      <c r="P108" s="17">
        <v>0</v>
      </c>
      <c r="Q108" s="17">
        <v>0.966117</v>
      </c>
      <c r="R108" s="17">
        <v>0.13374</v>
      </c>
      <c r="S108" s="17">
        <v>0.21490899999999999</v>
      </c>
      <c r="T108" s="17">
        <v>8.1168000000000004E-2</v>
      </c>
      <c r="U108" s="17">
        <v>0.37768699999999999</v>
      </c>
      <c r="V108" s="17">
        <v>702.3</v>
      </c>
      <c r="W108" s="17">
        <v>0.367479</v>
      </c>
      <c r="X108" s="17">
        <v>650</v>
      </c>
      <c r="Y108" s="17">
        <v>0</v>
      </c>
      <c r="Z108" s="17">
        <v>0</v>
      </c>
      <c r="AA108" s="17">
        <v>0.58105700000000005</v>
      </c>
      <c r="AB108" s="17">
        <v>2.1137700000000001E-3</v>
      </c>
      <c r="AC108" s="17">
        <v>0.133912</v>
      </c>
      <c r="AD108" s="17">
        <v>0.25</v>
      </c>
      <c r="AE108" s="17">
        <v>1297.5999999999999</v>
      </c>
    </row>
    <row r="109" spans="1:31">
      <c r="A109" s="17">
        <v>96</v>
      </c>
      <c r="B109" s="19">
        <v>0.52230324074074075</v>
      </c>
      <c r="C109" s="17">
        <v>72.5</v>
      </c>
      <c r="D109" s="17">
        <v>0.9</v>
      </c>
      <c r="E109" s="17">
        <v>1.0529999999999999E-3</v>
      </c>
      <c r="F109" s="17">
        <v>5.0999999999999997E-2</v>
      </c>
      <c r="G109" s="17">
        <v>0.95417300000000005</v>
      </c>
      <c r="H109" s="17">
        <v>0.13553999999999999</v>
      </c>
      <c r="I109" s="17">
        <v>0.20402899999999999</v>
      </c>
      <c r="J109" s="17">
        <v>6.8488999999999994E-2</v>
      </c>
      <c r="K109" s="17">
        <v>0.33568199999999998</v>
      </c>
      <c r="L109" s="17">
        <v>679.3</v>
      </c>
      <c r="M109" s="17">
        <v>0.32681100000000002</v>
      </c>
      <c r="N109" s="17">
        <v>890</v>
      </c>
      <c r="O109" s="17">
        <v>0</v>
      </c>
      <c r="P109" s="17">
        <v>0</v>
      </c>
      <c r="Q109" s="17">
        <v>0.93837700000000002</v>
      </c>
      <c r="R109" s="17">
        <v>0.12289700000000001</v>
      </c>
      <c r="S109" s="17">
        <v>0.19878699999999999</v>
      </c>
      <c r="T109" s="17">
        <v>7.5889999999999999E-2</v>
      </c>
      <c r="U109" s="17">
        <v>0.38176599999999999</v>
      </c>
      <c r="V109" s="17">
        <v>673</v>
      </c>
      <c r="W109" s="17">
        <v>0.21926200000000001</v>
      </c>
      <c r="X109" s="17">
        <v>589</v>
      </c>
      <c r="Y109" s="17">
        <v>0</v>
      </c>
      <c r="Z109" s="17">
        <v>0</v>
      </c>
      <c r="AA109" s="17">
        <v>0.58733199999999997</v>
      </c>
      <c r="AB109" s="17">
        <v>3.1927399999999999E-3</v>
      </c>
      <c r="AC109" s="17">
        <v>0.123139</v>
      </c>
      <c r="AD109" s="17">
        <v>0.25</v>
      </c>
      <c r="AE109" s="17">
        <v>1222.5999999999999</v>
      </c>
    </row>
    <row r="110" spans="1:31">
      <c r="A110" s="17">
        <v>97</v>
      </c>
      <c r="B110" s="19">
        <v>0.52236111111111116</v>
      </c>
      <c r="C110" s="17">
        <v>73.400000000000006</v>
      </c>
      <c r="D110" s="17">
        <v>0.9</v>
      </c>
      <c r="E110" s="17">
        <v>1.1249999999999999E-3</v>
      </c>
      <c r="F110" s="17">
        <v>5.3999999999999999E-2</v>
      </c>
      <c r="G110" s="17">
        <v>0.95360900000000004</v>
      </c>
      <c r="H110" s="17">
        <v>0.15195500000000001</v>
      </c>
      <c r="I110" s="17">
        <v>0.24288299999999999</v>
      </c>
      <c r="J110" s="17">
        <v>9.0927999999999995E-2</v>
      </c>
      <c r="K110" s="17">
        <v>0.37436900000000001</v>
      </c>
      <c r="L110" s="17">
        <v>702.5</v>
      </c>
      <c r="M110" s="17">
        <v>0.247253</v>
      </c>
      <c r="N110" s="17">
        <v>681</v>
      </c>
      <c r="O110" s="17">
        <v>0</v>
      </c>
      <c r="P110" s="17">
        <v>0</v>
      </c>
      <c r="Q110" s="17">
        <v>0.94935800000000004</v>
      </c>
      <c r="R110" s="17">
        <v>0.113626</v>
      </c>
      <c r="S110" s="17">
        <v>0.187611</v>
      </c>
      <c r="T110" s="17">
        <v>7.3984999999999995E-2</v>
      </c>
      <c r="U110" s="17">
        <v>0.39435300000000001</v>
      </c>
      <c r="V110" s="17">
        <v>634.20000000000005</v>
      </c>
      <c r="W110" s="17">
        <v>7.7499999999999999E-3</v>
      </c>
      <c r="X110" s="17">
        <v>624</v>
      </c>
      <c r="Y110" s="17">
        <v>0</v>
      </c>
      <c r="Z110" s="17">
        <v>0</v>
      </c>
      <c r="AA110" s="17">
        <v>0.60669700000000004</v>
      </c>
      <c r="AB110" s="17">
        <v>2.5258300000000002E-3</v>
      </c>
      <c r="AC110" s="17">
        <v>0.113813</v>
      </c>
      <c r="AD110" s="17">
        <v>0.25</v>
      </c>
      <c r="AE110" s="17">
        <v>1182.4000000000001</v>
      </c>
    </row>
    <row r="111" spans="1:31">
      <c r="A111" s="17">
        <v>98</v>
      </c>
      <c r="B111" s="19">
        <v>0.52241898148148147</v>
      </c>
      <c r="C111" s="17">
        <v>74.5</v>
      </c>
      <c r="D111" s="17">
        <v>0.9</v>
      </c>
      <c r="E111" s="17">
        <v>9.2400000000000002E-4</v>
      </c>
      <c r="F111" s="17">
        <v>4.4999999999999998E-2</v>
      </c>
      <c r="G111" s="17">
        <v>0.95989000000000002</v>
      </c>
      <c r="H111" s="17">
        <v>0.12047099999999999</v>
      </c>
      <c r="I111" s="17">
        <v>0.19167799999999999</v>
      </c>
      <c r="J111" s="17">
        <v>7.1207000000000006E-2</v>
      </c>
      <c r="K111" s="17">
        <v>0.37149399999999999</v>
      </c>
      <c r="L111" s="17">
        <v>660.5</v>
      </c>
      <c r="M111" s="17">
        <v>0.27714</v>
      </c>
      <c r="N111" s="17">
        <v>587</v>
      </c>
      <c r="O111" s="17">
        <v>0</v>
      </c>
      <c r="P111" s="17">
        <v>0</v>
      </c>
      <c r="Q111" s="17">
        <v>0.951708</v>
      </c>
      <c r="R111" s="17">
        <v>0.117136</v>
      </c>
      <c r="S111" s="17">
        <v>0.17859800000000001</v>
      </c>
      <c r="T111" s="17">
        <v>6.1461000000000002E-2</v>
      </c>
      <c r="U111" s="17">
        <v>0.344134</v>
      </c>
      <c r="V111" s="17">
        <v>648.9</v>
      </c>
      <c r="W111" s="17">
        <v>0.42025899999999999</v>
      </c>
      <c r="X111" s="17">
        <v>807</v>
      </c>
      <c r="Y111" s="17">
        <v>0</v>
      </c>
      <c r="Z111" s="17">
        <v>0</v>
      </c>
      <c r="AA111" s="17">
        <v>0.52943600000000002</v>
      </c>
      <c r="AB111" s="17">
        <v>2.0501600000000001E-3</v>
      </c>
      <c r="AC111" s="17">
        <v>0.11726200000000001</v>
      </c>
      <c r="AD111" s="17">
        <v>0.25</v>
      </c>
      <c r="AE111" s="17">
        <v>1257.5</v>
      </c>
    </row>
    <row r="112" spans="1:31">
      <c r="A112" s="17">
        <v>99</v>
      </c>
      <c r="B112" s="19">
        <v>0.52246527777777774</v>
      </c>
      <c r="C112" s="17">
        <v>75.599999999999994</v>
      </c>
      <c r="D112" s="17">
        <v>0.9</v>
      </c>
      <c r="E112" s="17">
        <v>1.0369999999999999E-3</v>
      </c>
      <c r="F112" s="17">
        <v>0.05</v>
      </c>
      <c r="G112" s="17">
        <v>0.94727499999999998</v>
      </c>
      <c r="H112" s="17">
        <v>0.12300899999999999</v>
      </c>
      <c r="I112" s="17">
        <v>0.18140800000000001</v>
      </c>
      <c r="J112" s="17">
        <v>5.8399E-2</v>
      </c>
      <c r="K112" s="17">
        <v>0.32192199999999999</v>
      </c>
      <c r="L112" s="17">
        <v>712.8</v>
      </c>
      <c r="M112" s="17">
        <v>0.51893999999999996</v>
      </c>
      <c r="N112" s="17">
        <v>657</v>
      </c>
      <c r="O112" s="17">
        <v>0</v>
      </c>
      <c r="P112" s="17">
        <v>0</v>
      </c>
      <c r="Q112" s="17">
        <v>0.94643699999999997</v>
      </c>
      <c r="R112" s="17">
        <v>0.122068</v>
      </c>
      <c r="S112" s="17">
        <v>0.190166</v>
      </c>
      <c r="T112" s="17">
        <v>6.8099000000000007E-2</v>
      </c>
      <c r="U112" s="17">
        <v>0.35809999999999997</v>
      </c>
      <c r="V112" s="17">
        <v>615.29999999999995</v>
      </c>
      <c r="W112" s="17">
        <v>0.22319</v>
      </c>
      <c r="X112" s="17">
        <v>523</v>
      </c>
      <c r="Y112" s="17">
        <v>0</v>
      </c>
      <c r="Z112" s="17">
        <v>0</v>
      </c>
      <c r="AA112" s="17">
        <v>0.55092399999999997</v>
      </c>
      <c r="AB112" s="17">
        <v>2.47161E-3</v>
      </c>
      <c r="AC112" s="17">
        <v>0.122236</v>
      </c>
      <c r="AD112" s="17">
        <v>0.25</v>
      </c>
      <c r="AE112" s="17">
        <v>1165.2</v>
      </c>
    </row>
    <row r="113" spans="1:31">
      <c r="A113" s="17">
        <v>100</v>
      </c>
      <c r="B113" s="19">
        <v>0.52252314814814815</v>
      </c>
      <c r="C113" s="17">
        <v>76.3</v>
      </c>
      <c r="D113" s="17">
        <v>0.9</v>
      </c>
      <c r="E113" s="17">
        <v>9.7300000000000002E-4</v>
      </c>
      <c r="F113" s="17">
        <v>4.7E-2</v>
      </c>
      <c r="G113" s="17">
        <v>0.95157099999999994</v>
      </c>
      <c r="H113" s="17">
        <v>0.118947</v>
      </c>
      <c r="I113" s="17">
        <v>0.184448</v>
      </c>
      <c r="J113" s="17">
        <v>6.5501000000000004E-2</v>
      </c>
      <c r="K113" s="17">
        <v>0.35511900000000002</v>
      </c>
      <c r="L113" s="17">
        <v>652.9</v>
      </c>
      <c r="M113" s="17">
        <v>0.36834699999999998</v>
      </c>
      <c r="N113" s="17">
        <v>492</v>
      </c>
      <c r="O113" s="17">
        <v>0</v>
      </c>
      <c r="P113" s="17">
        <v>0</v>
      </c>
      <c r="Q113" s="17">
        <v>0.94524200000000003</v>
      </c>
      <c r="R113" s="17">
        <v>0.11260199999999999</v>
      </c>
      <c r="S113" s="17">
        <v>0.17771500000000001</v>
      </c>
      <c r="T113" s="17">
        <v>6.5113000000000004E-2</v>
      </c>
      <c r="U113" s="17">
        <v>0.36639100000000002</v>
      </c>
      <c r="V113" s="17">
        <v>590.29999999999995</v>
      </c>
      <c r="W113" s="17">
        <v>6.8385000000000001E-2</v>
      </c>
      <c r="X113" s="17">
        <v>721</v>
      </c>
      <c r="Y113" s="17">
        <v>0</v>
      </c>
      <c r="Z113" s="17">
        <v>0</v>
      </c>
      <c r="AA113" s="17">
        <v>0.56367900000000004</v>
      </c>
      <c r="AB113" s="17">
        <v>1.6994200000000001E-3</v>
      </c>
      <c r="AC113" s="17">
        <v>0.11271200000000001</v>
      </c>
      <c r="AD113" s="17">
        <v>0.25</v>
      </c>
      <c r="AE113" s="17">
        <v>1272</v>
      </c>
    </row>
    <row r="114" spans="1:31">
      <c r="A114" s="17">
        <v>101</v>
      </c>
      <c r="B114" s="19">
        <v>0.52258101851851857</v>
      </c>
      <c r="C114" s="17">
        <v>77.400000000000006</v>
      </c>
      <c r="D114" s="17">
        <v>0.9</v>
      </c>
      <c r="E114" s="17">
        <v>8.7600000000000004E-4</v>
      </c>
      <c r="F114" s="17">
        <v>4.2000000000000003E-2</v>
      </c>
      <c r="G114" s="17">
        <v>0.96226100000000003</v>
      </c>
      <c r="H114" s="17">
        <v>0.117063</v>
      </c>
      <c r="I114" s="17">
        <v>0.172844</v>
      </c>
      <c r="J114" s="17">
        <v>5.5780999999999997E-2</v>
      </c>
      <c r="K114" s="17">
        <v>0.32272600000000001</v>
      </c>
      <c r="L114" s="17">
        <v>594.29999999999995</v>
      </c>
      <c r="M114" s="17">
        <v>0.389934</v>
      </c>
      <c r="N114" s="17">
        <v>1185</v>
      </c>
      <c r="O114" s="17">
        <v>0</v>
      </c>
      <c r="P114" s="17">
        <v>0</v>
      </c>
      <c r="Q114" s="17">
        <v>0.93600399999999995</v>
      </c>
      <c r="R114" s="17">
        <v>0.110004</v>
      </c>
      <c r="S114" s="17">
        <v>0.17272399999999999</v>
      </c>
      <c r="T114" s="17">
        <v>6.2720999999999999E-2</v>
      </c>
      <c r="U114" s="17">
        <v>0.363126</v>
      </c>
      <c r="V114" s="17">
        <v>695.6</v>
      </c>
      <c r="W114" s="17">
        <v>0.314141</v>
      </c>
      <c r="X114" s="17">
        <v>655</v>
      </c>
      <c r="Y114" s="17">
        <v>0</v>
      </c>
      <c r="Z114" s="17">
        <v>0</v>
      </c>
      <c r="AA114" s="17">
        <v>0.55865500000000001</v>
      </c>
      <c r="AB114" s="17">
        <v>3.7151699999999998E-3</v>
      </c>
      <c r="AC114" s="17">
        <v>0.110237</v>
      </c>
      <c r="AD114" s="17">
        <v>0.25</v>
      </c>
      <c r="AE114" s="17">
        <v>1397.5</v>
      </c>
    </row>
    <row r="115" spans="1:31">
      <c r="A115" s="17">
        <v>102</v>
      </c>
      <c r="B115" s="19">
        <v>0.52263888888888888</v>
      </c>
      <c r="C115" s="17">
        <v>77.900000000000006</v>
      </c>
      <c r="D115" s="17">
        <v>0.9</v>
      </c>
      <c r="E115" s="17">
        <v>8.4699999999999999E-4</v>
      </c>
      <c r="F115" s="17">
        <v>4.1000000000000002E-2</v>
      </c>
      <c r="G115" s="17">
        <v>0.93909600000000004</v>
      </c>
      <c r="H115" s="17">
        <v>0.11745700000000001</v>
      </c>
      <c r="I115" s="17">
        <v>0.179036</v>
      </c>
      <c r="J115" s="17">
        <v>6.1579000000000002E-2</v>
      </c>
      <c r="K115" s="17">
        <v>0.343949</v>
      </c>
      <c r="L115" s="17">
        <v>643.1</v>
      </c>
      <c r="M115" s="17">
        <v>0.336399</v>
      </c>
      <c r="N115" s="17">
        <v>429</v>
      </c>
      <c r="O115" s="17">
        <v>0</v>
      </c>
      <c r="P115" s="17">
        <v>0</v>
      </c>
      <c r="Q115" s="17">
        <v>0.89832500000000004</v>
      </c>
      <c r="R115" s="17">
        <v>0.109266</v>
      </c>
      <c r="S115" s="17">
        <v>0.161607</v>
      </c>
      <c r="T115" s="17">
        <v>5.2340999999999999E-2</v>
      </c>
      <c r="U115" s="17">
        <v>0.32387700000000003</v>
      </c>
      <c r="V115" s="17">
        <v>620.4</v>
      </c>
      <c r="W115" s="17">
        <v>0.40123900000000001</v>
      </c>
      <c r="X115" s="17">
        <v>655</v>
      </c>
      <c r="Y115" s="17">
        <v>0</v>
      </c>
      <c r="Z115" s="17">
        <v>0</v>
      </c>
      <c r="AA115" s="17">
        <v>0.49827199999999999</v>
      </c>
      <c r="AB115" s="17">
        <v>1.45699E-3</v>
      </c>
      <c r="AC115" s="17">
        <v>0.10934199999999999</v>
      </c>
      <c r="AD115" s="17">
        <v>0.25</v>
      </c>
      <c r="AE115" s="17">
        <v>1291.5999999999999</v>
      </c>
    </row>
    <row r="116" spans="1:31">
      <c r="A116" s="17">
        <v>103</v>
      </c>
      <c r="B116" s="19">
        <v>0.52268518518518514</v>
      </c>
      <c r="C116" s="17">
        <v>79.400000000000006</v>
      </c>
      <c r="D116" s="17">
        <v>0.9</v>
      </c>
      <c r="E116" s="17">
        <v>1.062E-3</v>
      </c>
      <c r="F116" s="17">
        <v>5.0999999999999997E-2</v>
      </c>
      <c r="G116" s="17">
        <v>0.93872199999999995</v>
      </c>
      <c r="H116" s="17">
        <v>0.106188</v>
      </c>
      <c r="I116" s="17">
        <v>0.16575699999999999</v>
      </c>
      <c r="J116" s="17">
        <v>5.9568999999999997E-2</v>
      </c>
      <c r="K116" s="17">
        <v>0.35937400000000003</v>
      </c>
      <c r="L116" s="17">
        <v>748.1</v>
      </c>
      <c r="M116" s="17">
        <v>9.1656000000000001E-2</v>
      </c>
      <c r="N116" s="17">
        <v>888</v>
      </c>
      <c r="O116" s="17">
        <v>0</v>
      </c>
      <c r="P116" s="17">
        <v>0</v>
      </c>
      <c r="Q116" s="17">
        <v>0.92288700000000001</v>
      </c>
      <c r="R116" s="17">
        <v>0.11248900000000001</v>
      </c>
      <c r="S116" s="17">
        <v>0.17296400000000001</v>
      </c>
      <c r="T116" s="17">
        <v>6.0475000000000001E-2</v>
      </c>
      <c r="U116" s="17">
        <v>0.34964000000000001</v>
      </c>
      <c r="V116" s="17">
        <v>662.4</v>
      </c>
      <c r="W116" s="17">
        <v>0.14163500000000001</v>
      </c>
      <c r="X116" s="17">
        <v>859</v>
      </c>
      <c r="Y116" s="17">
        <v>0</v>
      </c>
      <c r="Z116" s="17">
        <v>0</v>
      </c>
      <c r="AA116" s="17">
        <v>0.53790800000000005</v>
      </c>
      <c r="AB116" s="17">
        <v>3.5067399999999999E-3</v>
      </c>
      <c r="AC116" s="17">
        <v>0.112701</v>
      </c>
      <c r="AD116" s="17">
        <v>0.25</v>
      </c>
      <c r="AE116" s="17">
        <v>1110.3</v>
      </c>
    </row>
    <row r="117" spans="1:31">
      <c r="A117" s="17">
        <v>104</v>
      </c>
      <c r="B117" s="19">
        <v>0.52274305555555556</v>
      </c>
      <c r="C117" s="17">
        <v>79.599999999999994</v>
      </c>
      <c r="D117" s="17">
        <v>0.9</v>
      </c>
      <c r="E117" s="17">
        <v>9.41E-4</v>
      </c>
      <c r="F117" s="17">
        <v>4.5999999999999999E-2</v>
      </c>
      <c r="G117" s="17">
        <v>0.94302799999999998</v>
      </c>
      <c r="H117" s="17">
        <v>0.116678</v>
      </c>
      <c r="I117" s="17">
        <v>0.17427599999999999</v>
      </c>
      <c r="J117" s="17">
        <v>5.7597000000000002E-2</v>
      </c>
      <c r="K117" s="17">
        <v>0.33049400000000001</v>
      </c>
      <c r="L117" s="17">
        <v>655.29999999999995</v>
      </c>
      <c r="M117" s="17">
        <v>0.31674400000000003</v>
      </c>
      <c r="N117" s="17">
        <v>801</v>
      </c>
      <c r="O117" s="17">
        <v>0</v>
      </c>
      <c r="P117" s="17">
        <v>0</v>
      </c>
      <c r="Q117" s="17">
        <v>0.93781499999999995</v>
      </c>
      <c r="R117" s="17">
        <v>0.107323</v>
      </c>
      <c r="S117" s="17">
        <v>0.165992</v>
      </c>
      <c r="T117" s="17">
        <v>5.8668999999999999E-2</v>
      </c>
      <c r="U117" s="17">
        <v>0.35344599999999998</v>
      </c>
      <c r="V117" s="17">
        <v>666</v>
      </c>
      <c r="W117" s="17">
        <v>0.13408300000000001</v>
      </c>
      <c r="X117" s="17">
        <v>1184</v>
      </c>
      <c r="Y117" s="17">
        <v>0</v>
      </c>
      <c r="Z117" s="17">
        <v>0</v>
      </c>
      <c r="AA117" s="17">
        <v>0.54376400000000003</v>
      </c>
      <c r="AB117" s="17">
        <v>2.7697899999999998E-3</v>
      </c>
      <c r="AC117" s="17">
        <v>0.107485</v>
      </c>
      <c r="AD117" s="17">
        <v>0.25</v>
      </c>
      <c r="AE117" s="17">
        <v>1267.5</v>
      </c>
    </row>
    <row r="118" spans="1:31">
      <c r="A118" s="17">
        <v>105</v>
      </c>
      <c r="B118" s="19">
        <v>0.52280092592592597</v>
      </c>
      <c r="C118" s="17">
        <v>81</v>
      </c>
      <c r="D118" s="17">
        <v>0.9</v>
      </c>
      <c r="E118" s="17">
        <v>9.8700000000000003E-4</v>
      </c>
      <c r="F118" s="17">
        <v>4.8000000000000001E-2</v>
      </c>
      <c r="G118" s="17">
        <v>0.92854400000000004</v>
      </c>
      <c r="H118" s="17">
        <v>0.106949</v>
      </c>
      <c r="I118" s="17">
        <v>0.160329</v>
      </c>
      <c r="J118" s="17">
        <v>5.3379999999999997E-2</v>
      </c>
      <c r="K118" s="17">
        <v>0.33293899999999998</v>
      </c>
      <c r="L118" s="17">
        <v>678.9</v>
      </c>
      <c r="M118" s="17">
        <v>0.238094</v>
      </c>
      <c r="N118" s="17">
        <v>617</v>
      </c>
      <c r="O118" s="17">
        <v>0</v>
      </c>
      <c r="P118" s="17">
        <v>0</v>
      </c>
      <c r="Q118" s="17">
        <v>0.939855</v>
      </c>
      <c r="R118" s="17">
        <v>0.112552</v>
      </c>
      <c r="S118" s="17">
        <v>0.175293</v>
      </c>
      <c r="T118" s="17">
        <v>6.2741000000000005E-2</v>
      </c>
      <c r="U118" s="17">
        <v>0.35792200000000002</v>
      </c>
      <c r="V118" s="17">
        <v>596.70000000000005</v>
      </c>
      <c r="W118" s="17">
        <v>0.14162</v>
      </c>
      <c r="X118" s="17">
        <v>579</v>
      </c>
      <c r="Y118" s="17">
        <v>0</v>
      </c>
      <c r="Z118" s="17">
        <v>0</v>
      </c>
      <c r="AA118" s="17">
        <v>0.55064900000000006</v>
      </c>
      <c r="AB118" s="17">
        <v>2.21361E-3</v>
      </c>
      <c r="AC118" s="17">
        <v>0.112691</v>
      </c>
      <c r="AD118" s="17">
        <v>0.25</v>
      </c>
      <c r="AE118" s="17">
        <v>1223.5</v>
      </c>
    </row>
    <row r="119" spans="1:31">
      <c r="A119" s="17">
        <v>106</v>
      </c>
      <c r="B119" s="19">
        <v>0.52285879629629628</v>
      </c>
      <c r="C119" s="17">
        <v>81.8</v>
      </c>
      <c r="D119" s="17">
        <v>0.9</v>
      </c>
      <c r="E119" s="17">
        <v>9.2100000000000005E-4</v>
      </c>
      <c r="F119" s="17">
        <v>4.4999999999999998E-2</v>
      </c>
      <c r="G119" s="17">
        <v>0.928373</v>
      </c>
      <c r="H119" s="17">
        <v>0.109932</v>
      </c>
      <c r="I119" s="17">
        <v>0.16633899999999999</v>
      </c>
      <c r="J119" s="17">
        <v>5.6408E-2</v>
      </c>
      <c r="K119" s="17">
        <v>0.339111</v>
      </c>
      <c r="L119" s="17">
        <v>666.8</v>
      </c>
      <c r="M119" s="17">
        <v>0.26134000000000002</v>
      </c>
      <c r="N119" s="17">
        <v>599</v>
      </c>
      <c r="O119" s="17">
        <v>0</v>
      </c>
      <c r="P119" s="17">
        <v>0</v>
      </c>
      <c r="Q119" s="17">
        <v>0.95139799999999997</v>
      </c>
      <c r="R119" s="17">
        <v>0.109026</v>
      </c>
      <c r="S119" s="17">
        <v>0.165127</v>
      </c>
      <c r="T119" s="17">
        <v>5.6101999999999999E-2</v>
      </c>
      <c r="U119" s="17">
        <v>0.33974799999999999</v>
      </c>
      <c r="V119" s="17">
        <v>622.1</v>
      </c>
      <c r="W119" s="17">
        <v>0.27777200000000002</v>
      </c>
      <c r="X119" s="17">
        <v>706</v>
      </c>
      <c r="Y119" s="17">
        <v>0</v>
      </c>
      <c r="Z119" s="17">
        <v>0</v>
      </c>
      <c r="AA119" s="17">
        <v>0.52268899999999996</v>
      </c>
      <c r="AB119" s="17">
        <v>2.1116300000000002E-3</v>
      </c>
      <c r="AC119" s="17">
        <v>0.109144</v>
      </c>
      <c r="AD119" s="17">
        <v>0.25</v>
      </c>
      <c r="AE119" s="17">
        <v>1245.7</v>
      </c>
    </row>
    <row r="120" spans="1:31">
      <c r="A120" s="17">
        <v>107</v>
      </c>
      <c r="B120" s="19">
        <v>0.52290509259259255</v>
      </c>
      <c r="C120" s="17">
        <v>82.9</v>
      </c>
      <c r="D120" s="17">
        <v>0.9</v>
      </c>
      <c r="E120" s="17">
        <v>1E-3</v>
      </c>
      <c r="F120" s="17">
        <v>4.8000000000000001E-2</v>
      </c>
      <c r="G120" s="17">
        <v>0.94072999999999996</v>
      </c>
      <c r="H120" s="17">
        <v>0.104641</v>
      </c>
      <c r="I120" s="17">
        <v>0.157362</v>
      </c>
      <c r="J120" s="17">
        <v>5.2720000000000003E-2</v>
      </c>
      <c r="K120" s="17">
        <v>0.33502500000000002</v>
      </c>
      <c r="L120" s="17">
        <v>703.5</v>
      </c>
      <c r="M120" s="17">
        <v>0.27846199999999999</v>
      </c>
      <c r="N120" s="17">
        <v>513</v>
      </c>
      <c r="O120" s="17">
        <v>0</v>
      </c>
      <c r="P120" s="17">
        <v>0</v>
      </c>
      <c r="Q120" s="17">
        <v>0.94156600000000001</v>
      </c>
      <c r="R120" s="17">
        <v>0.10917200000000001</v>
      </c>
      <c r="S120" s="17">
        <v>0.16791900000000001</v>
      </c>
      <c r="T120" s="17">
        <v>5.8746E-2</v>
      </c>
      <c r="U120" s="17">
        <v>0.34984999999999999</v>
      </c>
      <c r="V120" s="17">
        <v>619.20000000000005</v>
      </c>
      <c r="W120" s="17">
        <v>0.18718699999999999</v>
      </c>
      <c r="X120" s="17">
        <v>840</v>
      </c>
      <c r="Y120" s="17">
        <v>0</v>
      </c>
      <c r="Z120" s="17">
        <v>0</v>
      </c>
      <c r="AA120" s="17">
        <v>0.53823100000000001</v>
      </c>
      <c r="AB120" s="17">
        <v>1.9078999999999999E-3</v>
      </c>
      <c r="AC120" s="17">
        <v>0.10928400000000001</v>
      </c>
      <c r="AD120" s="17">
        <v>0.25</v>
      </c>
      <c r="AE120" s="17">
        <v>1180.7</v>
      </c>
    </row>
    <row r="121" spans="1:31">
      <c r="A121" s="17">
        <v>108</v>
      </c>
      <c r="B121" s="19">
        <v>0.52296296296296296</v>
      </c>
      <c r="C121" s="17">
        <v>83.8</v>
      </c>
      <c r="D121" s="17">
        <v>0.9</v>
      </c>
      <c r="E121" s="17">
        <v>8.6499999999999999E-4</v>
      </c>
      <c r="F121" s="17">
        <v>4.2000000000000003E-2</v>
      </c>
      <c r="G121" s="17">
        <v>0.94837800000000005</v>
      </c>
      <c r="H121" s="17">
        <v>0.11378099999999999</v>
      </c>
      <c r="I121" s="17">
        <v>0.177065</v>
      </c>
      <c r="J121" s="17">
        <v>6.3284000000000007E-2</v>
      </c>
      <c r="K121" s="17">
        <v>0.35740499999999997</v>
      </c>
      <c r="L121" s="17">
        <v>686.1</v>
      </c>
      <c r="M121" s="17">
        <v>0.28229799999999999</v>
      </c>
      <c r="N121" s="17">
        <v>1074</v>
      </c>
      <c r="O121" s="17">
        <v>0</v>
      </c>
      <c r="P121" s="17">
        <v>0</v>
      </c>
      <c r="Q121" s="17">
        <v>0.93344199999999999</v>
      </c>
      <c r="R121" s="17">
        <v>0.106836</v>
      </c>
      <c r="S121" s="17">
        <v>0.155031</v>
      </c>
      <c r="T121" s="17">
        <v>4.8195000000000002E-2</v>
      </c>
      <c r="U121" s="17">
        <v>0.31087500000000001</v>
      </c>
      <c r="V121" s="17">
        <v>681.1</v>
      </c>
      <c r="W121" s="17">
        <v>0.36399399999999998</v>
      </c>
      <c r="X121" s="17">
        <v>1209</v>
      </c>
      <c r="Y121" s="17">
        <v>0</v>
      </c>
      <c r="Z121" s="17">
        <v>0</v>
      </c>
      <c r="AA121" s="17">
        <v>0.478269</v>
      </c>
      <c r="AB121" s="17">
        <v>3.8858E-3</v>
      </c>
      <c r="AC121" s="17">
        <v>0.10702299999999999</v>
      </c>
      <c r="AD121" s="17">
        <v>0.25</v>
      </c>
      <c r="AE121" s="17">
        <v>1210.5999999999999</v>
      </c>
    </row>
    <row r="122" spans="1:31">
      <c r="A122" s="17">
        <v>109</v>
      </c>
      <c r="B122" s="19">
        <v>0.52302083333333338</v>
      </c>
      <c r="C122" s="17">
        <v>84.9</v>
      </c>
      <c r="D122" s="17">
        <v>0.9</v>
      </c>
      <c r="E122" s="17">
        <v>9.7099999999999997E-4</v>
      </c>
      <c r="F122" s="17">
        <v>4.7E-2</v>
      </c>
      <c r="G122" s="17">
        <v>0.96094500000000005</v>
      </c>
      <c r="H122" s="17">
        <v>0.10868800000000001</v>
      </c>
      <c r="I122" s="17">
        <v>0.16576299999999999</v>
      </c>
      <c r="J122" s="17">
        <v>5.7075000000000001E-2</v>
      </c>
      <c r="K122" s="17">
        <v>0.34431699999999998</v>
      </c>
      <c r="L122" s="17">
        <v>754.5</v>
      </c>
      <c r="M122" s="17">
        <v>0.37081999999999998</v>
      </c>
      <c r="N122" s="17">
        <v>1458</v>
      </c>
      <c r="O122" s="17">
        <v>0</v>
      </c>
      <c r="P122" s="17">
        <v>0</v>
      </c>
      <c r="Q122" s="17">
        <v>0.92274599999999996</v>
      </c>
      <c r="R122" s="17">
        <v>0.105393</v>
      </c>
      <c r="S122" s="17">
        <v>0.154474</v>
      </c>
      <c r="T122" s="17">
        <v>4.9079999999999999E-2</v>
      </c>
      <c r="U122" s="17">
        <v>0.31772699999999998</v>
      </c>
      <c r="V122" s="17">
        <v>602.1</v>
      </c>
      <c r="W122" s="17">
        <v>0.47181699999999999</v>
      </c>
      <c r="X122" s="17">
        <v>805</v>
      </c>
      <c r="Y122" s="17">
        <v>0</v>
      </c>
      <c r="Z122" s="17">
        <v>0</v>
      </c>
      <c r="AA122" s="17">
        <v>0.488811</v>
      </c>
      <c r="AB122" s="17">
        <v>5.7904699999999998E-3</v>
      </c>
      <c r="AC122" s="17">
        <v>0.10567699999999999</v>
      </c>
      <c r="AD122" s="17">
        <v>0.25</v>
      </c>
      <c r="AE122" s="17">
        <v>1100.8</v>
      </c>
    </row>
    <row r="123" spans="1:31">
      <c r="A123" s="17">
        <v>110</v>
      </c>
      <c r="B123" s="19">
        <v>0.52306712962962965</v>
      </c>
      <c r="C123" s="17">
        <v>85.8</v>
      </c>
      <c r="D123" s="17">
        <v>0.9</v>
      </c>
      <c r="E123" s="17">
        <v>8.6899999999999998E-4</v>
      </c>
      <c r="F123" s="17">
        <v>4.2000000000000003E-2</v>
      </c>
      <c r="G123" s="17">
        <v>0.92932499999999996</v>
      </c>
      <c r="H123" s="17">
        <v>0.109125</v>
      </c>
      <c r="I123" s="17">
        <v>0.16042999999999999</v>
      </c>
      <c r="J123" s="17">
        <v>5.1305000000000003E-2</v>
      </c>
      <c r="K123" s="17">
        <v>0.319799</v>
      </c>
      <c r="L123" s="17">
        <v>628</v>
      </c>
      <c r="M123" s="17">
        <v>0.40538600000000002</v>
      </c>
      <c r="N123" s="17">
        <v>903</v>
      </c>
      <c r="O123" s="17">
        <v>0</v>
      </c>
      <c r="P123" s="17">
        <v>0</v>
      </c>
      <c r="Q123" s="17">
        <v>0.93284999999999996</v>
      </c>
      <c r="R123" s="17">
        <v>0.10263899999999999</v>
      </c>
      <c r="S123" s="17">
        <v>0.15570200000000001</v>
      </c>
      <c r="T123" s="17">
        <v>5.3062999999999999E-2</v>
      </c>
      <c r="U123" s="17">
        <v>0.34079999999999999</v>
      </c>
      <c r="V123" s="17">
        <v>635.4</v>
      </c>
      <c r="W123" s="17">
        <v>0.15735399999999999</v>
      </c>
      <c r="X123" s="17">
        <v>656</v>
      </c>
      <c r="Y123" s="17">
        <v>0</v>
      </c>
      <c r="Z123" s="17">
        <v>0</v>
      </c>
      <c r="AA123" s="17">
        <v>0.524308</v>
      </c>
      <c r="AB123" s="17">
        <v>2.9940000000000001E-3</v>
      </c>
      <c r="AC123" s="17">
        <v>0.102798</v>
      </c>
      <c r="AD123" s="17">
        <v>0.25</v>
      </c>
      <c r="AE123" s="17">
        <v>1322.5</v>
      </c>
    </row>
    <row r="124" spans="1:31">
      <c r="A124" s="17">
        <v>111</v>
      </c>
      <c r="B124" s="19">
        <v>0.52312499999999995</v>
      </c>
      <c r="C124" s="17">
        <v>86.7</v>
      </c>
      <c r="D124" s="17">
        <v>0.9</v>
      </c>
      <c r="E124" s="17">
        <v>8.4199999999999998E-4</v>
      </c>
      <c r="F124" s="17">
        <v>4.1000000000000002E-2</v>
      </c>
      <c r="G124" s="17">
        <v>0.94749899999999998</v>
      </c>
      <c r="H124" s="17">
        <v>0.10287</v>
      </c>
      <c r="I124" s="17">
        <v>0.15673999999999999</v>
      </c>
      <c r="J124" s="17">
        <v>5.3870000000000001E-2</v>
      </c>
      <c r="K124" s="17">
        <v>0.343692</v>
      </c>
      <c r="L124" s="17">
        <v>644.1</v>
      </c>
      <c r="M124" s="17">
        <v>0.105154</v>
      </c>
      <c r="N124" s="17">
        <v>915</v>
      </c>
      <c r="O124" s="17">
        <v>0</v>
      </c>
      <c r="P124" s="17">
        <v>0</v>
      </c>
      <c r="Q124" s="17">
        <v>0.92870799999999998</v>
      </c>
      <c r="R124" s="17">
        <v>0.105877</v>
      </c>
      <c r="S124" s="17">
        <v>0.15611700000000001</v>
      </c>
      <c r="T124" s="17">
        <v>5.024E-2</v>
      </c>
      <c r="U124" s="17">
        <v>0.32180900000000001</v>
      </c>
      <c r="V124" s="17">
        <v>591.9</v>
      </c>
      <c r="W124" s="17">
        <v>0.327685</v>
      </c>
      <c r="X124" s="17">
        <v>512</v>
      </c>
      <c r="Y124" s="17">
        <v>0</v>
      </c>
      <c r="Z124" s="17">
        <v>0</v>
      </c>
      <c r="AA124" s="17">
        <v>0.495091</v>
      </c>
      <c r="AB124" s="17">
        <v>3.1121899999999999E-3</v>
      </c>
      <c r="AC124" s="17">
        <v>0.106034</v>
      </c>
      <c r="AD124" s="17">
        <v>0.25</v>
      </c>
      <c r="AE124" s="17">
        <v>1289.5999999999999</v>
      </c>
    </row>
    <row r="125" spans="1:31">
      <c r="A125" s="17">
        <v>112</v>
      </c>
      <c r="B125" s="19">
        <v>0.52318287037037037</v>
      </c>
      <c r="C125" s="17">
        <v>87.4</v>
      </c>
      <c r="D125" s="17">
        <v>0.9</v>
      </c>
      <c r="E125" s="17">
        <v>8.2299999999999995E-4</v>
      </c>
      <c r="F125" s="17">
        <v>0.04</v>
      </c>
      <c r="G125" s="17">
        <v>0.92037000000000002</v>
      </c>
      <c r="H125" s="17">
        <v>0.103684</v>
      </c>
      <c r="I125" s="17">
        <v>0.15735399999999999</v>
      </c>
      <c r="J125" s="17">
        <v>5.3670000000000002E-2</v>
      </c>
      <c r="K125" s="17">
        <v>0.34107999999999999</v>
      </c>
      <c r="L125" s="17">
        <v>631.6</v>
      </c>
      <c r="M125" s="17">
        <v>0.17163500000000001</v>
      </c>
      <c r="N125" s="17">
        <v>663</v>
      </c>
      <c r="O125" s="17">
        <v>0</v>
      </c>
      <c r="P125" s="17">
        <v>0</v>
      </c>
      <c r="Q125" s="17">
        <v>0.91885799999999995</v>
      </c>
      <c r="R125" s="17">
        <v>9.9165000000000003E-2</v>
      </c>
      <c r="S125" s="17">
        <v>0.146005</v>
      </c>
      <c r="T125" s="17">
        <v>4.684E-2</v>
      </c>
      <c r="U125" s="17">
        <v>0.32080900000000001</v>
      </c>
      <c r="V125" s="17">
        <v>602.70000000000005</v>
      </c>
      <c r="W125" s="17">
        <v>0.42430699999999999</v>
      </c>
      <c r="X125" s="17">
        <v>592</v>
      </c>
      <c r="Y125" s="17">
        <v>0</v>
      </c>
      <c r="Z125" s="17">
        <v>0</v>
      </c>
      <c r="AA125" s="17">
        <v>0.49355300000000002</v>
      </c>
      <c r="AB125" s="17">
        <v>2.2110200000000002E-3</v>
      </c>
      <c r="AC125" s="17">
        <v>9.9268899999999993E-2</v>
      </c>
      <c r="AD125" s="17">
        <v>0.25</v>
      </c>
      <c r="AE125" s="17">
        <v>1315.1</v>
      </c>
    </row>
    <row r="126" spans="1:31">
      <c r="A126" s="17">
        <v>113</v>
      </c>
      <c r="B126" s="19">
        <v>0.52324074074074078</v>
      </c>
      <c r="C126" s="17">
        <v>88.7</v>
      </c>
      <c r="D126" s="17">
        <v>0.9</v>
      </c>
      <c r="E126" s="17">
        <v>8.0099999999999995E-4</v>
      </c>
      <c r="F126" s="17">
        <v>3.9E-2</v>
      </c>
      <c r="G126" s="17">
        <v>0.95763699999999996</v>
      </c>
      <c r="H126" s="17">
        <v>0.115644</v>
      </c>
      <c r="I126" s="17">
        <v>0.16891</v>
      </c>
      <c r="J126" s="17">
        <v>5.3266000000000001E-2</v>
      </c>
      <c r="K126" s="17">
        <v>0.31535200000000002</v>
      </c>
      <c r="L126" s="17">
        <v>669.8</v>
      </c>
      <c r="M126" s="17">
        <v>0.33911400000000003</v>
      </c>
      <c r="N126" s="17">
        <v>668</v>
      </c>
      <c r="O126" s="17">
        <v>0</v>
      </c>
      <c r="P126" s="17">
        <v>0</v>
      </c>
      <c r="Q126" s="17">
        <v>0.885347</v>
      </c>
      <c r="R126" s="17">
        <v>9.9365999999999996E-2</v>
      </c>
      <c r="S126" s="17">
        <v>0.14078099999999999</v>
      </c>
      <c r="T126" s="17">
        <v>4.1415E-2</v>
      </c>
      <c r="U126" s="17">
        <v>0.294182</v>
      </c>
      <c r="V126" s="17">
        <v>639.1</v>
      </c>
      <c r="W126" s="17">
        <v>0.20299700000000001</v>
      </c>
      <c r="X126" s="17">
        <v>658</v>
      </c>
      <c r="Y126" s="17">
        <v>0</v>
      </c>
      <c r="Z126" s="17">
        <v>0</v>
      </c>
      <c r="AA126" s="17">
        <v>0.45258799999999999</v>
      </c>
      <c r="AB126" s="17">
        <v>2.3652399999999998E-3</v>
      </c>
      <c r="AC126" s="17">
        <v>9.9463999999999997E-2</v>
      </c>
      <c r="AD126" s="17">
        <v>0.25</v>
      </c>
      <c r="AE126" s="17">
        <v>1239.9000000000001</v>
      </c>
    </row>
    <row r="127" spans="1:31">
      <c r="A127" s="17">
        <v>114</v>
      </c>
      <c r="B127" s="19">
        <v>0.52329861111111109</v>
      </c>
      <c r="C127" s="17">
        <v>89.2</v>
      </c>
      <c r="D127" s="17">
        <v>0.9</v>
      </c>
      <c r="E127" s="17">
        <v>9.1699999999999995E-4</v>
      </c>
      <c r="F127" s="17">
        <v>4.3999999999999997E-2</v>
      </c>
      <c r="G127" s="17">
        <v>0.90066400000000002</v>
      </c>
      <c r="H127" s="17">
        <v>9.9690000000000001E-2</v>
      </c>
      <c r="I127" s="17">
        <v>0.141429</v>
      </c>
      <c r="J127" s="17">
        <v>4.1738999999999998E-2</v>
      </c>
      <c r="K127" s="17">
        <v>0.295122</v>
      </c>
      <c r="L127" s="17">
        <v>649.6</v>
      </c>
      <c r="M127" s="17">
        <v>0.37081999999999998</v>
      </c>
      <c r="N127" s="17">
        <v>969</v>
      </c>
      <c r="O127" s="17">
        <v>0</v>
      </c>
      <c r="P127" s="17">
        <v>0</v>
      </c>
      <c r="Q127" s="17">
        <v>0.92232899999999995</v>
      </c>
      <c r="R127" s="17">
        <v>9.1299000000000005E-2</v>
      </c>
      <c r="S127" s="17">
        <v>0.13999600000000001</v>
      </c>
      <c r="T127" s="17">
        <v>4.8696999999999997E-2</v>
      </c>
      <c r="U127" s="17">
        <v>0.34784500000000002</v>
      </c>
      <c r="V127" s="17">
        <v>650.70000000000005</v>
      </c>
      <c r="W127" s="17">
        <v>4.1E-5</v>
      </c>
      <c r="X127" s="17">
        <v>934</v>
      </c>
      <c r="Y127" s="17">
        <v>0</v>
      </c>
      <c r="Z127" s="17">
        <v>0</v>
      </c>
      <c r="AA127" s="17">
        <v>0.53514600000000001</v>
      </c>
      <c r="AB127" s="17">
        <v>3.3232499999999998E-3</v>
      </c>
      <c r="AC127" s="17">
        <v>9.1461000000000001E-2</v>
      </c>
      <c r="AD127" s="17">
        <v>0.25</v>
      </c>
      <c r="AE127" s="17">
        <v>1278.5</v>
      </c>
    </row>
    <row r="128" spans="1:31">
      <c r="A128" s="17">
        <v>115</v>
      </c>
      <c r="B128" s="19">
        <v>0.52334490740740736</v>
      </c>
      <c r="C128" s="17">
        <v>90.2</v>
      </c>
      <c r="D128" s="17">
        <v>0.9</v>
      </c>
      <c r="E128" s="17">
        <v>7.8899999999999999E-4</v>
      </c>
      <c r="F128" s="17">
        <v>3.7999999999999999E-2</v>
      </c>
      <c r="G128" s="17">
        <v>0.91262100000000002</v>
      </c>
      <c r="H128" s="17">
        <v>0.100787</v>
      </c>
      <c r="I128" s="17">
        <v>0.14216500000000001</v>
      </c>
      <c r="J128" s="17">
        <v>4.1377999999999998E-2</v>
      </c>
      <c r="K128" s="17">
        <v>0.29105599999999998</v>
      </c>
      <c r="L128" s="17">
        <v>586</v>
      </c>
      <c r="M128" s="17">
        <v>0.27444099999999999</v>
      </c>
      <c r="N128" s="17">
        <v>1026</v>
      </c>
      <c r="O128" s="17">
        <v>0</v>
      </c>
      <c r="P128" s="17">
        <v>0</v>
      </c>
      <c r="Q128" s="17">
        <v>0.85154700000000005</v>
      </c>
      <c r="R128" s="17">
        <v>8.9704999999999993E-2</v>
      </c>
      <c r="S128" s="17">
        <v>0.13421</v>
      </c>
      <c r="T128" s="17">
        <v>4.4504000000000002E-2</v>
      </c>
      <c r="U128" s="17">
        <v>0.33160299999999998</v>
      </c>
      <c r="V128" s="17">
        <v>667.7</v>
      </c>
      <c r="W128" s="17">
        <v>0.18631500000000001</v>
      </c>
      <c r="X128" s="17">
        <v>606</v>
      </c>
      <c r="Y128" s="17">
        <v>0</v>
      </c>
      <c r="Z128" s="17">
        <v>0</v>
      </c>
      <c r="AA128" s="17">
        <v>0.510158</v>
      </c>
      <c r="AB128" s="17">
        <v>3.17351E-3</v>
      </c>
      <c r="AC128" s="17">
        <v>8.9846700000000002E-2</v>
      </c>
      <c r="AD128" s="17">
        <v>0.25</v>
      </c>
      <c r="AE128" s="17">
        <v>1417.3</v>
      </c>
    </row>
    <row r="129" spans="1:31">
      <c r="A129" s="17">
        <v>116</v>
      </c>
      <c r="B129" s="19">
        <v>0.52340277777777777</v>
      </c>
      <c r="C129" s="17">
        <v>91.6</v>
      </c>
      <c r="D129" s="17">
        <v>0.9</v>
      </c>
      <c r="E129" s="17">
        <v>7.8799999999999996E-4</v>
      </c>
      <c r="F129" s="17">
        <v>3.7999999999999999E-2</v>
      </c>
      <c r="G129" s="17">
        <v>0.93306500000000003</v>
      </c>
      <c r="H129" s="17">
        <v>9.3868999999999994E-2</v>
      </c>
      <c r="I129" s="17">
        <v>0.14142199999999999</v>
      </c>
      <c r="J129" s="17">
        <v>4.7553999999999999E-2</v>
      </c>
      <c r="K129" s="17">
        <v>0.33625300000000002</v>
      </c>
      <c r="L129" s="17">
        <v>646.1</v>
      </c>
      <c r="M129" s="17">
        <v>0.41109899999999999</v>
      </c>
      <c r="N129" s="17">
        <v>823</v>
      </c>
      <c r="O129" s="17">
        <v>0</v>
      </c>
      <c r="P129" s="17">
        <v>0</v>
      </c>
      <c r="Q129" s="17">
        <v>0.89231700000000003</v>
      </c>
      <c r="R129" s="17">
        <v>9.6759999999999999E-2</v>
      </c>
      <c r="S129" s="17">
        <v>0.13825799999999999</v>
      </c>
      <c r="T129" s="17">
        <v>4.1498E-2</v>
      </c>
      <c r="U129" s="17">
        <v>0.30014600000000002</v>
      </c>
      <c r="V129" s="17">
        <v>586.4</v>
      </c>
      <c r="W129" s="17">
        <v>0.33944400000000002</v>
      </c>
      <c r="X129" s="17">
        <v>841</v>
      </c>
      <c r="Y129" s="17">
        <v>0</v>
      </c>
      <c r="Z129" s="17">
        <v>0</v>
      </c>
      <c r="AA129" s="17">
        <v>0.46176299999999998</v>
      </c>
      <c r="AB129" s="17">
        <v>2.8082200000000002E-3</v>
      </c>
      <c r="AC129" s="17">
        <v>9.6876799999999999E-2</v>
      </c>
      <c r="AD129" s="17">
        <v>0.25</v>
      </c>
      <c r="AE129" s="17">
        <v>1285.4000000000001</v>
      </c>
    </row>
    <row r="130" spans="1:31">
      <c r="A130" s="17">
        <v>117</v>
      </c>
      <c r="B130" s="19">
        <v>0.52346064814814819</v>
      </c>
      <c r="C130" s="17">
        <v>92</v>
      </c>
      <c r="D130" s="17">
        <v>0.9</v>
      </c>
      <c r="E130" s="17">
        <v>8.3600000000000005E-4</v>
      </c>
      <c r="F130" s="17">
        <v>0.04</v>
      </c>
      <c r="G130" s="17">
        <v>0.88318099999999999</v>
      </c>
      <c r="H130" s="17">
        <v>9.4349000000000002E-2</v>
      </c>
      <c r="I130" s="17">
        <v>0.136713</v>
      </c>
      <c r="J130" s="17">
        <v>4.2363999999999999E-2</v>
      </c>
      <c r="K130" s="17">
        <v>0.30987700000000001</v>
      </c>
      <c r="L130" s="17">
        <v>614.29999999999995</v>
      </c>
      <c r="M130" s="17">
        <v>0.16577600000000001</v>
      </c>
      <c r="N130" s="17">
        <v>746</v>
      </c>
      <c r="O130" s="17">
        <v>0</v>
      </c>
      <c r="P130" s="17">
        <v>0</v>
      </c>
      <c r="Q130" s="17">
        <v>0.89704300000000003</v>
      </c>
      <c r="R130" s="17">
        <v>8.8693999999999995E-2</v>
      </c>
      <c r="S130" s="17">
        <v>0.13336999999999999</v>
      </c>
      <c r="T130" s="17">
        <v>4.4676E-2</v>
      </c>
      <c r="U130" s="17">
        <v>0.33498099999999997</v>
      </c>
      <c r="V130" s="17">
        <v>671.2</v>
      </c>
      <c r="W130" s="17">
        <v>0.11866699999999999</v>
      </c>
      <c r="X130" s="17">
        <v>911</v>
      </c>
      <c r="Y130" s="17">
        <v>0</v>
      </c>
      <c r="Z130" s="17">
        <v>0</v>
      </c>
      <c r="AA130" s="17">
        <v>0.51535600000000004</v>
      </c>
      <c r="AB130" s="17">
        <v>2.42165E-3</v>
      </c>
      <c r="AC130" s="17">
        <v>8.8801900000000003E-2</v>
      </c>
      <c r="AD130" s="17">
        <v>0.25</v>
      </c>
      <c r="AE130" s="17">
        <v>1352.1</v>
      </c>
    </row>
    <row r="131" spans="1:31">
      <c r="A131" s="17">
        <v>118</v>
      </c>
      <c r="B131" s="19">
        <v>0.52351851851851849</v>
      </c>
      <c r="C131" s="17">
        <v>93.4</v>
      </c>
      <c r="D131" s="17">
        <v>0.9</v>
      </c>
      <c r="E131" s="17">
        <v>8.9099999999999997E-4</v>
      </c>
      <c r="F131" s="17">
        <v>4.2999999999999997E-2</v>
      </c>
      <c r="G131" s="17">
        <v>0.92088599999999998</v>
      </c>
      <c r="H131" s="17">
        <v>8.7867000000000001E-2</v>
      </c>
      <c r="I131" s="17">
        <v>0.13439100000000001</v>
      </c>
      <c r="J131" s="17">
        <v>4.6524000000000003E-2</v>
      </c>
      <c r="K131" s="17">
        <v>0.34618300000000002</v>
      </c>
      <c r="L131" s="17">
        <v>706.4</v>
      </c>
      <c r="M131" s="17">
        <v>0.37081799999999998</v>
      </c>
      <c r="N131" s="17">
        <v>630</v>
      </c>
      <c r="O131" s="17">
        <v>0</v>
      </c>
      <c r="P131" s="17">
        <v>0</v>
      </c>
      <c r="Q131" s="17">
        <v>0.926014</v>
      </c>
      <c r="R131" s="17">
        <v>8.8538000000000006E-2</v>
      </c>
      <c r="S131" s="17">
        <v>0.12839900000000001</v>
      </c>
      <c r="T131" s="17">
        <v>3.9862000000000002E-2</v>
      </c>
      <c r="U131" s="17">
        <v>0.31045099999999998</v>
      </c>
      <c r="V131" s="17">
        <v>549.29999999999995</v>
      </c>
      <c r="W131" s="17">
        <v>0.164377</v>
      </c>
      <c r="X131" s="17">
        <v>913</v>
      </c>
      <c r="Y131" s="17">
        <v>0</v>
      </c>
      <c r="Z131" s="17">
        <v>0</v>
      </c>
      <c r="AA131" s="17">
        <v>0.47761599999999999</v>
      </c>
      <c r="AB131" s="17">
        <v>2.34928E-3</v>
      </c>
      <c r="AC131" s="17">
        <v>8.8631299999999996E-2</v>
      </c>
      <c r="AD131" s="17">
        <v>0.25</v>
      </c>
      <c r="AE131" s="17">
        <v>1175.8</v>
      </c>
    </row>
    <row r="132" spans="1:31">
      <c r="A132" s="17">
        <v>119</v>
      </c>
      <c r="B132" s="19">
        <v>0.52356481481481476</v>
      </c>
      <c r="C132" s="17">
        <v>94</v>
      </c>
      <c r="D132" s="17">
        <v>0.9</v>
      </c>
      <c r="E132" s="17">
        <v>8.0400000000000003E-4</v>
      </c>
      <c r="F132" s="17">
        <v>3.9E-2</v>
      </c>
      <c r="G132" s="17">
        <v>0.88462700000000005</v>
      </c>
      <c r="H132" s="17">
        <v>9.3395000000000006E-2</v>
      </c>
      <c r="I132" s="17">
        <v>0.12981300000000001</v>
      </c>
      <c r="J132" s="17">
        <v>3.6417999999999999E-2</v>
      </c>
      <c r="K132" s="17">
        <v>0.28054000000000001</v>
      </c>
      <c r="L132" s="17">
        <v>661.4</v>
      </c>
      <c r="M132" s="17">
        <v>0.243252</v>
      </c>
      <c r="N132" s="17">
        <v>634</v>
      </c>
      <c r="O132" s="17">
        <v>0</v>
      </c>
      <c r="P132" s="17">
        <v>0</v>
      </c>
      <c r="Q132" s="17">
        <v>0.834341</v>
      </c>
      <c r="R132" s="17">
        <v>8.4844000000000003E-2</v>
      </c>
      <c r="S132" s="17">
        <v>0.121063</v>
      </c>
      <c r="T132" s="17">
        <v>3.6219000000000001E-2</v>
      </c>
      <c r="U132" s="17">
        <v>0.29917500000000002</v>
      </c>
      <c r="V132" s="17">
        <v>656.8</v>
      </c>
      <c r="W132" s="17">
        <v>0.26258799999999999</v>
      </c>
      <c r="X132" s="17">
        <v>615</v>
      </c>
      <c r="Y132" s="17">
        <v>0</v>
      </c>
      <c r="Z132" s="17">
        <v>0</v>
      </c>
      <c r="AA132" s="17">
        <v>0.46026899999999998</v>
      </c>
      <c r="AB132" s="17">
        <v>2.2153899999999998E-3</v>
      </c>
      <c r="AC132" s="17">
        <v>8.4924100000000002E-2</v>
      </c>
      <c r="AD132" s="17">
        <v>0.25</v>
      </c>
      <c r="AE132" s="17">
        <v>1255.8</v>
      </c>
    </row>
    <row r="133" spans="1:31">
      <c r="A133" s="17">
        <v>120</v>
      </c>
      <c r="B133" s="19">
        <v>0.52362268518518518</v>
      </c>
      <c r="C133" s="17">
        <v>95.3</v>
      </c>
      <c r="D133" s="17">
        <v>0.9</v>
      </c>
      <c r="E133" s="17">
        <v>9.1100000000000003E-4</v>
      </c>
      <c r="F133" s="17">
        <v>4.3999999999999997E-2</v>
      </c>
      <c r="G133" s="17">
        <v>0.87522500000000003</v>
      </c>
      <c r="H133" s="17">
        <v>8.9601E-2</v>
      </c>
      <c r="I133" s="17">
        <v>0.12202</v>
      </c>
      <c r="J133" s="17">
        <v>3.2419000000000003E-2</v>
      </c>
      <c r="K133" s="17">
        <v>0.26568700000000001</v>
      </c>
      <c r="L133" s="17">
        <v>654.70000000000005</v>
      </c>
      <c r="M133" s="17">
        <v>0.24751500000000001</v>
      </c>
      <c r="N133" s="17">
        <v>1040</v>
      </c>
      <c r="O133" s="17">
        <v>0</v>
      </c>
      <c r="P133" s="17">
        <v>0</v>
      </c>
      <c r="Q133" s="17">
        <v>0.92645999999999995</v>
      </c>
      <c r="R133" s="17">
        <v>8.1755999999999995E-2</v>
      </c>
      <c r="S133" s="17">
        <v>0.124447</v>
      </c>
      <c r="T133" s="17">
        <v>4.2691E-2</v>
      </c>
      <c r="U133" s="17">
        <v>0.34304400000000002</v>
      </c>
      <c r="V133" s="17">
        <v>639.6</v>
      </c>
      <c r="W133" s="17">
        <v>0.111752</v>
      </c>
      <c r="X133" s="17">
        <v>1091</v>
      </c>
      <c r="Y133" s="17">
        <v>0</v>
      </c>
      <c r="Z133" s="17">
        <v>0</v>
      </c>
      <c r="AA133" s="17">
        <v>0.52776000000000001</v>
      </c>
      <c r="AB133" s="17">
        <v>3.59137E-3</v>
      </c>
      <c r="AC133" s="17">
        <v>8.1909300000000004E-2</v>
      </c>
      <c r="AD133" s="17">
        <v>0.25</v>
      </c>
      <c r="AE133" s="17">
        <v>1268.5999999999999</v>
      </c>
    </row>
    <row r="134" spans="1:31">
      <c r="A134" s="17">
        <v>121</v>
      </c>
      <c r="B134" s="19">
        <v>0.52368055555555559</v>
      </c>
      <c r="C134" s="17">
        <v>96.2</v>
      </c>
      <c r="D134" s="17">
        <v>0.9</v>
      </c>
      <c r="E134" s="17">
        <v>7.1299999999999998E-4</v>
      </c>
      <c r="F134" s="17">
        <v>3.4000000000000002E-2</v>
      </c>
      <c r="G134" s="17">
        <v>0.89600400000000002</v>
      </c>
      <c r="H134" s="17">
        <v>8.5926000000000002E-2</v>
      </c>
      <c r="I134" s="17">
        <v>0.119282</v>
      </c>
      <c r="J134" s="17">
        <v>3.3355999999999997E-2</v>
      </c>
      <c r="K134" s="17">
        <v>0.27964099999999997</v>
      </c>
      <c r="L134" s="17">
        <v>620.79999999999995</v>
      </c>
      <c r="M134" s="17">
        <v>0.129499</v>
      </c>
      <c r="N134" s="17">
        <v>680</v>
      </c>
      <c r="O134" s="17">
        <v>0</v>
      </c>
      <c r="P134" s="17">
        <v>0</v>
      </c>
      <c r="Q134" s="17">
        <v>0.85830700000000004</v>
      </c>
      <c r="R134" s="17">
        <v>8.3789000000000002E-2</v>
      </c>
      <c r="S134" s="17">
        <v>0.116783</v>
      </c>
      <c r="T134" s="17">
        <v>3.2993000000000001E-2</v>
      </c>
      <c r="U134" s="17">
        <v>0.28251900000000002</v>
      </c>
      <c r="V134" s="17">
        <v>610.29999999999995</v>
      </c>
      <c r="W134" s="17">
        <v>0.311585</v>
      </c>
      <c r="X134" s="17">
        <v>875</v>
      </c>
      <c r="Y134" s="17">
        <v>0</v>
      </c>
      <c r="Z134" s="17">
        <v>0</v>
      </c>
      <c r="AA134" s="17">
        <v>0.434645</v>
      </c>
      <c r="AB134" s="17">
        <v>2.2285899999999999E-3</v>
      </c>
      <c r="AC134" s="17">
        <v>8.3862900000000004E-2</v>
      </c>
      <c r="AD134" s="17">
        <v>0.25</v>
      </c>
      <c r="AE134" s="17">
        <v>1337.9</v>
      </c>
    </row>
    <row r="135" spans="1:31">
      <c r="A135" s="17">
        <v>122</v>
      </c>
      <c r="B135" s="19">
        <v>0.5237384259259259</v>
      </c>
      <c r="C135" s="17">
        <v>96.9</v>
      </c>
      <c r="D135" s="17">
        <v>0.9</v>
      </c>
      <c r="E135" s="17">
        <v>7.0200000000000004E-4</v>
      </c>
      <c r="F135" s="17">
        <v>3.4000000000000002E-2</v>
      </c>
      <c r="G135" s="17">
        <v>0.79617000000000004</v>
      </c>
      <c r="H135" s="17">
        <v>8.1131999999999996E-2</v>
      </c>
      <c r="I135" s="17">
        <v>0.110095</v>
      </c>
      <c r="J135" s="17">
        <v>2.8962000000000002E-2</v>
      </c>
      <c r="K135" s="17">
        <v>0.26306499999999999</v>
      </c>
      <c r="L135" s="17">
        <v>619.79999999999995</v>
      </c>
      <c r="M135" s="17">
        <v>0.213338</v>
      </c>
      <c r="N135" s="17">
        <v>550</v>
      </c>
      <c r="O135" s="17">
        <v>0</v>
      </c>
      <c r="P135" s="17">
        <v>0</v>
      </c>
      <c r="Q135" s="17">
        <v>0.83939399999999997</v>
      </c>
      <c r="R135" s="17">
        <v>7.8169000000000002E-2</v>
      </c>
      <c r="S135" s="17">
        <v>0.108344</v>
      </c>
      <c r="T135" s="17">
        <v>3.0175E-2</v>
      </c>
      <c r="U135" s="17">
        <v>0.27850900000000001</v>
      </c>
      <c r="V135" s="17">
        <v>651.1</v>
      </c>
      <c r="W135" s="17">
        <v>0.28327999999999998</v>
      </c>
      <c r="X135" s="17">
        <v>553</v>
      </c>
      <c r="Y135" s="17">
        <v>0</v>
      </c>
      <c r="Z135" s="17">
        <v>0</v>
      </c>
      <c r="AA135" s="17">
        <v>0.42847600000000002</v>
      </c>
      <c r="AB135" s="17">
        <v>1.8026400000000001E-3</v>
      </c>
      <c r="AC135" s="17">
        <v>7.8223699999999993E-2</v>
      </c>
      <c r="AD135" s="17">
        <v>0.25</v>
      </c>
      <c r="AE135" s="17">
        <v>1340</v>
      </c>
    </row>
    <row r="136" spans="1:31">
      <c r="A136" s="17">
        <v>123</v>
      </c>
      <c r="B136" s="19">
        <v>0.52378472222222217</v>
      </c>
      <c r="C136" s="17">
        <v>98</v>
      </c>
      <c r="D136" s="17">
        <v>0.9</v>
      </c>
      <c r="E136" s="17">
        <v>5.8E-4</v>
      </c>
      <c r="F136" s="17">
        <v>2.8000000000000001E-2</v>
      </c>
      <c r="G136" s="17">
        <v>0.80303599999999997</v>
      </c>
      <c r="H136" s="17">
        <v>7.9663999999999999E-2</v>
      </c>
      <c r="I136" s="17">
        <v>0.105471</v>
      </c>
      <c r="J136" s="17">
        <v>2.5808000000000001E-2</v>
      </c>
      <c r="K136" s="17">
        <v>0.24468799999999999</v>
      </c>
      <c r="L136" s="17">
        <v>540.1</v>
      </c>
      <c r="M136" s="17">
        <v>6.6178000000000001E-2</v>
      </c>
      <c r="N136" s="17">
        <v>598</v>
      </c>
      <c r="O136" s="17">
        <v>0</v>
      </c>
      <c r="P136" s="17">
        <v>0</v>
      </c>
      <c r="Q136" s="17">
        <v>0.79675099999999999</v>
      </c>
      <c r="R136" s="17">
        <v>7.4271000000000004E-2</v>
      </c>
      <c r="S136" s="17">
        <v>0.100924</v>
      </c>
      <c r="T136" s="17">
        <v>2.6653E-2</v>
      </c>
      <c r="U136" s="17">
        <v>0.26408999999999999</v>
      </c>
      <c r="V136" s="17">
        <v>655</v>
      </c>
      <c r="W136" s="17">
        <v>0.37081999999999998</v>
      </c>
      <c r="X136" s="17">
        <v>976</v>
      </c>
      <c r="Y136" s="17">
        <v>0</v>
      </c>
      <c r="Z136" s="17">
        <v>0</v>
      </c>
      <c r="AA136" s="17">
        <v>0.40629300000000002</v>
      </c>
      <c r="AB136" s="17">
        <v>1.7077800000000001E-3</v>
      </c>
      <c r="AC136" s="17">
        <v>7.4316099999999996E-2</v>
      </c>
      <c r="AD136" s="17">
        <v>0.25</v>
      </c>
      <c r="AE136" s="17">
        <v>1537.9</v>
      </c>
    </row>
    <row r="137" spans="1:31">
      <c r="A137" s="17">
        <v>124</v>
      </c>
      <c r="B137" s="19">
        <v>0.52384259259259258</v>
      </c>
      <c r="C137" s="17">
        <v>99.1</v>
      </c>
      <c r="D137" s="17">
        <v>0.9</v>
      </c>
      <c r="E137" s="17">
        <v>7.1699999999999997E-4</v>
      </c>
      <c r="F137" s="17">
        <v>3.5000000000000003E-2</v>
      </c>
      <c r="G137" s="17">
        <v>0.84193099999999998</v>
      </c>
      <c r="H137" s="17">
        <v>7.7640000000000001E-2</v>
      </c>
      <c r="I137" s="17">
        <v>0.100538</v>
      </c>
      <c r="J137" s="17">
        <v>2.2898000000000002E-2</v>
      </c>
      <c r="K137" s="17">
        <v>0.22775400000000001</v>
      </c>
      <c r="L137" s="17">
        <v>626.29999999999995</v>
      </c>
      <c r="M137" s="17">
        <v>0.57434200000000002</v>
      </c>
      <c r="N137" s="17">
        <v>806</v>
      </c>
      <c r="O137" s="17">
        <v>0</v>
      </c>
      <c r="P137" s="17">
        <v>0</v>
      </c>
      <c r="Q137" s="17">
        <v>0.87983599999999995</v>
      </c>
      <c r="R137" s="17">
        <v>7.0361999999999994E-2</v>
      </c>
      <c r="S137" s="17">
        <v>9.7975000000000007E-2</v>
      </c>
      <c r="T137" s="17">
        <v>2.7612999999999999E-2</v>
      </c>
      <c r="U137" s="17">
        <v>0.28183999999999998</v>
      </c>
      <c r="V137" s="17">
        <v>651.9</v>
      </c>
      <c r="W137" s="17">
        <v>0.20227800000000001</v>
      </c>
      <c r="X137" s="17">
        <v>581</v>
      </c>
      <c r="Y137" s="17">
        <v>0</v>
      </c>
      <c r="Z137" s="17">
        <v>0</v>
      </c>
      <c r="AA137" s="17">
        <v>0.43360100000000001</v>
      </c>
      <c r="AB137" s="17">
        <v>2.66679E-3</v>
      </c>
      <c r="AC137" s="17">
        <v>7.0435300000000006E-2</v>
      </c>
      <c r="AD137" s="17">
        <v>0.25</v>
      </c>
      <c r="AE137" s="17">
        <v>1326.1</v>
      </c>
    </row>
    <row r="138" spans="1:31">
      <c r="A138" s="17">
        <v>125</v>
      </c>
      <c r="B138" s="19">
        <v>0.523900462962963</v>
      </c>
      <c r="C138" s="17">
        <v>99.3</v>
      </c>
      <c r="D138" s="17">
        <v>0.9</v>
      </c>
      <c r="E138" s="17">
        <v>7.0200000000000004E-4</v>
      </c>
      <c r="F138" s="17">
        <v>3.4000000000000002E-2</v>
      </c>
      <c r="G138" s="17">
        <v>0.83899999999999997</v>
      </c>
      <c r="H138" s="17">
        <v>7.3779999999999998E-2</v>
      </c>
      <c r="I138" s="17">
        <v>0.10013</v>
      </c>
      <c r="J138" s="17">
        <v>2.6349999999999998E-2</v>
      </c>
      <c r="K138" s="17">
        <v>0.26316200000000001</v>
      </c>
      <c r="L138" s="17">
        <v>663</v>
      </c>
      <c r="M138" s="17">
        <v>9.9999999999999995E-7</v>
      </c>
      <c r="N138" s="17">
        <v>1174</v>
      </c>
      <c r="O138" s="17">
        <v>0</v>
      </c>
      <c r="P138" s="17">
        <v>0</v>
      </c>
      <c r="Q138" s="17">
        <v>0.84757700000000002</v>
      </c>
      <c r="R138" s="17">
        <v>6.9450999999999999E-2</v>
      </c>
      <c r="S138" s="17">
        <v>9.4005000000000005E-2</v>
      </c>
      <c r="T138" s="17">
        <v>2.4553999999999999E-2</v>
      </c>
      <c r="U138" s="17">
        <v>0.26119500000000001</v>
      </c>
      <c r="V138" s="17">
        <v>696.6</v>
      </c>
      <c r="W138" s="17">
        <v>0.45161200000000001</v>
      </c>
      <c r="X138" s="17">
        <v>1310</v>
      </c>
      <c r="Y138" s="17">
        <v>0</v>
      </c>
      <c r="Z138" s="17">
        <v>0</v>
      </c>
      <c r="AA138" s="17">
        <v>0.401839</v>
      </c>
      <c r="AB138" s="17">
        <v>4.1045600000000002E-3</v>
      </c>
      <c r="AC138" s="17">
        <v>6.9551799999999997E-2</v>
      </c>
      <c r="AD138" s="17">
        <v>0.25</v>
      </c>
      <c r="AE138" s="17">
        <v>1252.8</v>
      </c>
    </row>
    <row r="139" spans="1:31">
      <c r="A139" s="17">
        <v>126</v>
      </c>
      <c r="B139" s="19">
        <v>0.5239583333333333</v>
      </c>
      <c r="C139" s="17">
        <v>100.9</v>
      </c>
      <c r="D139" s="17">
        <v>0.9</v>
      </c>
      <c r="E139" s="17">
        <v>6.3100000000000005E-4</v>
      </c>
      <c r="F139" s="17">
        <v>3.1E-2</v>
      </c>
      <c r="G139" s="17">
        <v>0.80176000000000003</v>
      </c>
      <c r="H139" s="17">
        <v>7.2437000000000001E-2</v>
      </c>
      <c r="I139" s="17">
        <v>9.4547000000000006E-2</v>
      </c>
      <c r="J139" s="17">
        <v>2.2110999999999999E-2</v>
      </c>
      <c r="K139" s="17">
        <v>0.23385700000000001</v>
      </c>
      <c r="L139" s="17">
        <v>590.4</v>
      </c>
      <c r="M139" s="17">
        <v>0.197432</v>
      </c>
      <c r="N139" s="17">
        <v>898</v>
      </c>
      <c r="O139" s="17">
        <v>0</v>
      </c>
      <c r="P139" s="17">
        <v>0</v>
      </c>
      <c r="Q139" s="17">
        <v>0.79885300000000004</v>
      </c>
      <c r="R139" s="17">
        <v>6.5775E-2</v>
      </c>
      <c r="S139" s="17">
        <v>8.9287000000000005E-2</v>
      </c>
      <c r="T139" s="17">
        <v>2.3512000000000002E-2</v>
      </c>
      <c r="U139" s="17">
        <v>0.26332899999999998</v>
      </c>
      <c r="V139" s="17">
        <v>717.9</v>
      </c>
      <c r="W139" s="17">
        <v>0.58433100000000004</v>
      </c>
      <c r="X139" s="17">
        <v>526</v>
      </c>
      <c r="Y139" s="17">
        <v>0</v>
      </c>
      <c r="Z139" s="17">
        <v>0</v>
      </c>
      <c r="AA139" s="17">
        <v>0.40512100000000001</v>
      </c>
      <c r="AB139" s="17">
        <v>2.7987799999999998E-3</v>
      </c>
      <c r="AC139" s="17">
        <v>6.5840899999999994E-2</v>
      </c>
      <c r="AD139" s="17">
        <v>0.25</v>
      </c>
      <c r="AE139" s="17">
        <v>1406.7</v>
      </c>
    </row>
    <row r="140" spans="1:31">
      <c r="A140" s="17">
        <v>127</v>
      </c>
      <c r="B140" s="19">
        <v>0.52400462962962957</v>
      </c>
      <c r="C140" s="17">
        <v>101.6</v>
      </c>
      <c r="D140" s="17">
        <v>0.9</v>
      </c>
      <c r="E140" s="17">
        <v>6.5600000000000001E-4</v>
      </c>
      <c r="F140" s="17">
        <v>3.2000000000000001E-2</v>
      </c>
      <c r="G140" s="17">
        <v>0.81997200000000003</v>
      </c>
      <c r="H140" s="17">
        <v>7.2911000000000004E-2</v>
      </c>
      <c r="I140" s="17">
        <v>9.5010999999999998E-2</v>
      </c>
      <c r="J140" s="17">
        <v>2.2100000000000002E-2</v>
      </c>
      <c r="K140" s="17">
        <v>0.232603</v>
      </c>
      <c r="L140" s="17">
        <v>661.3</v>
      </c>
      <c r="M140" s="17">
        <v>0.332179</v>
      </c>
      <c r="N140" s="17">
        <v>976</v>
      </c>
      <c r="O140" s="17">
        <v>0</v>
      </c>
      <c r="P140" s="17">
        <v>0</v>
      </c>
      <c r="Q140" s="17">
        <v>0.66765200000000002</v>
      </c>
      <c r="R140" s="17">
        <v>7.3962E-2</v>
      </c>
      <c r="S140" s="17">
        <v>9.7863000000000006E-2</v>
      </c>
      <c r="T140" s="17">
        <v>2.3900999999999999E-2</v>
      </c>
      <c r="U140" s="17">
        <v>0.24423</v>
      </c>
      <c r="V140" s="17">
        <v>565.1</v>
      </c>
      <c r="W140" s="17">
        <v>0.59999800000000003</v>
      </c>
      <c r="X140" s="17">
        <v>1955</v>
      </c>
      <c r="Y140" s="17">
        <v>0</v>
      </c>
      <c r="Z140" s="17">
        <v>0</v>
      </c>
      <c r="AA140" s="17">
        <v>0.37573899999999999</v>
      </c>
      <c r="AB140" s="17">
        <v>3.4050399999999998E-3</v>
      </c>
      <c r="AC140" s="17">
        <v>7.4043600000000001E-2</v>
      </c>
      <c r="AD140" s="17">
        <v>0.25</v>
      </c>
      <c r="AE140" s="17">
        <v>1256</v>
      </c>
    </row>
    <row r="141" spans="1:31">
      <c r="A141" s="17">
        <v>128</v>
      </c>
      <c r="B141" s="19">
        <v>0.52406249999999999</v>
      </c>
      <c r="C141" s="17">
        <v>102.9</v>
      </c>
      <c r="D141" s="17">
        <v>0.9</v>
      </c>
      <c r="E141" s="17">
        <v>6.9800000000000005E-4</v>
      </c>
      <c r="F141" s="17">
        <v>3.4000000000000002E-2</v>
      </c>
      <c r="G141" s="17">
        <v>0.79091900000000004</v>
      </c>
      <c r="H141" s="17">
        <v>7.2496000000000005E-2</v>
      </c>
      <c r="I141" s="17">
        <v>9.0773999999999994E-2</v>
      </c>
      <c r="J141" s="17">
        <v>1.8277000000000002E-2</v>
      </c>
      <c r="K141" s="17">
        <v>0.201352</v>
      </c>
      <c r="L141" s="17">
        <v>585.70000000000005</v>
      </c>
      <c r="M141" s="17">
        <v>0.334785</v>
      </c>
      <c r="N141" s="17">
        <v>964</v>
      </c>
      <c r="O141" s="17">
        <v>0</v>
      </c>
      <c r="P141" s="17">
        <v>0</v>
      </c>
      <c r="Q141" s="17">
        <v>0.79472299999999996</v>
      </c>
      <c r="R141" s="17">
        <v>7.1032999999999999E-2</v>
      </c>
      <c r="S141" s="17">
        <v>0.100552</v>
      </c>
      <c r="T141" s="17">
        <v>2.9519E-2</v>
      </c>
      <c r="U141" s="17">
        <v>0.293572</v>
      </c>
      <c r="V141" s="17">
        <v>702.2</v>
      </c>
      <c r="W141" s="17">
        <v>4.2111999999999997E-2</v>
      </c>
      <c r="X141" s="17">
        <v>684</v>
      </c>
      <c r="Y141" s="17">
        <v>0</v>
      </c>
      <c r="Z141" s="17">
        <v>0</v>
      </c>
      <c r="AA141" s="17">
        <v>0.45164799999999999</v>
      </c>
      <c r="AB141" s="17">
        <v>2.9799900000000001E-3</v>
      </c>
      <c r="AC141" s="17">
        <v>7.1120799999999998E-2</v>
      </c>
      <c r="AD141" s="17">
        <v>0.25</v>
      </c>
      <c r="AE141" s="17">
        <v>1418</v>
      </c>
    </row>
    <row r="142" spans="1:31">
      <c r="A142" s="17">
        <v>129</v>
      </c>
      <c r="B142" s="19">
        <v>0.5241203703703704</v>
      </c>
      <c r="C142" s="17">
        <v>103.6</v>
      </c>
      <c r="D142" s="17">
        <v>0.9</v>
      </c>
      <c r="E142" s="17">
        <v>6.8199999999999999E-4</v>
      </c>
      <c r="F142" s="17">
        <v>3.3000000000000002E-2</v>
      </c>
      <c r="G142" s="17">
        <v>0.72809699999999999</v>
      </c>
      <c r="H142" s="17">
        <v>7.2294999999999998E-2</v>
      </c>
      <c r="I142" s="17">
        <v>9.3366000000000005E-2</v>
      </c>
      <c r="J142" s="17">
        <v>2.1069999999999998E-2</v>
      </c>
      <c r="K142" s="17">
        <v>0.22567599999999999</v>
      </c>
      <c r="L142" s="17">
        <v>634.6</v>
      </c>
      <c r="M142" s="17">
        <v>0.35096899999999998</v>
      </c>
      <c r="N142" s="17">
        <v>678</v>
      </c>
      <c r="O142" s="17">
        <v>0</v>
      </c>
      <c r="P142" s="17">
        <v>0</v>
      </c>
      <c r="Q142" s="17">
        <v>0.75900299999999998</v>
      </c>
      <c r="R142" s="17">
        <v>6.4061000000000007E-2</v>
      </c>
      <c r="S142" s="17">
        <v>8.7073999999999999E-2</v>
      </c>
      <c r="T142" s="17">
        <v>2.3012999999999999E-2</v>
      </c>
      <c r="U142" s="17">
        <v>0.26429399999999997</v>
      </c>
      <c r="V142" s="17">
        <v>658.2</v>
      </c>
      <c r="W142" s="17">
        <v>0.43457200000000001</v>
      </c>
      <c r="X142" s="17">
        <v>651</v>
      </c>
      <c r="Y142" s="17">
        <v>0</v>
      </c>
      <c r="Z142" s="17">
        <v>0</v>
      </c>
      <c r="AA142" s="17">
        <v>0.40660499999999999</v>
      </c>
      <c r="AB142" s="17">
        <v>2.27217E-3</v>
      </c>
      <c r="AC142" s="17">
        <v>6.4112799999999998E-2</v>
      </c>
      <c r="AD142" s="17">
        <v>0.25</v>
      </c>
      <c r="AE142" s="17">
        <v>1308.8</v>
      </c>
    </row>
    <row r="143" spans="1:31">
      <c r="A143" s="17">
        <v>130</v>
      </c>
      <c r="B143" s="19">
        <v>0.52416666666666667</v>
      </c>
      <c r="C143" s="17">
        <v>104.2</v>
      </c>
      <c r="D143" s="17">
        <v>0.9</v>
      </c>
      <c r="E143" s="17">
        <v>6.9099999999999999E-4</v>
      </c>
      <c r="F143" s="17">
        <v>3.3000000000000002E-2</v>
      </c>
      <c r="G143" s="17">
        <v>0.64981800000000001</v>
      </c>
      <c r="H143" s="17">
        <v>6.5539E-2</v>
      </c>
      <c r="I143" s="17">
        <v>8.3745E-2</v>
      </c>
      <c r="J143" s="17">
        <v>1.8206E-2</v>
      </c>
      <c r="K143" s="17">
        <v>0.21739700000000001</v>
      </c>
      <c r="L143" s="17">
        <v>749.3</v>
      </c>
      <c r="M143" s="17">
        <v>0.47360600000000003</v>
      </c>
      <c r="N143" s="17">
        <v>1726</v>
      </c>
      <c r="O143" s="17">
        <v>0</v>
      </c>
      <c r="P143" s="17">
        <v>0</v>
      </c>
      <c r="Q143" s="17">
        <v>0.78856599999999999</v>
      </c>
      <c r="R143" s="17">
        <v>6.8109000000000003E-2</v>
      </c>
      <c r="S143" s="17">
        <v>8.8230000000000003E-2</v>
      </c>
      <c r="T143" s="17">
        <v>2.0121E-2</v>
      </c>
      <c r="U143" s="17">
        <v>0.22805600000000001</v>
      </c>
      <c r="V143" s="17">
        <v>506</v>
      </c>
      <c r="W143" s="17">
        <v>0.45835900000000002</v>
      </c>
      <c r="X143" s="17">
        <v>1154</v>
      </c>
      <c r="Y143" s="17">
        <v>0</v>
      </c>
      <c r="Z143" s="17">
        <v>0</v>
      </c>
      <c r="AA143" s="17">
        <v>0.350856</v>
      </c>
      <c r="AB143" s="17">
        <v>6.8004900000000002E-3</v>
      </c>
      <c r="AC143" s="17">
        <v>6.8245700000000006E-2</v>
      </c>
      <c r="AD143" s="17">
        <v>0.25</v>
      </c>
      <c r="AE143" s="17">
        <v>1108.4000000000001</v>
      </c>
    </row>
    <row r="144" spans="1:31">
      <c r="A144" s="17">
        <v>131</v>
      </c>
      <c r="B144" s="19">
        <v>0.52422453703703698</v>
      </c>
      <c r="C144" s="17">
        <v>104.9</v>
      </c>
      <c r="D144" s="17">
        <v>0.9</v>
      </c>
      <c r="E144" s="17">
        <v>5.31E-4</v>
      </c>
      <c r="F144" s="17">
        <v>2.5999999999999999E-2</v>
      </c>
      <c r="G144" s="17">
        <v>0.68908499999999995</v>
      </c>
      <c r="H144" s="17">
        <v>6.9976999999999998E-2</v>
      </c>
      <c r="I144" s="17">
        <v>8.6279999999999996E-2</v>
      </c>
      <c r="J144" s="17">
        <v>1.6303000000000002E-2</v>
      </c>
      <c r="K144" s="17">
        <v>0.18895400000000001</v>
      </c>
      <c r="L144" s="17">
        <v>545.6</v>
      </c>
      <c r="M144" s="17">
        <v>1.9999999999999999E-6</v>
      </c>
      <c r="N144" s="17">
        <v>757</v>
      </c>
      <c r="O144" s="17">
        <v>0</v>
      </c>
      <c r="P144" s="17">
        <v>0</v>
      </c>
      <c r="Q144" s="17">
        <v>0.68684299999999998</v>
      </c>
      <c r="R144" s="17">
        <v>6.4643000000000006E-2</v>
      </c>
      <c r="S144" s="17">
        <v>8.5014999999999993E-2</v>
      </c>
      <c r="T144" s="17">
        <v>2.0372999999999999E-2</v>
      </c>
      <c r="U144" s="17">
        <v>0.23963400000000001</v>
      </c>
      <c r="V144" s="17">
        <v>507.9</v>
      </c>
      <c r="W144" s="17">
        <v>2.3E-5</v>
      </c>
      <c r="X144" s="17">
        <v>753</v>
      </c>
      <c r="Y144" s="17">
        <v>0</v>
      </c>
      <c r="Z144" s="17">
        <v>0</v>
      </c>
      <c r="AA144" s="17">
        <v>0.36866700000000002</v>
      </c>
      <c r="AB144" s="17">
        <v>2.1822E-3</v>
      </c>
      <c r="AC144" s="17">
        <v>6.4687400000000006E-2</v>
      </c>
      <c r="AD144" s="17">
        <v>0.25</v>
      </c>
      <c r="AE144" s="17">
        <v>1522.2</v>
      </c>
    </row>
    <row r="145" spans="1:31">
      <c r="A145" s="17">
        <v>132</v>
      </c>
      <c r="B145" s="19">
        <v>0.52428240740740739</v>
      </c>
      <c r="C145" s="17">
        <v>102.9</v>
      </c>
      <c r="D145" s="17">
        <v>0.9</v>
      </c>
      <c r="E145" s="17">
        <v>6.78E-4</v>
      </c>
      <c r="F145" s="17">
        <v>3.3000000000000002E-2</v>
      </c>
      <c r="G145" s="17">
        <v>0.86036400000000002</v>
      </c>
      <c r="H145" s="17">
        <v>6.8328E-2</v>
      </c>
      <c r="I145" s="17">
        <v>9.2170000000000002E-2</v>
      </c>
      <c r="J145" s="17">
        <v>2.3841000000000001E-2</v>
      </c>
      <c r="K145" s="17">
        <v>0.25866899999999998</v>
      </c>
      <c r="L145" s="17">
        <v>733.8</v>
      </c>
      <c r="M145" s="17">
        <v>0.193521</v>
      </c>
      <c r="N145" s="17">
        <v>674</v>
      </c>
      <c r="O145" s="17">
        <v>0</v>
      </c>
      <c r="P145" s="17">
        <v>0</v>
      </c>
      <c r="Q145" s="17">
        <v>0.67574000000000001</v>
      </c>
      <c r="R145" s="17">
        <v>6.4842999999999998E-2</v>
      </c>
      <c r="S145" s="17">
        <v>8.3942000000000003E-2</v>
      </c>
      <c r="T145" s="17">
        <v>1.9099000000000001E-2</v>
      </c>
      <c r="U145" s="17">
        <v>0.22753000000000001</v>
      </c>
      <c r="V145" s="17">
        <v>473.7</v>
      </c>
      <c r="W145" s="17">
        <v>0.22917899999999999</v>
      </c>
      <c r="X145" s="17">
        <v>772</v>
      </c>
      <c r="Y145" s="17">
        <v>0</v>
      </c>
      <c r="Z145" s="17">
        <v>0</v>
      </c>
      <c r="AA145" s="17">
        <v>0.35004600000000002</v>
      </c>
      <c r="AB145" s="17">
        <v>2.6105400000000002E-3</v>
      </c>
      <c r="AC145" s="17">
        <v>6.4892599999999995E-2</v>
      </c>
      <c r="AD145" s="17">
        <v>0.25</v>
      </c>
      <c r="AE145" s="17">
        <v>1131.9000000000001</v>
      </c>
    </row>
    <row r="146" spans="1:31">
      <c r="A146" s="17">
        <v>133</v>
      </c>
      <c r="B146" s="19">
        <v>0.52434027777777781</v>
      </c>
      <c r="C146" s="17">
        <v>103.1</v>
      </c>
      <c r="D146" s="17">
        <v>0.9</v>
      </c>
      <c r="E146" s="17">
        <v>7.6999999999999996E-4</v>
      </c>
      <c r="F146" s="17">
        <v>3.6999999999999998E-2</v>
      </c>
      <c r="G146" s="17">
        <v>0.81351300000000004</v>
      </c>
      <c r="H146" s="17">
        <v>6.7076999999999998E-2</v>
      </c>
      <c r="I146" s="17">
        <v>9.1405E-2</v>
      </c>
      <c r="J146" s="17">
        <v>2.4327999999999999E-2</v>
      </c>
      <c r="K146" s="17">
        <v>0.26615299999999997</v>
      </c>
      <c r="L146" s="17">
        <v>653.5</v>
      </c>
      <c r="M146" s="17">
        <v>0.24835699999999999</v>
      </c>
      <c r="N146" s="17">
        <v>810</v>
      </c>
      <c r="O146" s="17">
        <v>0</v>
      </c>
      <c r="P146" s="17">
        <v>0</v>
      </c>
      <c r="Q146" s="17">
        <v>0.82912300000000005</v>
      </c>
      <c r="R146" s="17">
        <v>6.0859999999999997E-2</v>
      </c>
      <c r="S146" s="17">
        <v>8.5745000000000002E-2</v>
      </c>
      <c r="T146" s="17">
        <v>2.4885000000000001E-2</v>
      </c>
      <c r="U146" s="17">
        <v>0.290217</v>
      </c>
      <c r="V146" s="17">
        <v>759.9</v>
      </c>
      <c r="W146" s="17">
        <v>0.37080600000000002</v>
      </c>
      <c r="X146" s="17">
        <v>1270</v>
      </c>
      <c r="Y146" s="17">
        <v>0</v>
      </c>
      <c r="Z146" s="17">
        <v>0</v>
      </c>
      <c r="AA146" s="17">
        <v>0.44648700000000002</v>
      </c>
      <c r="AB146" s="17">
        <v>2.7943099999999999E-3</v>
      </c>
      <c r="AC146" s="17">
        <v>6.0929900000000002E-2</v>
      </c>
      <c r="AD146" s="17">
        <v>0.25</v>
      </c>
      <c r="AE146" s="17">
        <v>1271</v>
      </c>
    </row>
    <row r="147" spans="1:31">
      <c r="A147" s="17">
        <v>134</v>
      </c>
      <c r="B147" s="19">
        <v>0.52438657407407407</v>
      </c>
      <c r="C147" s="17">
        <v>101.6</v>
      </c>
      <c r="D147" s="17">
        <v>0.9</v>
      </c>
      <c r="E147" s="17">
        <v>6.7400000000000001E-4</v>
      </c>
      <c r="F147" s="17">
        <v>3.3000000000000002E-2</v>
      </c>
      <c r="G147" s="17">
        <v>0.78432900000000005</v>
      </c>
      <c r="H147" s="17">
        <v>7.6992000000000005E-2</v>
      </c>
      <c r="I147" s="17">
        <v>0.102245</v>
      </c>
      <c r="J147" s="17">
        <v>2.5253000000000001E-2</v>
      </c>
      <c r="K147" s="17">
        <v>0.24698700000000001</v>
      </c>
      <c r="L147" s="17">
        <v>642.20000000000005</v>
      </c>
      <c r="M147" s="17">
        <v>3.9999999999999998E-6</v>
      </c>
      <c r="N147" s="17">
        <v>929</v>
      </c>
      <c r="O147" s="17">
        <v>0</v>
      </c>
      <c r="P147" s="17">
        <v>0</v>
      </c>
      <c r="Q147" s="17">
        <v>0.78786900000000004</v>
      </c>
      <c r="R147" s="17">
        <v>6.8959000000000006E-2</v>
      </c>
      <c r="S147" s="17">
        <v>9.2997999999999997E-2</v>
      </c>
      <c r="T147" s="17">
        <v>2.4039000000000001E-2</v>
      </c>
      <c r="U147" s="17">
        <v>0.25848900000000002</v>
      </c>
      <c r="V147" s="17">
        <v>629.1</v>
      </c>
      <c r="W147" s="17">
        <v>0.31475999999999998</v>
      </c>
      <c r="X147" s="17">
        <v>1013</v>
      </c>
      <c r="Y147" s="17">
        <v>0</v>
      </c>
      <c r="Z147" s="17">
        <v>0</v>
      </c>
      <c r="AA147" s="17">
        <v>0.397675</v>
      </c>
      <c r="AB147" s="17">
        <v>3.1496300000000001E-3</v>
      </c>
      <c r="AC147" s="17">
        <v>6.9034600000000002E-2</v>
      </c>
      <c r="AD147" s="17">
        <v>0.25</v>
      </c>
      <c r="AE147" s="17">
        <v>1293.3</v>
      </c>
    </row>
    <row r="148" spans="1:31">
      <c r="A148" s="17">
        <v>135</v>
      </c>
      <c r="B148" s="19">
        <v>0.52444444444444438</v>
      </c>
      <c r="C148" s="17">
        <v>100.7</v>
      </c>
      <c r="D148" s="17">
        <v>0.9</v>
      </c>
      <c r="E148" s="17">
        <v>6.9399999999999996E-4</v>
      </c>
      <c r="F148" s="17">
        <v>3.4000000000000002E-2</v>
      </c>
      <c r="G148" s="17">
        <v>0.82671399999999995</v>
      </c>
      <c r="H148" s="17">
        <v>7.2771000000000002E-2</v>
      </c>
      <c r="I148" s="17">
        <v>9.6827999999999997E-2</v>
      </c>
      <c r="J148" s="17">
        <v>2.4056999999999999E-2</v>
      </c>
      <c r="K148" s="17">
        <v>0.24845400000000001</v>
      </c>
      <c r="L148" s="17">
        <v>648.5</v>
      </c>
      <c r="M148" s="17">
        <v>0.37081999999999998</v>
      </c>
      <c r="N148" s="17">
        <v>1161</v>
      </c>
      <c r="O148" s="17">
        <v>0</v>
      </c>
      <c r="P148" s="17">
        <v>0</v>
      </c>
      <c r="Q148" s="17">
        <v>0.81892200000000004</v>
      </c>
      <c r="R148" s="17">
        <v>6.9484000000000004E-2</v>
      </c>
      <c r="S148" s="17">
        <v>9.4386999999999999E-2</v>
      </c>
      <c r="T148" s="17">
        <v>2.4903000000000002E-2</v>
      </c>
      <c r="U148" s="17">
        <v>0.26384000000000002</v>
      </c>
      <c r="V148" s="17">
        <v>628.1</v>
      </c>
      <c r="W148" s="17">
        <v>0.39732200000000001</v>
      </c>
      <c r="X148" s="17">
        <v>783</v>
      </c>
      <c r="Y148" s="17">
        <v>0</v>
      </c>
      <c r="Z148" s="17">
        <v>0</v>
      </c>
      <c r="AA148" s="17">
        <v>0.40590799999999999</v>
      </c>
      <c r="AB148" s="17">
        <v>3.9712999999999997E-3</v>
      </c>
      <c r="AC148" s="17">
        <v>6.9583199999999998E-2</v>
      </c>
      <c r="AD148" s="17">
        <v>0.25</v>
      </c>
      <c r="AE148" s="17">
        <v>1280.7</v>
      </c>
    </row>
    <row r="149" spans="1:31">
      <c r="A149" s="17">
        <v>136</v>
      </c>
      <c r="B149" s="19">
        <v>0.5245023148148148</v>
      </c>
      <c r="C149" s="17">
        <v>99.4</v>
      </c>
      <c r="D149" s="17">
        <v>0.9</v>
      </c>
      <c r="E149" s="17">
        <v>6.7699999999999998E-4</v>
      </c>
      <c r="F149" s="17">
        <v>3.3000000000000002E-2</v>
      </c>
      <c r="G149" s="17">
        <v>0.88487899999999997</v>
      </c>
      <c r="H149" s="17">
        <v>8.5130999999999998E-2</v>
      </c>
      <c r="I149" s="17">
        <v>0.11518</v>
      </c>
      <c r="J149" s="17">
        <v>3.0048999999999999E-2</v>
      </c>
      <c r="K149" s="17">
        <v>0.26088800000000001</v>
      </c>
      <c r="L149" s="17">
        <v>640.4</v>
      </c>
      <c r="M149" s="17">
        <v>0.45846300000000001</v>
      </c>
      <c r="N149" s="17">
        <v>983</v>
      </c>
      <c r="O149" s="17">
        <v>0</v>
      </c>
      <c r="P149" s="17">
        <v>0</v>
      </c>
      <c r="Q149" s="17">
        <v>0.76174699999999995</v>
      </c>
      <c r="R149" s="17">
        <v>7.0872000000000004E-2</v>
      </c>
      <c r="S149" s="17">
        <v>9.5834000000000003E-2</v>
      </c>
      <c r="T149" s="17">
        <v>2.4962000000000002E-2</v>
      </c>
      <c r="U149" s="17">
        <v>0.26047500000000001</v>
      </c>
      <c r="V149" s="17">
        <v>637</v>
      </c>
      <c r="W149" s="17">
        <v>0.1416</v>
      </c>
      <c r="X149" s="17">
        <v>943</v>
      </c>
      <c r="Y149" s="17">
        <v>0</v>
      </c>
      <c r="Z149" s="17">
        <v>0</v>
      </c>
      <c r="AA149" s="17">
        <v>0.40072999999999998</v>
      </c>
      <c r="AB149" s="17">
        <v>3.3205499999999998E-3</v>
      </c>
      <c r="AC149" s="17">
        <v>7.0954600000000007E-2</v>
      </c>
      <c r="AD149" s="17">
        <v>0.25</v>
      </c>
      <c r="AE149" s="17">
        <v>1297</v>
      </c>
    </row>
    <row r="150" spans="1:31">
      <c r="A150" s="17">
        <v>137</v>
      </c>
      <c r="B150" s="19">
        <v>0.52456018518518521</v>
      </c>
      <c r="C150" s="17">
        <v>98.5</v>
      </c>
      <c r="D150" s="17">
        <v>0.9</v>
      </c>
      <c r="E150" s="17">
        <v>6.6E-4</v>
      </c>
      <c r="F150" s="17">
        <v>3.2000000000000001E-2</v>
      </c>
      <c r="G150" s="17">
        <v>0.85091300000000003</v>
      </c>
      <c r="H150" s="17">
        <v>7.5926999999999994E-2</v>
      </c>
      <c r="I150" s="17">
        <v>0.105716</v>
      </c>
      <c r="J150" s="17">
        <v>2.9789E-2</v>
      </c>
      <c r="K150" s="17">
        <v>0.28178700000000001</v>
      </c>
      <c r="L150" s="17">
        <v>589.29999999999995</v>
      </c>
      <c r="M150" s="17">
        <v>0.1061</v>
      </c>
      <c r="N150" s="17">
        <v>696</v>
      </c>
      <c r="O150" s="17">
        <v>0</v>
      </c>
      <c r="P150" s="17">
        <v>0</v>
      </c>
      <c r="Q150" s="17">
        <v>0.82399</v>
      </c>
      <c r="R150" s="17">
        <v>7.3484999999999995E-2</v>
      </c>
      <c r="S150" s="17">
        <v>0.101453</v>
      </c>
      <c r="T150" s="17">
        <v>2.7968E-2</v>
      </c>
      <c r="U150" s="17">
        <v>0.275675</v>
      </c>
      <c r="V150" s="17">
        <v>680.8</v>
      </c>
      <c r="W150" s="17">
        <v>0.37081999999999998</v>
      </c>
      <c r="X150" s="17">
        <v>913</v>
      </c>
      <c r="Y150" s="17">
        <v>0</v>
      </c>
      <c r="Z150" s="17">
        <v>0</v>
      </c>
      <c r="AA150" s="17">
        <v>0.42411500000000002</v>
      </c>
      <c r="AB150" s="17">
        <v>2.1665999999999999E-3</v>
      </c>
      <c r="AC150" s="17">
        <v>7.35455E-2</v>
      </c>
      <c r="AD150" s="17">
        <v>0.25</v>
      </c>
      <c r="AE150" s="17">
        <v>1409.4</v>
      </c>
    </row>
    <row r="151" spans="1:31">
      <c r="A151" s="17">
        <v>138</v>
      </c>
      <c r="B151" s="19">
        <v>0.52460648148148148</v>
      </c>
      <c r="C151" s="17">
        <v>97.4</v>
      </c>
      <c r="D151" s="17">
        <v>0.9</v>
      </c>
      <c r="E151" s="17">
        <v>7.0600000000000003E-4</v>
      </c>
      <c r="F151" s="17">
        <v>3.4000000000000002E-2</v>
      </c>
      <c r="G151" s="17">
        <v>0.91764500000000004</v>
      </c>
      <c r="H151" s="17">
        <v>8.3971000000000004E-2</v>
      </c>
      <c r="I151" s="17">
        <v>0.117919</v>
      </c>
      <c r="J151" s="17">
        <v>3.3947999999999999E-2</v>
      </c>
      <c r="K151" s="17">
        <v>0.28789199999999998</v>
      </c>
      <c r="L151" s="17">
        <v>594.70000000000005</v>
      </c>
      <c r="M151" s="17">
        <v>0.292408</v>
      </c>
      <c r="N151" s="17">
        <v>606</v>
      </c>
      <c r="O151" s="17">
        <v>0</v>
      </c>
      <c r="P151" s="17">
        <v>0</v>
      </c>
      <c r="Q151" s="17">
        <v>0.814635</v>
      </c>
      <c r="R151" s="17">
        <v>7.7693999999999999E-2</v>
      </c>
      <c r="S151" s="17">
        <v>0.109766</v>
      </c>
      <c r="T151" s="17">
        <v>3.2072999999999997E-2</v>
      </c>
      <c r="U151" s="17">
        <v>0.29219000000000001</v>
      </c>
      <c r="V151" s="17">
        <v>644</v>
      </c>
      <c r="W151" s="17">
        <v>0.38114999999999999</v>
      </c>
      <c r="X151" s="17">
        <v>866</v>
      </c>
      <c r="Y151" s="17">
        <v>0</v>
      </c>
      <c r="Z151" s="17">
        <v>0</v>
      </c>
      <c r="AA151" s="17">
        <v>0.44952399999999998</v>
      </c>
      <c r="AB151" s="17">
        <v>1.9043599999999999E-3</v>
      </c>
      <c r="AC151" s="17">
        <v>7.7754799999999999E-2</v>
      </c>
      <c r="AD151" s="17">
        <v>0.25</v>
      </c>
      <c r="AE151" s="17">
        <v>1396.7</v>
      </c>
    </row>
    <row r="152" spans="1:31">
      <c r="A152" s="17">
        <v>139</v>
      </c>
      <c r="B152" s="19">
        <v>0.52466435185185178</v>
      </c>
      <c r="C152" s="17">
        <v>96.9</v>
      </c>
      <c r="D152" s="17">
        <v>0.9</v>
      </c>
      <c r="E152" s="17">
        <v>8.9599999999999999E-4</v>
      </c>
      <c r="F152" s="17">
        <v>4.2999999999999997E-2</v>
      </c>
      <c r="G152" s="17">
        <v>0.79045799999999999</v>
      </c>
      <c r="H152" s="17">
        <v>8.4609000000000004E-2</v>
      </c>
      <c r="I152" s="17">
        <v>0.119268</v>
      </c>
      <c r="J152" s="17">
        <v>3.4659000000000002E-2</v>
      </c>
      <c r="K152" s="17">
        <v>0.29059800000000002</v>
      </c>
      <c r="L152" s="17">
        <v>672.9</v>
      </c>
      <c r="M152" s="17">
        <v>0.282337</v>
      </c>
      <c r="N152" s="17">
        <v>687</v>
      </c>
      <c r="O152" s="17">
        <v>0</v>
      </c>
      <c r="P152" s="17">
        <v>0</v>
      </c>
      <c r="Q152" s="17">
        <v>0.84308099999999997</v>
      </c>
      <c r="R152" s="17">
        <v>7.4812000000000003E-2</v>
      </c>
      <c r="S152" s="17">
        <v>0.111291</v>
      </c>
      <c r="T152" s="17">
        <v>3.6478999999999998E-2</v>
      </c>
      <c r="U152" s="17">
        <v>0.32778299999999999</v>
      </c>
      <c r="V152" s="17">
        <v>701.6</v>
      </c>
      <c r="W152" s="17">
        <v>0.34350900000000001</v>
      </c>
      <c r="X152" s="17">
        <v>679</v>
      </c>
      <c r="Y152" s="17">
        <v>0</v>
      </c>
      <c r="Z152" s="17">
        <v>0</v>
      </c>
      <c r="AA152" s="17">
        <v>0.50428099999999998</v>
      </c>
      <c r="AB152" s="17">
        <v>2.4408799999999999E-3</v>
      </c>
      <c r="AC152" s="17">
        <v>7.4900900000000006E-2</v>
      </c>
      <c r="AD152" s="17">
        <v>0.25</v>
      </c>
      <c r="AE152" s="17">
        <v>1234.3</v>
      </c>
    </row>
    <row r="153" spans="1:31">
      <c r="A153" s="17">
        <v>140</v>
      </c>
      <c r="B153" s="19">
        <v>0.5247222222222222</v>
      </c>
      <c r="C153" s="17">
        <v>95.6</v>
      </c>
      <c r="D153" s="17">
        <v>0.9</v>
      </c>
      <c r="E153" s="17">
        <v>6.8000000000000005E-4</v>
      </c>
      <c r="F153" s="17">
        <v>3.3000000000000002E-2</v>
      </c>
      <c r="G153" s="17">
        <v>0.89014599999999999</v>
      </c>
      <c r="H153" s="17">
        <v>9.4169000000000003E-2</v>
      </c>
      <c r="I153" s="17">
        <v>0.12812499999999999</v>
      </c>
      <c r="J153" s="17">
        <v>3.3956E-2</v>
      </c>
      <c r="K153" s="17">
        <v>0.26502100000000001</v>
      </c>
      <c r="L153" s="17">
        <v>572.79999999999995</v>
      </c>
      <c r="M153" s="17">
        <v>0.38311699999999999</v>
      </c>
      <c r="N153" s="17">
        <v>648</v>
      </c>
      <c r="O153" s="17">
        <v>0</v>
      </c>
      <c r="P153" s="17">
        <v>0</v>
      </c>
      <c r="Q153" s="17">
        <v>0.87672000000000005</v>
      </c>
      <c r="R153" s="17">
        <v>8.5452E-2</v>
      </c>
      <c r="S153" s="17">
        <v>0.12069000000000001</v>
      </c>
      <c r="T153" s="17">
        <v>3.5237999999999998E-2</v>
      </c>
      <c r="U153" s="17">
        <v>0.29197299999999998</v>
      </c>
      <c r="V153" s="17">
        <v>580</v>
      </c>
      <c r="W153" s="17">
        <v>0.42490800000000001</v>
      </c>
      <c r="X153" s="17">
        <v>585</v>
      </c>
      <c r="Y153" s="17">
        <v>0</v>
      </c>
      <c r="Z153" s="17">
        <v>0</v>
      </c>
      <c r="AA153" s="17">
        <v>0.449189</v>
      </c>
      <c r="AB153" s="17">
        <v>1.9629299999999999E-3</v>
      </c>
      <c r="AC153" s="17">
        <v>8.5521E-2</v>
      </c>
      <c r="AD153" s="17">
        <v>0.25</v>
      </c>
      <c r="AE153" s="17">
        <v>1449.9</v>
      </c>
    </row>
    <row r="154" spans="1:31">
      <c r="A154" s="17">
        <v>141</v>
      </c>
      <c r="B154" s="19">
        <v>0.52478009259259262</v>
      </c>
      <c r="C154" s="17">
        <v>94.7</v>
      </c>
      <c r="D154" s="17">
        <v>0.9</v>
      </c>
      <c r="E154" s="17">
        <v>9.0600000000000001E-4</v>
      </c>
      <c r="F154" s="17">
        <v>4.3999999999999997E-2</v>
      </c>
      <c r="G154" s="17">
        <v>0.91926200000000002</v>
      </c>
      <c r="H154" s="17">
        <v>8.6245000000000002E-2</v>
      </c>
      <c r="I154" s="17">
        <v>0.125587</v>
      </c>
      <c r="J154" s="17">
        <v>3.9341000000000001E-2</v>
      </c>
      <c r="K154" s="17">
        <v>0.31326100000000001</v>
      </c>
      <c r="L154" s="17">
        <v>670.3</v>
      </c>
      <c r="M154" s="17">
        <v>0.2162</v>
      </c>
      <c r="N154" s="17">
        <v>608</v>
      </c>
      <c r="O154" s="17">
        <v>0</v>
      </c>
      <c r="P154" s="17">
        <v>0</v>
      </c>
      <c r="Q154" s="17">
        <v>0.87870700000000002</v>
      </c>
      <c r="R154" s="17">
        <v>8.1392999999999993E-2</v>
      </c>
      <c r="S154" s="17">
        <v>0.121976</v>
      </c>
      <c r="T154" s="17">
        <v>4.0583000000000001E-2</v>
      </c>
      <c r="U154" s="17">
        <v>0.33271499999999998</v>
      </c>
      <c r="V154" s="17">
        <v>640.1</v>
      </c>
      <c r="W154" s="17">
        <v>3.8335000000000001E-2</v>
      </c>
      <c r="X154" s="17">
        <v>490</v>
      </c>
      <c r="Y154" s="17">
        <v>0</v>
      </c>
      <c r="Z154" s="17">
        <v>0</v>
      </c>
      <c r="AA154" s="17">
        <v>0.51187000000000005</v>
      </c>
      <c r="AB154" s="17">
        <v>2.1535E-3</v>
      </c>
      <c r="AC154" s="17">
        <v>8.1480399999999994E-2</v>
      </c>
      <c r="AD154" s="17">
        <v>0.25</v>
      </c>
      <c r="AE154" s="17">
        <v>1239.0999999999999</v>
      </c>
    </row>
    <row r="155" spans="1:31">
      <c r="A155" s="17">
        <v>142</v>
      </c>
      <c r="B155" s="19">
        <v>0.52482638888888888</v>
      </c>
      <c r="C155" s="17">
        <v>93.8</v>
      </c>
      <c r="D155" s="17">
        <v>0.9</v>
      </c>
      <c r="E155" s="17">
        <v>8.9599999999999999E-4</v>
      </c>
      <c r="F155" s="17">
        <v>4.2999999999999997E-2</v>
      </c>
      <c r="G155" s="17">
        <v>0.896617</v>
      </c>
      <c r="H155" s="17">
        <v>9.5125000000000001E-2</v>
      </c>
      <c r="I155" s="17">
        <v>0.13414100000000001</v>
      </c>
      <c r="J155" s="17">
        <v>3.9016000000000002E-2</v>
      </c>
      <c r="K155" s="17">
        <v>0.290856</v>
      </c>
      <c r="L155" s="17">
        <v>671.7</v>
      </c>
      <c r="M155" s="17">
        <v>0.48927700000000002</v>
      </c>
      <c r="N155" s="17">
        <v>1148</v>
      </c>
      <c r="O155" s="17">
        <v>0</v>
      </c>
      <c r="P155" s="17">
        <v>0</v>
      </c>
      <c r="Q155" s="17">
        <v>0.88867200000000002</v>
      </c>
      <c r="R155" s="17">
        <v>0.100207</v>
      </c>
      <c r="S155" s="17">
        <v>0.14929100000000001</v>
      </c>
      <c r="T155" s="17">
        <v>4.9084000000000003E-2</v>
      </c>
      <c r="U155" s="17">
        <v>0.32878000000000002</v>
      </c>
      <c r="V155" s="17">
        <v>686.5</v>
      </c>
      <c r="W155" s="17">
        <v>0.21277199999999999</v>
      </c>
      <c r="X155" s="17">
        <v>932</v>
      </c>
      <c r="Y155" s="17">
        <v>0</v>
      </c>
      <c r="Z155" s="17">
        <v>0</v>
      </c>
      <c r="AA155" s="17">
        <v>0.50581500000000001</v>
      </c>
      <c r="AB155" s="17">
        <v>4.0665900000000001E-3</v>
      </c>
      <c r="AC155" s="17">
        <v>0.100407</v>
      </c>
      <c r="AD155" s="17">
        <v>0.25</v>
      </c>
      <c r="AE155" s="17">
        <v>1236.5</v>
      </c>
    </row>
    <row r="156" spans="1:31">
      <c r="A156" s="17">
        <v>143</v>
      </c>
      <c r="B156" s="19">
        <v>0.52488425925925919</v>
      </c>
      <c r="C156" s="17">
        <v>92.3</v>
      </c>
      <c r="D156" s="17">
        <v>0.9</v>
      </c>
      <c r="E156" s="17">
        <v>7.3300000000000004E-4</v>
      </c>
      <c r="F156" s="17">
        <v>3.5000000000000003E-2</v>
      </c>
      <c r="G156" s="17">
        <v>0.89627000000000001</v>
      </c>
      <c r="H156" s="17">
        <v>9.7008999999999998E-2</v>
      </c>
      <c r="I156" s="17">
        <v>0.136628</v>
      </c>
      <c r="J156" s="17">
        <v>3.9619000000000001E-2</v>
      </c>
      <c r="K156" s="17">
        <v>0.28997600000000001</v>
      </c>
      <c r="L156" s="17">
        <v>632.79999999999995</v>
      </c>
      <c r="M156" s="17">
        <v>0.48520600000000003</v>
      </c>
      <c r="N156" s="17">
        <v>1055</v>
      </c>
      <c r="O156" s="17">
        <v>0</v>
      </c>
      <c r="P156" s="17">
        <v>0</v>
      </c>
      <c r="Q156" s="17">
        <v>0.90635600000000005</v>
      </c>
      <c r="R156" s="17">
        <v>9.3891000000000002E-2</v>
      </c>
      <c r="S156" s="17">
        <v>0.13142400000000001</v>
      </c>
      <c r="T156" s="17">
        <v>3.7532999999999997E-2</v>
      </c>
      <c r="U156" s="17">
        <v>0.28558499999999998</v>
      </c>
      <c r="V156" s="17">
        <v>605.29999999999995</v>
      </c>
      <c r="W156" s="17">
        <v>0.58722600000000003</v>
      </c>
      <c r="X156" s="17">
        <v>997</v>
      </c>
      <c r="Y156" s="17">
        <v>0</v>
      </c>
      <c r="Z156" s="17">
        <v>0</v>
      </c>
      <c r="AA156" s="17">
        <v>0.43936199999999997</v>
      </c>
      <c r="AB156" s="17">
        <v>3.5220199999999998E-3</v>
      </c>
      <c r="AC156" s="17">
        <v>9.4023399999999993E-2</v>
      </c>
      <c r="AD156" s="17">
        <v>0.25</v>
      </c>
      <c r="AE156" s="17">
        <v>1312.5</v>
      </c>
    </row>
    <row r="157" spans="1:31">
      <c r="A157" s="17">
        <v>144</v>
      </c>
      <c r="B157" s="19">
        <v>0.52494212962962961</v>
      </c>
      <c r="C157" s="17">
        <v>91.6</v>
      </c>
      <c r="D157" s="17">
        <v>0.9</v>
      </c>
      <c r="E157" s="17">
        <v>9.3000000000000005E-4</v>
      </c>
      <c r="F157" s="17">
        <v>4.4999999999999998E-2</v>
      </c>
      <c r="G157" s="17">
        <v>0.93228599999999995</v>
      </c>
      <c r="H157" s="17">
        <v>9.6601999999999993E-2</v>
      </c>
      <c r="I157" s="17">
        <v>0.14560400000000001</v>
      </c>
      <c r="J157" s="17">
        <v>4.9001999999999997E-2</v>
      </c>
      <c r="K157" s="17">
        <v>0.33654299999999998</v>
      </c>
      <c r="L157" s="17">
        <v>701</v>
      </c>
      <c r="M157" s="17">
        <v>0.20505999999999999</v>
      </c>
      <c r="N157" s="17">
        <v>763</v>
      </c>
      <c r="O157" s="17">
        <v>0</v>
      </c>
      <c r="P157" s="17">
        <v>0</v>
      </c>
      <c r="Q157" s="17">
        <v>0.87873100000000004</v>
      </c>
      <c r="R157" s="17">
        <v>9.2066999999999996E-2</v>
      </c>
      <c r="S157" s="17">
        <v>0.13670599999999999</v>
      </c>
      <c r="T157" s="17">
        <v>4.4639999999999999E-2</v>
      </c>
      <c r="U157" s="17">
        <v>0.32653799999999999</v>
      </c>
      <c r="V157" s="17">
        <v>675.3</v>
      </c>
      <c r="W157" s="17">
        <v>0.29833700000000002</v>
      </c>
      <c r="X157" s="17">
        <v>958</v>
      </c>
      <c r="Y157" s="17">
        <v>0</v>
      </c>
      <c r="Z157" s="17">
        <v>0</v>
      </c>
      <c r="AA157" s="17">
        <v>0.50236599999999998</v>
      </c>
      <c r="AB157" s="17">
        <v>2.82512E-3</v>
      </c>
      <c r="AC157" s="17">
        <v>9.21926E-2</v>
      </c>
      <c r="AD157" s="17">
        <v>0.25</v>
      </c>
      <c r="AE157" s="17">
        <v>1184.9000000000001</v>
      </c>
    </row>
    <row r="158" spans="1:31">
      <c r="A158" s="17">
        <v>145</v>
      </c>
      <c r="B158" s="19">
        <v>0.52500000000000002</v>
      </c>
      <c r="C158" s="17">
        <v>90.3</v>
      </c>
      <c r="D158" s="17">
        <v>0.9</v>
      </c>
      <c r="E158" s="17">
        <v>8.4199999999999998E-4</v>
      </c>
      <c r="F158" s="17">
        <v>4.1000000000000002E-2</v>
      </c>
      <c r="G158" s="17">
        <v>0.89423799999999998</v>
      </c>
      <c r="H158" s="17">
        <v>9.4713000000000006E-2</v>
      </c>
      <c r="I158" s="17">
        <v>0.13531699999999999</v>
      </c>
      <c r="J158" s="17">
        <v>4.0603E-2</v>
      </c>
      <c r="K158" s="17">
        <v>0.30005999999999999</v>
      </c>
      <c r="L158" s="17">
        <v>665.3</v>
      </c>
      <c r="M158" s="17">
        <v>0.33430900000000002</v>
      </c>
      <c r="N158" s="17">
        <v>695</v>
      </c>
      <c r="O158" s="17">
        <v>0</v>
      </c>
      <c r="P158" s="17">
        <v>0</v>
      </c>
      <c r="Q158" s="17">
        <v>0.89458599999999999</v>
      </c>
      <c r="R158" s="17">
        <v>9.2434000000000002E-2</v>
      </c>
      <c r="S158" s="17">
        <v>0.13425599999999999</v>
      </c>
      <c r="T158" s="17">
        <v>4.1821999999999998E-2</v>
      </c>
      <c r="U158" s="17">
        <v>0.31150800000000001</v>
      </c>
      <c r="V158" s="17">
        <v>615.1</v>
      </c>
      <c r="W158" s="17">
        <v>0.31974799999999998</v>
      </c>
      <c r="X158" s="17">
        <v>874</v>
      </c>
      <c r="Y158" s="17">
        <v>0</v>
      </c>
      <c r="Z158" s="17">
        <v>0</v>
      </c>
      <c r="AA158" s="17">
        <v>0.479244</v>
      </c>
      <c r="AB158" s="17">
        <v>2.44261E-3</v>
      </c>
      <c r="AC158" s="17">
        <v>9.2536099999999996E-2</v>
      </c>
      <c r="AD158" s="17">
        <v>0.25</v>
      </c>
      <c r="AE158" s="17">
        <v>1248.3</v>
      </c>
    </row>
    <row r="159" spans="1:31">
      <c r="A159" s="17">
        <v>146</v>
      </c>
      <c r="B159" s="19">
        <v>0.52504629629629629</v>
      </c>
      <c r="C159" s="17">
        <v>89.4</v>
      </c>
      <c r="D159" s="17">
        <v>0.9</v>
      </c>
      <c r="E159" s="17">
        <v>8.0800000000000002E-4</v>
      </c>
      <c r="F159" s="17">
        <v>3.9E-2</v>
      </c>
      <c r="G159" s="17">
        <v>0.91981800000000002</v>
      </c>
      <c r="H159" s="17">
        <v>9.8497000000000001E-2</v>
      </c>
      <c r="I159" s="17">
        <v>0.14623800000000001</v>
      </c>
      <c r="J159" s="17">
        <v>4.7740999999999999E-2</v>
      </c>
      <c r="K159" s="17">
        <v>0.326463</v>
      </c>
      <c r="L159" s="17">
        <v>641.29999999999995</v>
      </c>
      <c r="M159" s="17">
        <v>0.21208199999999999</v>
      </c>
      <c r="N159" s="17">
        <v>722</v>
      </c>
      <c r="O159" s="17">
        <v>0</v>
      </c>
      <c r="P159" s="17">
        <v>0</v>
      </c>
      <c r="Q159" s="17">
        <v>0.89123799999999997</v>
      </c>
      <c r="R159" s="17">
        <v>9.9066000000000001E-2</v>
      </c>
      <c r="S159" s="17">
        <v>0.14358499999999999</v>
      </c>
      <c r="T159" s="17">
        <v>4.4519000000000003E-2</v>
      </c>
      <c r="U159" s="17">
        <v>0.31005199999999999</v>
      </c>
      <c r="V159" s="17">
        <v>621.79999999999995</v>
      </c>
      <c r="W159" s="17">
        <v>0.36652000000000001</v>
      </c>
      <c r="X159" s="17">
        <v>811</v>
      </c>
      <c r="Y159" s="17">
        <v>0</v>
      </c>
      <c r="Z159" s="17">
        <v>0</v>
      </c>
      <c r="AA159" s="17">
        <v>0.47700300000000001</v>
      </c>
      <c r="AB159" s="17">
        <v>2.4452300000000001E-3</v>
      </c>
      <c r="AC159" s="17">
        <v>9.9175200000000005E-2</v>
      </c>
      <c r="AD159" s="17">
        <v>0.25</v>
      </c>
      <c r="AE159" s="17">
        <v>1295.2</v>
      </c>
    </row>
    <row r="160" spans="1:31">
      <c r="A160" s="17">
        <v>147</v>
      </c>
      <c r="B160" s="19">
        <v>0.52510416666666659</v>
      </c>
      <c r="C160" s="17">
        <v>88.5</v>
      </c>
      <c r="D160" s="17">
        <v>0.9</v>
      </c>
      <c r="E160" s="17">
        <v>1.0330000000000001E-3</v>
      </c>
      <c r="F160" s="17">
        <v>0.05</v>
      </c>
      <c r="G160" s="17">
        <v>0.93161099999999997</v>
      </c>
      <c r="H160" s="17">
        <v>0.10128</v>
      </c>
      <c r="I160" s="17">
        <v>0.15226700000000001</v>
      </c>
      <c r="J160" s="17">
        <v>5.0986999999999998E-2</v>
      </c>
      <c r="K160" s="17">
        <v>0.33485300000000001</v>
      </c>
      <c r="L160" s="17">
        <v>671</v>
      </c>
      <c r="M160" s="17">
        <v>0.31854100000000002</v>
      </c>
      <c r="N160" s="17">
        <v>809</v>
      </c>
      <c r="O160" s="17">
        <v>0</v>
      </c>
      <c r="P160" s="17">
        <v>0</v>
      </c>
      <c r="Q160" s="17">
        <v>0.93332599999999999</v>
      </c>
      <c r="R160" s="17">
        <v>9.8044999999999993E-2</v>
      </c>
      <c r="S160" s="17">
        <v>0.15790499999999999</v>
      </c>
      <c r="T160" s="17">
        <v>5.9859000000000002E-2</v>
      </c>
      <c r="U160" s="17">
        <v>0.37908599999999998</v>
      </c>
      <c r="V160" s="17">
        <v>778.1</v>
      </c>
      <c r="W160" s="17">
        <v>0.22914799999999999</v>
      </c>
      <c r="X160" s="17">
        <v>916</v>
      </c>
      <c r="Y160" s="17">
        <v>0</v>
      </c>
      <c r="Z160" s="17">
        <v>0</v>
      </c>
      <c r="AA160" s="17">
        <v>0.58320899999999998</v>
      </c>
      <c r="AB160" s="17">
        <v>2.8652500000000002E-3</v>
      </c>
      <c r="AC160" s="17">
        <v>9.8216700000000004E-2</v>
      </c>
      <c r="AD160" s="17">
        <v>0.25</v>
      </c>
      <c r="AE160" s="17">
        <v>1237.8</v>
      </c>
    </row>
    <row r="161" spans="1:31">
      <c r="A161" s="17">
        <v>148</v>
      </c>
      <c r="B161" s="19">
        <v>0.52516203703703701</v>
      </c>
      <c r="C161" s="17">
        <v>87.2</v>
      </c>
      <c r="D161" s="17">
        <v>0.9</v>
      </c>
      <c r="E161" s="17">
        <v>9.1500000000000001E-4</v>
      </c>
      <c r="F161" s="17">
        <v>4.3999999999999997E-2</v>
      </c>
      <c r="G161" s="17">
        <v>0.90933699999999995</v>
      </c>
      <c r="H161" s="17">
        <v>0.10512100000000001</v>
      </c>
      <c r="I161" s="17">
        <v>0.15337300000000001</v>
      </c>
      <c r="J161" s="17">
        <v>4.8251000000000002E-2</v>
      </c>
      <c r="K161" s="17">
        <v>0.31460199999999999</v>
      </c>
      <c r="L161" s="17">
        <v>688.2</v>
      </c>
      <c r="M161" s="17">
        <v>0.45046599999999998</v>
      </c>
      <c r="N161" s="17">
        <v>744</v>
      </c>
      <c r="O161" s="17">
        <v>0</v>
      </c>
      <c r="P161" s="17">
        <v>0</v>
      </c>
      <c r="Q161" s="17">
        <v>0.91938799999999998</v>
      </c>
      <c r="R161" s="17">
        <v>0.10369299999999999</v>
      </c>
      <c r="S161" s="17">
        <v>0.154194</v>
      </c>
      <c r="T161" s="17">
        <v>5.0500999999999997E-2</v>
      </c>
      <c r="U161" s="17">
        <v>0.327517</v>
      </c>
      <c r="V161" s="17">
        <v>564.4</v>
      </c>
      <c r="W161" s="17">
        <v>0.17847499999999999</v>
      </c>
      <c r="X161" s="17">
        <v>849</v>
      </c>
      <c r="Y161" s="17">
        <v>0</v>
      </c>
      <c r="Z161" s="17">
        <v>0</v>
      </c>
      <c r="AA161" s="17">
        <v>0.50387300000000002</v>
      </c>
      <c r="AB161" s="17">
        <v>2.7019399999999999E-3</v>
      </c>
      <c r="AC161" s="17">
        <v>0.103829</v>
      </c>
      <c r="AD161" s="17">
        <v>0.25</v>
      </c>
      <c r="AE161" s="17">
        <v>1206.9000000000001</v>
      </c>
    </row>
    <row r="162" spans="1:31">
      <c r="A162" s="17">
        <v>149</v>
      </c>
      <c r="B162" s="19">
        <v>0.52521990740740743</v>
      </c>
      <c r="C162" s="17">
        <v>86.3</v>
      </c>
      <c r="D162" s="17">
        <v>0.9</v>
      </c>
      <c r="E162" s="17">
        <v>9.2900000000000003E-4</v>
      </c>
      <c r="F162" s="17">
        <v>4.4999999999999998E-2</v>
      </c>
      <c r="G162" s="17">
        <v>0.91842299999999999</v>
      </c>
      <c r="H162" s="17">
        <v>0.10732899999999999</v>
      </c>
      <c r="I162" s="17">
        <v>0.15718399999999999</v>
      </c>
      <c r="J162" s="17">
        <v>4.9855999999999998E-2</v>
      </c>
      <c r="K162" s="17">
        <v>0.31717899999999999</v>
      </c>
      <c r="L162" s="17">
        <v>714</v>
      </c>
      <c r="M162" s="17">
        <v>0.24851300000000001</v>
      </c>
      <c r="N162" s="17">
        <v>929</v>
      </c>
      <c r="O162" s="17">
        <v>0</v>
      </c>
      <c r="P162" s="17">
        <v>0</v>
      </c>
      <c r="Q162" s="17">
        <v>0.91026399999999996</v>
      </c>
      <c r="R162" s="17">
        <v>0.101493</v>
      </c>
      <c r="S162" s="17">
        <v>0.14938899999999999</v>
      </c>
      <c r="T162" s="17">
        <v>4.7897000000000002E-2</v>
      </c>
      <c r="U162" s="17">
        <v>0.32061600000000001</v>
      </c>
      <c r="V162" s="17">
        <v>627.1</v>
      </c>
      <c r="W162" s="17">
        <v>0.29407499999999998</v>
      </c>
      <c r="X162" s="17">
        <v>904</v>
      </c>
      <c r="Y162" s="17">
        <v>0</v>
      </c>
      <c r="Z162" s="17">
        <v>0</v>
      </c>
      <c r="AA162" s="17">
        <v>0.49325600000000003</v>
      </c>
      <c r="AB162" s="17">
        <v>3.4988799999999998E-3</v>
      </c>
      <c r="AC162" s="17">
        <v>0.10166</v>
      </c>
      <c r="AD162" s="17">
        <v>0.25</v>
      </c>
      <c r="AE162" s="17">
        <v>1163.2</v>
      </c>
    </row>
    <row r="163" spans="1:31">
      <c r="A163" s="17">
        <v>150</v>
      </c>
      <c r="B163" s="19">
        <v>0.52526620370370369</v>
      </c>
      <c r="C163" s="17">
        <v>85.6</v>
      </c>
      <c r="D163" s="17">
        <v>0.9</v>
      </c>
      <c r="E163" s="17">
        <v>8.7699999999999996E-4</v>
      </c>
      <c r="F163" s="17">
        <v>4.2000000000000003E-2</v>
      </c>
      <c r="G163" s="17">
        <v>0.94702500000000001</v>
      </c>
      <c r="H163" s="17">
        <v>0.104393</v>
      </c>
      <c r="I163" s="17">
        <v>0.156693</v>
      </c>
      <c r="J163" s="17">
        <v>5.2299999999999999E-2</v>
      </c>
      <c r="K163" s="17">
        <v>0.33377299999999999</v>
      </c>
      <c r="L163" s="17">
        <v>652.4</v>
      </c>
      <c r="M163" s="17">
        <v>0.34378300000000001</v>
      </c>
      <c r="N163" s="17">
        <v>725</v>
      </c>
      <c r="O163" s="17">
        <v>0</v>
      </c>
      <c r="P163" s="17">
        <v>0</v>
      </c>
      <c r="Q163" s="17">
        <v>0.92918400000000001</v>
      </c>
      <c r="R163" s="17">
        <v>0.100214</v>
      </c>
      <c r="S163" s="17">
        <v>0.14976300000000001</v>
      </c>
      <c r="T163" s="17">
        <v>4.9549000000000003E-2</v>
      </c>
      <c r="U163" s="17">
        <v>0.33084999999999998</v>
      </c>
      <c r="V163" s="17">
        <v>596.29999999999995</v>
      </c>
      <c r="W163" s="17">
        <v>0.17241400000000001</v>
      </c>
      <c r="X163" s="17">
        <v>752</v>
      </c>
      <c r="Y163" s="17">
        <v>0</v>
      </c>
      <c r="Z163" s="17">
        <v>0</v>
      </c>
      <c r="AA163" s="17">
        <v>0.50900100000000004</v>
      </c>
      <c r="AB163" s="17">
        <v>2.4981000000000001E-3</v>
      </c>
      <c r="AC163" s="17">
        <v>0.100338</v>
      </c>
      <c r="AD163" s="17">
        <v>0.25</v>
      </c>
      <c r="AE163" s="17">
        <v>1273.0999999999999</v>
      </c>
    </row>
    <row r="164" spans="1:31">
      <c r="A164" s="17">
        <v>151</v>
      </c>
      <c r="B164" s="19">
        <v>0.52532407407407411</v>
      </c>
      <c r="C164" s="17">
        <v>84.1</v>
      </c>
      <c r="D164" s="17">
        <v>0.9</v>
      </c>
      <c r="E164" s="17">
        <v>8.7500000000000002E-4</v>
      </c>
      <c r="F164" s="17">
        <v>4.2000000000000003E-2</v>
      </c>
      <c r="G164" s="17">
        <v>0.92869599999999997</v>
      </c>
      <c r="H164" s="17">
        <v>0.107071</v>
      </c>
      <c r="I164" s="17">
        <v>0.16058600000000001</v>
      </c>
      <c r="J164" s="17">
        <v>5.3515E-2</v>
      </c>
      <c r="K164" s="17">
        <v>0.33324799999999999</v>
      </c>
      <c r="L164" s="17">
        <v>685.5</v>
      </c>
      <c r="M164" s="17">
        <v>0.31109399999999998</v>
      </c>
      <c r="N164" s="17">
        <v>421</v>
      </c>
      <c r="O164" s="17">
        <v>0</v>
      </c>
      <c r="P164" s="17">
        <v>0</v>
      </c>
      <c r="Q164" s="17">
        <v>0.93128699999999998</v>
      </c>
      <c r="R164" s="17">
        <v>0.101533</v>
      </c>
      <c r="S164" s="17">
        <v>0.147949</v>
      </c>
      <c r="T164" s="17">
        <v>4.6415999999999999E-2</v>
      </c>
      <c r="U164" s="17">
        <v>0.31372800000000001</v>
      </c>
      <c r="V164" s="17">
        <v>649.9</v>
      </c>
      <c r="W164" s="17">
        <v>0.443853</v>
      </c>
      <c r="X164" s="17">
        <v>661</v>
      </c>
      <c r="Y164" s="17">
        <v>0</v>
      </c>
      <c r="Z164" s="17">
        <v>0</v>
      </c>
      <c r="AA164" s="17">
        <v>0.48265799999999998</v>
      </c>
      <c r="AB164" s="17">
        <v>1.5243100000000001E-3</v>
      </c>
      <c r="AC164" s="17">
        <v>0.101604</v>
      </c>
      <c r="AD164" s="17">
        <v>0.25</v>
      </c>
      <c r="AE164" s="17">
        <v>1211.7</v>
      </c>
    </row>
    <row r="165" spans="1:31">
      <c r="A165" s="17">
        <v>152</v>
      </c>
      <c r="B165" s="19">
        <v>0.52538194444444442</v>
      </c>
      <c r="C165" s="17">
        <v>83.8</v>
      </c>
      <c r="D165" s="17">
        <v>0.9</v>
      </c>
      <c r="E165" s="17">
        <v>1.013E-3</v>
      </c>
      <c r="F165" s="17">
        <v>4.9000000000000002E-2</v>
      </c>
      <c r="G165" s="17">
        <v>0.93889400000000001</v>
      </c>
      <c r="H165" s="17">
        <v>0.10588599999999999</v>
      </c>
      <c r="I165" s="17">
        <v>0.16039900000000001</v>
      </c>
      <c r="J165" s="17">
        <v>5.4512999999999999E-2</v>
      </c>
      <c r="K165" s="17">
        <v>0.33985599999999999</v>
      </c>
      <c r="L165" s="17">
        <v>727.7</v>
      </c>
      <c r="M165" s="17">
        <v>0.309971</v>
      </c>
      <c r="N165" s="17">
        <v>847</v>
      </c>
      <c r="O165" s="17">
        <v>0</v>
      </c>
      <c r="P165" s="17">
        <v>0</v>
      </c>
      <c r="Q165" s="17">
        <v>0.89619700000000002</v>
      </c>
      <c r="R165" s="17">
        <v>0.10319300000000001</v>
      </c>
      <c r="S165" s="17">
        <v>0.157057</v>
      </c>
      <c r="T165" s="17">
        <v>5.3865000000000003E-2</v>
      </c>
      <c r="U165" s="17">
        <v>0.34296300000000002</v>
      </c>
      <c r="V165" s="17">
        <v>678.6</v>
      </c>
      <c r="W165" s="17">
        <v>0.115274</v>
      </c>
      <c r="X165" s="17">
        <v>671</v>
      </c>
      <c r="Y165" s="17">
        <v>0</v>
      </c>
      <c r="Z165" s="17">
        <v>0</v>
      </c>
      <c r="AA165" s="17">
        <v>0.52763499999999997</v>
      </c>
      <c r="AB165" s="17">
        <v>3.2525200000000001E-3</v>
      </c>
      <c r="AC165" s="17">
        <v>0.103368</v>
      </c>
      <c r="AD165" s="17">
        <v>0.25</v>
      </c>
      <c r="AE165" s="17">
        <v>1141.4000000000001</v>
      </c>
    </row>
    <row r="166" spans="1:31">
      <c r="A166" s="17">
        <v>153</v>
      </c>
      <c r="B166" s="19">
        <v>0.52543981481481483</v>
      </c>
      <c r="C166" s="17">
        <v>82.1</v>
      </c>
      <c r="D166" s="17">
        <v>0.9</v>
      </c>
      <c r="E166" s="17">
        <v>9.0799999999999995E-4</v>
      </c>
      <c r="F166" s="17">
        <v>4.3999999999999997E-2</v>
      </c>
      <c r="G166" s="17">
        <v>0.96382100000000004</v>
      </c>
      <c r="H166" s="17">
        <v>0.108614</v>
      </c>
      <c r="I166" s="17">
        <v>0.16781799999999999</v>
      </c>
      <c r="J166" s="17">
        <v>5.9202999999999999E-2</v>
      </c>
      <c r="K166" s="17">
        <v>0.35278399999999999</v>
      </c>
      <c r="L166" s="17">
        <v>641.20000000000005</v>
      </c>
      <c r="M166" s="17">
        <v>0.21360299999999999</v>
      </c>
      <c r="N166" s="17">
        <v>780</v>
      </c>
      <c r="O166" s="17">
        <v>0</v>
      </c>
      <c r="P166" s="17">
        <v>0</v>
      </c>
      <c r="Q166" s="17">
        <v>0.90375099999999997</v>
      </c>
      <c r="R166" s="17">
        <v>0.10863399999999999</v>
      </c>
      <c r="S166" s="17">
        <v>0.16675499999999999</v>
      </c>
      <c r="T166" s="17">
        <v>5.8119999999999998E-2</v>
      </c>
      <c r="U166" s="17">
        <v>0.34853800000000001</v>
      </c>
      <c r="V166" s="17">
        <v>671.5</v>
      </c>
      <c r="W166" s="17">
        <v>0.19284999999999999</v>
      </c>
      <c r="X166" s="17">
        <v>692</v>
      </c>
      <c r="Y166" s="17">
        <v>0</v>
      </c>
      <c r="Z166" s="17">
        <v>0</v>
      </c>
      <c r="AA166" s="17">
        <v>0.53621200000000002</v>
      </c>
      <c r="AB166" s="17">
        <v>2.6416500000000002E-3</v>
      </c>
      <c r="AC166" s="17">
        <v>0.108788</v>
      </c>
      <c r="AD166" s="17">
        <v>0.25</v>
      </c>
      <c r="AE166" s="17">
        <v>1295.2</v>
      </c>
    </row>
    <row r="167" spans="1:31">
      <c r="A167" s="17">
        <v>154</v>
      </c>
      <c r="B167" s="19">
        <v>0.5254861111111111</v>
      </c>
      <c r="C167" s="17">
        <v>81.400000000000006</v>
      </c>
      <c r="D167" s="17">
        <v>0.9</v>
      </c>
      <c r="E167" s="17">
        <v>9.1E-4</v>
      </c>
      <c r="F167" s="17">
        <v>4.3999999999999997E-2</v>
      </c>
      <c r="G167" s="17">
        <v>0.925284</v>
      </c>
      <c r="H167" s="17">
        <v>0.11040999999999999</v>
      </c>
      <c r="I167" s="17">
        <v>0.16916800000000001</v>
      </c>
      <c r="J167" s="17">
        <v>5.8756999999999997E-2</v>
      </c>
      <c r="K167" s="17">
        <v>0.347331</v>
      </c>
      <c r="L167" s="17">
        <v>668.5</v>
      </c>
      <c r="M167" s="17">
        <v>3.5723999999999999E-2</v>
      </c>
      <c r="N167" s="17">
        <v>609</v>
      </c>
      <c r="O167" s="17">
        <v>0</v>
      </c>
      <c r="P167" s="17">
        <v>0</v>
      </c>
      <c r="Q167" s="17">
        <v>0.93899200000000005</v>
      </c>
      <c r="R167" s="17">
        <v>0.111218</v>
      </c>
      <c r="S167" s="17">
        <v>0.16724600000000001</v>
      </c>
      <c r="T167" s="17">
        <v>5.6028000000000001E-2</v>
      </c>
      <c r="U167" s="17">
        <v>0.335003</v>
      </c>
      <c r="V167" s="17">
        <v>627.9</v>
      </c>
      <c r="W167" s="17">
        <v>9.4106999999999996E-2</v>
      </c>
      <c r="X167" s="17">
        <v>1355</v>
      </c>
      <c r="Y167" s="17">
        <v>0</v>
      </c>
      <c r="Z167" s="17">
        <v>0</v>
      </c>
      <c r="AA167" s="17">
        <v>0.51538899999999999</v>
      </c>
      <c r="AB167" s="17">
        <v>2.14949E-3</v>
      </c>
      <c r="AC167" s="17">
        <v>0.11133899999999999</v>
      </c>
      <c r="AD167" s="17">
        <v>0.25</v>
      </c>
      <c r="AE167" s="17">
        <v>1242.4000000000001</v>
      </c>
    </row>
    <row r="168" spans="1:31">
      <c r="A168" s="17">
        <v>155</v>
      </c>
      <c r="B168" s="19">
        <v>0.52554398148148151</v>
      </c>
      <c r="C168" s="17">
        <v>80.3</v>
      </c>
      <c r="D168" s="17">
        <v>0.9</v>
      </c>
      <c r="E168" s="17">
        <v>8.9700000000000001E-4</v>
      </c>
      <c r="F168" s="17">
        <v>4.2999999999999997E-2</v>
      </c>
      <c r="G168" s="17">
        <v>0.95491999999999999</v>
      </c>
      <c r="H168" s="17">
        <v>0.117023</v>
      </c>
      <c r="I168" s="17">
        <v>0.17529800000000001</v>
      </c>
      <c r="J168" s="17">
        <v>5.8273999999999999E-2</v>
      </c>
      <c r="K168" s="17">
        <v>0.33243099999999998</v>
      </c>
      <c r="L168" s="17">
        <v>634.5</v>
      </c>
      <c r="M168" s="17">
        <v>0.37081999999999998</v>
      </c>
      <c r="N168" s="17">
        <v>702</v>
      </c>
      <c r="O168" s="17">
        <v>0</v>
      </c>
      <c r="P168" s="17">
        <v>0</v>
      </c>
      <c r="Q168" s="17">
        <v>0.89884399999999998</v>
      </c>
      <c r="R168" s="17">
        <v>0.10632900000000001</v>
      </c>
      <c r="S168" s="17">
        <v>0.16308300000000001</v>
      </c>
      <c r="T168" s="17">
        <v>5.6753999999999999E-2</v>
      </c>
      <c r="U168" s="17">
        <v>0.34800999999999999</v>
      </c>
      <c r="V168" s="17">
        <v>624</v>
      </c>
      <c r="W168" s="17">
        <v>0.110163</v>
      </c>
      <c r="X168" s="17">
        <v>744</v>
      </c>
      <c r="Y168" s="17">
        <v>0</v>
      </c>
      <c r="Z168" s="17">
        <v>0</v>
      </c>
      <c r="AA168" s="17">
        <v>0.53539899999999996</v>
      </c>
      <c r="AB168" s="17">
        <v>2.3512699999999999E-3</v>
      </c>
      <c r="AC168" s="17">
        <v>0.106462</v>
      </c>
      <c r="AD168" s="17">
        <v>0.25</v>
      </c>
      <c r="AE168" s="17">
        <v>1309</v>
      </c>
    </row>
    <row r="169" spans="1:31">
      <c r="A169" s="17">
        <v>156</v>
      </c>
      <c r="B169" s="19">
        <v>0.52560185185185182</v>
      </c>
      <c r="C169" s="17">
        <v>79.2</v>
      </c>
      <c r="D169" s="17">
        <v>0.9</v>
      </c>
      <c r="E169" s="17">
        <v>9.2000000000000003E-4</v>
      </c>
      <c r="F169" s="17">
        <v>4.4999999999999998E-2</v>
      </c>
      <c r="G169" s="17">
        <v>0.95235700000000001</v>
      </c>
      <c r="H169" s="17">
        <v>0.11241</v>
      </c>
      <c r="I169" s="17">
        <v>0.17088100000000001</v>
      </c>
      <c r="J169" s="17">
        <v>5.8471000000000002E-2</v>
      </c>
      <c r="K169" s="17">
        <v>0.34217399999999998</v>
      </c>
      <c r="L169" s="17">
        <v>695.8</v>
      </c>
      <c r="M169" s="17">
        <v>0.17566699999999999</v>
      </c>
      <c r="N169" s="17">
        <v>1051</v>
      </c>
      <c r="O169" s="17">
        <v>0</v>
      </c>
      <c r="P169" s="17">
        <v>0</v>
      </c>
      <c r="Q169" s="17">
        <v>0.91064699999999998</v>
      </c>
      <c r="R169" s="17">
        <v>0.113098</v>
      </c>
      <c r="S169" s="17">
        <v>0.16780300000000001</v>
      </c>
      <c r="T169" s="17">
        <v>5.4704999999999997E-2</v>
      </c>
      <c r="U169" s="17">
        <v>0.32600899999999999</v>
      </c>
      <c r="V169" s="17">
        <v>620.20000000000005</v>
      </c>
      <c r="W169" s="17">
        <v>0.437444</v>
      </c>
      <c r="X169" s="17">
        <v>789</v>
      </c>
      <c r="Y169" s="17">
        <v>0</v>
      </c>
      <c r="Z169" s="17">
        <v>0</v>
      </c>
      <c r="AA169" s="17">
        <v>0.50155300000000003</v>
      </c>
      <c r="AB169" s="17">
        <v>3.85835E-3</v>
      </c>
      <c r="AC169" s="17">
        <v>0.11330900000000001</v>
      </c>
      <c r="AD169" s="17">
        <v>0.25</v>
      </c>
      <c r="AE169" s="17">
        <v>1193.5999999999999</v>
      </c>
    </row>
    <row r="170" spans="1:31">
      <c r="A170" s="17">
        <v>157</v>
      </c>
      <c r="B170" s="19">
        <v>0.52565972222222224</v>
      </c>
      <c r="C170" s="17">
        <v>78.099999999999994</v>
      </c>
      <c r="D170" s="17">
        <v>0.9</v>
      </c>
      <c r="E170" s="17">
        <v>1.018E-3</v>
      </c>
      <c r="F170" s="17">
        <v>4.9000000000000002E-2</v>
      </c>
      <c r="G170" s="17">
        <v>0.92489200000000005</v>
      </c>
      <c r="H170" s="17">
        <v>0.117754</v>
      </c>
      <c r="I170" s="17">
        <v>0.176847</v>
      </c>
      <c r="J170" s="17">
        <v>5.9093E-2</v>
      </c>
      <c r="K170" s="17">
        <v>0.33414899999999997</v>
      </c>
      <c r="L170" s="17">
        <v>672</v>
      </c>
      <c r="M170" s="17">
        <v>0.37081799999999998</v>
      </c>
      <c r="N170" s="17">
        <v>828</v>
      </c>
      <c r="O170" s="17">
        <v>0</v>
      </c>
      <c r="P170" s="17">
        <v>0</v>
      </c>
      <c r="Q170" s="17">
        <v>0.95109200000000005</v>
      </c>
      <c r="R170" s="17">
        <v>0.12295300000000001</v>
      </c>
      <c r="S170" s="17">
        <v>0.19606399999999999</v>
      </c>
      <c r="T170" s="17">
        <v>7.3111999999999996E-2</v>
      </c>
      <c r="U170" s="17">
        <v>0.37289600000000001</v>
      </c>
      <c r="V170" s="17">
        <v>691.9</v>
      </c>
      <c r="W170" s="17">
        <v>0.154945</v>
      </c>
      <c r="X170" s="17">
        <v>704</v>
      </c>
      <c r="Y170" s="17">
        <v>0</v>
      </c>
      <c r="Z170" s="17">
        <v>0</v>
      </c>
      <c r="AA170" s="17">
        <v>0.57368699999999995</v>
      </c>
      <c r="AB170" s="17">
        <v>2.93742E-3</v>
      </c>
      <c r="AC170" s="17">
        <v>0.123167</v>
      </c>
      <c r="AD170" s="17">
        <v>0.25</v>
      </c>
      <c r="AE170" s="17">
        <v>1235.9000000000001</v>
      </c>
    </row>
    <row r="171" spans="1:31">
      <c r="A171" s="17">
        <v>158</v>
      </c>
      <c r="B171" s="19">
        <v>0.5257060185185185</v>
      </c>
      <c r="C171" s="17">
        <v>77.2</v>
      </c>
      <c r="D171" s="17">
        <v>0.9</v>
      </c>
      <c r="E171" s="17">
        <v>1.0009999999999999E-3</v>
      </c>
      <c r="F171" s="17">
        <v>4.8000000000000001E-2</v>
      </c>
      <c r="G171" s="17">
        <v>0.93719799999999998</v>
      </c>
      <c r="H171" s="17">
        <v>0.12556899999999999</v>
      </c>
      <c r="I171" s="17">
        <v>0.18671699999999999</v>
      </c>
      <c r="J171" s="17">
        <v>6.1148000000000001E-2</v>
      </c>
      <c r="K171" s="17">
        <v>0.32748899999999997</v>
      </c>
      <c r="L171" s="17">
        <v>683.3</v>
      </c>
      <c r="M171" s="17">
        <v>0.37374600000000002</v>
      </c>
      <c r="N171" s="17">
        <v>922</v>
      </c>
      <c r="O171" s="17">
        <v>0</v>
      </c>
      <c r="P171" s="17">
        <v>0</v>
      </c>
      <c r="Q171" s="17">
        <v>0.93370799999999998</v>
      </c>
      <c r="R171" s="17">
        <v>0.11125699999999999</v>
      </c>
      <c r="S171" s="17">
        <v>0.17410200000000001</v>
      </c>
      <c r="T171" s="17">
        <v>6.2844999999999998E-2</v>
      </c>
      <c r="U171" s="17">
        <v>0.36096800000000001</v>
      </c>
      <c r="V171" s="17">
        <v>688.6</v>
      </c>
      <c r="W171" s="17">
        <v>0.33059899999999998</v>
      </c>
      <c r="X171" s="17">
        <v>909</v>
      </c>
      <c r="Y171" s="17">
        <v>0</v>
      </c>
      <c r="Z171" s="17">
        <v>0</v>
      </c>
      <c r="AA171" s="17">
        <v>0.55533500000000002</v>
      </c>
      <c r="AB171" s="17">
        <v>3.32322E-3</v>
      </c>
      <c r="AC171" s="17">
        <v>0.111466</v>
      </c>
      <c r="AD171" s="17">
        <v>0.25</v>
      </c>
      <c r="AE171" s="17">
        <v>1215.5</v>
      </c>
    </row>
    <row r="172" spans="1:31">
      <c r="A172" s="17">
        <v>159</v>
      </c>
      <c r="B172" s="19">
        <v>0.52576388888888892</v>
      </c>
      <c r="C172" s="17">
        <v>76.3</v>
      </c>
      <c r="D172" s="17">
        <v>0.9</v>
      </c>
      <c r="E172" s="17">
        <v>1.109E-3</v>
      </c>
      <c r="F172" s="17">
        <v>5.3999999999999999E-2</v>
      </c>
      <c r="G172" s="17">
        <v>0.96532499999999999</v>
      </c>
      <c r="H172" s="17">
        <v>0.12291100000000001</v>
      </c>
      <c r="I172" s="17">
        <v>0.197688</v>
      </c>
      <c r="J172" s="17">
        <v>7.4776999999999996E-2</v>
      </c>
      <c r="K172" s="17">
        <v>0.37825700000000001</v>
      </c>
      <c r="L172" s="17">
        <v>755.7</v>
      </c>
      <c r="M172" s="17">
        <v>0.138655</v>
      </c>
      <c r="N172" s="17">
        <v>472</v>
      </c>
      <c r="O172" s="17">
        <v>0</v>
      </c>
      <c r="P172" s="17">
        <v>0</v>
      </c>
      <c r="Q172" s="17">
        <v>0.93065299999999995</v>
      </c>
      <c r="R172" s="17">
        <v>0.122755</v>
      </c>
      <c r="S172" s="17">
        <v>0.19214899999999999</v>
      </c>
      <c r="T172" s="17">
        <v>6.9393999999999997E-2</v>
      </c>
      <c r="U172" s="17">
        <v>0.36114600000000002</v>
      </c>
      <c r="V172" s="17">
        <v>720.8</v>
      </c>
      <c r="W172" s="17">
        <v>0.23341000000000001</v>
      </c>
      <c r="X172" s="17">
        <v>668</v>
      </c>
      <c r="Y172" s="17">
        <v>0</v>
      </c>
      <c r="Z172" s="17">
        <v>0</v>
      </c>
      <c r="AA172" s="17">
        <v>0.55560900000000002</v>
      </c>
      <c r="AB172" s="17">
        <v>1.8855199999999999E-3</v>
      </c>
      <c r="AC172" s="17">
        <v>0.122886</v>
      </c>
      <c r="AD172" s="17">
        <v>0.25</v>
      </c>
      <c r="AE172" s="17">
        <v>1099.0999999999999</v>
      </c>
    </row>
    <row r="173" spans="1:31">
      <c r="A173" s="17">
        <v>160</v>
      </c>
      <c r="B173" s="19">
        <v>0.52582175925925922</v>
      </c>
      <c r="C173" s="17">
        <v>75.2</v>
      </c>
      <c r="D173" s="17">
        <v>0.9</v>
      </c>
      <c r="E173" s="17">
        <v>9.3099999999999997E-4</v>
      </c>
      <c r="F173" s="17">
        <v>4.4999999999999998E-2</v>
      </c>
      <c r="G173" s="17">
        <v>0.96111800000000003</v>
      </c>
      <c r="H173" s="17">
        <v>0.13239500000000001</v>
      </c>
      <c r="I173" s="17">
        <v>0.19931499999999999</v>
      </c>
      <c r="J173" s="17">
        <v>6.6919999999999993E-2</v>
      </c>
      <c r="K173" s="17">
        <v>0.33574900000000002</v>
      </c>
      <c r="L173" s="17">
        <v>626.5</v>
      </c>
      <c r="M173" s="17">
        <v>0.35677900000000001</v>
      </c>
      <c r="N173" s="17">
        <v>652</v>
      </c>
      <c r="O173" s="17">
        <v>0</v>
      </c>
      <c r="P173" s="17">
        <v>0</v>
      </c>
      <c r="Q173" s="17">
        <v>0.954596</v>
      </c>
      <c r="R173" s="17">
        <v>0.12367</v>
      </c>
      <c r="S173" s="17">
        <v>0.19497500000000001</v>
      </c>
      <c r="T173" s="17">
        <v>7.1304999999999993E-2</v>
      </c>
      <c r="U173" s="17">
        <v>0.36571300000000001</v>
      </c>
      <c r="V173" s="17">
        <v>699.2</v>
      </c>
      <c r="W173" s="17">
        <v>0.14766399999999999</v>
      </c>
      <c r="X173" s="17">
        <v>527</v>
      </c>
      <c r="Y173" s="17">
        <v>0</v>
      </c>
      <c r="Z173" s="17">
        <v>0</v>
      </c>
      <c r="AA173" s="17">
        <v>0.562635</v>
      </c>
      <c r="AB173" s="17">
        <v>2.15723E-3</v>
      </c>
      <c r="AC173" s="17">
        <v>0.123824</v>
      </c>
      <c r="AD173" s="17">
        <v>0.25</v>
      </c>
      <c r="AE173" s="17">
        <v>1325.7</v>
      </c>
    </row>
    <row r="174" spans="1:31">
      <c r="A174" s="17">
        <v>161</v>
      </c>
      <c r="B174" s="19">
        <v>0.52587962962962964</v>
      </c>
      <c r="C174" s="17">
        <v>74.5</v>
      </c>
      <c r="D174" s="17">
        <v>0.9</v>
      </c>
      <c r="E174" s="17">
        <v>9.1699999999999995E-4</v>
      </c>
      <c r="F174" s="17">
        <v>4.3999999999999997E-2</v>
      </c>
      <c r="G174" s="17">
        <v>0.95197600000000004</v>
      </c>
      <c r="H174" s="17">
        <v>0.12815199999999999</v>
      </c>
      <c r="I174" s="17">
        <v>0.19938700000000001</v>
      </c>
      <c r="J174" s="17">
        <v>7.1235000000000007E-2</v>
      </c>
      <c r="K174" s="17">
        <v>0.357269</v>
      </c>
      <c r="L174" s="17">
        <v>662</v>
      </c>
      <c r="M174" s="17">
        <v>0.14164099999999999</v>
      </c>
      <c r="N174" s="17">
        <v>701</v>
      </c>
      <c r="O174" s="17">
        <v>0</v>
      </c>
      <c r="P174" s="17">
        <v>0</v>
      </c>
      <c r="Q174" s="17">
        <v>0.93395399999999995</v>
      </c>
      <c r="R174" s="17">
        <v>0.12889300000000001</v>
      </c>
      <c r="S174" s="17">
        <v>0.19561100000000001</v>
      </c>
      <c r="T174" s="17">
        <v>6.6718E-2</v>
      </c>
      <c r="U174" s="17">
        <v>0.34107500000000002</v>
      </c>
      <c r="V174" s="17">
        <v>671.4</v>
      </c>
      <c r="W174" s="17">
        <v>0.37081999999999998</v>
      </c>
      <c r="X174" s="17">
        <v>636</v>
      </c>
      <c r="Y174" s="17">
        <v>0</v>
      </c>
      <c r="Z174" s="17">
        <v>0</v>
      </c>
      <c r="AA174" s="17">
        <v>0.52473099999999995</v>
      </c>
      <c r="AB174" s="17">
        <v>2.4525699999999998E-3</v>
      </c>
      <c r="AC174" s="17">
        <v>0.129056</v>
      </c>
      <c r="AD174" s="17">
        <v>0.25</v>
      </c>
      <c r="AE174" s="17">
        <v>1254.5999999999999</v>
      </c>
    </row>
    <row r="175" spans="1:31">
      <c r="A175" s="17">
        <v>162</v>
      </c>
      <c r="B175" s="19">
        <v>0.52592592592592591</v>
      </c>
      <c r="C175" s="17">
        <v>73</v>
      </c>
      <c r="D175" s="17">
        <v>0.9</v>
      </c>
      <c r="E175" s="17">
        <v>1.139E-3</v>
      </c>
      <c r="F175" s="17">
        <v>5.5E-2</v>
      </c>
      <c r="G175" s="17">
        <v>0.97537200000000002</v>
      </c>
      <c r="H175" s="17">
        <v>0.19426599999999999</v>
      </c>
      <c r="I175" s="17">
        <v>0.33539600000000003</v>
      </c>
      <c r="J175" s="17">
        <v>0.14113000000000001</v>
      </c>
      <c r="K175" s="17">
        <v>0.42078599999999999</v>
      </c>
      <c r="L175" s="17">
        <v>711.4</v>
      </c>
      <c r="M175" s="17">
        <v>0.30015599999999998</v>
      </c>
      <c r="N175" s="17">
        <v>647</v>
      </c>
      <c r="O175" s="17">
        <v>0</v>
      </c>
      <c r="P175" s="17">
        <v>0</v>
      </c>
      <c r="Q175" s="17">
        <v>0.95579000000000003</v>
      </c>
      <c r="R175" s="17">
        <v>0.13888200000000001</v>
      </c>
      <c r="S175" s="17">
        <v>0.22921</v>
      </c>
      <c r="T175" s="17">
        <v>9.0328000000000006E-2</v>
      </c>
      <c r="U175" s="17">
        <v>0.39408300000000002</v>
      </c>
      <c r="V175" s="17">
        <v>663.8</v>
      </c>
      <c r="W175" s="17">
        <v>0.15690799999999999</v>
      </c>
      <c r="X175" s="17">
        <v>384</v>
      </c>
      <c r="Y175" s="17">
        <v>0</v>
      </c>
      <c r="Z175" s="17">
        <v>0</v>
      </c>
      <c r="AA175" s="17">
        <v>0.60628199999999999</v>
      </c>
      <c r="AB175" s="17">
        <v>2.4291899999999999E-3</v>
      </c>
      <c r="AC175" s="17">
        <v>0.139101</v>
      </c>
      <c r="AD175" s="17">
        <v>0.25</v>
      </c>
      <c r="AE175" s="17">
        <v>1167.5</v>
      </c>
    </row>
    <row r="176" spans="1:31">
      <c r="A176" s="17">
        <v>163</v>
      </c>
      <c r="B176" s="19">
        <v>0.52598379629629632</v>
      </c>
      <c r="C176" s="17">
        <v>72.3</v>
      </c>
      <c r="D176" s="17">
        <v>0.9</v>
      </c>
      <c r="E176" s="17">
        <v>1.1709999999999999E-3</v>
      </c>
      <c r="F176" s="17">
        <v>5.7000000000000002E-2</v>
      </c>
      <c r="G176" s="17">
        <v>0.95832300000000004</v>
      </c>
      <c r="H176" s="17">
        <v>0.14121500000000001</v>
      </c>
      <c r="I176" s="17">
        <v>0.22132599999999999</v>
      </c>
      <c r="J176" s="17">
        <v>8.0111000000000002E-2</v>
      </c>
      <c r="K176" s="17">
        <v>0.36196</v>
      </c>
      <c r="L176" s="17">
        <v>733.7</v>
      </c>
      <c r="M176" s="17">
        <v>0.34164899999999998</v>
      </c>
      <c r="N176" s="17">
        <v>445</v>
      </c>
      <c r="O176" s="17">
        <v>0</v>
      </c>
      <c r="P176" s="17">
        <v>0</v>
      </c>
      <c r="Q176" s="17">
        <v>0.96198499999999998</v>
      </c>
      <c r="R176" s="17">
        <v>0.131636</v>
      </c>
      <c r="S176" s="17">
        <v>0.21673300000000001</v>
      </c>
      <c r="T176" s="17">
        <v>8.5097999999999993E-2</v>
      </c>
      <c r="U176" s="17">
        <v>0.39263799999999999</v>
      </c>
      <c r="V176" s="17">
        <v>674.8</v>
      </c>
      <c r="W176" s="17">
        <v>0.26188800000000001</v>
      </c>
      <c r="X176" s="17">
        <v>714</v>
      </c>
      <c r="Y176" s="17">
        <v>0</v>
      </c>
      <c r="Z176" s="17">
        <v>0</v>
      </c>
      <c r="AA176" s="17">
        <v>0.60405900000000001</v>
      </c>
      <c r="AB176" s="17">
        <v>1.72685E-3</v>
      </c>
      <c r="AC176" s="17">
        <v>0.13178300000000001</v>
      </c>
      <c r="AD176" s="17">
        <v>0.25</v>
      </c>
      <c r="AE176" s="17">
        <v>1132</v>
      </c>
    </row>
    <row r="177" spans="1:31">
      <c r="A177" s="17">
        <v>164</v>
      </c>
      <c r="B177" s="19">
        <v>0.52604166666666663</v>
      </c>
      <c r="C177" s="17">
        <v>71</v>
      </c>
      <c r="D177" s="17">
        <v>0.9</v>
      </c>
      <c r="E177" s="17">
        <v>1.0549999999999999E-3</v>
      </c>
      <c r="F177" s="17">
        <v>5.0999999999999997E-2</v>
      </c>
      <c r="G177" s="17">
        <v>0.96829900000000002</v>
      </c>
      <c r="H177" s="17">
        <v>0.15501799999999999</v>
      </c>
      <c r="I177" s="17">
        <v>0.24767500000000001</v>
      </c>
      <c r="J177" s="17">
        <v>9.2658000000000004E-2</v>
      </c>
      <c r="K177" s="17">
        <v>0.37410900000000002</v>
      </c>
      <c r="L177" s="17">
        <v>707.9</v>
      </c>
      <c r="M177" s="17">
        <v>0.37081999999999998</v>
      </c>
      <c r="N177" s="17">
        <v>713</v>
      </c>
      <c r="O177" s="17">
        <v>0</v>
      </c>
      <c r="P177" s="17">
        <v>0</v>
      </c>
      <c r="Q177" s="17">
        <v>0.96833800000000003</v>
      </c>
      <c r="R177" s="17">
        <v>0.16101599999999999</v>
      </c>
      <c r="S177" s="17">
        <v>0.25430399999999997</v>
      </c>
      <c r="T177" s="17">
        <v>9.3287999999999996E-2</v>
      </c>
      <c r="U177" s="17">
        <v>0.366838</v>
      </c>
      <c r="V177" s="17">
        <v>635.29999999999995</v>
      </c>
      <c r="W177" s="17">
        <v>0.37332799999999999</v>
      </c>
      <c r="X177" s="17">
        <v>543</v>
      </c>
      <c r="Y177" s="17">
        <v>0</v>
      </c>
      <c r="Z177" s="17">
        <v>0</v>
      </c>
      <c r="AA177" s="17">
        <v>0.56436600000000003</v>
      </c>
      <c r="AB177" s="17">
        <v>2.66403E-3</v>
      </c>
      <c r="AC177" s="17">
        <v>0.16126399999999999</v>
      </c>
      <c r="AD177" s="17">
        <v>0.25</v>
      </c>
      <c r="AE177" s="17">
        <v>1173.2</v>
      </c>
    </row>
    <row r="178" spans="1:31">
      <c r="A178" s="17">
        <v>165</v>
      </c>
      <c r="B178" s="19">
        <v>0.52608796296296301</v>
      </c>
      <c r="C178" s="17">
        <v>70.099999999999994</v>
      </c>
      <c r="D178" s="17">
        <v>0.9</v>
      </c>
      <c r="E178" s="17">
        <v>1.158E-3</v>
      </c>
      <c r="F178" s="17">
        <v>5.6000000000000001E-2</v>
      </c>
      <c r="G178" s="17">
        <v>0.95850000000000002</v>
      </c>
      <c r="H178" s="17">
        <v>0.154001</v>
      </c>
      <c r="I178" s="17">
        <v>0.25320900000000002</v>
      </c>
      <c r="J178" s="17">
        <v>9.9208000000000005E-2</v>
      </c>
      <c r="K178" s="17">
        <v>0.39180300000000001</v>
      </c>
      <c r="L178" s="17">
        <v>723.3</v>
      </c>
      <c r="M178" s="17">
        <v>0.225934</v>
      </c>
      <c r="N178" s="17">
        <v>629</v>
      </c>
      <c r="O178" s="17">
        <v>0</v>
      </c>
      <c r="P178" s="17">
        <v>0</v>
      </c>
      <c r="Q178" s="17">
        <v>0.95710700000000004</v>
      </c>
      <c r="R178" s="17">
        <v>0.15285199999999999</v>
      </c>
      <c r="S178" s="17">
        <v>0.252307</v>
      </c>
      <c r="T178" s="17">
        <v>9.9455000000000002E-2</v>
      </c>
      <c r="U178" s="17">
        <v>0.394181</v>
      </c>
      <c r="V178" s="17">
        <v>671.6</v>
      </c>
      <c r="W178" s="17">
        <v>0.23305899999999999</v>
      </c>
      <c r="X178" s="17">
        <v>517</v>
      </c>
      <c r="Y178" s="17">
        <v>0</v>
      </c>
      <c r="Z178" s="17">
        <v>0</v>
      </c>
      <c r="AA178" s="17">
        <v>0.606433</v>
      </c>
      <c r="AB178" s="17">
        <v>2.4043300000000001E-3</v>
      </c>
      <c r="AC178" s="17">
        <v>0.153091</v>
      </c>
      <c r="AD178" s="17">
        <v>0.25</v>
      </c>
      <c r="AE178" s="17">
        <v>1148.4000000000001</v>
      </c>
    </row>
    <row r="179" spans="1:31">
      <c r="A179" s="17">
        <v>166</v>
      </c>
      <c r="B179" s="19">
        <v>0.52614583333333331</v>
      </c>
      <c r="C179" s="17">
        <v>69</v>
      </c>
      <c r="D179" s="17">
        <v>1.8</v>
      </c>
      <c r="E179" s="17">
        <v>2.0409999999999998E-3</v>
      </c>
      <c r="F179" s="17">
        <v>9.9000000000000005E-2</v>
      </c>
      <c r="G179" s="17">
        <v>0.95326</v>
      </c>
      <c r="H179" s="17">
        <v>0.172041</v>
      </c>
      <c r="I179" s="17">
        <v>0.27393899999999999</v>
      </c>
      <c r="J179" s="17">
        <v>0.101898</v>
      </c>
      <c r="K179" s="17">
        <v>0.371973</v>
      </c>
      <c r="L179" s="17">
        <v>677.8</v>
      </c>
      <c r="M179" s="17">
        <v>0.332401</v>
      </c>
      <c r="N179" s="17">
        <v>801</v>
      </c>
      <c r="O179" s="17">
        <v>0</v>
      </c>
      <c r="P179" s="17">
        <v>0</v>
      </c>
      <c r="Q179" s="17">
        <v>0.97014900000000004</v>
      </c>
      <c r="R179" s="17">
        <v>0.15790299999999999</v>
      </c>
      <c r="S179" s="17">
        <v>0.25135400000000002</v>
      </c>
      <c r="T179" s="17">
        <v>9.3451000000000006E-2</v>
      </c>
      <c r="U179" s="17">
        <v>0.37179099999999998</v>
      </c>
      <c r="V179" s="17">
        <v>629.29999999999995</v>
      </c>
      <c r="W179" s="17">
        <v>0.26325399999999999</v>
      </c>
      <c r="X179" s="17">
        <v>651</v>
      </c>
      <c r="Y179" s="17">
        <v>0</v>
      </c>
      <c r="Z179" s="17">
        <v>0</v>
      </c>
      <c r="AA179" s="17">
        <v>0.57198599999999999</v>
      </c>
      <c r="AB179" s="17">
        <v>5.7189099999999998E-3</v>
      </c>
      <c r="AC179" s="17">
        <v>0.15843699999999999</v>
      </c>
      <c r="AD179" s="17">
        <v>0.25</v>
      </c>
      <c r="AE179" s="17">
        <v>1225.4000000000001</v>
      </c>
    </row>
    <row r="180" spans="1:31">
      <c r="A180" s="17">
        <v>167</v>
      </c>
      <c r="B180" s="19">
        <v>0.52620370370370373</v>
      </c>
      <c r="C180" s="17">
        <v>68.099999999999994</v>
      </c>
      <c r="D180" s="17">
        <v>1.8</v>
      </c>
      <c r="E180" s="17">
        <v>2.0960000000000002E-3</v>
      </c>
      <c r="F180" s="17">
        <v>0.10100000000000001</v>
      </c>
      <c r="G180" s="17">
        <v>0.98071299999999995</v>
      </c>
      <c r="H180" s="17">
        <v>0.18763199999999999</v>
      </c>
      <c r="I180" s="17">
        <v>0.31098399999999998</v>
      </c>
      <c r="J180" s="17">
        <v>0.123352</v>
      </c>
      <c r="K180" s="17">
        <v>0.39664899999999997</v>
      </c>
      <c r="L180" s="17">
        <v>697.2</v>
      </c>
      <c r="M180" s="17">
        <v>0.26139499999999999</v>
      </c>
      <c r="N180" s="17">
        <v>558</v>
      </c>
      <c r="O180" s="17">
        <v>0</v>
      </c>
      <c r="P180" s="17">
        <v>0</v>
      </c>
      <c r="Q180" s="17">
        <v>0.96788600000000002</v>
      </c>
      <c r="R180" s="17">
        <v>0.16563800000000001</v>
      </c>
      <c r="S180" s="17">
        <v>0.26318999999999998</v>
      </c>
      <c r="T180" s="17">
        <v>9.7552E-2</v>
      </c>
      <c r="U180" s="17">
        <v>0.37065300000000001</v>
      </c>
      <c r="V180" s="17">
        <v>677.3</v>
      </c>
      <c r="W180" s="17">
        <v>0.44203399999999998</v>
      </c>
      <c r="X180" s="17">
        <v>536</v>
      </c>
      <c r="Y180" s="17">
        <v>0</v>
      </c>
      <c r="Z180" s="17">
        <v>0</v>
      </c>
      <c r="AA180" s="17">
        <v>0.57023500000000005</v>
      </c>
      <c r="AB180" s="17">
        <v>4.1035899999999998E-3</v>
      </c>
      <c r="AC180" s="17">
        <v>0.16603799999999999</v>
      </c>
      <c r="AD180" s="17">
        <v>0.25</v>
      </c>
      <c r="AE180" s="17">
        <v>1191.3</v>
      </c>
    </row>
    <row r="181" spans="1:31">
      <c r="A181" s="17">
        <v>168</v>
      </c>
      <c r="B181" s="19">
        <v>0.52626157407407403</v>
      </c>
      <c r="C181" s="17">
        <v>67.400000000000006</v>
      </c>
      <c r="D181" s="17">
        <v>1.8</v>
      </c>
      <c r="E181" s="17">
        <v>2.2790000000000002E-3</v>
      </c>
      <c r="F181" s="17">
        <v>0.11</v>
      </c>
      <c r="G181" s="17">
        <v>0.96134399999999998</v>
      </c>
      <c r="H181" s="17">
        <v>0.17337900000000001</v>
      </c>
      <c r="I181" s="17">
        <v>0.28701300000000002</v>
      </c>
      <c r="J181" s="17">
        <v>0.113633</v>
      </c>
      <c r="K181" s="17">
        <v>0.39591799999999999</v>
      </c>
      <c r="L181" s="17">
        <v>710.7</v>
      </c>
      <c r="M181" s="17">
        <v>0.22703899999999999</v>
      </c>
      <c r="N181" s="17">
        <v>633</v>
      </c>
      <c r="O181" s="17">
        <v>0</v>
      </c>
      <c r="P181" s="17">
        <v>0</v>
      </c>
      <c r="Q181" s="17">
        <v>0.97105699999999995</v>
      </c>
      <c r="R181" s="17">
        <v>0.16920299999999999</v>
      </c>
      <c r="S181" s="17">
        <v>0.27993299999999999</v>
      </c>
      <c r="T181" s="17">
        <v>0.110731</v>
      </c>
      <c r="U181" s="17">
        <v>0.395561</v>
      </c>
      <c r="V181" s="17">
        <v>712.7</v>
      </c>
      <c r="W181" s="17">
        <v>0.34285900000000002</v>
      </c>
      <c r="X181" s="17">
        <v>664</v>
      </c>
      <c r="Y181" s="17">
        <v>0</v>
      </c>
      <c r="Z181" s="17">
        <v>0</v>
      </c>
      <c r="AA181" s="17">
        <v>0.60855499999999996</v>
      </c>
      <c r="AB181" s="17">
        <v>4.7398300000000004E-3</v>
      </c>
      <c r="AC181" s="17">
        <v>0.16972799999999999</v>
      </c>
      <c r="AD181" s="17">
        <v>0.25</v>
      </c>
      <c r="AE181" s="17">
        <v>1168.5999999999999</v>
      </c>
    </row>
    <row r="182" spans="1:31">
      <c r="A182" s="17">
        <v>169</v>
      </c>
      <c r="B182" s="19">
        <v>0.52630787037037041</v>
      </c>
      <c r="C182" s="17">
        <v>65.900000000000006</v>
      </c>
      <c r="D182" s="17">
        <v>1.8</v>
      </c>
      <c r="E182" s="17">
        <v>1.9599999999999999E-3</v>
      </c>
      <c r="F182" s="17">
        <v>9.5000000000000001E-2</v>
      </c>
      <c r="G182" s="17">
        <v>0.96778299999999995</v>
      </c>
      <c r="H182" s="17">
        <v>0.19297700000000001</v>
      </c>
      <c r="I182" s="17">
        <v>0.31403599999999998</v>
      </c>
      <c r="J182" s="17">
        <v>0.12106</v>
      </c>
      <c r="K182" s="17">
        <v>0.38549600000000001</v>
      </c>
      <c r="L182" s="17">
        <v>642.4</v>
      </c>
      <c r="M182" s="17">
        <v>0.27532000000000001</v>
      </c>
      <c r="N182" s="17">
        <v>810</v>
      </c>
      <c r="O182" s="17">
        <v>0</v>
      </c>
      <c r="P182" s="17">
        <v>0</v>
      </c>
      <c r="Q182" s="17">
        <v>0.959816</v>
      </c>
      <c r="R182" s="17">
        <v>0.188359</v>
      </c>
      <c r="S182" s="17">
        <v>0.30219699999999999</v>
      </c>
      <c r="T182" s="17">
        <v>0.11383799999999999</v>
      </c>
      <c r="U182" s="17">
        <v>0.37670100000000001</v>
      </c>
      <c r="V182" s="17">
        <v>660.6</v>
      </c>
      <c r="W182" s="17">
        <v>0.37081799999999998</v>
      </c>
      <c r="X182" s="17">
        <v>461</v>
      </c>
      <c r="Y182" s="17">
        <v>0</v>
      </c>
      <c r="Z182" s="17">
        <v>0</v>
      </c>
      <c r="AA182" s="17">
        <v>0.57954099999999997</v>
      </c>
      <c r="AB182" s="17">
        <v>5.4816500000000002E-3</v>
      </c>
      <c r="AC182" s="17">
        <v>0.18898300000000001</v>
      </c>
      <c r="AD182" s="17">
        <v>0.25</v>
      </c>
      <c r="AE182" s="17">
        <v>1292.8</v>
      </c>
    </row>
    <row r="183" spans="1:31">
      <c r="A183" s="17">
        <v>170</v>
      </c>
      <c r="B183" s="19">
        <v>0.52636574074074072</v>
      </c>
      <c r="C183" s="17">
        <v>65.2</v>
      </c>
      <c r="D183" s="17">
        <v>1.8</v>
      </c>
      <c r="E183" s="17">
        <v>2.209E-3</v>
      </c>
      <c r="F183" s="17">
        <v>0.107</v>
      </c>
      <c r="G183" s="17">
        <v>0.97394099999999995</v>
      </c>
      <c r="H183" s="17">
        <v>0.22054699999999999</v>
      </c>
      <c r="I183" s="17">
        <v>0.36163600000000001</v>
      </c>
      <c r="J183" s="17">
        <v>0.14108899999999999</v>
      </c>
      <c r="K183" s="17">
        <v>0.39014199999999999</v>
      </c>
      <c r="L183" s="17">
        <v>686.7</v>
      </c>
      <c r="M183" s="17">
        <v>0.26690700000000001</v>
      </c>
      <c r="N183" s="17">
        <v>553</v>
      </c>
      <c r="O183" s="17">
        <v>0</v>
      </c>
      <c r="P183" s="17">
        <v>0</v>
      </c>
      <c r="Q183" s="17">
        <v>0.97631400000000002</v>
      </c>
      <c r="R183" s="17">
        <v>0.21582599999999999</v>
      </c>
      <c r="S183" s="17">
        <v>0.357653</v>
      </c>
      <c r="T183" s="17">
        <v>0.14182700000000001</v>
      </c>
      <c r="U183" s="17">
        <v>0.39655000000000001</v>
      </c>
      <c r="V183" s="17">
        <v>609.6</v>
      </c>
      <c r="W183" s="17">
        <v>0.24399399999999999</v>
      </c>
      <c r="X183" s="17">
        <v>662</v>
      </c>
      <c r="Y183" s="17">
        <v>0</v>
      </c>
      <c r="Z183" s="17">
        <v>0</v>
      </c>
      <c r="AA183" s="17">
        <v>0.61007699999999998</v>
      </c>
      <c r="AB183" s="17">
        <v>4.0070699999999997E-3</v>
      </c>
      <c r="AC183" s="17">
        <v>0.216394</v>
      </c>
      <c r="AD183" s="17">
        <v>0.25</v>
      </c>
      <c r="AE183" s="17">
        <v>1209.4000000000001</v>
      </c>
    </row>
    <row r="184" spans="1:31">
      <c r="A184" s="17">
        <v>171</v>
      </c>
      <c r="B184" s="19">
        <v>0.52642361111111113</v>
      </c>
      <c r="C184" s="17">
        <v>63.9</v>
      </c>
      <c r="D184" s="17">
        <v>1.8</v>
      </c>
      <c r="E184" s="17">
        <v>2.4030000000000002E-3</v>
      </c>
      <c r="F184" s="17">
        <v>0.11600000000000001</v>
      </c>
      <c r="G184" s="17">
        <v>0.98197500000000004</v>
      </c>
      <c r="H184" s="17">
        <v>0.21788099999999999</v>
      </c>
      <c r="I184" s="17">
        <v>0.35963600000000001</v>
      </c>
      <c r="J184" s="17">
        <v>0.14175499999999999</v>
      </c>
      <c r="K184" s="17">
        <v>0.39416200000000001</v>
      </c>
      <c r="L184" s="17">
        <v>685.4</v>
      </c>
      <c r="M184" s="17">
        <v>0.37081999999999998</v>
      </c>
      <c r="N184" s="17">
        <v>533</v>
      </c>
      <c r="O184" s="17">
        <v>0</v>
      </c>
      <c r="P184" s="17">
        <v>0</v>
      </c>
      <c r="Q184" s="17">
        <v>0.97038500000000005</v>
      </c>
      <c r="R184" s="17">
        <v>0.20533199999999999</v>
      </c>
      <c r="S184" s="17">
        <v>0.36156700000000003</v>
      </c>
      <c r="T184" s="17">
        <v>0.15623500000000001</v>
      </c>
      <c r="U184" s="17">
        <v>0.43210500000000002</v>
      </c>
      <c r="V184" s="17">
        <v>666.4</v>
      </c>
      <c r="W184" s="17">
        <v>0.22009899999999999</v>
      </c>
      <c r="X184" s="17">
        <v>460</v>
      </c>
      <c r="Y184" s="17">
        <v>0</v>
      </c>
      <c r="Z184" s="17">
        <v>0</v>
      </c>
      <c r="AA184" s="17">
        <v>0.66477699999999995</v>
      </c>
      <c r="AB184" s="17">
        <v>3.8553400000000001E-3</v>
      </c>
      <c r="AC184" s="17">
        <v>0.20593400000000001</v>
      </c>
      <c r="AD184" s="17">
        <v>0.25</v>
      </c>
      <c r="AE184" s="17">
        <v>1211.7</v>
      </c>
    </row>
    <row r="185" spans="1:31">
      <c r="A185" s="17">
        <v>172</v>
      </c>
      <c r="B185" s="19">
        <v>0.52648148148148144</v>
      </c>
      <c r="C185" s="17">
        <v>63.2</v>
      </c>
      <c r="D185" s="17">
        <v>1.8</v>
      </c>
      <c r="E185" s="17">
        <v>2.15E-3</v>
      </c>
      <c r="F185" s="17">
        <v>0.104</v>
      </c>
      <c r="G185" s="17">
        <v>0.97976799999999997</v>
      </c>
      <c r="H185" s="17">
        <v>0.23766399999999999</v>
      </c>
      <c r="I185" s="17">
        <v>0.39328800000000003</v>
      </c>
      <c r="J185" s="17">
        <v>0.15562400000000001</v>
      </c>
      <c r="K185" s="17">
        <v>0.3957</v>
      </c>
      <c r="L185" s="17">
        <v>677.6</v>
      </c>
      <c r="M185" s="17">
        <v>0.37081999999999998</v>
      </c>
      <c r="N185" s="17">
        <v>749</v>
      </c>
      <c r="O185" s="17">
        <v>0</v>
      </c>
      <c r="P185" s="17">
        <v>0</v>
      </c>
      <c r="Q185" s="17">
        <v>0.98305500000000001</v>
      </c>
      <c r="R185" s="17">
        <v>0.227685</v>
      </c>
      <c r="S185" s="17">
        <v>0.37428800000000001</v>
      </c>
      <c r="T185" s="17">
        <v>0.14660300000000001</v>
      </c>
      <c r="U185" s="17">
        <v>0.39168500000000001</v>
      </c>
      <c r="V185" s="17">
        <v>658.4</v>
      </c>
      <c r="W185" s="17">
        <v>0.36166999999999999</v>
      </c>
      <c r="X185" s="17">
        <v>516</v>
      </c>
      <c r="Y185" s="17">
        <v>0</v>
      </c>
      <c r="Z185" s="17">
        <v>0</v>
      </c>
      <c r="AA185" s="17">
        <v>0.60259200000000002</v>
      </c>
      <c r="AB185" s="17">
        <v>5.3483300000000001E-3</v>
      </c>
      <c r="AC185" s="17">
        <v>0.22846900000000001</v>
      </c>
      <c r="AD185" s="17">
        <v>0.25</v>
      </c>
      <c r="AE185" s="17">
        <v>1225.8</v>
      </c>
    </row>
    <row r="186" spans="1:31">
      <c r="A186" s="17">
        <v>173</v>
      </c>
      <c r="B186" s="19">
        <v>0.52652777777777782</v>
      </c>
      <c r="C186" s="17">
        <v>61.9</v>
      </c>
      <c r="D186" s="17">
        <v>1.8</v>
      </c>
      <c r="E186" s="17">
        <v>2.2520000000000001E-3</v>
      </c>
      <c r="F186" s="17">
        <v>0.109</v>
      </c>
      <c r="G186" s="17">
        <v>0.98788200000000004</v>
      </c>
      <c r="H186" s="17">
        <v>0.25658999999999998</v>
      </c>
      <c r="I186" s="17">
        <v>0.42428900000000003</v>
      </c>
      <c r="J186" s="17">
        <v>0.16769899999999999</v>
      </c>
      <c r="K186" s="17">
        <v>0.39524799999999999</v>
      </c>
      <c r="L186" s="17">
        <v>655.7</v>
      </c>
      <c r="M186" s="17">
        <v>0.33160899999999999</v>
      </c>
      <c r="N186" s="17">
        <v>665</v>
      </c>
      <c r="O186" s="17">
        <v>0</v>
      </c>
      <c r="P186" s="17">
        <v>0</v>
      </c>
      <c r="Q186" s="17">
        <v>0.97867800000000005</v>
      </c>
      <c r="R186" s="17">
        <v>0.23449800000000001</v>
      </c>
      <c r="S186" s="17">
        <v>0.40678599999999998</v>
      </c>
      <c r="T186" s="17">
        <v>0.172287</v>
      </c>
      <c r="U186" s="17">
        <v>0.42353400000000002</v>
      </c>
      <c r="V186" s="17">
        <v>691</v>
      </c>
      <c r="W186" s="17">
        <v>0.25197999999999998</v>
      </c>
      <c r="X186" s="17">
        <v>471</v>
      </c>
      <c r="Y186" s="17">
        <v>0</v>
      </c>
      <c r="Z186" s="17">
        <v>0</v>
      </c>
      <c r="AA186" s="17">
        <v>0.65159</v>
      </c>
      <c r="AB186" s="17">
        <v>4.5966899999999996E-3</v>
      </c>
      <c r="AC186" s="17">
        <v>0.23529</v>
      </c>
      <c r="AD186" s="17">
        <v>0.25</v>
      </c>
      <c r="AE186" s="17">
        <v>1266.7</v>
      </c>
    </row>
    <row r="187" spans="1:31">
      <c r="A187" s="17">
        <v>174</v>
      </c>
      <c r="B187" s="19">
        <v>0.52658564814814812</v>
      </c>
      <c r="C187" s="17">
        <v>61</v>
      </c>
      <c r="D187" s="17">
        <v>1.8</v>
      </c>
      <c r="E187" s="17">
        <v>2.4399999999999999E-3</v>
      </c>
      <c r="F187" s="17">
        <v>0.11799999999999999</v>
      </c>
      <c r="G187" s="17">
        <v>0.98170199999999996</v>
      </c>
      <c r="H187" s="17">
        <v>0.27271699999999999</v>
      </c>
      <c r="I187" s="17">
        <v>0.463565</v>
      </c>
      <c r="J187" s="17">
        <v>0.19084699999999999</v>
      </c>
      <c r="K187" s="17">
        <v>0.41169499999999998</v>
      </c>
      <c r="L187" s="17">
        <v>703.3</v>
      </c>
      <c r="M187" s="17">
        <v>0.26350600000000002</v>
      </c>
      <c r="N187" s="17">
        <v>526</v>
      </c>
      <c r="O187" s="17">
        <v>0</v>
      </c>
      <c r="P187" s="17">
        <v>0</v>
      </c>
      <c r="Q187" s="17">
        <v>0.98539699999999997</v>
      </c>
      <c r="R187" s="17">
        <v>0.27218799999999999</v>
      </c>
      <c r="S187" s="17">
        <v>0.47550900000000001</v>
      </c>
      <c r="T187" s="17">
        <v>0.203321</v>
      </c>
      <c r="U187" s="17">
        <v>0.42758600000000002</v>
      </c>
      <c r="V187" s="17">
        <v>674.6</v>
      </c>
      <c r="W187" s="17">
        <v>0.29750100000000002</v>
      </c>
      <c r="X187" s="17">
        <v>715</v>
      </c>
      <c r="Y187" s="17">
        <v>0</v>
      </c>
      <c r="Z187" s="17">
        <v>0</v>
      </c>
      <c r="AA187" s="17">
        <v>0.65782399999999996</v>
      </c>
      <c r="AB187" s="17">
        <v>3.90143E-3</v>
      </c>
      <c r="AC187" s="17">
        <v>0.272982</v>
      </c>
      <c r="AD187" s="17">
        <v>0.25</v>
      </c>
      <c r="AE187" s="17">
        <v>1180.9000000000001</v>
      </c>
    </row>
    <row r="188" spans="1:31">
      <c r="A188" s="17">
        <v>175</v>
      </c>
      <c r="B188" s="19">
        <v>0.52664351851851854</v>
      </c>
      <c r="C188" s="17">
        <v>59.9</v>
      </c>
      <c r="D188" s="17">
        <v>1.8</v>
      </c>
      <c r="E188" s="17">
        <v>2.4420000000000002E-3</v>
      </c>
      <c r="F188" s="17">
        <v>0.11799999999999999</v>
      </c>
      <c r="G188" s="17">
        <v>0.986205</v>
      </c>
      <c r="H188" s="17">
        <v>0.321799</v>
      </c>
      <c r="I188" s="17">
        <v>0.55038699999999996</v>
      </c>
      <c r="J188" s="17">
        <v>0.22858700000000001</v>
      </c>
      <c r="K188" s="17">
        <v>0.415321</v>
      </c>
      <c r="L188" s="17">
        <v>717.1</v>
      </c>
      <c r="M188" s="17">
        <v>0.220744</v>
      </c>
      <c r="N188" s="17">
        <v>404</v>
      </c>
      <c r="O188" s="17">
        <v>0</v>
      </c>
      <c r="P188" s="17">
        <v>0</v>
      </c>
      <c r="Q188" s="17">
        <v>0.98643400000000003</v>
      </c>
      <c r="R188" s="17">
        <v>0.319191</v>
      </c>
      <c r="S188" s="17">
        <v>0.549655</v>
      </c>
      <c r="T188" s="17">
        <v>0.230464</v>
      </c>
      <c r="U188" s="17">
        <v>0.41928900000000002</v>
      </c>
      <c r="V188" s="17">
        <v>649.1</v>
      </c>
      <c r="W188" s="17">
        <v>0.32342599999999999</v>
      </c>
      <c r="X188" s="17">
        <v>576</v>
      </c>
      <c r="Y188" s="17">
        <v>0</v>
      </c>
      <c r="Z188" s="17">
        <v>0</v>
      </c>
      <c r="AA188" s="17">
        <v>0.64505999999999997</v>
      </c>
      <c r="AB188" s="17">
        <v>3.0572400000000001E-3</v>
      </c>
      <c r="AC188" s="17">
        <v>0.31989499999999998</v>
      </c>
      <c r="AD188" s="17">
        <v>0.25</v>
      </c>
      <c r="AE188" s="17">
        <v>1158.0999999999999</v>
      </c>
    </row>
    <row r="189" spans="1:31">
      <c r="A189" s="17">
        <v>176</v>
      </c>
      <c r="B189" s="19">
        <v>0.52670138888888884</v>
      </c>
      <c r="C189" s="17">
        <v>59</v>
      </c>
      <c r="D189" s="17">
        <v>1.8</v>
      </c>
      <c r="E189" s="17">
        <v>2.251E-3</v>
      </c>
      <c r="F189" s="17">
        <v>0.109</v>
      </c>
      <c r="G189" s="17">
        <v>0.98421499999999995</v>
      </c>
      <c r="H189" s="17">
        <v>0.32242900000000002</v>
      </c>
      <c r="I189" s="17">
        <v>0.55736300000000005</v>
      </c>
      <c r="J189" s="17">
        <v>0.234934</v>
      </c>
      <c r="K189" s="17">
        <v>0.42151</v>
      </c>
      <c r="L189" s="17">
        <v>673.1</v>
      </c>
      <c r="M189" s="17">
        <v>0.282974</v>
      </c>
      <c r="N189" s="17">
        <v>568</v>
      </c>
      <c r="O189" s="17">
        <v>0</v>
      </c>
      <c r="P189" s="17">
        <v>0</v>
      </c>
      <c r="Q189" s="17">
        <v>0.98686799999999997</v>
      </c>
      <c r="R189" s="17">
        <v>0.31002299999999999</v>
      </c>
      <c r="S189" s="17">
        <v>0.52749900000000005</v>
      </c>
      <c r="T189" s="17">
        <v>0.217476</v>
      </c>
      <c r="U189" s="17">
        <v>0.41227799999999998</v>
      </c>
      <c r="V189" s="17">
        <v>669.9</v>
      </c>
      <c r="W189" s="17">
        <v>0.32815</v>
      </c>
      <c r="X189" s="17">
        <v>508</v>
      </c>
      <c r="Y189" s="17">
        <v>0</v>
      </c>
      <c r="Z189" s="17">
        <v>0</v>
      </c>
      <c r="AA189" s="17">
        <v>0.634274</v>
      </c>
      <c r="AB189" s="17">
        <v>4.0286699999999998E-3</v>
      </c>
      <c r="AC189" s="17">
        <v>0.31089899999999998</v>
      </c>
      <c r="AD189" s="17">
        <v>0.25</v>
      </c>
      <c r="AE189" s="17">
        <v>1233.9000000000001</v>
      </c>
    </row>
    <row r="190" spans="1:31">
      <c r="A190" s="17">
        <v>177</v>
      </c>
      <c r="B190" s="19">
        <v>0.52674768518518522</v>
      </c>
      <c r="C190" s="17">
        <v>57.9</v>
      </c>
      <c r="D190" s="17">
        <v>1.8</v>
      </c>
      <c r="E190" s="17">
        <v>2.4199999999999998E-3</v>
      </c>
      <c r="F190" s="17">
        <v>0.11700000000000001</v>
      </c>
      <c r="G190" s="17">
        <v>0.98639699999999997</v>
      </c>
      <c r="H190" s="17">
        <v>0.38333400000000001</v>
      </c>
      <c r="I190" s="17">
        <v>0.67141099999999998</v>
      </c>
      <c r="J190" s="17">
        <v>0.28807700000000003</v>
      </c>
      <c r="K190" s="17">
        <v>0.429062</v>
      </c>
      <c r="L190" s="17">
        <v>692.3</v>
      </c>
      <c r="M190" s="17">
        <v>0.294151</v>
      </c>
      <c r="N190" s="17">
        <v>558</v>
      </c>
      <c r="O190" s="17">
        <v>0</v>
      </c>
      <c r="P190" s="17">
        <v>0</v>
      </c>
      <c r="Q190" s="17">
        <v>0.98341500000000004</v>
      </c>
      <c r="R190" s="17">
        <v>0.363873</v>
      </c>
      <c r="S190" s="17">
        <v>0.63940300000000005</v>
      </c>
      <c r="T190" s="17">
        <v>0.27553</v>
      </c>
      <c r="U190" s="17">
        <v>0.43091699999999999</v>
      </c>
      <c r="V190" s="17">
        <v>645.6</v>
      </c>
      <c r="W190" s="17">
        <v>0.25614199999999998</v>
      </c>
      <c r="X190" s="17">
        <v>534</v>
      </c>
      <c r="Y190" s="17">
        <v>0</v>
      </c>
      <c r="Z190" s="17">
        <v>0</v>
      </c>
      <c r="AA190" s="17">
        <v>0.66294900000000001</v>
      </c>
      <c r="AB190" s="17">
        <v>4.0774899999999996E-3</v>
      </c>
      <c r="AC190" s="17">
        <v>0.36499700000000002</v>
      </c>
      <c r="AD190" s="17">
        <v>0.25</v>
      </c>
      <c r="AE190" s="17">
        <v>1199.7</v>
      </c>
    </row>
    <row r="191" spans="1:31">
      <c r="A191" s="17">
        <v>178</v>
      </c>
      <c r="B191" s="19">
        <v>0.52680555555555553</v>
      </c>
      <c r="C191" s="17">
        <v>57.2</v>
      </c>
      <c r="D191" s="17">
        <v>1.8</v>
      </c>
      <c r="E191" s="17">
        <v>2.392E-3</v>
      </c>
      <c r="F191" s="17">
        <v>0.11600000000000001</v>
      </c>
      <c r="G191" s="17">
        <v>0.99009199999999997</v>
      </c>
      <c r="H191" s="17">
        <v>0.44521500000000003</v>
      </c>
      <c r="I191" s="17">
        <v>0.76928799999999997</v>
      </c>
      <c r="J191" s="17">
        <v>0.324073</v>
      </c>
      <c r="K191" s="17">
        <v>0.42126400000000003</v>
      </c>
      <c r="L191" s="17">
        <v>664.7</v>
      </c>
      <c r="M191" s="17">
        <v>0.28328199999999998</v>
      </c>
      <c r="N191" s="17">
        <v>601</v>
      </c>
      <c r="O191" s="17">
        <v>0</v>
      </c>
      <c r="P191" s="17">
        <v>0</v>
      </c>
      <c r="Q191" s="17">
        <v>0.98819999999999997</v>
      </c>
      <c r="R191" s="17">
        <v>0.40870699999999999</v>
      </c>
      <c r="S191" s="17">
        <v>0.73463999999999996</v>
      </c>
      <c r="T191" s="17">
        <v>0.325932</v>
      </c>
      <c r="U191" s="17">
        <v>0.44366299999999997</v>
      </c>
      <c r="V191" s="17">
        <v>663.3</v>
      </c>
      <c r="W191" s="17">
        <v>0.21748600000000001</v>
      </c>
      <c r="X191" s="17">
        <v>611</v>
      </c>
      <c r="Y191" s="17">
        <v>0</v>
      </c>
      <c r="Z191" s="17">
        <v>0</v>
      </c>
      <c r="AA191" s="17">
        <v>0.68255900000000003</v>
      </c>
      <c r="AB191" s="17">
        <v>4.2090399999999998E-3</v>
      </c>
      <c r="AC191" s="17">
        <v>0.41007900000000003</v>
      </c>
      <c r="AD191" s="17">
        <v>0.25</v>
      </c>
      <c r="AE191" s="17">
        <v>1249.5999999999999</v>
      </c>
    </row>
    <row r="192" spans="1:31">
      <c r="A192" s="17">
        <v>179</v>
      </c>
      <c r="B192" s="19">
        <v>0.52686342592592594</v>
      </c>
      <c r="C192" s="17">
        <v>55.7</v>
      </c>
      <c r="D192" s="17">
        <v>1.8</v>
      </c>
      <c r="E192" s="17">
        <v>2.4160000000000002E-3</v>
      </c>
      <c r="F192" s="17">
        <v>0.11700000000000001</v>
      </c>
      <c r="G192" s="17">
        <v>0.98987599999999998</v>
      </c>
      <c r="H192" s="17">
        <v>0.46617199999999998</v>
      </c>
      <c r="I192" s="17">
        <v>0.80468300000000004</v>
      </c>
      <c r="J192" s="17">
        <v>0.33851100000000001</v>
      </c>
      <c r="K192" s="17">
        <v>0.42067599999999999</v>
      </c>
      <c r="L192" s="17">
        <v>679.4</v>
      </c>
      <c r="M192" s="17">
        <v>0.32461200000000001</v>
      </c>
      <c r="N192" s="17">
        <v>520</v>
      </c>
      <c r="O192" s="17">
        <v>0</v>
      </c>
      <c r="P192" s="17">
        <v>0</v>
      </c>
      <c r="Q192" s="17">
        <v>0.984232</v>
      </c>
      <c r="R192" s="17">
        <v>0.41972199999999998</v>
      </c>
      <c r="S192" s="17">
        <v>0.74713399999999996</v>
      </c>
      <c r="T192" s="17">
        <v>0.32741100000000001</v>
      </c>
      <c r="U192" s="17">
        <v>0.43822299999999997</v>
      </c>
      <c r="V192" s="17">
        <v>664.5</v>
      </c>
      <c r="W192" s="17">
        <v>0.304338</v>
      </c>
      <c r="X192" s="17">
        <v>409</v>
      </c>
      <c r="Y192" s="17">
        <v>0</v>
      </c>
      <c r="Z192" s="17">
        <v>0</v>
      </c>
      <c r="AA192" s="17">
        <v>0.67418900000000004</v>
      </c>
      <c r="AB192" s="17">
        <v>3.72639E-3</v>
      </c>
      <c r="AC192" s="17">
        <v>0.42094300000000001</v>
      </c>
      <c r="AD192" s="17">
        <v>0.25</v>
      </c>
      <c r="AE192" s="17">
        <v>1222.5</v>
      </c>
    </row>
    <row r="193" spans="1:31">
      <c r="A193" s="17">
        <v>180</v>
      </c>
      <c r="B193" s="19">
        <v>0.52692129629629625</v>
      </c>
      <c r="C193" s="17">
        <v>55.4</v>
      </c>
      <c r="D193" s="17">
        <v>1.8</v>
      </c>
      <c r="E193" s="17">
        <v>2.33E-3</v>
      </c>
      <c r="F193" s="17">
        <v>0.113</v>
      </c>
      <c r="G193" s="17">
        <v>0.99166799999999999</v>
      </c>
      <c r="H193" s="17">
        <v>0.494896</v>
      </c>
      <c r="I193" s="17">
        <v>0.85066200000000003</v>
      </c>
      <c r="J193" s="17">
        <v>0.35576600000000003</v>
      </c>
      <c r="K193" s="17">
        <v>0.41822300000000001</v>
      </c>
      <c r="L193" s="17">
        <v>664.4</v>
      </c>
      <c r="M193" s="17">
        <v>0.28328199999999998</v>
      </c>
      <c r="N193" s="17">
        <v>402</v>
      </c>
      <c r="O193" s="17">
        <v>0</v>
      </c>
      <c r="P193" s="17">
        <v>0</v>
      </c>
      <c r="Q193" s="17">
        <v>0.98957200000000001</v>
      </c>
      <c r="R193" s="17">
        <v>0.45941900000000002</v>
      </c>
      <c r="S193" s="17">
        <v>0.80846300000000004</v>
      </c>
      <c r="T193" s="17">
        <v>0.34904400000000002</v>
      </c>
      <c r="U193" s="17">
        <v>0.43173800000000001</v>
      </c>
      <c r="V193" s="17">
        <v>672.1</v>
      </c>
      <c r="W193" s="17">
        <v>0.27563500000000002</v>
      </c>
      <c r="X193" s="17">
        <v>480</v>
      </c>
      <c r="Y193" s="17">
        <v>0</v>
      </c>
      <c r="Z193" s="17">
        <v>0</v>
      </c>
      <c r="AA193" s="17">
        <v>0.66421200000000002</v>
      </c>
      <c r="AB193" s="17">
        <v>2.8231100000000002E-3</v>
      </c>
      <c r="AC193" s="17">
        <v>0.46040399999999998</v>
      </c>
      <c r="AD193" s="17">
        <v>0.25</v>
      </c>
      <c r="AE193" s="17">
        <v>1250.0999999999999</v>
      </c>
    </row>
    <row r="194" spans="1:31">
      <c r="A194" s="17">
        <v>181</v>
      </c>
      <c r="B194" s="19">
        <v>0.52696759259259263</v>
      </c>
      <c r="C194" s="17">
        <v>53.5</v>
      </c>
      <c r="D194" s="17">
        <v>2.6</v>
      </c>
      <c r="E194" s="17">
        <v>3.7239999999999999E-3</v>
      </c>
      <c r="F194" s="17">
        <v>0.18</v>
      </c>
      <c r="G194" s="17">
        <v>0.98970499999999995</v>
      </c>
      <c r="H194" s="17">
        <v>0.52566900000000005</v>
      </c>
      <c r="I194" s="17">
        <v>0.91910099999999995</v>
      </c>
      <c r="J194" s="17">
        <v>0.393432</v>
      </c>
      <c r="K194" s="17">
        <v>0.42806100000000002</v>
      </c>
      <c r="L194" s="17">
        <v>694.6</v>
      </c>
      <c r="M194" s="17">
        <v>0.273953</v>
      </c>
      <c r="N194" s="17">
        <v>383</v>
      </c>
      <c r="O194" s="17">
        <v>0</v>
      </c>
      <c r="P194" s="17">
        <v>0</v>
      </c>
      <c r="Q194" s="17">
        <v>0.99123399999999995</v>
      </c>
      <c r="R194" s="17">
        <v>0.48246099999999997</v>
      </c>
      <c r="S194" s="17">
        <v>0.86254900000000001</v>
      </c>
      <c r="T194" s="17">
        <v>0.38008799999999998</v>
      </c>
      <c r="U194" s="17">
        <v>0.44065700000000002</v>
      </c>
      <c r="V194" s="17">
        <v>664.1</v>
      </c>
      <c r="W194" s="17">
        <v>0.20993400000000001</v>
      </c>
      <c r="X194" s="17">
        <v>590</v>
      </c>
      <c r="Y194" s="17">
        <v>0</v>
      </c>
      <c r="Z194" s="17">
        <v>0</v>
      </c>
      <c r="AA194" s="17">
        <v>0.67793300000000001</v>
      </c>
      <c r="AB194" s="17">
        <v>4.2123400000000002E-3</v>
      </c>
      <c r="AC194" s="17">
        <v>0.48406199999999999</v>
      </c>
      <c r="AD194" s="17">
        <v>0.25</v>
      </c>
      <c r="AE194" s="17">
        <v>1195.7</v>
      </c>
    </row>
    <row r="195" spans="1:31">
      <c r="A195" s="17">
        <v>182</v>
      </c>
      <c r="B195" s="19">
        <v>0.52702546296296293</v>
      </c>
      <c r="C195" s="17">
        <v>53.2</v>
      </c>
      <c r="D195" s="17">
        <v>2.6</v>
      </c>
      <c r="E195" s="17">
        <v>3.607E-3</v>
      </c>
      <c r="F195" s="17">
        <v>0.17499999999999999</v>
      </c>
      <c r="G195" s="17">
        <v>0.99018399999999995</v>
      </c>
      <c r="H195" s="17">
        <v>0.57475200000000004</v>
      </c>
      <c r="I195" s="17">
        <v>0.99919000000000002</v>
      </c>
      <c r="J195" s="17">
        <v>0.42443799999999998</v>
      </c>
      <c r="K195" s="17">
        <v>0.42478199999999999</v>
      </c>
      <c r="L195" s="17">
        <v>679.4</v>
      </c>
      <c r="M195" s="17">
        <v>0.302315</v>
      </c>
      <c r="N195" s="17">
        <v>449</v>
      </c>
      <c r="O195" s="17">
        <v>0</v>
      </c>
      <c r="P195" s="17">
        <v>0</v>
      </c>
      <c r="Q195" s="17">
        <v>0.99165800000000004</v>
      </c>
      <c r="R195" s="17">
        <v>0.57357800000000003</v>
      </c>
      <c r="S195" s="17">
        <v>1.018019</v>
      </c>
      <c r="T195" s="17">
        <v>0.44444</v>
      </c>
      <c r="U195" s="17">
        <v>0.43657400000000002</v>
      </c>
      <c r="V195" s="17">
        <v>688.9</v>
      </c>
      <c r="W195" s="17">
        <v>0.32368999999999998</v>
      </c>
      <c r="X195" s="17">
        <v>320</v>
      </c>
      <c r="Y195" s="17">
        <v>0</v>
      </c>
      <c r="Z195" s="17">
        <v>0</v>
      </c>
      <c r="AA195" s="17">
        <v>0.67165200000000003</v>
      </c>
      <c r="AB195" s="17">
        <v>4.8203600000000001E-3</v>
      </c>
      <c r="AC195" s="17">
        <v>0.57572100000000004</v>
      </c>
      <c r="AD195" s="17">
        <v>0.25</v>
      </c>
      <c r="AE195" s="17">
        <v>1222.4000000000001</v>
      </c>
    </row>
    <row r="196" spans="1:31">
      <c r="A196" s="17">
        <v>183</v>
      </c>
      <c r="B196" s="19">
        <v>0.52708333333333335</v>
      </c>
      <c r="C196" s="17">
        <v>51.9</v>
      </c>
      <c r="D196" s="17">
        <v>2.6</v>
      </c>
      <c r="E196" s="17">
        <v>3.617E-3</v>
      </c>
      <c r="F196" s="17">
        <v>0.17499999999999999</v>
      </c>
      <c r="G196" s="17">
        <v>0.99206700000000003</v>
      </c>
      <c r="H196" s="17">
        <v>0.63434699999999999</v>
      </c>
      <c r="I196" s="17">
        <v>1.0983719999999999</v>
      </c>
      <c r="J196" s="17">
        <v>0.46402500000000002</v>
      </c>
      <c r="K196" s="17">
        <v>0.42246600000000001</v>
      </c>
      <c r="L196" s="17">
        <v>692.9</v>
      </c>
      <c r="M196" s="17">
        <v>0.29960999999999999</v>
      </c>
      <c r="N196" s="17">
        <v>510</v>
      </c>
      <c r="O196" s="17">
        <v>0</v>
      </c>
      <c r="P196" s="17">
        <v>0</v>
      </c>
      <c r="Q196" s="17">
        <v>0.98899400000000004</v>
      </c>
      <c r="R196" s="17">
        <v>0.55494600000000005</v>
      </c>
      <c r="S196" s="17">
        <v>0.972993</v>
      </c>
      <c r="T196" s="17">
        <v>0.41804799999999998</v>
      </c>
      <c r="U196" s="17">
        <v>0.42965100000000001</v>
      </c>
      <c r="V196" s="17">
        <v>662.2</v>
      </c>
      <c r="W196" s="17">
        <v>0.21223400000000001</v>
      </c>
      <c r="X196" s="17">
        <v>419</v>
      </c>
      <c r="Y196" s="17">
        <v>0</v>
      </c>
      <c r="Z196" s="17">
        <v>0</v>
      </c>
      <c r="AA196" s="17">
        <v>0.66100199999999998</v>
      </c>
      <c r="AB196" s="17">
        <v>5.5865100000000003E-3</v>
      </c>
      <c r="AC196" s="17">
        <v>0.55728100000000003</v>
      </c>
      <c r="AD196" s="17">
        <v>0.25</v>
      </c>
      <c r="AE196" s="17">
        <v>1198.7</v>
      </c>
    </row>
    <row r="197" spans="1:31">
      <c r="A197" s="17">
        <v>184</v>
      </c>
      <c r="B197" s="19">
        <v>0.52714120370370365</v>
      </c>
      <c r="C197" s="17">
        <v>50.8</v>
      </c>
      <c r="D197" s="17">
        <v>2.6</v>
      </c>
      <c r="E197" s="17">
        <v>3.6679999999999998E-3</v>
      </c>
      <c r="F197" s="17">
        <v>0.17799999999999999</v>
      </c>
      <c r="G197" s="17">
        <v>0.98499499999999995</v>
      </c>
      <c r="H197" s="17">
        <v>0.60814500000000005</v>
      </c>
      <c r="I197" s="17">
        <v>1.037957</v>
      </c>
      <c r="J197" s="17">
        <v>0.429811</v>
      </c>
      <c r="K197" s="17">
        <v>0.41409400000000002</v>
      </c>
      <c r="L197" s="17">
        <v>689.2</v>
      </c>
      <c r="M197" s="17">
        <v>0.30857699999999999</v>
      </c>
      <c r="N197" s="17">
        <v>378</v>
      </c>
      <c r="O197" s="17">
        <v>0</v>
      </c>
      <c r="P197" s="17">
        <v>0</v>
      </c>
      <c r="Q197" s="17">
        <v>0.99221000000000004</v>
      </c>
      <c r="R197" s="17">
        <v>0.57888300000000004</v>
      </c>
      <c r="S197" s="17">
        <v>1.029004</v>
      </c>
      <c r="T197" s="17">
        <v>0.45012099999999999</v>
      </c>
      <c r="U197" s="17">
        <v>0.43743399999999999</v>
      </c>
      <c r="V197" s="17">
        <v>671.5</v>
      </c>
      <c r="W197" s="17">
        <v>0.245589</v>
      </c>
      <c r="X197" s="17">
        <v>376</v>
      </c>
      <c r="Y197" s="17">
        <v>0</v>
      </c>
      <c r="Z197" s="17">
        <v>0</v>
      </c>
      <c r="AA197" s="17">
        <v>0.67297499999999999</v>
      </c>
      <c r="AB197" s="17">
        <v>4.1238799999999999E-3</v>
      </c>
      <c r="AC197" s="17">
        <v>0.58073900000000001</v>
      </c>
      <c r="AD197" s="17">
        <v>0.25</v>
      </c>
      <c r="AE197" s="17">
        <v>1205.2</v>
      </c>
    </row>
    <row r="198" spans="1:31">
      <c r="A198" s="17">
        <v>185</v>
      </c>
      <c r="B198" s="19">
        <v>0.52719907407407407</v>
      </c>
      <c r="C198" s="17">
        <v>49.9</v>
      </c>
      <c r="D198" s="17">
        <v>2.6</v>
      </c>
      <c r="E198" s="17">
        <v>3.6240000000000001E-3</v>
      </c>
      <c r="F198" s="17">
        <v>0.17499999999999999</v>
      </c>
      <c r="G198" s="17">
        <v>0.99102699999999999</v>
      </c>
      <c r="H198" s="17">
        <v>0.69691599999999998</v>
      </c>
      <c r="I198" s="17">
        <v>1.2119770000000001</v>
      </c>
      <c r="J198" s="17">
        <v>0.51506200000000002</v>
      </c>
      <c r="K198" s="17">
        <v>0.42497699999999999</v>
      </c>
      <c r="L198" s="17">
        <v>698.9</v>
      </c>
      <c r="M198" s="17">
        <v>0.199429</v>
      </c>
      <c r="N198" s="17">
        <v>507</v>
      </c>
      <c r="O198" s="17">
        <v>0</v>
      </c>
      <c r="P198" s="17">
        <v>0</v>
      </c>
      <c r="Q198" s="17">
        <v>0.98980400000000002</v>
      </c>
      <c r="R198" s="17">
        <v>0.64779399999999998</v>
      </c>
      <c r="S198" s="17">
        <v>1.129961</v>
      </c>
      <c r="T198" s="17">
        <v>0.48216599999999998</v>
      </c>
      <c r="U198" s="17">
        <v>0.42671100000000001</v>
      </c>
      <c r="V198" s="17">
        <v>722</v>
      </c>
      <c r="W198" s="17">
        <v>0.27406700000000001</v>
      </c>
      <c r="X198" s="17">
        <v>360</v>
      </c>
      <c r="Y198" s="17">
        <v>0</v>
      </c>
      <c r="Z198" s="17">
        <v>0</v>
      </c>
      <c r="AA198" s="17">
        <v>0.65647800000000001</v>
      </c>
      <c r="AB198" s="17">
        <v>5.5966000000000002E-3</v>
      </c>
      <c r="AC198" s="17">
        <v>0.65049299999999999</v>
      </c>
      <c r="AD198" s="17">
        <v>0.25</v>
      </c>
      <c r="AE198" s="17">
        <v>1188.4000000000001</v>
      </c>
    </row>
    <row r="199" spans="1:31">
      <c r="A199" s="17">
        <v>186</v>
      </c>
      <c r="B199" s="19">
        <v>0.52724537037037034</v>
      </c>
      <c r="C199" s="17">
        <v>48.8</v>
      </c>
      <c r="D199" s="17">
        <v>3.5</v>
      </c>
      <c r="E199" s="17">
        <v>4.9719999999999999E-3</v>
      </c>
      <c r="F199" s="17">
        <v>0.24099999999999999</v>
      </c>
      <c r="G199" s="17">
        <v>0.98884000000000005</v>
      </c>
      <c r="H199" s="17">
        <v>0.74699599999999999</v>
      </c>
      <c r="I199" s="17">
        <v>1.280154</v>
      </c>
      <c r="J199" s="17">
        <v>0.53315800000000002</v>
      </c>
      <c r="K199" s="17">
        <v>0.41647899999999999</v>
      </c>
      <c r="L199" s="17">
        <v>716.6</v>
      </c>
      <c r="M199" s="17">
        <v>0.22429099999999999</v>
      </c>
      <c r="N199" s="17">
        <v>629</v>
      </c>
      <c r="O199" s="17">
        <v>0</v>
      </c>
      <c r="P199" s="17">
        <v>0</v>
      </c>
      <c r="Q199" s="17">
        <v>0.987985</v>
      </c>
      <c r="R199" s="17">
        <v>0.714588</v>
      </c>
      <c r="S199" s="17">
        <v>1.2534920000000001</v>
      </c>
      <c r="T199" s="17">
        <v>0.53890400000000005</v>
      </c>
      <c r="U199" s="17">
        <v>0.42992200000000003</v>
      </c>
      <c r="V199" s="17">
        <v>710</v>
      </c>
      <c r="W199" s="17">
        <v>0.15663299999999999</v>
      </c>
      <c r="X199" s="17">
        <v>532</v>
      </c>
      <c r="Y199" s="17">
        <v>0</v>
      </c>
      <c r="Z199" s="17">
        <v>0</v>
      </c>
      <c r="AA199" s="17">
        <v>0.66141899999999998</v>
      </c>
      <c r="AB199" s="17">
        <v>9.4504600000000008E-3</v>
      </c>
      <c r="AC199" s="17">
        <v>0.71968100000000002</v>
      </c>
      <c r="AD199" s="17">
        <v>0.25</v>
      </c>
      <c r="AE199" s="17">
        <v>1159</v>
      </c>
    </row>
    <row r="200" spans="1:31">
      <c r="A200" s="17">
        <v>187</v>
      </c>
      <c r="B200" s="19">
        <v>0.52730324074074075</v>
      </c>
      <c r="C200" s="17">
        <v>47.9</v>
      </c>
      <c r="D200" s="17">
        <v>3.5</v>
      </c>
      <c r="E200" s="17">
        <v>4.7730000000000003E-3</v>
      </c>
      <c r="F200" s="17">
        <v>0.23100000000000001</v>
      </c>
      <c r="G200" s="17">
        <v>0.99154600000000004</v>
      </c>
      <c r="H200" s="17">
        <v>0.82327499999999998</v>
      </c>
      <c r="I200" s="17">
        <v>1.3853869999999999</v>
      </c>
      <c r="J200" s="17">
        <v>0.56211199999999995</v>
      </c>
      <c r="K200" s="17">
        <v>0.40574399999999999</v>
      </c>
      <c r="L200" s="17">
        <v>712.1</v>
      </c>
      <c r="M200" s="17">
        <v>0.237596</v>
      </c>
      <c r="N200" s="17">
        <v>502</v>
      </c>
      <c r="O200" s="17">
        <v>0</v>
      </c>
      <c r="P200" s="17">
        <v>0</v>
      </c>
      <c r="Q200" s="17">
        <v>0.99048899999999995</v>
      </c>
      <c r="R200" s="17">
        <v>0.812967</v>
      </c>
      <c r="S200" s="17">
        <v>1.388738</v>
      </c>
      <c r="T200" s="17">
        <v>0.57577</v>
      </c>
      <c r="U200" s="17">
        <v>0.41460000000000002</v>
      </c>
      <c r="V200" s="17">
        <v>687.1</v>
      </c>
      <c r="W200" s="17">
        <v>0.25441999999999998</v>
      </c>
      <c r="X200" s="17">
        <v>512</v>
      </c>
      <c r="Y200" s="17">
        <v>0</v>
      </c>
      <c r="Z200" s="17">
        <v>0</v>
      </c>
      <c r="AA200" s="17">
        <v>0.63784600000000002</v>
      </c>
      <c r="AB200" s="17">
        <v>7.5185E-3</v>
      </c>
      <c r="AC200" s="17">
        <v>0.81729600000000002</v>
      </c>
      <c r="AD200" s="17">
        <v>0.25</v>
      </c>
      <c r="AE200" s="17">
        <v>1166.4000000000001</v>
      </c>
    </row>
    <row r="201" spans="1:31">
      <c r="A201" s="17">
        <v>188</v>
      </c>
      <c r="B201" s="19">
        <v>0.52736111111111106</v>
      </c>
      <c r="C201" s="17">
        <v>47</v>
      </c>
      <c r="D201" s="17">
        <v>3.5</v>
      </c>
      <c r="E201" s="17">
        <v>4.8069999999999996E-3</v>
      </c>
      <c r="F201" s="17">
        <v>0.23300000000000001</v>
      </c>
      <c r="G201" s="17">
        <v>0.992865</v>
      </c>
      <c r="H201" s="17">
        <v>0.935778</v>
      </c>
      <c r="I201" s="17">
        <v>1.567696</v>
      </c>
      <c r="J201" s="17">
        <v>0.63191900000000001</v>
      </c>
      <c r="K201" s="17">
        <v>0.40308699999999997</v>
      </c>
      <c r="L201" s="17">
        <v>716.1</v>
      </c>
      <c r="M201" s="17">
        <v>0.248247</v>
      </c>
      <c r="N201" s="17">
        <v>476</v>
      </c>
      <c r="O201" s="17">
        <v>0</v>
      </c>
      <c r="P201" s="17">
        <v>0</v>
      </c>
      <c r="Q201" s="17">
        <v>0.99234699999999998</v>
      </c>
      <c r="R201" s="17">
        <v>0.87726400000000004</v>
      </c>
      <c r="S201" s="17">
        <v>1.499619</v>
      </c>
      <c r="T201" s="17">
        <v>0.62235499999999999</v>
      </c>
      <c r="U201" s="17">
        <v>0.41500900000000002</v>
      </c>
      <c r="V201" s="17">
        <v>707.7</v>
      </c>
      <c r="W201" s="17">
        <v>0.28069300000000003</v>
      </c>
      <c r="X201" s="17">
        <v>489</v>
      </c>
      <c r="Y201" s="17">
        <v>0</v>
      </c>
      <c r="Z201" s="17">
        <v>0</v>
      </c>
      <c r="AA201" s="17">
        <v>0.63847500000000001</v>
      </c>
      <c r="AB201" s="17">
        <v>7.16726E-3</v>
      </c>
      <c r="AC201" s="17">
        <v>0.88172399999999995</v>
      </c>
      <c r="AD201" s="17">
        <v>0.25</v>
      </c>
      <c r="AE201" s="17">
        <v>1159.9000000000001</v>
      </c>
    </row>
    <row r="202" spans="1:31">
      <c r="A202" s="17">
        <v>189</v>
      </c>
      <c r="B202" s="19">
        <v>0.52741898148148147</v>
      </c>
      <c r="C202" s="17">
        <v>45.9</v>
      </c>
      <c r="D202" s="17">
        <v>3.5</v>
      </c>
      <c r="E202" s="17">
        <v>4.8500000000000001E-3</v>
      </c>
      <c r="F202" s="17">
        <v>0.23499999999999999</v>
      </c>
      <c r="G202" s="17">
        <v>0.99216899999999997</v>
      </c>
      <c r="H202" s="17">
        <v>0.91808000000000001</v>
      </c>
      <c r="I202" s="17">
        <v>1.553736</v>
      </c>
      <c r="J202" s="17">
        <v>0.635656</v>
      </c>
      <c r="K202" s="17">
        <v>0.40911399999999998</v>
      </c>
      <c r="L202" s="17">
        <v>718.1</v>
      </c>
      <c r="M202" s="17">
        <v>0.24673200000000001</v>
      </c>
      <c r="N202" s="17">
        <v>483</v>
      </c>
      <c r="O202" s="17">
        <v>0</v>
      </c>
      <c r="P202" s="17">
        <v>0</v>
      </c>
      <c r="Q202" s="17">
        <v>0.99325200000000002</v>
      </c>
      <c r="R202" s="17">
        <v>0.86994199999999999</v>
      </c>
      <c r="S202" s="17">
        <v>1.4937929999999999</v>
      </c>
      <c r="T202" s="17">
        <v>0.62385199999999996</v>
      </c>
      <c r="U202" s="17">
        <v>0.41762899999999997</v>
      </c>
      <c r="V202" s="17">
        <v>696.8</v>
      </c>
      <c r="W202" s="17">
        <v>0.22695799999999999</v>
      </c>
      <c r="X202" s="17">
        <v>480</v>
      </c>
      <c r="Y202" s="17">
        <v>0</v>
      </c>
      <c r="Z202" s="17">
        <v>0</v>
      </c>
      <c r="AA202" s="17">
        <v>0.64250600000000002</v>
      </c>
      <c r="AB202" s="17">
        <v>7.2898399999999997E-3</v>
      </c>
      <c r="AC202" s="17">
        <v>0.87448999999999999</v>
      </c>
      <c r="AD202" s="17">
        <v>0.25</v>
      </c>
      <c r="AE202" s="17">
        <v>1156.5999999999999</v>
      </c>
    </row>
    <row r="203" spans="1:31">
      <c r="A203" s="17">
        <v>190</v>
      </c>
      <c r="B203" s="19">
        <v>0.52746527777777774</v>
      </c>
      <c r="C203" s="17">
        <v>45</v>
      </c>
      <c r="D203" s="17">
        <v>4.4000000000000004</v>
      </c>
      <c r="E203" s="17">
        <v>5.6950000000000004E-3</v>
      </c>
      <c r="F203" s="17">
        <v>0.27600000000000002</v>
      </c>
      <c r="G203" s="17">
        <v>0.99425399999999997</v>
      </c>
      <c r="H203" s="17">
        <v>0.93686899999999995</v>
      </c>
      <c r="I203" s="17">
        <v>1.552092</v>
      </c>
      <c r="J203" s="17">
        <v>0.61522299999999996</v>
      </c>
      <c r="K203" s="17">
        <v>0.39638299999999999</v>
      </c>
      <c r="L203" s="17">
        <v>687.1</v>
      </c>
      <c r="M203" s="17">
        <v>0.26055</v>
      </c>
      <c r="N203" s="17">
        <v>461</v>
      </c>
      <c r="O203" s="17">
        <v>0</v>
      </c>
      <c r="P203" s="17">
        <v>0</v>
      </c>
      <c r="Q203" s="17">
        <v>0.989479</v>
      </c>
      <c r="R203" s="17">
        <v>0.92844000000000004</v>
      </c>
      <c r="S203" s="17">
        <v>1.574743</v>
      </c>
      <c r="T203" s="17">
        <v>0.64630299999999996</v>
      </c>
      <c r="U203" s="17">
        <v>0.41041800000000001</v>
      </c>
      <c r="V203" s="17">
        <v>694.6</v>
      </c>
      <c r="W203" s="17">
        <v>0.24077399999999999</v>
      </c>
      <c r="X203" s="17">
        <v>629</v>
      </c>
      <c r="Y203" s="17">
        <v>0</v>
      </c>
      <c r="Z203" s="17">
        <v>0</v>
      </c>
      <c r="AA203" s="17">
        <v>0.63141199999999997</v>
      </c>
      <c r="AB203" s="17">
        <v>8.3091799999999993E-3</v>
      </c>
      <c r="AC203" s="17">
        <v>0.93381000000000003</v>
      </c>
      <c r="AD203" s="17">
        <v>0.25</v>
      </c>
      <c r="AE203" s="17">
        <v>1208.8</v>
      </c>
    </row>
    <row r="204" spans="1:31">
      <c r="A204" s="17">
        <v>191</v>
      </c>
      <c r="B204" s="19">
        <v>0.52752314814814816</v>
      </c>
      <c r="C204" s="17">
        <v>43.7</v>
      </c>
      <c r="D204" s="17">
        <v>4.4000000000000004</v>
      </c>
      <c r="E204" s="17">
        <v>0</v>
      </c>
      <c r="F204" s="17">
        <v>0</v>
      </c>
      <c r="G204" s="17">
        <v>0.88537699999999997</v>
      </c>
      <c r="H204" s="17">
        <v>1.3452630000000001</v>
      </c>
      <c r="I204" s="17">
        <v>2.0570620000000002</v>
      </c>
      <c r="J204" s="17">
        <v>0.71179899999999996</v>
      </c>
      <c r="K204" s="17">
        <v>0.34602699999999997</v>
      </c>
      <c r="L204" s="17">
        <v>874.3</v>
      </c>
      <c r="M204" s="17">
        <v>8.2704E-2</v>
      </c>
      <c r="N204" s="17">
        <v>0</v>
      </c>
      <c r="O204" s="17">
        <v>0</v>
      </c>
      <c r="P204" s="17">
        <v>0</v>
      </c>
      <c r="Q204" s="17">
        <v>0.99315699999999996</v>
      </c>
      <c r="R204" s="17">
        <v>1.184547</v>
      </c>
      <c r="S204" s="17">
        <v>2.027714</v>
      </c>
      <c r="T204" s="17">
        <v>0.843167</v>
      </c>
      <c r="U204" s="17">
        <v>0.41582200000000002</v>
      </c>
      <c r="V204" s="17">
        <v>665.2</v>
      </c>
      <c r="W204" s="17">
        <v>0.20560300000000001</v>
      </c>
      <c r="X204" s="17">
        <v>485</v>
      </c>
      <c r="Y204" s="17">
        <v>0</v>
      </c>
      <c r="Z204" s="17">
        <v>0</v>
      </c>
    </row>
    <row r="205" spans="1:31">
      <c r="A205" s="17">
        <v>192</v>
      </c>
      <c r="B205" s="19">
        <v>0.52758101851851846</v>
      </c>
      <c r="C205" s="17">
        <v>42.8</v>
      </c>
      <c r="D205" s="17">
        <v>5.3</v>
      </c>
      <c r="E205" s="17">
        <v>6.6950000000000004E-3</v>
      </c>
      <c r="F205" s="17">
        <v>0.32400000000000001</v>
      </c>
      <c r="G205" s="17">
        <v>0.99335200000000001</v>
      </c>
      <c r="H205" s="17">
        <v>1.196148</v>
      </c>
      <c r="I205" s="17">
        <v>1.970607</v>
      </c>
      <c r="J205" s="17">
        <v>0.77445900000000001</v>
      </c>
      <c r="K205" s="17">
        <v>0.39300499999999999</v>
      </c>
      <c r="L205" s="17">
        <v>677.7</v>
      </c>
      <c r="M205" s="17">
        <v>0.182694</v>
      </c>
      <c r="N205" s="17">
        <v>376</v>
      </c>
      <c r="O205" s="17">
        <v>0</v>
      </c>
      <c r="P205" s="17">
        <v>0</v>
      </c>
      <c r="Q205" s="17">
        <v>0.99464200000000003</v>
      </c>
      <c r="R205" s="17">
        <v>1.168666</v>
      </c>
      <c r="S205" s="17">
        <v>1.9726630000000001</v>
      </c>
      <c r="T205" s="17">
        <v>0.80399799999999999</v>
      </c>
      <c r="U205" s="17">
        <v>0.40756999999999999</v>
      </c>
      <c r="V205" s="17">
        <v>704.5</v>
      </c>
      <c r="W205" s="17">
        <v>0.25957799999999998</v>
      </c>
      <c r="X205" s="17">
        <v>528</v>
      </c>
      <c r="Y205" s="17">
        <v>0</v>
      </c>
      <c r="Z205" s="17">
        <v>0</v>
      </c>
      <c r="AA205" s="17">
        <v>0.62702999999999998</v>
      </c>
      <c r="AB205" s="17">
        <v>8.0325199999999996E-3</v>
      </c>
      <c r="AC205" s="17">
        <v>1.1751199999999999</v>
      </c>
      <c r="AD205" s="17">
        <v>0.25</v>
      </c>
      <c r="AE205" s="17">
        <v>1225.5999999999999</v>
      </c>
    </row>
    <row r="206" spans="1:31">
      <c r="A206" s="17">
        <v>193</v>
      </c>
      <c r="B206" s="19">
        <v>0.52763888888888888</v>
      </c>
      <c r="C206" s="17">
        <v>41.5</v>
      </c>
      <c r="D206" s="17">
        <v>5.3</v>
      </c>
      <c r="E206" s="17">
        <v>6.6509999999999998E-3</v>
      </c>
      <c r="F206" s="17">
        <v>0.32200000000000001</v>
      </c>
      <c r="G206" s="17">
        <v>0.99418700000000004</v>
      </c>
      <c r="H206" s="17">
        <v>1.2372840000000001</v>
      </c>
      <c r="I206" s="17">
        <v>2.024041</v>
      </c>
      <c r="J206" s="17">
        <v>0.78675700000000004</v>
      </c>
      <c r="K206" s="17">
        <v>0.388706</v>
      </c>
      <c r="L206" s="17">
        <v>688.5</v>
      </c>
      <c r="M206" s="17">
        <v>0.21679899999999999</v>
      </c>
      <c r="N206" s="17">
        <v>580</v>
      </c>
      <c r="O206" s="17">
        <v>0</v>
      </c>
      <c r="P206" s="17">
        <v>0</v>
      </c>
      <c r="Q206" s="17">
        <v>0.99336800000000003</v>
      </c>
      <c r="R206" s="17">
        <v>1.213937</v>
      </c>
      <c r="S206" s="17">
        <v>2.0243609999999999</v>
      </c>
      <c r="T206" s="17">
        <v>0.81042400000000003</v>
      </c>
      <c r="U206" s="17">
        <v>0.40033600000000003</v>
      </c>
      <c r="V206" s="17">
        <v>707.7</v>
      </c>
      <c r="W206" s="17">
        <v>0.21515200000000001</v>
      </c>
      <c r="X206" s="17">
        <v>407</v>
      </c>
      <c r="Y206" s="17">
        <v>0</v>
      </c>
      <c r="Z206" s="17">
        <v>0</v>
      </c>
      <c r="AA206" s="17">
        <v>0.61590100000000003</v>
      </c>
      <c r="AB206" s="17">
        <v>1.2530700000000001E-2</v>
      </c>
      <c r="AC206" s="17">
        <v>1.2240899999999999</v>
      </c>
      <c r="AD206" s="17">
        <v>0.25</v>
      </c>
      <c r="AE206" s="17">
        <v>1206.3</v>
      </c>
    </row>
    <row r="207" spans="1:31">
      <c r="A207" s="17">
        <v>194</v>
      </c>
      <c r="B207" s="19">
        <v>0.52768518518518526</v>
      </c>
      <c r="C207" s="17">
        <v>40.799999999999997</v>
      </c>
      <c r="D207" s="17">
        <v>6.2</v>
      </c>
      <c r="E207" s="17">
        <v>7.7929999999999996E-3</v>
      </c>
      <c r="F207" s="17">
        <v>0.377</v>
      </c>
      <c r="G207" s="17">
        <v>0.99473400000000001</v>
      </c>
      <c r="H207" s="17">
        <v>1.3189200000000001</v>
      </c>
      <c r="I207" s="17">
        <v>2.1389290000000001</v>
      </c>
      <c r="J207" s="17">
        <v>0.82000899999999999</v>
      </c>
      <c r="K207" s="17">
        <v>0.38337399999999999</v>
      </c>
      <c r="L207" s="17">
        <v>691.3</v>
      </c>
      <c r="M207" s="17">
        <v>0.226387</v>
      </c>
      <c r="N207" s="17">
        <v>394</v>
      </c>
      <c r="O207" s="17">
        <v>0</v>
      </c>
      <c r="P207" s="17">
        <v>0</v>
      </c>
      <c r="Q207" s="17">
        <v>0.994757</v>
      </c>
      <c r="R207" s="17">
        <v>1.29013</v>
      </c>
      <c r="S207" s="17">
        <v>2.1479569999999999</v>
      </c>
      <c r="T207" s="17">
        <v>0.85782700000000001</v>
      </c>
      <c r="U207" s="17">
        <v>0.39936899999999997</v>
      </c>
      <c r="V207" s="17">
        <v>706.1</v>
      </c>
      <c r="W207" s="17">
        <v>0.18021200000000001</v>
      </c>
      <c r="X207" s="17">
        <v>431</v>
      </c>
      <c r="Y207" s="17">
        <v>0</v>
      </c>
      <c r="Z207" s="17">
        <v>0</v>
      </c>
      <c r="AA207" s="17">
        <v>0.61441400000000002</v>
      </c>
      <c r="AB207" s="17">
        <v>9.9881399999999995E-3</v>
      </c>
      <c r="AC207" s="17">
        <v>1.2987</v>
      </c>
      <c r="AD207" s="17">
        <v>0.25</v>
      </c>
      <c r="AE207" s="17">
        <v>1201.4000000000001</v>
      </c>
    </row>
    <row r="208" spans="1:31">
      <c r="A208" s="17">
        <v>195</v>
      </c>
      <c r="B208" s="19">
        <v>0.52774305555555556</v>
      </c>
      <c r="C208" s="17">
        <v>39.9</v>
      </c>
      <c r="D208" s="17">
        <v>6.2</v>
      </c>
      <c r="E208" s="17">
        <v>7.4739999999999997E-3</v>
      </c>
      <c r="F208" s="17">
        <v>0.36199999999999999</v>
      </c>
      <c r="G208" s="17">
        <v>0.99516099999999996</v>
      </c>
      <c r="H208" s="17">
        <v>1.3003560000000001</v>
      </c>
      <c r="I208" s="17">
        <v>2.0826039999999999</v>
      </c>
      <c r="J208" s="17">
        <v>0.78224800000000005</v>
      </c>
      <c r="K208" s="17">
        <v>0.37561</v>
      </c>
      <c r="L208" s="17">
        <v>683.9</v>
      </c>
      <c r="M208" s="17">
        <v>0.18435499999999999</v>
      </c>
      <c r="N208" s="17">
        <v>544</v>
      </c>
      <c r="O208" s="17">
        <v>0</v>
      </c>
      <c r="P208" s="17">
        <v>0</v>
      </c>
      <c r="Q208" s="17">
        <v>0.99536000000000002</v>
      </c>
      <c r="R208" s="17">
        <v>1.2786770000000001</v>
      </c>
      <c r="S208" s="17">
        <v>2.0914229999999998</v>
      </c>
      <c r="T208" s="17">
        <v>0.81274599999999997</v>
      </c>
      <c r="U208" s="17">
        <v>0.38860899999999998</v>
      </c>
      <c r="V208" s="17">
        <v>685</v>
      </c>
      <c r="W208" s="17">
        <v>0.234483</v>
      </c>
      <c r="X208" s="17">
        <v>502</v>
      </c>
      <c r="Y208" s="17">
        <v>0</v>
      </c>
      <c r="Z208" s="17">
        <v>0</v>
      </c>
      <c r="AA208" s="17">
        <v>0.59785999999999995</v>
      </c>
      <c r="AB208" s="17">
        <v>1.35902E-2</v>
      </c>
      <c r="AC208" s="17">
        <v>1.28972</v>
      </c>
      <c r="AD208" s="17">
        <v>0.25</v>
      </c>
      <c r="AE208" s="17">
        <v>1214.5</v>
      </c>
    </row>
    <row r="209" spans="1:31">
      <c r="A209" s="17">
        <v>196</v>
      </c>
      <c r="B209" s="19">
        <v>0.52780092592592587</v>
      </c>
      <c r="C209" s="17">
        <v>38.6</v>
      </c>
      <c r="D209" s="17">
        <v>7</v>
      </c>
      <c r="E209" s="17">
        <v>8.6580000000000008E-3</v>
      </c>
      <c r="F209" s="17">
        <v>0.41899999999999998</v>
      </c>
      <c r="G209" s="17">
        <v>0.99407800000000002</v>
      </c>
      <c r="H209" s="17">
        <v>1.3101929999999999</v>
      </c>
      <c r="I209" s="17">
        <v>2.1207919999999998</v>
      </c>
      <c r="J209" s="17">
        <v>0.81059899999999996</v>
      </c>
      <c r="K209" s="17">
        <v>0.38221500000000003</v>
      </c>
      <c r="L209" s="17">
        <v>687.7</v>
      </c>
      <c r="M209" s="17">
        <v>0.15512000000000001</v>
      </c>
      <c r="N209" s="17">
        <v>521</v>
      </c>
      <c r="O209" s="17">
        <v>0</v>
      </c>
      <c r="P209" s="17">
        <v>0</v>
      </c>
      <c r="Q209" s="17">
        <v>0.99452799999999997</v>
      </c>
      <c r="R209" s="17">
        <v>1.31328</v>
      </c>
      <c r="S209" s="17">
        <v>2.1609370000000001</v>
      </c>
      <c r="T209" s="17">
        <v>0.84765699999999999</v>
      </c>
      <c r="U209" s="17">
        <v>0.392264</v>
      </c>
      <c r="V209" s="17">
        <v>704.6</v>
      </c>
      <c r="W209" s="17">
        <v>0.16025700000000001</v>
      </c>
      <c r="X209" s="17">
        <v>558</v>
      </c>
      <c r="Y209" s="17">
        <v>0</v>
      </c>
      <c r="Z209" s="17">
        <v>0</v>
      </c>
      <c r="AA209" s="17">
        <v>0.60348199999999996</v>
      </c>
      <c r="AB209" s="17">
        <v>1.49496E-2</v>
      </c>
      <c r="AC209" s="17">
        <v>1.32595</v>
      </c>
      <c r="AD209" s="17">
        <v>0.25</v>
      </c>
      <c r="AE209" s="17">
        <v>1207.7</v>
      </c>
    </row>
    <row r="210" spans="1:31">
      <c r="A210" s="17">
        <v>197</v>
      </c>
      <c r="B210" s="19">
        <v>0.52785879629629628</v>
      </c>
      <c r="C210" s="17">
        <v>37.700000000000003</v>
      </c>
      <c r="D210" s="17">
        <v>7.9</v>
      </c>
      <c r="E210" s="17">
        <v>0</v>
      </c>
      <c r="F210" s="17">
        <v>0</v>
      </c>
      <c r="G210" s="17">
        <v>0.98431299999999999</v>
      </c>
      <c r="H210" s="17">
        <v>1.565061</v>
      </c>
      <c r="I210" s="17">
        <v>2.2469890000000001</v>
      </c>
      <c r="J210" s="17">
        <v>0.68192799999999998</v>
      </c>
      <c r="K210" s="17">
        <v>0.303485</v>
      </c>
      <c r="L210" s="17">
        <v>595.20000000000005</v>
      </c>
      <c r="M210" s="17">
        <v>0.16583999999999999</v>
      </c>
      <c r="N210" s="17">
        <v>0</v>
      </c>
      <c r="O210" s="17">
        <v>0</v>
      </c>
      <c r="P210" s="17">
        <v>0</v>
      </c>
      <c r="Q210" s="17">
        <v>0.99567700000000003</v>
      </c>
      <c r="R210" s="17">
        <v>1.3627359999999999</v>
      </c>
      <c r="S210" s="17">
        <v>2.2311019999999999</v>
      </c>
      <c r="T210" s="17">
        <v>0.86836599999999997</v>
      </c>
      <c r="U210" s="17">
        <v>0.38920900000000003</v>
      </c>
      <c r="V210" s="17">
        <v>679.6</v>
      </c>
      <c r="W210" s="17">
        <v>0.187143</v>
      </c>
      <c r="X210" s="17">
        <v>398</v>
      </c>
      <c r="Y210" s="17">
        <v>0</v>
      </c>
      <c r="Z210" s="17">
        <v>0</v>
      </c>
    </row>
    <row r="211" spans="1:31">
      <c r="A211" s="17">
        <v>198</v>
      </c>
      <c r="B211" s="19">
        <v>0.52790509259259266</v>
      </c>
      <c r="C211" s="17">
        <v>36.6</v>
      </c>
      <c r="D211" s="17">
        <v>8.8000000000000007</v>
      </c>
      <c r="E211" s="17">
        <v>1.0551E-2</v>
      </c>
      <c r="F211" s="17">
        <v>0.51100000000000001</v>
      </c>
      <c r="G211" s="17">
        <v>0.99451900000000004</v>
      </c>
      <c r="H211" s="17">
        <v>1.502772</v>
      </c>
      <c r="I211" s="17">
        <v>2.3955489999999999</v>
      </c>
      <c r="J211" s="17">
        <v>0.89277600000000001</v>
      </c>
      <c r="K211" s="17">
        <v>0.37268099999999998</v>
      </c>
      <c r="L211" s="17">
        <v>681.5</v>
      </c>
      <c r="M211" s="17">
        <v>0.15182799999999999</v>
      </c>
      <c r="N211" s="17">
        <v>387</v>
      </c>
      <c r="O211" s="17">
        <v>0</v>
      </c>
      <c r="P211" s="17">
        <v>0</v>
      </c>
      <c r="Q211" s="17">
        <v>0.99573199999999995</v>
      </c>
      <c r="R211" s="17">
        <v>1.450588</v>
      </c>
      <c r="S211" s="17">
        <v>2.3604829999999999</v>
      </c>
      <c r="T211" s="17">
        <v>0.90989500000000001</v>
      </c>
      <c r="U211" s="17">
        <v>0.38546999999999998</v>
      </c>
      <c r="V211" s="17">
        <v>678.2</v>
      </c>
      <c r="W211" s="17">
        <v>0.170184</v>
      </c>
      <c r="X211" s="17">
        <v>624</v>
      </c>
      <c r="Y211" s="17">
        <v>0</v>
      </c>
      <c r="Z211" s="17">
        <v>0</v>
      </c>
      <c r="AA211" s="17">
        <v>0.59302999999999995</v>
      </c>
      <c r="AB211" s="17">
        <v>1.3781699999999999E-2</v>
      </c>
      <c r="AC211" s="17">
        <v>1.46313</v>
      </c>
      <c r="AD211" s="17">
        <v>0.25</v>
      </c>
      <c r="AE211" s="17">
        <v>1218.8</v>
      </c>
    </row>
    <row r="212" spans="1:31">
      <c r="A212" s="17">
        <v>199</v>
      </c>
      <c r="B212" s="19">
        <v>0.52796296296296297</v>
      </c>
      <c r="C212" s="17">
        <v>35.700000000000003</v>
      </c>
      <c r="D212" s="17">
        <v>9.6999999999999993</v>
      </c>
      <c r="E212" s="17">
        <v>9.8130000000000005E-3</v>
      </c>
      <c r="F212" s="17">
        <v>0.47499999999999998</v>
      </c>
      <c r="G212" s="17">
        <v>0.99634100000000003</v>
      </c>
      <c r="H212" s="17">
        <v>1.465519</v>
      </c>
      <c r="I212" s="17">
        <v>2.3282400000000001</v>
      </c>
      <c r="J212" s="17">
        <v>0.86272099999999996</v>
      </c>
      <c r="K212" s="17">
        <v>0.37054599999999999</v>
      </c>
      <c r="L212" s="17">
        <v>658.6</v>
      </c>
      <c r="M212" s="17">
        <v>0.13259299999999999</v>
      </c>
      <c r="N212" s="17">
        <v>472</v>
      </c>
      <c r="O212" s="17">
        <v>0</v>
      </c>
      <c r="P212" s="17">
        <v>0</v>
      </c>
      <c r="Q212" s="17">
        <v>0.90425999999999995</v>
      </c>
      <c r="R212" s="17">
        <v>1.546</v>
      </c>
      <c r="S212" s="17">
        <v>2.3375659999999998</v>
      </c>
      <c r="T212" s="17">
        <v>0.79156599999999999</v>
      </c>
      <c r="U212" s="17">
        <v>0.33862799999999998</v>
      </c>
      <c r="V212" s="17">
        <v>900</v>
      </c>
      <c r="W212" s="17">
        <v>0.14163799999999999</v>
      </c>
      <c r="X212" s="17">
        <v>0</v>
      </c>
      <c r="Y212" s="17">
        <v>0</v>
      </c>
      <c r="Z212" s="17">
        <v>0</v>
      </c>
      <c r="AA212" s="17">
        <v>0.52096600000000004</v>
      </c>
      <c r="AB212" s="17">
        <v>1.7770500000000002E-2</v>
      </c>
      <c r="AC212" s="17">
        <v>1.5600700000000001</v>
      </c>
      <c r="AD212" s="17">
        <v>0.25</v>
      </c>
      <c r="AE212" s="17">
        <v>1261.2</v>
      </c>
    </row>
    <row r="213" spans="1:31">
      <c r="A213" s="17">
        <v>200</v>
      </c>
      <c r="B213" s="19">
        <v>0.52802083333333327</v>
      </c>
      <c r="C213" s="17">
        <v>34.6</v>
      </c>
      <c r="D213" s="17">
        <v>11.4</v>
      </c>
      <c r="E213" s="17">
        <v>1.311E-2</v>
      </c>
      <c r="F213" s="17">
        <v>0.63400000000000001</v>
      </c>
      <c r="G213" s="17">
        <v>0.99582599999999999</v>
      </c>
      <c r="H213" s="17">
        <v>1.589771</v>
      </c>
      <c r="I213" s="17">
        <v>2.513855</v>
      </c>
      <c r="J213" s="17">
        <v>0.92408400000000002</v>
      </c>
      <c r="K213" s="17">
        <v>0.36759599999999998</v>
      </c>
      <c r="L213" s="17">
        <v>644.70000000000005</v>
      </c>
      <c r="M213" s="17">
        <v>0.141594</v>
      </c>
      <c r="N213" s="17">
        <v>570</v>
      </c>
      <c r="O213" s="17">
        <v>0</v>
      </c>
      <c r="P213" s="17">
        <v>0</v>
      </c>
      <c r="Q213" s="17">
        <v>0.99516400000000005</v>
      </c>
      <c r="R213" s="17">
        <v>1.4190370000000001</v>
      </c>
      <c r="S213" s="17">
        <v>2.3409</v>
      </c>
      <c r="T213" s="17">
        <v>0.92186299999999999</v>
      </c>
      <c r="U213" s="17">
        <v>0.39380700000000002</v>
      </c>
      <c r="V213" s="17">
        <v>664.1</v>
      </c>
      <c r="W213" s="17">
        <v>0.120855</v>
      </c>
      <c r="X213" s="17">
        <v>402</v>
      </c>
      <c r="Y213" s="17">
        <v>0</v>
      </c>
      <c r="Z213" s="17">
        <v>0</v>
      </c>
      <c r="AA213" s="17">
        <v>0.60585699999999998</v>
      </c>
      <c r="AB213" s="17">
        <v>2.4672900000000001E-2</v>
      </c>
      <c r="AC213" s="17">
        <v>1.4417800000000001</v>
      </c>
      <c r="AD213" s="17">
        <v>0.25</v>
      </c>
      <c r="AE213" s="17">
        <v>1288.4000000000001</v>
      </c>
    </row>
    <row r="214" spans="1:31">
      <c r="A214" s="17">
        <v>201</v>
      </c>
      <c r="B214" s="19">
        <v>0.52807870370370369</v>
      </c>
      <c r="C214" s="17">
        <v>33.5</v>
      </c>
      <c r="D214" s="17">
        <v>12.3</v>
      </c>
      <c r="E214" s="17">
        <v>0</v>
      </c>
      <c r="F214" s="17">
        <v>0</v>
      </c>
      <c r="G214" s="17">
        <v>0.97718300000000002</v>
      </c>
      <c r="H214" s="17">
        <v>1.6084940000000001</v>
      </c>
      <c r="I214" s="17">
        <v>2.3212350000000002</v>
      </c>
      <c r="J214" s="17">
        <v>0.71274199999999999</v>
      </c>
      <c r="K214" s="17">
        <v>0.30705300000000002</v>
      </c>
      <c r="L214" s="17">
        <v>624.9</v>
      </c>
      <c r="M214" s="17">
        <v>6.9999999999999999E-6</v>
      </c>
      <c r="N214" s="17">
        <v>0</v>
      </c>
      <c r="O214" s="17">
        <v>0</v>
      </c>
      <c r="P214" s="17">
        <v>0</v>
      </c>
      <c r="Q214" s="17">
        <v>0.996452</v>
      </c>
      <c r="R214" s="17">
        <v>1.526408</v>
      </c>
      <c r="S214" s="17">
        <v>2.4914489999999998</v>
      </c>
      <c r="T214" s="17">
        <v>0.96504100000000004</v>
      </c>
      <c r="U214" s="17">
        <v>0.38734099999999999</v>
      </c>
      <c r="V214" s="17">
        <v>645.29999999999995</v>
      </c>
      <c r="W214" s="17">
        <v>0.168629</v>
      </c>
      <c r="X214" s="17">
        <v>381</v>
      </c>
      <c r="Y214" s="17">
        <v>0</v>
      </c>
      <c r="Z214" s="17">
        <v>0</v>
      </c>
    </row>
    <row r="215" spans="1:31">
      <c r="A215" s="17">
        <v>202</v>
      </c>
      <c r="B215" s="19">
        <v>0.52812500000000007</v>
      </c>
      <c r="C215" s="17">
        <v>32.4</v>
      </c>
      <c r="D215" s="17">
        <v>15</v>
      </c>
      <c r="E215" s="17">
        <v>0</v>
      </c>
      <c r="F215" s="17">
        <v>0</v>
      </c>
      <c r="G215" s="17">
        <v>0.97666500000000001</v>
      </c>
      <c r="H215" s="17">
        <v>1.7288779999999999</v>
      </c>
      <c r="I215" s="17">
        <v>2.4812059999999998</v>
      </c>
      <c r="J215" s="17">
        <v>0.752328</v>
      </c>
      <c r="K215" s="17">
        <v>0.30321100000000001</v>
      </c>
      <c r="L215" s="17">
        <v>636.6</v>
      </c>
      <c r="M215" s="17">
        <v>6.0000000000000002E-6</v>
      </c>
      <c r="N215" s="17">
        <v>0</v>
      </c>
      <c r="O215" s="17">
        <v>0</v>
      </c>
      <c r="P215" s="17">
        <v>0</v>
      </c>
      <c r="Q215" s="17">
        <v>0.99483299999999997</v>
      </c>
      <c r="R215" s="17">
        <v>1.557272</v>
      </c>
      <c r="S215" s="17">
        <v>2.5599949999999998</v>
      </c>
      <c r="T215" s="17">
        <v>1.002723</v>
      </c>
      <c r="U215" s="17">
        <v>0.39168900000000001</v>
      </c>
      <c r="V215" s="17">
        <v>637.70000000000005</v>
      </c>
      <c r="W215" s="17">
        <v>0.14865200000000001</v>
      </c>
      <c r="X215" s="17">
        <v>334</v>
      </c>
      <c r="Y215" s="17">
        <v>0</v>
      </c>
      <c r="Z215" s="17">
        <v>0</v>
      </c>
    </row>
    <row r="216" spans="1:31">
      <c r="A216" s="17">
        <v>203</v>
      </c>
      <c r="B216" s="19">
        <v>0.52818287037037037</v>
      </c>
      <c r="C216" s="17">
        <v>31.3</v>
      </c>
      <c r="D216" s="17">
        <v>15.8</v>
      </c>
      <c r="E216" s="17">
        <v>1.3766E-2</v>
      </c>
      <c r="F216" s="17">
        <v>0.66600000000000004</v>
      </c>
      <c r="G216" s="17">
        <v>0.83247499999999997</v>
      </c>
      <c r="H216" s="17">
        <v>1.545955</v>
      </c>
      <c r="I216" s="17">
        <v>2.331029</v>
      </c>
      <c r="J216" s="17">
        <v>0.78507400000000005</v>
      </c>
      <c r="K216" s="17">
        <v>0.33679300000000001</v>
      </c>
      <c r="L216" s="17">
        <v>818.7</v>
      </c>
      <c r="M216" s="17">
        <v>0.37081999999999998</v>
      </c>
      <c r="N216" s="17">
        <v>6790</v>
      </c>
      <c r="O216" s="17">
        <v>0</v>
      </c>
      <c r="P216" s="17">
        <v>0</v>
      </c>
      <c r="Q216" s="17">
        <v>0.83129299999999995</v>
      </c>
      <c r="R216" s="17">
        <v>1.6422909999999999</v>
      </c>
      <c r="S216" s="17">
        <v>2.529941</v>
      </c>
      <c r="T216" s="17">
        <v>0.88765000000000005</v>
      </c>
      <c r="U216" s="17">
        <v>0.350858</v>
      </c>
      <c r="V216" s="17">
        <v>791.3</v>
      </c>
      <c r="W216" s="17">
        <v>0.41049600000000003</v>
      </c>
      <c r="X216" s="17">
        <v>450</v>
      </c>
      <c r="Y216" s="17">
        <v>0</v>
      </c>
      <c r="Z216" s="17">
        <v>0</v>
      </c>
      <c r="AA216" s="17">
        <v>0.53978199999999998</v>
      </c>
      <c r="AB216" s="17">
        <v>0.34633199999999997</v>
      </c>
      <c r="AC216" s="17">
        <v>1.9497100000000001</v>
      </c>
      <c r="AD216" s="17">
        <v>0.25</v>
      </c>
      <c r="AE216" s="17">
        <v>1014.4</v>
      </c>
    </row>
    <row r="217" spans="1:31">
      <c r="A217" s="17">
        <v>204</v>
      </c>
      <c r="B217" s="19">
        <v>0.52824074074074068</v>
      </c>
      <c r="C217" s="17">
        <v>30.4</v>
      </c>
      <c r="D217" s="17">
        <v>18.5</v>
      </c>
      <c r="E217" s="17">
        <v>1.9168999999999999E-2</v>
      </c>
      <c r="F217" s="17">
        <v>0.92800000000000005</v>
      </c>
      <c r="G217" s="17">
        <v>0.99656699999999998</v>
      </c>
      <c r="H217" s="17">
        <v>1.552432</v>
      </c>
      <c r="I217" s="17">
        <v>2.461916</v>
      </c>
      <c r="J217" s="17">
        <v>0.90948399999999996</v>
      </c>
      <c r="K217" s="17">
        <v>0.369421</v>
      </c>
      <c r="L217" s="17">
        <v>591.4</v>
      </c>
      <c r="M217" s="17">
        <v>0.12629399999999999</v>
      </c>
      <c r="N217" s="17">
        <v>381</v>
      </c>
      <c r="O217" s="17">
        <v>0</v>
      </c>
      <c r="P217" s="17">
        <v>0</v>
      </c>
      <c r="Q217" s="17">
        <v>0.99850799999999995</v>
      </c>
      <c r="R217" s="17">
        <v>1.5325390000000001</v>
      </c>
      <c r="S217" s="17">
        <v>2.5058910000000001</v>
      </c>
      <c r="T217" s="17">
        <v>0.97335199999999999</v>
      </c>
      <c r="U217" s="17">
        <v>0.38842599999999999</v>
      </c>
      <c r="V217" s="17">
        <v>579.9</v>
      </c>
      <c r="W217" s="17">
        <v>0.117184</v>
      </c>
      <c r="X217" s="17">
        <v>330</v>
      </c>
      <c r="Y217" s="17">
        <v>0</v>
      </c>
      <c r="Z217" s="17">
        <v>0</v>
      </c>
      <c r="AA217" s="17">
        <v>0.59757800000000005</v>
      </c>
      <c r="AB217" s="17">
        <v>2.4411599999999999E-2</v>
      </c>
      <c r="AC217" s="17">
        <v>1.5563</v>
      </c>
      <c r="AD217" s="17">
        <v>0.25</v>
      </c>
      <c r="AE217" s="17">
        <v>1404.3</v>
      </c>
    </row>
    <row r="218" spans="1:31">
      <c r="A218" s="17">
        <v>205</v>
      </c>
      <c r="B218" s="19">
        <v>0.52829861111111109</v>
      </c>
      <c r="C218" s="17">
        <v>29.3</v>
      </c>
      <c r="D218" s="17">
        <v>20.2</v>
      </c>
      <c r="E218" s="17">
        <v>2.0431000000000001E-2</v>
      </c>
      <c r="F218" s="17">
        <v>0.98899999999999999</v>
      </c>
      <c r="G218" s="17">
        <v>0.84341100000000002</v>
      </c>
      <c r="H218" s="17">
        <v>1.8115939999999999</v>
      </c>
      <c r="I218" s="17">
        <v>2.698915</v>
      </c>
      <c r="J218" s="17">
        <v>0.88732100000000003</v>
      </c>
      <c r="K218" s="17">
        <v>0.32877000000000001</v>
      </c>
      <c r="L218" s="17">
        <v>774.5</v>
      </c>
      <c r="M218" s="17">
        <v>0.36256899999999997</v>
      </c>
      <c r="N218" s="17">
        <v>4215</v>
      </c>
      <c r="O218" s="17">
        <v>0</v>
      </c>
      <c r="P218" s="17">
        <v>0</v>
      </c>
      <c r="Q218" s="17">
        <v>0.99654699999999996</v>
      </c>
      <c r="R218" s="17">
        <v>1.5055179999999999</v>
      </c>
      <c r="S218" s="17">
        <v>2.482434</v>
      </c>
      <c r="T218" s="17">
        <v>0.97691600000000001</v>
      </c>
      <c r="U218" s="17">
        <v>0.39353100000000002</v>
      </c>
      <c r="V218" s="17">
        <v>607.9</v>
      </c>
      <c r="W218" s="17">
        <v>9.1095999999999996E-2</v>
      </c>
      <c r="X218" s="17">
        <v>370</v>
      </c>
      <c r="Y218" s="17">
        <v>0</v>
      </c>
      <c r="Z218" s="17">
        <v>0</v>
      </c>
      <c r="AA218" s="17">
        <v>0.605433</v>
      </c>
      <c r="AB218" s="17">
        <v>0.28444999999999998</v>
      </c>
      <c r="AC218" s="17">
        <v>1.7834000000000001</v>
      </c>
      <c r="AD218" s="17">
        <v>0.25</v>
      </c>
      <c r="AE218" s="17">
        <v>1072.3</v>
      </c>
    </row>
    <row r="219" spans="1:31">
      <c r="A219" s="17">
        <v>206</v>
      </c>
      <c r="B219" s="19">
        <v>0.52834490740740747</v>
      </c>
      <c r="C219" s="17">
        <v>28.4</v>
      </c>
      <c r="D219" s="17">
        <v>22.9</v>
      </c>
      <c r="E219" s="17">
        <v>2.3314999999999999E-2</v>
      </c>
      <c r="F219" s="17">
        <v>1.1279999999999999</v>
      </c>
      <c r="G219" s="17">
        <v>0.99750399999999995</v>
      </c>
      <c r="H219" s="17">
        <v>1.6685719999999999</v>
      </c>
      <c r="I219" s="17">
        <v>2.5800830000000001</v>
      </c>
      <c r="J219" s="17">
        <v>0.91151199999999999</v>
      </c>
      <c r="K219" s="17">
        <v>0.35328799999999999</v>
      </c>
      <c r="L219" s="17">
        <v>581.20000000000005</v>
      </c>
      <c r="M219" s="17">
        <v>5.4189000000000001E-2</v>
      </c>
      <c r="N219" s="17">
        <v>415</v>
      </c>
      <c r="O219" s="17">
        <v>0</v>
      </c>
      <c r="P219" s="17">
        <v>0</v>
      </c>
      <c r="Q219" s="17">
        <v>0.99673400000000001</v>
      </c>
      <c r="R219" s="17">
        <v>1.5800620000000001</v>
      </c>
      <c r="S219" s="17">
        <v>2.596225</v>
      </c>
      <c r="T219" s="17">
        <v>1.0161629999999999</v>
      </c>
      <c r="U219" s="17">
        <v>0.39140000000000003</v>
      </c>
      <c r="V219" s="17">
        <v>581.1</v>
      </c>
      <c r="W219" s="17">
        <v>3.6372000000000002E-2</v>
      </c>
      <c r="X219" s="17">
        <v>386</v>
      </c>
      <c r="Y219" s="17">
        <v>0</v>
      </c>
      <c r="Z219" s="17">
        <v>0</v>
      </c>
      <c r="AA219" s="17">
        <v>0.60215399999999997</v>
      </c>
      <c r="AB219" s="17">
        <v>3.2113799999999998E-2</v>
      </c>
      <c r="AC219" s="17">
        <v>1.61269</v>
      </c>
      <c r="AD219" s="17">
        <v>0.25</v>
      </c>
      <c r="AE219" s="17">
        <v>1429.1</v>
      </c>
    </row>
    <row r="220" spans="1:31">
      <c r="A220" s="17">
        <v>207</v>
      </c>
      <c r="B220" s="19">
        <v>0.52840277777777778</v>
      </c>
      <c r="C220" s="17">
        <v>26.8</v>
      </c>
      <c r="D220" s="17">
        <v>27.3</v>
      </c>
      <c r="E220" s="17">
        <v>2.6282E-2</v>
      </c>
      <c r="F220" s="17">
        <v>1.272</v>
      </c>
      <c r="G220" s="17">
        <v>0.99743000000000004</v>
      </c>
      <c r="H220" s="17">
        <v>1.6871849999999999</v>
      </c>
      <c r="I220" s="17">
        <v>2.6186280000000002</v>
      </c>
      <c r="J220" s="17">
        <v>0.93144300000000002</v>
      </c>
      <c r="K220" s="17">
        <v>0.35569899999999999</v>
      </c>
      <c r="L220" s="17">
        <v>543.1</v>
      </c>
      <c r="M220" s="17">
        <v>1.5E-5</v>
      </c>
      <c r="N220" s="17">
        <v>416</v>
      </c>
      <c r="O220" s="17">
        <v>0</v>
      </c>
      <c r="P220" s="17">
        <v>0</v>
      </c>
      <c r="Q220" s="17">
        <v>0.99739800000000001</v>
      </c>
      <c r="R220" s="17">
        <v>1.608924</v>
      </c>
      <c r="S220" s="17">
        <v>2.6704940000000001</v>
      </c>
      <c r="T220" s="17">
        <v>1.0615699999999999</v>
      </c>
      <c r="U220" s="17">
        <v>0.39751799999999998</v>
      </c>
      <c r="V220" s="17">
        <v>572.1</v>
      </c>
      <c r="W220" s="17">
        <v>1.13E-4</v>
      </c>
      <c r="X220" s="17">
        <v>307</v>
      </c>
      <c r="Y220" s="17">
        <v>0</v>
      </c>
      <c r="Z220" s="17">
        <v>0</v>
      </c>
      <c r="AA220" s="17">
        <v>0.61156600000000005</v>
      </c>
      <c r="AB220" s="17">
        <v>3.5739800000000002E-2</v>
      </c>
      <c r="AC220" s="17">
        <v>1.64686</v>
      </c>
      <c r="AD220" s="17">
        <v>0.25</v>
      </c>
      <c r="AE220" s="17">
        <v>1529.4</v>
      </c>
    </row>
    <row r="221" spans="1:31">
      <c r="A221" s="17">
        <v>208</v>
      </c>
      <c r="B221" s="19">
        <v>0.52846064814814808</v>
      </c>
      <c r="C221" s="17">
        <v>26.2</v>
      </c>
      <c r="D221" s="17">
        <v>29.9</v>
      </c>
      <c r="E221" s="17">
        <v>2.9468999999999999E-2</v>
      </c>
      <c r="F221" s="17">
        <v>1.4259999999999999</v>
      </c>
      <c r="G221" s="17">
        <v>0.99580999999999997</v>
      </c>
      <c r="H221" s="17">
        <v>1.713994</v>
      </c>
      <c r="I221" s="17">
        <v>2.6492249999999999</v>
      </c>
      <c r="J221" s="17">
        <v>0.93523100000000003</v>
      </c>
      <c r="K221" s="17">
        <v>0.35302099999999997</v>
      </c>
      <c r="L221" s="17">
        <v>571</v>
      </c>
      <c r="M221" s="17">
        <v>4.2304000000000001E-2</v>
      </c>
      <c r="N221" s="17">
        <v>336</v>
      </c>
      <c r="O221" s="17">
        <v>0</v>
      </c>
      <c r="P221" s="17">
        <v>0</v>
      </c>
      <c r="Q221" s="17">
        <v>0.99682400000000004</v>
      </c>
      <c r="R221" s="17">
        <v>1.6236619999999999</v>
      </c>
      <c r="S221" s="17">
        <v>2.6425040000000002</v>
      </c>
      <c r="T221" s="17">
        <v>1.018842</v>
      </c>
      <c r="U221" s="17">
        <v>0.38555899999999999</v>
      </c>
      <c r="V221" s="17">
        <v>575.79999999999995</v>
      </c>
      <c r="W221" s="17">
        <v>6.4289999999999998E-3</v>
      </c>
      <c r="X221" s="17">
        <v>383</v>
      </c>
      <c r="Y221" s="17">
        <v>0</v>
      </c>
      <c r="Z221" s="17">
        <v>0</v>
      </c>
      <c r="AA221" s="17">
        <v>0.59316800000000003</v>
      </c>
      <c r="AB221" s="17">
        <v>3.33747E-2</v>
      </c>
      <c r="AC221" s="17">
        <v>1.65767</v>
      </c>
      <c r="AD221" s="17">
        <v>0.25</v>
      </c>
      <c r="AE221" s="17">
        <v>1454.5</v>
      </c>
    </row>
    <row r="222" spans="1:31">
      <c r="A222" s="17">
        <v>209</v>
      </c>
      <c r="B222" s="19">
        <v>0.5285185185185185</v>
      </c>
      <c r="C222" s="17">
        <v>25.1</v>
      </c>
      <c r="D222" s="17">
        <v>32.5</v>
      </c>
      <c r="E222" s="17">
        <v>2.9867000000000001E-2</v>
      </c>
      <c r="F222" s="17">
        <v>1.4450000000000001</v>
      </c>
      <c r="G222" s="17">
        <v>0.99677099999999996</v>
      </c>
      <c r="H222" s="17">
        <v>1.6883429999999999</v>
      </c>
      <c r="I222" s="17">
        <v>2.5573190000000001</v>
      </c>
      <c r="J222" s="17">
        <v>0.86897599999999997</v>
      </c>
      <c r="K222" s="17">
        <v>0.33979999999999999</v>
      </c>
      <c r="L222" s="17">
        <v>539.6</v>
      </c>
      <c r="M222" s="17">
        <v>2.6999999999999999E-5</v>
      </c>
      <c r="N222" s="17">
        <v>394</v>
      </c>
      <c r="O222" s="17">
        <v>0</v>
      </c>
      <c r="P222" s="17">
        <v>0</v>
      </c>
      <c r="Q222" s="17">
        <v>0.99782599999999999</v>
      </c>
      <c r="R222" s="17">
        <v>1.620825</v>
      </c>
      <c r="S222" s="17">
        <v>2.6253709999999999</v>
      </c>
      <c r="T222" s="17">
        <v>1.0045459999999999</v>
      </c>
      <c r="U222" s="17">
        <v>0.38263000000000003</v>
      </c>
      <c r="V222" s="17">
        <v>553.6</v>
      </c>
      <c r="W222" s="17">
        <v>2.4222E-2</v>
      </c>
      <c r="X222" s="17">
        <v>352</v>
      </c>
      <c r="Y222" s="17">
        <v>0</v>
      </c>
      <c r="Z222" s="17">
        <v>0</v>
      </c>
      <c r="AA222" s="17">
        <v>0.58866200000000002</v>
      </c>
      <c r="AB222" s="17">
        <v>3.9981900000000001E-2</v>
      </c>
      <c r="AC222" s="17">
        <v>1.66099</v>
      </c>
      <c r="AD222" s="17">
        <v>0.25</v>
      </c>
      <c r="AE222" s="17">
        <v>1539.3</v>
      </c>
    </row>
    <row r="223" spans="1:31">
      <c r="A223" s="17">
        <v>210</v>
      </c>
      <c r="B223" s="19">
        <v>0.52857638888888892</v>
      </c>
      <c r="C223" s="17">
        <v>24.2</v>
      </c>
      <c r="D223" s="17">
        <v>37.799999999999997</v>
      </c>
      <c r="E223" s="17">
        <v>3.5854999999999998E-2</v>
      </c>
      <c r="F223" s="17">
        <v>1.7350000000000001</v>
      </c>
      <c r="G223" s="17">
        <v>0.99693600000000004</v>
      </c>
      <c r="H223" s="17">
        <v>1.6738170000000001</v>
      </c>
      <c r="I223" s="17">
        <v>2.514554</v>
      </c>
      <c r="J223" s="17">
        <v>0.84073699999999996</v>
      </c>
      <c r="K223" s="17">
        <v>0.33434799999999998</v>
      </c>
      <c r="L223" s="17">
        <v>557.20000000000005</v>
      </c>
      <c r="M223" s="17">
        <v>2.9E-5</v>
      </c>
      <c r="N223" s="17">
        <v>297</v>
      </c>
      <c r="O223" s="17">
        <v>0</v>
      </c>
      <c r="P223" s="17">
        <v>0</v>
      </c>
      <c r="Q223" s="17">
        <v>0.99778500000000003</v>
      </c>
      <c r="R223" s="17">
        <v>1.6071690000000001</v>
      </c>
      <c r="S223" s="17">
        <v>2.5975709999999999</v>
      </c>
      <c r="T223" s="17">
        <v>0.990402</v>
      </c>
      <c r="U223" s="17">
        <v>0.38128000000000001</v>
      </c>
      <c r="V223" s="17">
        <v>535.29999999999995</v>
      </c>
      <c r="W223" s="17">
        <v>2.0664999999999999E-2</v>
      </c>
      <c r="X223" s="17">
        <v>420</v>
      </c>
      <c r="Y223" s="17">
        <v>0</v>
      </c>
      <c r="Z223" s="17">
        <v>0</v>
      </c>
      <c r="AA223" s="17">
        <v>0.58658500000000002</v>
      </c>
      <c r="AB223" s="17">
        <v>3.63396E-2</v>
      </c>
      <c r="AC223" s="17">
        <v>1.64316</v>
      </c>
      <c r="AD223" s="17">
        <v>0.25</v>
      </c>
      <c r="AE223" s="17">
        <v>1490.6</v>
      </c>
    </row>
    <row r="224" spans="1:31">
      <c r="A224" s="17">
        <v>211</v>
      </c>
      <c r="B224" s="19">
        <v>0.52862268518518518</v>
      </c>
      <c r="C224" s="17">
        <v>23.1</v>
      </c>
      <c r="D224" s="17">
        <v>43.1</v>
      </c>
      <c r="E224" s="17">
        <v>3.5853000000000003E-2</v>
      </c>
      <c r="F224" s="17">
        <v>1.7350000000000001</v>
      </c>
      <c r="G224" s="17">
        <v>0.99693900000000002</v>
      </c>
      <c r="H224" s="17">
        <v>1.61311</v>
      </c>
      <c r="I224" s="17">
        <v>2.4071359999999999</v>
      </c>
      <c r="J224" s="17">
        <v>0.79402600000000001</v>
      </c>
      <c r="K224" s="17">
        <v>0.32986300000000002</v>
      </c>
      <c r="L224" s="17">
        <v>508.1</v>
      </c>
      <c r="M224" s="17">
        <v>1.2E-5</v>
      </c>
      <c r="N224" s="17">
        <v>396</v>
      </c>
      <c r="O224" s="17">
        <v>0</v>
      </c>
      <c r="P224" s="17">
        <v>0</v>
      </c>
      <c r="Q224" s="17">
        <v>0.99717699999999998</v>
      </c>
      <c r="R224" s="17">
        <v>1.536017</v>
      </c>
      <c r="S224" s="17">
        <v>2.446069</v>
      </c>
      <c r="T224" s="17">
        <v>0.91005199999999997</v>
      </c>
      <c r="U224" s="17">
        <v>0.37204700000000002</v>
      </c>
      <c r="V224" s="17">
        <v>537.70000000000005</v>
      </c>
      <c r="W224" s="17">
        <v>4.1E-5</v>
      </c>
      <c r="X224" s="17">
        <v>370</v>
      </c>
      <c r="Y224" s="17">
        <v>0</v>
      </c>
      <c r="Z224" s="17">
        <v>0</v>
      </c>
      <c r="AA224" s="17">
        <v>0.57237899999999997</v>
      </c>
      <c r="AB224" s="17">
        <v>4.96541E-2</v>
      </c>
      <c r="AC224" s="17">
        <v>1.58121</v>
      </c>
      <c r="AD224" s="17">
        <v>0.25</v>
      </c>
      <c r="AE224" s="17">
        <v>1634.6</v>
      </c>
    </row>
    <row r="225" spans="1:31">
      <c r="A225" s="17">
        <v>212</v>
      </c>
      <c r="B225" s="19">
        <v>0.52868055555555549</v>
      </c>
      <c r="C225" s="17">
        <v>22</v>
      </c>
      <c r="D225" s="17">
        <v>47.5</v>
      </c>
      <c r="E225" s="17">
        <v>3.9718000000000003E-2</v>
      </c>
      <c r="F225" s="17">
        <v>1.9219999999999999</v>
      </c>
      <c r="G225" s="17">
        <v>0.99546500000000004</v>
      </c>
      <c r="H225" s="17">
        <v>1.6665810000000001</v>
      </c>
      <c r="I225" s="17">
        <v>2.4267729999999998</v>
      </c>
      <c r="J225" s="17">
        <v>0.76019199999999998</v>
      </c>
      <c r="K225" s="17">
        <v>0.31325199999999997</v>
      </c>
      <c r="L225" s="17">
        <v>502.8</v>
      </c>
      <c r="M225" s="17">
        <v>9.0000000000000002E-6</v>
      </c>
      <c r="N225" s="17">
        <v>419</v>
      </c>
      <c r="O225" s="17">
        <v>0</v>
      </c>
      <c r="P225" s="17">
        <v>0</v>
      </c>
      <c r="Q225" s="17">
        <v>0.99683100000000002</v>
      </c>
      <c r="R225" s="17">
        <v>1.588733</v>
      </c>
      <c r="S225" s="17">
        <v>2.566033</v>
      </c>
      <c r="T225" s="17">
        <v>0.97729999999999995</v>
      </c>
      <c r="U225" s="17">
        <v>0.38085999999999998</v>
      </c>
      <c r="V225" s="17">
        <v>533.1</v>
      </c>
      <c r="W225" s="17">
        <v>1.1E-5</v>
      </c>
      <c r="X225" s="17">
        <v>506</v>
      </c>
      <c r="Y225" s="17">
        <v>0</v>
      </c>
      <c r="Z225" s="17">
        <v>0</v>
      </c>
      <c r="AA225" s="17">
        <v>0.58593899999999999</v>
      </c>
      <c r="AB225" s="17">
        <v>5.6850999999999999E-2</v>
      </c>
      <c r="AC225" s="17">
        <v>1.64429</v>
      </c>
      <c r="AD225" s="17">
        <v>0.25</v>
      </c>
      <c r="AE225" s="17">
        <v>1652</v>
      </c>
    </row>
    <row r="226" spans="1:31">
      <c r="A226" s="17">
        <v>213</v>
      </c>
      <c r="B226" s="19">
        <v>0.5287384259259259</v>
      </c>
      <c r="C226" s="17">
        <v>20.9</v>
      </c>
      <c r="D226" s="17">
        <v>58</v>
      </c>
      <c r="E226" s="17">
        <v>0</v>
      </c>
      <c r="F226" s="17">
        <v>0</v>
      </c>
      <c r="G226" s="17">
        <v>0.87012500000000004</v>
      </c>
      <c r="H226" s="17">
        <v>1.638225</v>
      </c>
      <c r="I226" s="17">
        <v>2.1703809999999999</v>
      </c>
      <c r="J226" s="17">
        <v>0.53215599999999996</v>
      </c>
      <c r="K226" s="17">
        <v>0.24518999999999999</v>
      </c>
      <c r="L226" s="17">
        <v>695.8</v>
      </c>
      <c r="M226" s="17">
        <v>3.0000000000000001E-6</v>
      </c>
      <c r="N226" s="17">
        <v>0</v>
      </c>
      <c r="O226" s="17">
        <v>0</v>
      </c>
      <c r="P226" s="17">
        <v>0</v>
      </c>
      <c r="Q226" s="17">
        <v>0.99645300000000003</v>
      </c>
      <c r="R226" s="17">
        <v>1.4903729999999999</v>
      </c>
      <c r="S226" s="17">
        <v>2.3601939999999999</v>
      </c>
      <c r="T226" s="17">
        <v>0.86982000000000004</v>
      </c>
      <c r="U226" s="17">
        <v>0.36853799999999998</v>
      </c>
      <c r="V226" s="17">
        <v>493.3</v>
      </c>
      <c r="W226" s="17">
        <v>1.2999999999999999E-5</v>
      </c>
      <c r="X226" s="17">
        <v>484</v>
      </c>
      <c r="Y226" s="17">
        <v>0</v>
      </c>
      <c r="Z226" s="17">
        <v>0</v>
      </c>
    </row>
    <row r="227" spans="1:31">
      <c r="A227" s="17">
        <v>214</v>
      </c>
      <c r="B227" s="19">
        <v>0.52879629629629632</v>
      </c>
      <c r="C227" s="17">
        <v>19.5</v>
      </c>
      <c r="D227" s="17">
        <v>66.8</v>
      </c>
      <c r="E227" s="17">
        <v>5.0723999999999998E-2</v>
      </c>
      <c r="F227" s="17">
        <v>2.4540000000000002</v>
      </c>
      <c r="G227" s="17">
        <v>0.995529</v>
      </c>
      <c r="H227" s="17">
        <v>1.562802</v>
      </c>
      <c r="I227" s="17">
        <v>2.2750020000000002</v>
      </c>
      <c r="J227" s="17">
        <v>0.71220000000000006</v>
      </c>
      <c r="K227" s="17">
        <v>0.31305500000000003</v>
      </c>
      <c r="L227" s="17">
        <v>492</v>
      </c>
      <c r="M227" s="17">
        <v>3.0000000000000001E-6</v>
      </c>
      <c r="N227" s="17">
        <v>423</v>
      </c>
      <c r="O227" s="17">
        <v>0</v>
      </c>
      <c r="P227" s="17">
        <v>0</v>
      </c>
      <c r="Q227" s="17">
        <v>0.99504700000000001</v>
      </c>
      <c r="R227" s="17">
        <v>1.440429</v>
      </c>
      <c r="S227" s="17">
        <v>2.2539549999999999</v>
      </c>
      <c r="T227" s="17">
        <v>0.81352500000000005</v>
      </c>
      <c r="U227" s="17">
        <v>0.36093199999999998</v>
      </c>
      <c r="V227" s="17">
        <v>465.9</v>
      </c>
      <c r="W227" s="17">
        <v>6.0000000000000002E-6</v>
      </c>
      <c r="X227" s="17">
        <v>409</v>
      </c>
      <c r="Y227" s="17">
        <v>0</v>
      </c>
      <c r="Z227" s="17">
        <v>0</v>
      </c>
      <c r="AA227" s="17">
        <v>0.55528100000000002</v>
      </c>
      <c r="AB227" s="17">
        <v>7.7206999999999998E-2</v>
      </c>
      <c r="AC227" s="17">
        <v>1.5032399999999999</v>
      </c>
      <c r="AD227" s="17">
        <v>0.25</v>
      </c>
      <c r="AE227" s="17">
        <v>1688.1</v>
      </c>
    </row>
    <row r="228" spans="1:31">
      <c r="A228" s="17">
        <v>215</v>
      </c>
      <c r="B228" s="19">
        <v>0.52884259259259259</v>
      </c>
      <c r="C228" s="17">
        <v>18.2</v>
      </c>
      <c r="D228" s="17">
        <v>76.5</v>
      </c>
      <c r="E228" s="17">
        <v>5.2998999999999998E-2</v>
      </c>
      <c r="F228" s="17">
        <v>2.5649999999999999</v>
      </c>
      <c r="G228" s="17">
        <v>0.994417</v>
      </c>
      <c r="H228" s="17">
        <v>1.650515</v>
      </c>
      <c r="I228" s="17">
        <v>2.3025570000000002</v>
      </c>
      <c r="J228" s="17">
        <v>0.65204200000000001</v>
      </c>
      <c r="K228" s="17">
        <v>0.28318199999999999</v>
      </c>
      <c r="L228" s="17">
        <v>449.9</v>
      </c>
      <c r="M228" s="17">
        <v>6.9999999999999999E-6</v>
      </c>
      <c r="N228" s="17">
        <v>424</v>
      </c>
      <c r="O228" s="17">
        <v>0</v>
      </c>
      <c r="P228" s="17">
        <v>0</v>
      </c>
      <c r="Q228" s="17">
        <v>0.99728600000000001</v>
      </c>
      <c r="R228" s="17">
        <v>1.484259</v>
      </c>
      <c r="S228" s="17">
        <v>2.325272</v>
      </c>
      <c r="T228" s="17">
        <v>0.84101300000000001</v>
      </c>
      <c r="U228" s="17">
        <v>0.36168400000000001</v>
      </c>
      <c r="V228" s="17">
        <v>490</v>
      </c>
      <c r="W228" s="17">
        <v>1.5999999999999999E-5</v>
      </c>
      <c r="X228" s="17">
        <v>417</v>
      </c>
      <c r="Y228" s="17">
        <v>0</v>
      </c>
      <c r="Z228" s="17">
        <v>0</v>
      </c>
      <c r="AA228" s="17">
        <v>0.55643600000000004</v>
      </c>
      <c r="AB228" s="17">
        <v>8.0851400000000004E-2</v>
      </c>
      <c r="AC228" s="17">
        <v>1.55226</v>
      </c>
      <c r="AD228" s="17">
        <v>0.25</v>
      </c>
      <c r="AE228" s="17">
        <v>1846</v>
      </c>
    </row>
    <row r="229" spans="1:31">
      <c r="A229" s="17">
        <v>216</v>
      </c>
      <c r="B229" s="19">
        <v>0.52890046296296289</v>
      </c>
      <c r="C229" s="17">
        <v>17.100000000000001</v>
      </c>
      <c r="D229" s="17">
        <v>88</v>
      </c>
      <c r="E229" s="17">
        <v>5.8201000000000003E-2</v>
      </c>
      <c r="F229" s="17">
        <v>2.8159999999999998</v>
      </c>
      <c r="G229" s="17">
        <v>0.99299800000000005</v>
      </c>
      <c r="H229" s="17">
        <v>1.6972700000000001</v>
      </c>
      <c r="I229" s="17">
        <v>2.3472369999999998</v>
      </c>
      <c r="J229" s="17">
        <v>0.64996600000000004</v>
      </c>
      <c r="K229" s="17">
        <v>0.27690700000000001</v>
      </c>
      <c r="L229" s="17">
        <v>457.4</v>
      </c>
      <c r="M229" s="17">
        <v>1.9999999999999999E-6</v>
      </c>
      <c r="N229" s="17">
        <v>317</v>
      </c>
      <c r="O229" s="17">
        <v>0</v>
      </c>
      <c r="P229" s="17">
        <v>0</v>
      </c>
      <c r="Q229" s="17">
        <v>0.99228099999999997</v>
      </c>
      <c r="R229" s="17">
        <v>1.5722400000000001</v>
      </c>
      <c r="S229" s="17">
        <v>2.3692920000000002</v>
      </c>
      <c r="T229" s="17">
        <v>0.79705199999999998</v>
      </c>
      <c r="U229" s="17">
        <v>0.33640900000000001</v>
      </c>
      <c r="V229" s="17">
        <v>462.3</v>
      </c>
      <c r="W229" s="17">
        <v>1.9999999999999999E-6</v>
      </c>
      <c r="X229" s="17">
        <v>1038</v>
      </c>
      <c r="Y229" s="17">
        <v>0</v>
      </c>
      <c r="Z229" s="17">
        <v>0</v>
      </c>
      <c r="AA229" s="17">
        <v>0.51755300000000004</v>
      </c>
      <c r="AB229" s="17">
        <v>7.1259299999999998E-2</v>
      </c>
      <c r="AC229" s="17">
        <v>1.62904</v>
      </c>
      <c r="AD229" s="17">
        <v>0.25</v>
      </c>
      <c r="AE229" s="17">
        <v>1815.9</v>
      </c>
    </row>
    <row r="230" spans="1:31">
      <c r="A230" s="17">
        <v>217</v>
      </c>
      <c r="B230" s="19">
        <v>0.52895833333333331</v>
      </c>
      <c r="C230" s="17">
        <v>16.2</v>
      </c>
      <c r="D230" s="17">
        <v>98.5</v>
      </c>
      <c r="E230" s="17">
        <v>5.6959999999999997E-2</v>
      </c>
      <c r="F230" s="17">
        <v>2.7559999999999998</v>
      </c>
      <c r="G230" s="17">
        <v>0.99193600000000004</v>
      </c>
      <c r="H230" s="17">
        <v>1.6345559999999999</v>
      </c>
      <c r="I230" s="17">
        <v>2.212637</v>
      </c>
      <c r="J230" s="17">
        <v>0.57808199999999998</v>
      </c>
      <c r="K230" s="17">
        <v>0.261264</v>
      </c>
      <c r="L230" s="17">
        <v>430.2</v>
      </c>
      <c r="M230" s="17">
        <v>6.0000000000000002E-6</v>
      </c>
      <c r="N230" s="17">
        <v>498</v>
      </c>
      <c r="O230" s="17">
        <v>0</v>
      </c>
      <c r="P230" s="17">
        <v>0</v>
      </c>
      <c r="Q230" s="17">
        <v>0.99219599999999997</v>
      </c>
      <c r="R230" s="17">
        <v>1.495363</v>
      </c>
      <c r="S230" s="17">
        <v>2.2224740000000001</v>
      </c>
      <c r="T230" s="17">
        <v>0.72711099999999995</v>
      </c>
      <c r="U230" s="17">
        <v>0.32716299999999998</v>
      </c>
      <c r="V230" s="17">
        <v>460.4</v>
      </c>
      <c r="W230" s="17">
        <v>3.0000000000000001E-6</v>
      </c>
      <c r="X230" s="17">
        <v>1008</v>
      </c>
      <c r="Y230" s="17">
        <v>0</v>
      </c>
      <c r="Z230" s="17">
        <v>0</v>
      </c>
      <c r="AA230" s="17">
        <v>0.50332699999999997</v>
      </c>
      <c r="AB230" s="17">
        <v>0.11271200000000001</v>
      </c>
      <c r="AC230" s="17">
        <v>1.5773200000000001</v>
      </c>
      <c r="AD230" s="17">
        <v>0.25</v>
      </c>
      <c r="AE230" s="17">
        <v>1930.8</v>
      </c>
    </row>
    <row r="231" spans="1:31">
      <c r="A231" s="17">
        <v>218</v>
      </c>
      <c r="B231" s="19">
        <v>0.52901620370370372</v>
      </c>
      <c r="C231" s="17">
        <v>15.1</v>
      </c>
      <c r="D231" s="17">
        <v>112.6</v>
      </c>
      <c r="E231" s="17">
        <v>0</v>
      </c>
      <c r="F231" s="17">
        <v>0</v>
      </c>
      <c r="G231" s="17">
        <v>0.62500599999999995</v>
      </c>
      <c r="H231" s="17">
        <v>1.614757</v>
      </c>
      <c r="I231" s="17">
        <v>2.078338</v>
      </c>
      <c r="J231" s="17">
        <v>0.46358100000000002</v>
      </c>
      <c r="K231" s="17">
        <v>0.223054</v>
      </c>
      <c r="L231" s="17">
        <v>733</v>
      </c>
      <c r="M231" s="17">
        <v>0.283439</v>
      </c>
      <c r="N231" s="17">
        <v>0</v>
      </c>
      <c r="O231" s="17">
        <v>0</v>
      </c>
      <c r="P231" s="17">
        <v>0</v>
      </c>
      <c r="Q231" s="17">
        <v>0.99472000000000005</v>
      </c>
      <c r="R231" s="17">
        <v>1.4737720000000001</v>
      </c>
      <c r="S231" s="17">
        <v>2.2001659999999998</v>
      </c>
      <c r="T231" s="17">
        <v>0.72639399999999998</v>
      </c>
      <c r="U231" s="17">
        <v>0.330154</v>
      </c>
      <c r="V231" s="17">
        <v>438</v>
      </c>
      <c r="W231" s="17">
        <v>3.0000000000000001E-6</v>
      </c>
      <c r="X231" s="17">
        <v>846</v>
      </c>
      <c r="Y231" s="17">
        <v>0</v>
      </c>
      <c r="Z231" s="17">
        <v>0</v>
      </c>
    </row>
    <row r="232" spans="1:31">
      <c r="A232" s="17">
        <v>219</v>
      </c>
      <c r="B232" s="19">
        <v>0.52906249999999999</v>
      </c>
      <c r="C232" s="17">
        <v>14</v>
      </c>
      <c r="D232" s="17">
        <v>129.30000000000001</v>
      </c>
      <c r="E232" s="17">
        <v>6.7967E-2</v>
      </c>
      <c r="F232" s="17">
        <v>3.2890000000000001</v>
      </c>
      <c r="G232" s="17">
        <v>0.99257600000000001</v>
      </c>
      <c r="H232" s="17">
        <v>1.5669120000000001</v>
      </c>
      <c r="I232" s="17">
        <v>2.075577</v>
      </c>
      <c r="J232" s="17">
        <v>0.50866500000000003</v>
      </c>
      <c r="K232" s="17">
        <v>0.24507200000000001</v>
      </c>
      <c r="L232" s="17">
        <v>404.6</v>
      </c>
      <c r="M232" s="17">
        <v>3.0000000000000001E-6</v>
      </c>
      <c r="N232" s="17">
        <v>454</v>
      </c>
      <c r="O232" s="17">
        <v>0</v>
      </c>
      <c r="P232" s="17">
        <v>0</v>
      </c>
      <c r="Q232" s="17">
        <v>0.99043199999999998</v>
      </c>
      <c r="R232" s="17">
        <v>1.563313</v>
      </c>
      <c r="S232" s="17">
        <v>2.3014610000000002</v>
      </c>
      <c r="T232" s="17">
        <v>0.73814800000000003</v>
      </c>
      <c r="U232" s="17">
        <v>0.32073000000000002</v>
      </c>
      <c r="V232" s="17">
        <v>445.7</v>
      </c>
      <c r="W232" s="17">
        <v>3.0000000000000001E-6</v>
      </c>
      <c r="X232" s="17">
        <v>912</v>
      </c>
      <c r="Y232" s="17">
        <v>0</v>
      </c>
      <c r="Z232" s="17">
        <v>0</v>
      </c>
      <c r="AA232" s="17">
        <v>0.49343100000000001</v>
      </c>
      <c r="AB232" s="17">
        <v>0.125115</v>
      </c>
      <c r="AC232" s="17">
        <v>1.65567</v>
      </c>
      <c r="AD232" s="17">
        <v>0.25</v>
      </c>
      <c r="AE232" s="17">
        <v>2052.9</v>
      </c>
    </row>
    <row r="233" spans="1:31">
      <c r="A233" s="17">
        <v>220</v>
      </c>
      <c r="B233" s="19">
        <v>0.5291203703703703</v>
      </c>
      <c r="C233" s="17">
        <v>13.1</v>
      </c>
      <c r="D233" s="17">
        <v>144.19999999999999</v>
      </c>
      <c r="E233" s="17">
        <v>0</v>
      </c>
      <c r="F233" s="17">
        <v>0</v>
      </c>
      <c r="G233" s="17">
        <v>0.77180000000000004</v>
      </c>
      <c r="H233" s="17">
        <v>1.6546160000000001</v>
      </c>
      <c r="I233" s="17">
        <v>1.9389829999999999</v>
      </c>
      <c r="J233" s="17">
        <v>0.28436800000000001</v>
      </c>
      <c r="K233" s="17">
        <v>0.14665800000000001</v>
      </c>
      <c r="L233" s="17">
        <v>333.9</v>
      </c>
      <c r="M233" s="17">
        <v>0.51244800000000001</v>
      </c>
      <c r="N233" s="17">
        <v>0</v>
      </c>
      <c r="O233" s="17">
        <v>0</v>
      </c>
      <c r="P233" s="17">
        <v>0</v>
      </c>
      <c r="Q233" s="17">
        <v>0.99135399999999996</v>
      </c>
      <c r="R233" s="17">
        <v>1.42662</v>
      </c>
      <c r="S233" s="17">
        <v>2.106134</v>
      </c>
      <c r="T233" s="17">
        <v>0.67951399999999995</v>
      </c>
      <c r="U233" s="17">
        <v>0.32263599999999998</v>
      </c>
      <c r="V233" s="17">
        <v>433.4</v>
      </c>
      <c r="W233" s="17">
        <v>3.9999999999999998E-6</v>
      </c>
      <c r="X233" s="17">
        <v>798</v>
      </c>
      <c r="Y233" s="17">
        <v>0</v>
      </c>
      <c r="Z233" s="17">
        <v>0</v>
      </c>
    </row>
    <row r="234" spans="1:31">
      <c r="A234" s="17">
        <v>221</v>
      </c>
      <c r="B234" s="19">
        <v>0.52917824074074071</v>
      </c>
      <c r="C234" s="17">
        <v>12</v>
      </c>
      <c r="D234" s="17">
        <v>170.6</v>
      </c>
      <c r="E234" s="17">
        <v>7.4898000000000006E-2</v>
      </c>
      <c r="F234" s="17">
        <v>3.6240000000000001</v>
      </c>
      <c r="G234" s="17">
        <v>0.99092199999999997</v>
      </c>
      <c r="H234" s="17">
        <v>1.415279</v>
      </c>
      <c r="I234" s="17">
        <v>1.808543</v>
      </c>
      <c r="J234" s="17">
        <v>0.393264</v>
      </c>
      <c r="K234" s="17">
        <v>0.217448</v>
      </c>
      <c r="L234" s="17">
        <v>350.9</v>
      </c>
      <c r="M234" s="17">
        <v>6.9999999999999999E-6</v>
      </c>
      <c r="N234" s="17">
        <v>535</v>
      </c>
      <c r="O234" s="17">
        <v>0</v>
      </c>
      <c r="P234" s="17">
        <v>0</v>
      </c>
      <c r="Q234" s="17">
        <v>0.99248800000000004</v>
      </c>
      <c r="R234" s="17">
        <v>1.391473</v>
      </c>
      <c r="S234" s="17">
        <v>2.053086</v>
      </c>
      <c r="T234" s="17">
        <v>0.66161300000000001</v>
      </c>
      <c r="U234" s="17">
        <v>0.32225300000000001</v>
      </c>
      <c r="V234" s="17">
        <v>441.8</v>
      </c>
      <c r="W234" s="17">
        <v>5.0000000000000004E-6</v>
      </c>
      <c r="X234" s="17">
        <v>815</v>
      </c>
      <c r="Y234" s="17">
        <v>0</v>
      </c>
      <c r="Z234" s="17">
        <v>0</v>
      </c>
      <c r="AA234" s="17">
        <v>0.49577399999999999</v>
      </c>
      <c r="AB234" s="17">
        <v>0.16170999999999999</v>
      </c>
      <c r="AC234" s="17">
        <v>1.4984599999999999</v>
      </c>
      <c r="AD234" s="17">
        <v>0.25</v>
      </c>
      <c r="AE234" s="17">
        <v>2367</v>
      </c>
    </row>
    <row r="235" spans="1:31">
      <c r="A235" s="17">
        <v>222</v>
      </c>
      <c r="B235" s="19">
        <v>0.52923611111111113</v>
      </c>
      <c r="C235" s="17">
        <v>11.1</v>
      </c>
      <c r="D235" s="17">
        <v>189.1</v>
      </c>
      <c r="E235" s="17">
        <v>0</v>
      </c>
      <c r="F235" s="17">
        <v>0</v>
      </c>
      <c r="G235" s="17">
        <v>0.98632600000000004</v>
      </c>
      <c r="H235" s="17">
        <v>1.105985</v>
      </c>
      <c r="I235" s="17">
        <v>1.378441</v>
      </c>
      <c r="J235" s="17">
        <v>0.27245599999999998</v>
      </c>
      <c r="K235" s="17">
        <v>0.197655</v>
      </c>
      <c r="L235" s="17">
        <v>329.6</v>
      </c>
      <c r="M235" s="17">
        <v>1.2E-5</v>
      </c>
      <c r="N235" s="17">
        <v>0</v>
      </c>
      <c r="O235" s="17">
        <v>0</v>
      </c>
      <c r="P235" s="17">
        <v>0</v>
      </c>
      <c r="Q235" s="17">
        <v>0.98821499999999995</v>
      </c>
      <c r="R235" s="17">
        <v>1.2077640000000001</v>
      </c>
      <c r="S235" s="17">
        <v>1.7199660000000001</v>
      </c>
      <c r="T235" s="17">
        <v>0.51220200000000005</v>
      </c>
      <c r="U235" s="17">
        <v>0.29779800000000001</v>
      </c>
      <c r="V235" s="17">
        <v>390</v>
      </c>
      <c r="W235" s="17">
        <v>3.9999999999999998E-6</v>
      </c>
      <c r="X235" s="17">
        <v>797</v>
      </c>
      <c r="Y235" s="17">
        <v>0</v>
      </c>
      <c r="Z235" s="17">
        <v>0</v>
      </c>
    </row>
    <row r="236" spans="1:31">
      <c r="A236" s="17">
        <v>223</v>
      </c>
      <c r="B236" s="19">
        <v>0.5292824074074074</v>
      </c>
      <c r="C236" s="17">
        <v>9.8000000000000007</v>
      </c>
      <c r="D236" s="17">
        <v>231.3</v>
      </c>
      <c r="E236" s="17">
        <v>8.8286000000000003E-2</v>
      </c>
      <c r="F236" s="17">
        <v>4.2720000000000002</v>
      </c>
      <c r="G236" s="17">
        <v>0.98383399999999999</v>
      </c>
      <c r="H236" s="17">
        <v>0.96384300000000001</v>
      </c>
      <c r="I236" s="17">
        <v>1.1862170000000001</v>
      </c>
      <c r="J236" s="17">
        <v>0.22237299999999999</v>
      </c>
      <c r="K236" s="17">
        <v>0.18746399999999999</v>
      </c>
      <c r="L236" s="17">
        <v>366.9</v>
      </c>
      <c r="M236" s="17">
        <v>6.9999999999999999E-6</v>
      </c>
      <c r="N236" s="17">
        <v>753</v>
      </c>
      <c r="O236" s="17">
        <v>0</v>
      </c>
      <c r="P236" s="17">
        <v>0</v>
      </c>
      <c r="Q236" s="17">
        <v>0.99271299999999996</v>
      </c>
      <c r="R236" s="17">
        <v>1.138619</v>
      </c>
      <c r="S236" s="17">
        <v>1.6527050000000001</v>
      </c>
      <c r="T236" s="17">
        <v>0.51408600000000004</v>
      </c>
      <c r="U236" s="17">
        <v>0.31105699999999997</v>
      </c>
      <c r="V236" s="17">
        <v>427.8</v>
      </c>
      <c r="W236" s="17">
        <v>6.0000000000000002E-6</v>
      </c>
      <c r="X236" s="17">
        <v>640</v>
      </c>
      <c r="Y236" s="17">
        <v>0</v>
      </c>
      <c r="Z236" s="17">
        <v>0</v>
      </c>
      <c r="AA236" s="17">
        <v>0.47854999999999998</v>
      </c>
      <c r="AB236" s="17">
        <v>0.27786899999999998</v>
      </c>
      <c r="AC236" s="17">
        <v>1.2814700000000001</v>
      </c>
      <c r="AD236" s="17">
        <v>0.25</v>
      </c>
      <c r="AE236" s="17">
        <v>2263.5</v>
      </c>
    </row>
    <row r="237" spans="1:31">
      <c r="A237" s="17">
        <v>224</v>
      </c>
      <c r="B237" s="19">
        <v>0.52934027777777781</v>
      </c>
      <c r="C237" s="17">
        <v>9.1</v>
      </c>
      <c r="D237" s="17">
        <v>259.5</v>
      </c>
      <c r="E237" s="17">
        <v>7.7209E-2</v>
      </c>
      <c r="F237" s="17">
        <v>3.7360000000000002</v>
      </c>
      <c r="G237" s="17">
        <v>0.98114900000000005</v>
      </c>
      <c r="H237" s="17">
        <v>0.84309000000000001</v>
      </c>
      <c r="I237" s="17">
        <v>1.0049239999999999</v>
      </c>
      <c r="J237" s="17">
        <v>0.16183400000000001</v>
      </c>
      <c r="K237" s="17">
        <v>0.16104099999999999</v>
      </c>
      <c r="L237" s="17">
        <v>313.7</v>
      </c>
      <c r="M237" s="17">
        <v>3.9999999999999998E-6</v>
      </c>
      <c r="N237" s="17">
        <v>499</v>
      </c>
      <c r="O237" s="17">
        <v>0</v>
      </c>
      <c r="P237" s="17">
        <v>0</v>
      </c>
      <c r="Q237" s="17">
        <v>0.985541</v>
      </c>
      <c r="R237" s="17">
        <v>0.91561000000000003</v>
      </c>
      <c r="S237" s="17">
        <v>1.246972</v>
      </c>
      <c r="T237" s="17">
        <v>0.33136199999999999</v>
      </c>
      <c r="U237" s="17">
        <v>0.265733</v>
      </c>
      <c r="V237" s="17">
        <v>382</v>
      </c>
      <c r="W237" s="17">
        <v>1.9999999999999999E-6</v>
      </c>
      <c r="X237" s="17">
        <v>879</v>
      </c>
      <c r="Y237" s="17">
        <v>0</v>
      </c>
      <c r="Z237" s="17">
        <v>0</v>
      </c>
      <c r="AA237" s="17">
        <v>0.40882000000000002</v>
      </c>
      <c r="AB237" s="17">
        <v>0.19656899999999999</v>
      </c>
      <c r="AC237" s="17">
        <v>0.98074600000000001</v>
      </c>
      <c r="AD237" s="17">
        <v>0.23986199999999999</v>
      </c>
      <c r="AE237" s="17">
        <v>2647.5</v>
      </c>
    </row>
    <row r="238" spans="1:31">
      <c r="A238" s="17">
        <v>225</v>
      </c>
      <c r="B238" s="19">
        <v>0.52939814814814812</v>
      </c>
      <c r="C238" s="17">
        <v>7.8</v>
      </c>
      <c r="D238" s="17">
        <v>311.3</v>
      </c>
      <c r="E238" s="17">
        <v>6.7780999999999994E-2</v>
      </c>
      <c r="F238" s="17">
        <v>3.28</v>
      </c>
      <c r="G238" s="17">
        <v>0.96183600000000002</v>
      </c>
      <c r="H238" s="17">
        <v>0.736873</v>
      </c>
      <c r="I238" s="17">
        <v>0.85479300000000003</v>
      </c>
      <c r="J238" s="17">
        <v>0.11792</v>
      </c>
      <c r="K238" s="17">
        <v>0.13795099999999999</v>
      </c>
      <c r="L238" s="17">
        <v>301.89999999999998</v>
      </c>
      <c r="M238" s="17">
        <v>3.9999999999999998E-6</v>
      </c>
      <c r="N238" s="17">
        <v>617</v>
      </c>
      <c r="O238" s="17">
        <v>0</v>
      </c>
      <c r="P238" s="17">
        <v>0</v>
      </c>
      <c r="Q238" s="17">
        <v>0.98316199999999998</v>
      </c>
      <c r="R238" s="17">
        <v>0.75639400000000001</v>
      </c>
      <c r="S238" s="17">
        <v>0.99847699999999995</v>
      </c>
      <c r="T238" s="17">
        <v>0.24208299999999999</v>
      </c>
      <c r="U238" s="17">
        <v>0.242452</v>
      </c>
      <c r="V238" s="17">
        <v>412.2</v>
      </c>
      <c r="W238" s="17">
        <v>3.9999999999999998E-6</v>
      </c>
      <c r="X238" s="17">
        <v>471</v>
      </c>
      <c r="Y238" s="17">
        <v>0</v>
      </c>
      <c r="Z238" s="17">
        <v>0</v>
      </c>
      <c r="AA238" s="17">
        <v>0.37300299999999997</v>
      </c>
      <c r="AB238" s="17">
        <v>0.25877600000000001</v>
      </c>
      <c r="AC238" s="17">
        <v>0.81903899999999996</v>
      </c>
      <c r="AD238" s="17">
        <v>0.21665999999999999</v>
      </c>
      <c r="AE238" s="17">
        <v>2751.5</v>
      </c>
    </row>
    <row r="239" spans="1:31">
      <c r="A239" s="17">
        <v>226</v>
      </c>
      <c r="B239" s="19">
        <v>0.52945601851851853</v>
      </c>
      <c r="C239" s="17">
        <v>6.7</v>
      </c>
      <c r="D239" s="17">
        <v>371.2</v>
      </c>
      <c r="E239" s="17">
        <v>7.4396000000000004E-2</v>
      </c>
      <c r="F239" s="17">
        <v>3.6</v>
      </c>
      <c r="G239" s="17">
        <v>0.95311500000000005</v>
      </c>
      <c r="H239" s="17">
        <v>0.713723</v>
      </c>
      <c r="I239" s="17">
        <v>0.82055400000000001</v>
      </c>
      <c r="J239" s="17">
        <v>0.106831</v>
      </c>
      <c r="K239" s="17">
        <v>0.130194</v>
      </c>
      <c r="L239" s="17">
        <v>331.6</v>
      </c>
      <c r="M239" s="17">
        <v>1.0000000000000001E-5</v>
      </c>
      <c r="N239" s="17">
        <v>462</v>
      </c>
      <c r="O239" s="17">
        <v>0</v>
      </c>
      <c r="P239" s="17">
        <v>0</v>
      </c>
      <c r="Q239" s="17">
        <v>0.98567300000000002</v>
      </c>
      <c r="R239" s="17">
        <v>0.73233700000000002</v>
      </c>
      <c r="S239" s="17">
        <v>0.96643900000000005</v>
      </c>
      <c r="T239" s="17">
        <v>0.234102</v>
      </c>
      <c r="U239" s="17">
        <v>0.242231</v>
      </c>
      <c r="V239" s="17">
        <v>397.8</v>
      </c>
      <c r="W239" s="17">
        <v>6.0000000000000002E-6</v>
      </c>
      <c r="X239" s="17">
        <v>553</v>
      </c>
      <c r="Y239" s="17">
        <v>0</v>
      </c>
      <c r="Z239" s="17">
        <v>0</v>
      </c>
      <c r="AA239" s="17">
        <v>0.37266300000000002</v>
      </c>
      <c r="AB239" s="17">
        <v>0.254963</v>
      </c>
      <c r="AC239" s="17">
        <v>0.79202499999999998</v>
      </c>
      <c r="AD239" s="17">
        <v>0.18081800000000001</v>
      </c>
      <c r="AE239" s="17">
        <v>2504.6</v>
      </c>
    </row>
    <row r="240" spans="1:31">
      <c r="A240" s="17">
        <v>227</v>
      </c>
      <c r="B240" s="19">
        <v>0.5295023148148148</v>
      </c>
      <c r="C240" s="17">
        <v>5.8</v>
      </c>
      <c r="D240" s="17">
        <v>431.8</v>
      </c>
      <c r="E240" s="17">
        <v>5.4384000000000002E-2</v>
      </c>
      <c r="F240" s="17">
        <v>2.6320000000000001</v>
      </c>
      <c r="G240" s="17">
        <v>0.89899499999999999</v>
      </c>
      <c r="H240" s="17">
        <v>0.56417399999999995</v>
      </c>
      <c r="I240" s="17">
        <v>0.62590299999999999</v>
      </c>
      <c r="J240" s="17">
        <v>6.173E-2</v>
      </c>
      <c r="K240" s="17">
        <v>9.8625000000000004E-2</v>
      </c>
      <c r="L240" s="17">
        <v>307.3</v>
      </c>
      <c r="M240" s="17">
        <v>1.2E-5</v>
      </c>
      <c r="N240" s="17">
        <v>585</v>
      </c>
      <c r="O240" s="17">
        <v>0</v>
      </c>
      <c r="P240" s="17">
        <v>0</v>
      </c>
      <c r="Q240" s="17">
        <v>0.96213499999999996</v>
      </c>
      <c r="R240" s="17">
        <v>0.57312399999999997</v>
      </c>
      <c r="S240" s="17">
        <v>0.70849899999999999</v>
      </c>
      <c r="T240" s="17">
        <v>0.13537399999999999</v>
      </c>
      <c r="U240" s="17">
        <v>0.19107199999999999</v>
      </c>
      <c r="V240" s="17">
        <v>416.8</v>
      </c>
      <c r="W240" s="17">
        <v>9.7999999999999997E-5</v>
      </c>
      <c r="X240" s="17">
        <v>526</v>
      </c>
      <c r="Y240" s="17">
        <v>0</v>
      </c>
      <c r="Z240" s="17">
        <v>0</v>
      </c>
      <c r="AA240" s="17">
        <v>0.29395700000000002</v>
      </c>
      <c r="AB240" s="17">
        <v>0.31864100000000001</v>
      </c>
      <c r="AC240" s="17">
        <v>0.61626000000000003</v>
      </c>
      <c r="AD240" s="17">
        <v>0.169931</v>
      </c>
      <c r="AE240" s="17">
        <v>2702.6</v>
      </c>
    </row>
    <row r="241" spans="1:31">
      <c r="A241" s="17">
        <v>228</v>
      </c>
      <c r="B241" s="19">
        <v>0.52956018518518522</v>
      </c>
      <c r="C241" s="17">
        <v>4.7</v>
      </c>
      <c r="D241" s="17">
        <v>518</v>
      </c>
      <c r="E241" s="17">
        <v>4.4887000000000003E-2</v>
      </c>
      <c r="F241" s="17">
        <v>2.1720000000000002</v>
      </c>
      <c r="G241" s="17">
        <v>0.82279199999999997</v>
      </c>
      <c r="H241" s="17">
        <v>0.53719600000000001</v>
      </c>
      <c r="I241" s="17">
        <v>0.59126599999999996</v>
      </c>
      <c r="J241" s="17">
        <v>5.407E-2</v>
      </c>
      <c r="K241" s="17">
        <v>9.1447000000000001E-2</v>
      </c>
      <c r="L241" s="17">
        <v>292.3</v>
      </c>
      <c r="M241" s="17">
        <v>6.0000000000000002E-5</v>
      </c>
      <c r="N241" s="17">
        <v>610</v>
      </c>
      <c r="O241" s="17">
        <v>0</v>
      </c>
      <c r="P241" s="17">
        <v>0</v>
      </c>
      <c r="Q241" s="17">
        <v>0.94194199999999995</v>
      </c>
      <c r="R241" s="17">
        <v>0.50975000000000004</v>
      </c>
      <c r="S241" s="17">
        <v>0.61105699999999996</v>
      </c>
      <c r="T241" s="17">
        <v>0.10130699999999999</v>
      </c>
      <c r="U241" s="17">
        <v>0.16578899999999999</v>
      </c>
      <c r="V241" s="17">
        <v>346.8</v>
      </c>
      <c r="W241" s="17">
        <v>7.4875999999999998E-2</v>
      </c>
      <c r="X241" s="17">
        <v>651</v>
      </c>
      <c r="Y241" s="17">
        <v>0</v>
      </c>
      <c r="Z241" s="17">
        <v>0</v>
      </c>
      <c r="AA241" s="17">
        <v>0.25506099999999998</v>
      </c>
      <c r="AB241" s="17">
        <v>0.35720499999999999</v>
      </c>
      <c r="AC241" s="17">
        <v>0.54593700000000001</v>
      </c>
      <c r="AD241" s="17">
        <v>0.15015600000000001</v>
      </c>
      <c r="AE241" s="17">
        <v>2841.1</v>
      </c>
    </row>
    <row r="242" spans="1:31">
      <c r="A242" s="17">
        <v>229</v>
      </c>
      <c r="B242" s="19">
        <v>0.52961805555555552</v>
      </c>
      <c r="C242" s="17">
        <v>3.6</v>
      </c>
      <c r="D242" s="17">
        <v>642.9</v>
      </c>
      <c r="E242" s="17">
        <v>5.4267999999999997E-2</v>
      </c>
      <c r="F242" s="17">
        <v>2.6259999999999999</v>
      </c>
      <c r="G242" s="17">
        <v>0.750193</v>
      </c>
      <c r="H242" s="17">
        <v>0.489954</v>
      </c>
      <c r="I242" s="17">
        <v>0.53484299999999996</v>
      </c>
      <c r="J242" s="17">
        <v>4.4889999999999999E-2</v>
      </c>
      <c r="K242" s="17">
        <v>8.3930000000000005E-2</v>
      </c>
      <c r="L242" s="17">
        <v>391.7</v>
      </c>
      <c r="M242" s="17">
        <v>0.29653499999999999</v>
      </c>
      <c r="N242" s="17">
        <v>1101</v>
      </c>
      <c r="O242" s="17">
        <v>0</v>
      </c>
      <c r="P242" s="17">
        <v>0</v>
      </c>
      <c r="Q242" s="17">
        <v>0.93622399999999995</v>
      </c>
      <c r="R242" s="17">
        <v>0.48425299999999999</v>
      </c>
      <c r="S242" s="17">
        <v>0.56942499999999996</v>
      </c>
      <c r="T242" s="17">
        <v>8.5170999999999997E-2</v>
      </c>
      <c r="U242" s="17">
        <v>0.14957400000000001</v>
      </c>
      <c r="V242" s="17">
        <v>413.4</v>
      </c>
      <c r="W242" s="17">
        <v>0.312801</v>
      </c>
      <c r="X242" s="17">
        <v>596</v>
      </c>
      <c r="Y242" s="17">
        <v>0</v>
      </c>
      <c r="Z242" s="17">
        <v>0</v>
      </c>
      <c r="AA242" s="17">
        <v>0.23011400000000001</v>
      </c>
      <c r="AB242" s="17">
        <v>0.62547900000000001</v>
      </c>
      <c r="AC242" s="17">
        <v>0.53752599999999995</v>
      </c>
      <c r="AD242" s="17">
        <v>0.207653</v>
      </c>
      <c r="AE242" s="17">
        <v>2120.1999999999998</v>
      </c>
    </row>
    <row r="243" spans="1:31">
      <c r="A243" s="17">
        <v>230</v>
      </c>
      <c r="B243" s="19">
        <v>0.52967592592592594</v>
      </c>
      <c r="C243" s="17">
        <v>2.5</v>
      </c>
      <c r="D243" s="17">
        <v>811.8</v>
      </c>
      <c r="E243" s="17">
        <v>2.1056999999999999E-2</v>
      </c>
      <c r="F243" s="17">
        <v>1.0189999999999999</v>
      </c>
      <c r="G243" s="17">
        <v>0.61747399999999997</v>
      </c>
      <c r="H243" s="17">
        <v>0.50261699999999998</v>
      </c>
      <c r="I243" s="17">
        <v>0.532833</v>
      </c>
      <c r="J243" s="17">
        <v>3.0217000000000001E-2</v>
      </c>
      <c r="K243" s="17">
        <v>5.6710000000000003E-2</v>
      </c>
      <c r="L243" s="17">
        <v>192.7</v>
      </c>
      <c r="M243" s="17">
        <v>8.7623000000000006E-2</v>
      </c>
      <c r="N243" s="17">
        <v>1165</v>
      </c>
      <c r="O243" s="17">
        <v>0</v>
      </c>
      <c r="P243" s="17">
        <v>0</v>
      </c>
      <c r="Q243" s="17">
        <v>0.85366200000000003</v>
      </c>
      <c r="R243" s="17">
        <v>0.49725399999999997</v>
      </c>
      <c r="S243" s="17">
        <v>0.56378399999999995</v>
      </c>
      <c r="T243" s="17">
        <v>6.6530000000000006E-2</v>
      </c>
      <c r="U243" s="17">
        <v>0.118007</v>
      </c>
      <c r="V243" s="17">
        <v>387.9</v>
      </c>
      <c r="W243" s="17">
        <v>0.51232900000000003</v>
      </c>
      <c r="X243" s="17">
        <v>808</v>
      </c>
      <c r="Y243" s="17">
        <v>0</v>
      </c>
      <c r="Z243" s="17">
        <v>0</v>
      </c>
      <c r="AA243" s="17">
        <v>0.18154899999999999</v>
      </c>
      <c r="AB243" s="17">
        <v>0.52314799999999995</v>
      </c>
      <c r="AC243" s="17">
        <v>0.53205899999999995</v>
      </c>
      <c r="AD243" s="17">
        <v>0.129165</v>
      </c>
      <c r="AE243" s="17">
        <v>4310.8999999999996</v>
      </c>
    </row>
    <row r="244" spans="1:31">
      <c r="A244" s="17">
        <v>231</v>
      </c>
      <c r="B244" s="19">
        <v>0.52972222222222221</v>
      </c>
      <c r="C244" s="17">
        <v>1.6</v>
      </c>
      <c r="D244" s="17">
        <v>1008.8</v>
      </c>
      <c r="E244" s="17">
        <v>6.7150000000000001E-2</v>
      </c>
      <c r="F244" s="17">
        <v>3.2490000000000001</v>
      </c>
      <c r="G244" s="17">
        <v>1.1132E-2</v>
      </c>
      <c r="H244" s="17">
        <v>0.35687200000000002</v>
      </c>
      <c r="I244" s="17">
        <v>0.50462499999999999</v>
      </c>
      <c r="J244" s="17">
        <v>0.147753</v>
      </c>
      <c r="K244" s="17">
        <v>0.29279699999999997</v>
      </c>
      <c r="L244" s="17">
        <v>257.7</v>
      </c>
      <c r="M244" s="17">
        <v>0.17507700000000001</v>
      </c>
      <c r="N244" s="17">
        <v>1034</v>
      </c>
      <c r="O244" s="17">
        <v>0</v>
      </c>
      <c r="P244" s="17">
        <v>0</v>
      </c>
      <c r="Q244" s="17">
        <v>5.7771000000000003E-2</v>
      </c>
      <c r="R244" s="17">
        <v>0.36995</v>
      </c>
      <c r="S244" s="17">
        <v>0.51480499999999996</v>
      </c>
      <c r="T244" s="17">
        <v>0.14485500000000001</v>
      </c>
      <c r="U244" s="17">
        <v>0.28137800000000002</v>
      </c>
      <c r="V244" s="17">
        <v>900</v>
      </c>
      <c r="W244" s="17">
        <v>0.22917999999999999</v>
      </c>
      <c r="X244" s="17">
        <v>443</v>
      </c>
      <c r="Y244" s="17">
        <v>0</v>
      </c>
      <c r="Z244" s="17">
        <v>0</v>
      </c>
      <c r="AA244" s="17">
        <v>0.43289</v>
      </c>
      <c r="AB244" s="17">
        <v>0.61802699999999999</v>
      </c>
      <c r="AC244" s="17">
        <v>0.45947399999999999</v>
      </c>
      <c r="AD244" s="17">
        <v>0.12975800000000001</v>
      </c>
      <c r="AE244" s="17">
        <v>3223.3</v>
      </c>
    </row>
    <row r="245" spans="1:31">
      <c r="A245" s="17">
        <v>232</v>
      </c>
      <c r="B245" s="19">
        <v>0.52978009259259262</v>
      </c>
      <c r="C245" s="17">
        <v>0.4</v>
      </c>
      <c r="D245" s="17">
        <v>2173.3000000000002</v>
      </c>
      <c r="E245" s="17">
        <v>0.21443300000000001</v>
      </c>
      <c r="F245" s="17">
        <v>10.375999999999999</v>
      </c>
      <c r="G245" s="17">
        <v>0.16661300000000001</v>
      </c>
      <c r="H245" s="17">
        <v>0.29506199999999999</v>
      </c>
      <c r="I245" s="17">
        <v>0.32650699999999999</v>
      </c>
      <c r="J245" s="17">
        <v>3.1445000000000001E-2</v>
      </c>
      <c r="K245" s="17">
        <v>9.6307000000000004E-2</v>
      </c>
      <c r="L245" s="17">
        <v>615.9</v>
      </c>
      <c r="M245" s="17">
        <v>0.17463400000000001</v>
      </c>
      <c r="N245" s="17">
        <v>1214</v>
      </c>
      <c r="O245" s="17">
        <v>0</v>
      </c>
      <c r="P245" s="17">
        <v>0</v>
      </c>
      <c r="Q245" s="17">
        <v>0.15672800000000001</v>
      </c>
      <c r="R245" s="17">
        <v>0.35384599999999999</v>
      </c>
      <c r="S245" s="17">
        <v>0.56699200000000005</v>
      </c>
      <c r="T245" s="17">
        <v>0.213146</v>
      </c>
      <c r="U245" s="17">
        <v>0.37592399999999998</v>
      </c>
      <c r="V245" s="17">
        <v>124.5</v>
      </c>
      <c r="W245" s="17">
        <v>3.9999999999999998E-6</v>
      </c>
      <c r="X245" s="17">
        <v>723</v>
      </c>
      <c r="Y245" s="17">
        <v>0</v>
      </c>
      <c r="Z245" s="17">
        <v>0</v>
      </c>
      <c r="AA245" s="17">
        <v>0.57834399999999997</v>
      </c>
      <c r="AB245" s="17">
        <v>0.90727500000000005</v>
      </c>
      <c r="AC245" s="17">
        <v>0.54722800000000005</v>
      </c>
      <c r="AD245" s="17">
        <v>0.24812000000000001</v>
      </c>
      <c r="AE245" s="17">
        <v>1348.5</v>
      </c>
    </row>
    <row r="246" spans="1:31">
      <c r="A246" s="17">
        <v>233</v>
      </c>
      <c r="B246" s="19">
        <v>0.52983796296296293</v>
      </c>
      <c r="C246" s="17">
        <v>0.2</v>
      </c>
      <c r="D246" s="17">
        <v>2197.9</v>
      </c>
      <c r="E246" s="17" t="s">
        <v>104</v>
      </c>
      <c r="F246" s="17" t="s">
        <v>104</v>
      </c>
      <c r="G246" s="17">
        <v>0</v>
      </c>
      <c r="H246" s="17">
        <v>0.29506199999999999</v>
      </c>
      <c r="I246" s="17">
        <v>0.32650699999999999</v>
      </c>
      <c r="J246" s="17">
        <v>3.1445000000000001E-2</v>
      </c>
      <c r="K246" s="17">
        <v>9.6307000000000004E-2</v>
      </c>
      <c r="L246" s="17">
        <v>615.9</v>
      </c>
      <c r="M246" s="17">
        <v>0.17463400000000001</v>
      </c>
      <c r="N246" s="17">
        <v>1214</v>
      </c>
      <c r="O246" s="17">
        <v>0</v>
      </c>
      <c r="P246" s="17">
        <v>0</v>
      </c>
      <c r="Q246" s="17">
        <v>0</v>
      </c>
      <c r="R246" s="17">
        <v>0.35384599999999999</v>
      </c>
      <c r="S246" s="17">
        <v>0.56699200000000005</v>
      </c>
      <c r="T246" s="17">
        <v>0.213146</v>
      </c>
      <c r="U246" s="17">
        <v>0.37592399999999998</v>
      </c>
      <c r="V246" s="17">
        <v>124.5</v>
      </c>
      <c r="W246" s="17">
        <v>3.9999999999999998E-6</v>
      </c>
      <c r="X246" s="17">
        <v>723</v>
      </c>
      <c r="Y246" s="17">
        <v>0</v>
      </c>
      <c r="Z246" s="17">
        <v>0</v>
      </c>
    </row>
    <row r="247" spans="1:31">
      <c r="A247" s="17">
        <v>234</v>
      </c>
      <c r="B247" s="19">
        <v>0.5298842592592593</v>
      </c>
      <c r="C247" s="17">
        <v>0.2</v>
      </c>
      <c r="D247" s="17">
        <v>2197.9</v>
      </c>
      <c r="E247" s="17" t="s">
        <v>104</v>
      </c>
      <c r="F247" s="17" t="s">
        <v>104</v>
      </c>
      <c r="G247" s="17">
        <v>0</v>
      </c>
      <c r="H247" s="17">
        <v>0.29506199999999999</v>
      </c>
      <c r="I247" s="17">
        <v>0.32650699999999999</v>
      </c>
      <c r="J247" s="17">
        <v>3.1445000000000001E-2</v>
      </c>
      <c r="K247" s="17">
        <v>9.6307000000000004E-2</v>
      </c>
      <c r="L247" s="17">
        <v>615.9</v>
      </c>
      <c r="M247" s="17">
        <v>0.17463400000000001</v>
      </c>
      <c r="N247" s="17">
        <v>1214</v>
      </c>
      <c r="O247" s="17">
        <v>0</v>
      </c>
      <c r="P247" s="17">
        <v>0</v>
      </c>
      <c r="Q247" s="17">
        <v>0</v>
      </c>
      <c r="R247" s="17">
        <v>0.35384599999999999</v>
      </c>
      <c r="S247" s="17">
        <v>0.56699200000000005</v>
      </c>
      <c r="T247" s="17">
        <v>0.213146</v>
      </c>
      <c r="U247" s="17">
        <v>0.37592399999999998</v>
      </c>
      <c r="V247" s="17">
        <v>124.5</v>
      </c>
      <c r="W247" s="17">
        <v>3.9999999999999998E-6</v>
      </c>
      <c r="X247" s="17">
        <v>723</v>
      </c>
      <c r="Y247" s="17">
        <v>0</v>
      </c>
      <c r="Z247" s="17">
        <v>0</v>
      </c>
    </row>
    <row r="248" spans="1:31">
      <c r="A248" s="17">
        <v>235</v>
      </c>
      <c r="B248" s="19">
        <v>0.52994212962962961</v>
      </c>
      <c r="C248" s="17">
        <v>0.2</v>
      </c>
      <c r="D248" s="17">
        <v>2197.9</v>
      </c>
      <c r="E248" s="17">
        <v>2.1645000000000001E-2</v>
      </c>
      <c r="F248" s="17">
        <v>1.0469999999999999</v>
      </c>
      <c r="G248" s="17">
        <v>0.36144300000000001</v>
      </c>
      <c r="H248" s="17">
        <v>0.31587300000000001</v>
      </c>
      <c r="I248" s="17">
        <v>0.347279</v>
      </c>
      <c r="J248" s="17">
        <v>3.1406999999999997E-2</v>
      </c>
      <c r="K248" s="17">
        <v>9.0437000000000003E-2</v>
      </c>
      <c r="L248" s="17">
        <v>366.2</v>
      </c>
      <c r="M248" s="17">
        <v>0.42488100000000001</v>
      </c>
      <c r="N248" s="17">
        <v>4547</v>
      </c>
      <c r="O248" s="17">
        <v>0</v>
      </c>
      <c r="P248" s="17">
        <v>0</v>
      </c>
      <c r="Q248" s="17">
        <v>0.36300199999999999</v>
      </c>
      <c r="R248" s="17">
        <v>0.29079500000000003</v>
      </c>
      <c r="S248" s="17">
        <v>0.335698</v>
      </c>
      <c r="T248" s="17">
        <v>4.4902999999999998E-2</v>
      </c>
      <c r="U248" s="17">
        <v>0.13376099999999999</v>
      </c>
      <c r="V248" s="17">
        <v>447.7</v>
      </c>
      <c r="W248" s="17">
        <v>0.59999800000000003</v>
      </c>
      <c r="X248" s="17">
        <v>1698</v>
      </c>
      <c r="Y248" s="17">
        <v>0</v>
      </c>
      <c r="Z248" s="17">
        <v>0</v>
      </c>
      <c r="AA248" s="17">
        <v>0.205787</v>
      </c>
      <c r="AB248" s="17">
        <v>0.95658500000000002</v>
      </c>
      <c r="AC248" s="17">
        <v>0.33374900000000002</v>
      </c>
      <c r="AD248" s="17">
        <v>0.25</v>
      </c>
      <c r="AE248" s="17">
        <v>2267.9</v>
      </c>
    </row>
    <row r="249" spans="1:31">
      <c r="A249" s="17">
        <v>236</v>
      </c>
      <c r="B249" s="19">
        <v>0.52998842592592588</v>
      </c>
      <c r="C249" s="17">
        <v>0.2</v>
      </c>
      <c r="D249" s="17">
        <v>2197.9</v>
      </c>
      <c r="E249" s="17" t="s">
        <v>104</v>
      </c>
      <c r="F249" s="17" t="s">
        <v>104</v>
      </c>
      <c r="G249" s="17">
        <v>0</v>
      </c>
      <c r="H249" s="17">
        <v>0.31587300000000001</v>
      </c>
      <c r="I249" s="17">
        <v>0.347279</v>
      </c>
      <c r="J249" s="17">
        <v>3.1406999999999997E-2</v>
      </c>
      <c r="K249" s="17">
        <v>9.0437000000000003E-2</v>
      </c>
      <c r="L249" s="17">
        <v>366.2</v>
      </c>
      <c r="M249" s="17">
        <v>0.42488100000000001</v>
      </c>
      <c r="N249" s="17">
        <v>4547</v>
      </c>
      <c r="O249" s="17">
        <v>0</v>
      </c>
      <c r="P249" s="17">
        <v>0</v>
      </c>
      <c r="Q249" s="17">
        <v>0</v>
      </c>
      <c r="R249" s="17">
        <v>0.29079500000000003</v>
      </c>
      <c r="S249" s="17">
        <v>0.335698</v>
      </c>
      <c r="T249" s="17">
        <v>4.4902999999999998E-2</v>
      </c>
      <c r="U249" s="17">
        <v>0.13376099999999999</v>
      </c>
      <c r="V249" s="17">
        <v>447.7</v>
      </c>
      <c r="W249" s="17">
        <v>0.59999800000000003</v>
      </c>
      <c r="X249" s="17">
        <v>1698</v>
      </c>
      <c r="Y249" s="17">
        <v>0</v>
      </c>
      <c r="Z249" s="17">
        <v>0</v>
      </c>
    </row>
    <row r="250" spans="1:31">
      <c r="A250" s="17">
        <v>237</v>
      </c>
      <c r="B250" s="19">
        <v>0.53004629629629629</v>
      </c>
      <c r="C250" s="17">
        <v>0.2</v>
      </c>
      <c r="D250" s="17">
        <v>2197.9</v>
      </c>
      <c r="E250" s="17">
        <v>2.2221999999999999E-2</v>
      </c>
      <c r="F250" s="17">
        <v>1.075</v>
      </c>
      <c r="G250" s="17">
        <v>0.134627</v>
      </c>
      <c r="H250" s="17">
        <v>0.34226600000000001</v>
      </c>
      <c r="I250" s="17">
        <v>0.37486900000000001</v>
      </c>
      <c r="J250" s="17">
        <v>3.2601999999999999E-2</v>
      </c>
      <c r="K250" s="17">
        <v>8.6970000000000006E-2</v>
      </c>
      <c r="L250" s="17">
        <v>216.1</v>
      </c>
      <c r="M250" s="17">
        <v>0.59989300000000001</v>
      </c>
      <c r="N250" s="17">
        <v>1005</v>
      </c>
      <c r="O250" s="17">
        <v>0</v>
      </c>
      <c r="P250" s="17">
        <v>0</v>
      </c>
      <c r="Q250" s="17">
        <v>0.165825</v>
      </c>
      <c r="R250" s="17">
        <v>0.25430599999999998</v>
      </c>
      <c r="S250" s="17">
        <v>0.28607100000000002</v>
      </c>
      <c r="T250" s="17">
        <v>3.1765000000000002E-2</v>
      </c>
      <c r="U250" s="17">
        <v>0.111039</v>
      </c>
      <c r="V250" s="17">
        <v>311.3</v>
      </c>
      <c r="W250" s="17">
        <v>0.59999499999999995</v>
      </c>
      <c r="X250" s="17">
        <v>1194</v>
      </c>
      <c r="Y250" s="17">
        <v>0</v>
      </c>
      <c r="Z250" s="17">
        <v>0</v>
      </c>
      <c r="AA250" s="17">
        <v>0.17082900000000001</v>
      </c>
      <c r="AB250" s="17">
        <v>0.74180500000000005</v>
      </c>
      <c r="AC250" s="17">
        <v>0.27787000000000001</v>
      </c>
      <c r="AD250" s="17">
        <v>8.8108099999999995E-2</v>
      </c>
      <c r="AE250" s="17">
        <v>3843.8</v>
      </c>
    </row>
    <row r="251" spans="1:31">
      <c r="A251" s="17">
        <v>238</v>
      </c>
      <c r="B251" s="19">
        <v>0.53010416666666671</v>
      </c>
      <c r="C251" s="17">
        <v>0.2</v>
      </c>
      <c r="D251" s="17">
        <v>2197.9</v>
      </c>
      <c r="E251" s="17" t="s">
        <v>104</v>
      </c>
      <c r="F251" s="17" t="s">
        <v>104</v>
      </c>
      <c r="G251" s="17">
        <v>0</v>
      </c>
      <c r="H251" s="17">
        <v>0.34226600000000001</v>
      </c>
      <c r="I251" s="17">
        <v>0.37486900000000001</v>
      </c>
      <c r="J251" s="17">
        <v>3.2601999999999999E-2</v>
      </c>
      <c r="K251" s="17">
        <v>8.6970000000000006E-2</v>
      </c>
      <c r="L251" s="17">
        <v>216.1</v>
      </c>
      <c r="M251" s="17">
        <v>0.59989300000000001</v>
      </c>
      <c r="N251" s="17">
        <v>1005</v>
      </c>
      <c r="O251" s="17">
        <v>0</v>
      </c>
      <c r="P251" s="17">
        <v>0</v>
      </c>
      <c r="Q251" s="17">
        <v>0</v>
      </c>
      <c r="R251" s="17">
        <v>0.25430599999999998</v>
      </c>
      <c r="S251" s="17">
        <v>0.28607100000000002</v>
      </c>
      <c r="T251" s="17">
        <v>3.1765000000000002E-2</v>
      </c>
      <c r="U251" s="17">
        <v>0.111039</v>
      </c>
      <c r="V251" s="17">
        <v>311.3</v>
      </c>
      <c r="W251" s="17">
        <v>0.59999499999999995</v>
      </c>
      <c r="X251" s="17">
        <v>1194</v>
      </c>
      <c r="Y251" s="17">
        <v>0</v>
      </c>
      <c r="Z251" s="17">
        <v>0</v>
      </c>
    </row>
    <row r="252" spans="1:31">
      <c r="A252" s="17">
        <v>239</v>
      </c>
      <c r="B252" s="19">
        <v>0.53015046296296298</v>
      </c>
      <c r="C252" s="17">
        <v>0.2</v>
      </c>
      <c r="D252" s="17">
        <v>2197.9</v>
      </c>
      <c r="E252" s="17">
        <v>3.3279999999999997E-2</v>
      </c>
      <c r="F252" s="17">
        <v>1.61</v>
      </c>
      <c r="G252" s="17">
        <v>1.7780000000000001E-2</v>
      </c>
      <c r="H252" s="17">
        <v>8.3624000000000004E-2</v>
      </c>
      <c r="I252" s="17">
        <v>0.12255000000000001</v>
      </c>
      <c r="J252" s="17">
        <v>3.8926000000000002E-2</v>
      </c>
      <c r="K252" s="17">
        <v>0.317633</v>
      </c>
      <c r="L252" s="17">
        <v>126.7</v>
      </c>
      <c r="M252" s="17">
        <v>0.6</v>
      </c>
      <c r="N252" s="17">
        <v>1740</v>
      </c>
      <c r="O252" s="17">
        <v>0</v>
      </c>
      <c r="P252" s="17">
        <v>0</v>
      </c>
      <c r="Q252" s="17">
        <v>1.47E-3</v>
      </c>
      <c r="R252" s="17">
        <v>6.6054000000000002E-2</v>
      </c>
      <c r="S252" s="17">
        <v>9.2205999999999996E-2</v>
      </c>
      <c r="T252" s="17">
        <v>2.6152000000000002E-2</v>
      </c>
      <c r="U252" s="17">
        <v>0.28362599999999999</v>
      </c>
      <c r="V252" s="17">
        <v>414</v>
      </c>
      <c r="W252" s="17">
        <v>0.6</v>
      </c>
      <c r="X252" s="17">
        <v>1988</v>
      </c>
      <c r="Y252" s="17">
        <v>0</v>
      </c>
      <c r="Z252" s="17">
        <v>0</v>
      </c>
      <c r="AA252" s="17">
        <v>0.43634800000000001</v>
      </c>
      <c r="AB252" s="17">
        <v>0.74466600000000005</v>
      </c>
      <c r="AC252" s="17">
        <v>8.5528300000000002E-2</v>
      </c>
      <c r="AD252" s="17">
        <v>8.9095599999999997E-2</v>
      </c>
      <c r="AE252" s="17">
        <v>6555.8</v>
      </c>
    </row>
    <row r="253" spans="1:31">
      <c r="A253" s="17">
        <v>240</v>
      </c>
      <c r="B253" s="19">
        <v>0.53020833333333328</v>
      </c>
      <c r="C253" s="17">
        <v>0</v>
      </c>
      <c r="D253" s="17">
        <v>1745.8</v>
      </c>
      <c r="E253" s="17">
        <v>5.5248999999999999E-2</v>
      </c>
      <c r="F253" s="17">
        <v>2.673</v>
      </c>
      <c r="G253" s="17">
        <v>3.6899000000000001E-2</v>
      </c>
      <c r="H253" s="17">
        <v>0.109336</v>
      </c>
      <c r="I253" s="17">
        <v>0.13763300000000001</v>
      </c>
      <c r="J253" s="17">
        <v>2.8296999999999999E-2</v>
      </c>
      <c r="K253" s="17">
        <v>0.205594</v>
      </c>
      <c r="L253" s="17">
        <v>209.5</v>
      </c>
      <c r="M253" s="17">
        <v>0.37081799999999998</v>
      </c>
      <c r="N253" s="17">
        <v>1263</v>
      </c>
      <c r="O253" s="17">
        <v>0</v>
      </c>
      <c r="P253" s="17">
        <v>0</v>
      </c>
      <c r="Q253" s="17">
        <v>4.0651E-2</v>
      </c>
      <c r="R253" s="17">
        <v>6.7318000000000003E-2</v>
      </c>
      <c r="S253" s="17">
        <v>9.4127000000000002E-2</v>
      </c>
      <c r="T253" s="17">
        <v>2.6808999999999999E-2</v>
      </c>
      <c r="U253" s="17">
        <v>0.28481499999999998</v>
      </c>
      <c r="V253" s="17">
        <v>900</v>
      </c>
      <c r="W253" s="17">
        <v>9.9999999999999995E-7</v>
      </c>
      <c r="X253" s="17">
        <v>3154</v>
      </c>
      <c r="Y253" s="17">
        <v>0</v>
      </c>
      <c r="Z253" s="17">
        <v>0</v>
      </c>
      <c r="AA253" s="17">
        <v>0.43817699999999998</v>
      </c>
      <c r="AB253" s="17">
        <v>0.735537</v>
      </c>
      <c r="AC253" s="17">
        <v>8.7036799999999998E-2</v>
      </c>
      <c r="AD253" s="17">
        <v>0.108294</v>
      </c>
      <c r="AE253" s="17">
        <v>3965.5</v>
      </c>
    </row>
    <row r="254" spans="1:31">
      <c r="A254" s="17">
        <v>241</v>
      </c>
      <c r="B254" s="19">
        <v>0.5302662037037037</v>
      </c>
      <c r="C254" s="17">
        <v>0.2</v>
      </c>
      <c r="D254" s="17">
        <v>1049.3</v>
      </c>
      <c r="E254" s="17">
        <v>8.7953000000000003E-2</v>
      </c>
      <c r="F254" s="17">
        <v>4.2560000000000002</v>
      </c>
      <c r="G254" s="17">
        <v>3.5171000000000001E-2</v>
      </c>
      <c r="H254" s="17">
        <v>0.111731</v>
      </c>
      <c r="I254" s="17">
        <v>0.124399</v>
      </c>
      <c r="J254" s="17">
        <v>1.2668E-2</v>
      </c>
      <c r="K254" s="17">
        <v>0.10183499999999999</v>
      </c>
      <c r="L254" s="17">
        <v>900</v>
      </c>
      <c r="M254" s="17">
        <v>5.0000000000000004E-6</v>
      </c>
      <c r="N254" s="17">
        <v>1688</v>
      </c>
      <c r="O254" s="17">
        <v>0</v>
      </c>
      <c r="P254" s="17">
        <v>0</v>
      </c>
      <c r="Q254" s="17">
        <v>2.6294999999999999E-2</v>
      </c>
      <c r="R254" s="17">
        <v>7.0780999999999997E-2</v>
      </c>
      <c r="S254" s="17">
        <v>8.9948E-2</v>
      </c>
      <c r="T254" s="17">
        <v>1.9167E-2</v>
      </c>
      <c r="U254" s="17">
        <v>0.213086</v>
      </c>
      <c r="V254" s="17">
        <v>900</v>
      </c>
      <c r="W254" s="17">
        <v>0.37082199999999998</v>
      </c>
      <c r="X254" s="17">
        <v>3005</v>
      </c>
      <c r="Y254" s="17">
        <v>0</v>
      </c>
      <c r="Z254" s="17">
        <v>0</v>
      </c>
      <c r="AA254" s="17">
        <v>0.327824</v>
      </c>
      <c r="AB254" s="17">
        <v>0.90561100000000005</v>
      </c>
      <c r="AC254" s="17">
        <v>8.8138999999999995E-2</v>
      </c>
      <c r="AD254" s="17">
        <v>0.25</v>
      </c>
      <c r="AE254" s="17">
        <v>922.9</v>
      </c>
    </row>
    <row r="255" spans="1:31">
      <c r="A255" s="17">
        <v>242</v>
      </c>
      <c r="B255" s="19">
        <v>0.53031249999999996</v>
      </c>
      <c r="C255" s="17">
        <v>0</v>
      </c>
      <c r="D255" s="17">
        <v>17.600000000000001</v>
      </c>
      <c r="E255" s="17">
        <v>3.9789999999999999E-3</v>
      </c>
      <c r="F255" s="17">
        <v>0.193</v>
      </c>
      <c r="G255" s="17">
        <v>9.8930000000000008E-3</v>
      </c>
      <c r="H255" s="17">
        <v>0.10506600000000001</v>
      </c>
      <c r="I255" s="17">
        <v>0.12670799999999999</v>
      </c>
      <c r="J255" s="17">
        <v>2.1642000000000002E-2</v>
      </c>
      <c r="K255" s="17">
        <v>0.17080500000000001</v>
      </c>
      <c r="L255" s="17">
        <v>167.7</v>
      </c>
      <c r="M255" s="17">
        <v>0.37081900000000001</v>
      </c>
      <c r="N255" s="17">
        <v>1331</v>
      </c>
      <c r="O255" s="17">
        <v>0</v>
      </c>
      <c r="P255" s="17">
        <v>0</v>
      </c>
      <c r="Q255" s="17">
        <v>3.1722E-2</v>
      </c>
      <c r="R255" s="17">
        <v>6.9184999999999997E-2</v>
      </c>
      <c r="S255" s="17">
        <v>9.8593E-2</v>
      </c>
      <c r="T255" s="17">
        <v>2.9406999999999999E-2</v>
      </c>
      <c r="U255" s="17">
        <v>0.29826999999999998</v>
      </c>
      <c r="V255" s="17">
        <v>100</v>
      </c>
      <c r="W255" s="17">
        <v>0.37081900000000001</v>
      </c>
      <c r="X255" s="17">
        <v>1047</v>
      </c>
      <c r="Y255" s="17">
        <v>0</v>
      </c>
      <c r="Z255" s="17">
        <v>0</v>
      </c>
      <c r="AA255" s="17">
        <v>0.45887699999999998</v>
      </c>
      <c r="AB255" s="17">
        <v>2.30917E-2</v>
      </c>
      <c r="AC255" s="17">
        <v>6.9864599999999999E-2</v>
      </c>
      <c r="AD255" s="17">
        <v>0.25</v>
      </c>
      <c r="AE255" s="17">
        <v>4954</v>
      </c>
    </row>
    <row r="256" spans="1:31">
      <c r="A256" s="17">
        <v>243</v>
      </c>
      <c r="B256" s="19">
        <v>0.53037037037037038</v>
      </c>
      <c r="C256" s="17">
        <v>0</v>
      </c>
      <c r="D256" s="17">
        <v>0.9</v>
      </c>
      <c r="E256" s="17">
        <v>9.3400000000000004E-4</v>
      </c>
      <c r="F256" s="17">
        <v>4.4999999999999998E-2</v>
      </c>
      <c r="G256" s="17">
        <v>1.9557000000000001E-2</v>
      </c>
      <c r="H256" s="17">
        <v>0.107469</v>
      </c>
      <c r="I256" s="17">
        <v>0.11966499999999999</v>
      </c>
      <c r="J256" s="17">
        <v>1.2194999999999999E-2</v>
      </c>
      <c r="K256" s="17">
        <v>0.101912</v>
      </c>
      <c r="L256" s="17">
        <v>900</v>
      </c>
      <c r="M256" s="17">
        <v>0.59999899999999995</v>
      </c>
      <c r="N256" s="17">
        <v>2039</v>
      </c>
      <c r="O256" s="17">
        <v>0</v>
      </c>
      <c r="P256" s="17">
        <v>0</v>
      </c>
      <c r="Q256" s="17">
        <v>1.2132E-2</v>
      </c>
      <c r="R256" s="17">
        <v>6.4730999999999997E-2</v>
      </c>
      <c r="S256" s="17">
        <v>8.7150000000000005E-2</v>
      </c>
      <c r="T256" s="17">
        <v>2.2419000000000001E-2</v>
      </c>
      <c r="U256" s="17">
        <v>0.25724399999999997</v>
      </c>
      <c r="V256" s="17">
        <v>142.19999999999999</v>
      </c>
      <c r="W256" s="17">
        <v>0.37081999999999998</v>
      </c>
      <c r="X256" s="17">
        <v>9234</v>
      </c>
      <c r="Y256" s="17">
        <v>0</v>
      </c>
      <c r="Z256" s="17">
        <v>0</v>
      </c>
      <c r="AA256" s="17">
        <v>0.39576</v>
      </c>
      <c r="AB256" s="17">
        <v>9.6218099999999997E-3</v>
      </c>
      <c r="AC256" s="17">
        <v>6.4946900000000002E-2</v>
      </c>
      <c r="AD256" s="17">
        <v>0.25</v>
      </c>
      <c r="AE256" s="17">
        <v>922.9</v>
      </c>
    </row>
    <row r="257" spans="1:31">
      <c r="A257" s="17">
        <v>244</v>
      </c>
      <c r="B257" s="19">
        <v>0.53042824074074069</v>
      </c>
      <c r="C257" s="17">
        <v>0</v>
      </c>
      <c r="D257" s="17">
        <v>0.9</v>
      </c>
      <c r="E257" s="17">
        <v>2.5799999999999998E-4</v>
      </c>
      <c r="F257" s="17">
        <v>1.2E-2</v>
      </c>
      <c r="G257" s="17">
        <v>0.15785099999999999</v>
      </c>
      <c r="H257" s="17">
        <v>0.11067100000000001</v>
      </c>
      <c r="I257" s="17">
        <v>0.122414</v>
      </c>
      <c r="J257" s="17">
        <v>1.1743999999999999E-2</v>
      </c>
      <c r="K257" s="17">
        <v>9.5935000000000006E-2</v>
      </c>
      <c r="L257" s="17">
        <v>270.2</v>
      </c>
      <c r="M257" s="17">
        <v>0.37081900000000001</v>
      </c>
      <c r="N257" s="17">
        <v>1527</v>
      </c>
      <c r="O257" s="17">
        <v>0</v>
      </c>
      <c r="P257" s="17">
        <v>0</v>
      </c>
      <c r="Q257" s="17">
        <v>2.0871000000000001E-2</v>
      </c>
      <c r="R257" s="17">
        <v>6.9702E-2</v>
      </c>
      <c r="S257" s="17">
        <v>9.1051999999999994E-2</v>
      </c>
      <c r="T257" s="17">
        <v>2.1350000000000001E-2</v>
      </c>
      <c r="U257" s="17">
        <v>0.234486</v>
      </c>
      <c r="V257" s="17">
        <v>369.9</v>
      </c>
      <c r="W257" s="17">
        <v>0.6</v>
      </c>
      <c r="X257" s="17">
        <v>1831</v>
      </c>
      <c r="Y257" s="17">
        <v>0</v>
      </c>
      <c r="Z257" s="17">
        <v>0</v>
      </c>
      <c r="AA257" s="17">
        <v>0.36074800000000001</v>
      </c>
      <c r="AB257" s="17">
        <v>2.1799499999999999E-3</v>
      </c>
      <c r="AC257" s="17">
        <v>6.9748299999999999E-2</v>
      </c>
      <c r="AD257" s="17">
        <v>0.25</v>
      </c>
      <c r="AE257" s="17">
        <v>3073.4</v>
      </c>
    </row>
    <row r="258" spans="1:31">
      <c r="A258" s="17">
        <v>245</v>
      </c>
      <c r="B258" s="19">
        <v>0.5304861111111111</v>
      </c>
      <c r="C258" s="17">
        <v>0</v>
      </c>
      <c r="D258" s="17">
        <v>0.9</v>
      </c>
      <c r="E258" s="17">
        <v>3.79E-4</v>
      </c>
      <c r="F258" s="17">
        <v>1.7999999999999999E-2</v>
      </c>
      <c r="G258" s="17">
        <v>6.0089999999999998E-2</v>
      </c>
      <c r="H258" s="17">
        <v>0.105319</v>
      </c>
      <c r="I258" s="17">
        <v>0.11636100000000001</v>
      </c>
      <c r="J258" s="17">
        <v>1.1042E-2</v>
      </c>
      <c r="K258" s="17">
        <v>9.4894999999999993E-2</v>
      </c>
      <c r="L258" s="17">
        <v>453.2</v>
      </c>
      <c r="M258" s="17">
        <v>0.45835799999999999</v>
      </c>
      <c r="N258" s="17">
        <v>2113</v>
      </c>
      <c r="O258" s="17">
        <v>0</v>
      </c>
      <c r="P258" s="17">
        <v>0</v>
      </c>
      <c r="Q258" s="17">
        <v>9.7782999999999995E-2</v>
      </c>
      <c r="R258" s="17">
        <v>7.1344000000000005E-2</v>
      </c>
      <c r="S258" s="17">
        <v>8.9882000000000004E-2</v>
      </c>
      <c r="T258" s="17">
        <v>1.8537999999999999E-2</v>
      </c>
      <c r="U258" s="17">
        <v>0.20625099999999999</v>
      </c>
      <c r="V258" s="17">
        <v>900</v>
      </c>
      <c r="W258" s="17">
        <v>5.4091E-2</v>
      </c>
      <c r="X258" s="17">
        <v>2869</v>
      </c>
      <c r="Y258" s="17">
        <v>0</v>
      </c>
      <c r="Z258" s="17">
        <v>0</v>
      </c>
      <c r="AA258" s="17">
        <v>0.31730900000000001</v>
      </c>
      <c r="AB258" s="17">
        <v>5.0447499999999998E-3</v>
      </c>
      <c r="AC258" s="17">
        <v>7.1437299999999995E-2</v>
      </c>
      <c r="AD258" s="17">
        <v>0.25</v>
      </c>
      <c r="AE258" s="17">
        <v>1832.5</v>
      </c>
    </row>
    <row r="259" spans="1:31">
      <c r="A259" s="17">
        <v>246</v>
      </c>
      <c r="B259" s="19">
        <v>0.53053240740740748</v>
      </c>
      <c r="C259" s="17">
        <v>0</v>
      </c>
      <c r="D259" s="17">
        <v>0.9</v>
      </c>
      <c r="E259" s="17">
        <v>1.0709999999999999E-3</v>
      </c>
      <c r="F259" s="17">
        <v>5.1999999999999998E-2</v>
      </c>
      <c r="G259" s="17">
        <v>4.3480000000000003E-3</v>
      </c>
      <c r="H259" s="17">
        <v>0.103765</v>
      </c>
      <c r="I259" s="17">
        <v>0.117242</v>
      </c>
      <c r="J259" s="17">
        <v>1.3476999999999999E-2</v>
      </c>
      <c r="K259" s="17">
        <v>0.114952</v>
      </c>
      <c r="L259" s="17">
        <v>900</v>
      </c>
      <c r="M259" s="17">
        <v>0.59999899999999995</v>
      </c>
      <c r="N259" s="17">
        <v>2384</v>
      </c>
      <c r="O259" s="17">
        <v>0</v>
      </c>
      <c r="P259" s="17">
        <v>0</v>
      </c>
      <c r="Q259" s="17">
        <v>0.152395</v>
      </c>
      <c r="R259" s="17">
        <v>7.0557999999999996E-2</v>
      </c>
      <c r="S259" s="17">
        <v>0.100152</v>
      </c>
      <c r="T259" s="17">
        <v>2.9593999999999999E-2</v>
      </c>
      <c r="U259" s="17">
        <v>0.295489</v>
      </c>
      <c r="V259" s="17">
        <v>100</v>
      </c>
      <c r="W259" s="17">
        <v>0.22917999999999999</v>
      </c>
      <c r="X259" s="17">
        <v>2067</v>
      </c>
      <c r="Y259" s="17">
        <v>0</v>
      </c>
      <c r="Z259" s="17">
        <v>0</v>
      </c>
      <c r="AA259" s="17">
        <v>0.45459899999999998</v>
      </c>
      <c r="AB259" s="17">
        <v>1.12341E-2</v>
      </c>
      <c r="AC259" s="17">
        <v>7.0890599999999998E-2</v>
      </c>
      <c r="AD259" s="17">
        <v>0.25</v>
      </c>
      <c r="AE259" s="17">
        <v>922.8</v>
      </c>
    </row>
    <row r="260" spans="1:31">
      <c r="A260" s="17">
        <v>247</v>
      </c>
      <c r="B260" s="19">
        <v>0.53059027777777779</v>
      </c>
      <c r="C260" s="17">
        <v>0</v>
      </c>
      <c r="D260" s="17">
        <v>0.9</v>
      </c>
      <c r="E260" s="17">
        <v>3.9800000000000002E-4</v>
      </c>
      <c r="F260" s="17">
        <v>1.9E-2</v>
      </c>
      <c r="G260" s="17">
        <v>2.2100000000000002E-2</v>
      </c>
      <c r="H260" s="17">
        <v>0.10414900000000001</v>
      </c>
      <c r="I260" s="17">
        <v>0.118379</v>
      </c>
      <c r="J260" s="17">
        <v>1.423E-2</v>
      </c>
      <c r="K260" s="17">
        <v>0.12021</v>
      </c>
      <c r="L260" s="17">
        <v>333.4</v>
      </c>
      <c r="M260" s="17">
        <v>0.51246100000000006</v>
      </c>
      <c r="N260" s="17">
        <v>1136</v>
      </c>
      <c r="O260" s="17">
        <v>0</v>
      </c>
      <c r="P260" s="17">
        <v>0</v>
      </c>
      <c r="Q260" s="17">
        <v>4.3590999999999998E-2</v>
      </c>
      <c r="R260" s="17">
        <v>6.3308000000000003E-2</v>
      </c>
      <c r="S260" s="17">
        <v>8.9645000000000002E-2</v>
      </c>
      <c r="T260" s="17">
        <v>2.6335999999999998E-2</v>
      </c>
      <c r="U260" s="17">
        <v>0.29378599999999999</v>
      </c>
      <c r="V260" s="17">
        <v>469.2</v>
      </c>
      <c r="W260" s="17">
        <v>0.59999899999999995</v>
      </c>
      <c r="X260" s="17">
        <v>4091</v>
      </c>
      <c r="Y260" s="17">
        <v>0</v>
      </c>
      <c r="Z260" s="17">
        <v>0</v>
      </c>
      <c r="AA260" s="17">
        <v>0.45197900000000002</v>
      </c>
      <c r="AB260" s="17">
        <v>2.00111E-3</v>
      </c>
      <c r="AC260" s="17">
        <v>6.3360899999999998E-2</v>
      </c>
      <c r="AD260" s="17">
        <v>0.25</v>
      </c>
      <c r="AE260" s="17">
        <v>2491</v>
      </c>
    </row>
    <row r="261" spans="1:31">
      <c r="A261" s="17">
        <v>248</v>
      </c>
      <c r="B261" s="19">
        <v>0.53064814814814809</v>
      </c>
      <c r="C261" s="17">
        <v>0</v>
      </c>
      <c r="D261" s="17">
        <v>0.9</v>
      </c>
      <c r="E261" s="17">
        <v>6.8300000000000001E-4</v>
      </c>
      <c r="F261" s="17">
        <v>3.3000000000000002E-2</v>
      </c>
      <c r="G261" s="17">
        <v>4.8028000000000001E-2</v>
      </c>
      <c r="H261" s="17">
        <v>9.7756999999999997E-2</v>
      </c>
      <c r="I261" s="17">
        <v>0.11980300000000001</v>
      </c>
      <c r="J261" s="17">
        <v>2.2047000000000001E-2</v>
      </c>
      <c r="K261" s="17">
        <v>0.18402499999999999</v>
      </c>
      <c r="L261" s="17">
        <v>900</v>
      </c>
      <c r="M261" s="17">
        <v>0.37081799999999998</v>
      </c>
      <c r="N261" s="17">
        <v>3079</v>
      </c>
      <c r="O261" s="17">
        <v>0</v>
      </c>
      <c r="P261" s="17">
        <v>0</v>
      </c>
      <c r="Q261" s="17">
        <v>4.4988E-2</v>
      </c>
      <c r="R261" s="17">
        <v>7.4545E-2</v>
      </c>
      <c r="S261" s="17">
        <v>9.1916999999999999E-2</v>
      </c>
      <c r="T261" s="17">
        <v>1.7371999999999999E-2</v>
      </c>
      <c r="U261" s="17">
        <v>0.188999</v>
      </c>
      <c r="V261" s="17">
        <v>701.5</v>
      </c>
      <c r="W261" s="17">
        <v>0.59999899999999995</v>
      </c>
      <c r="X261" s="17">
        <v>2911</v>
      </c>
      <c r="Y261" s="17">
        <v>0</v>
      </c>
      <c r="Z261" s="17">
        <v>0</v>
      </c>
      <c r="AA261" s="17">
        <v>0.29076800000000003</v>
      </c>
      <c r="AB261" s="17">
        <v>1.4457599999999999E-2</v>
      </c>
      <c r="AC261" s="17">
        <v>7.4796199999999993E-2</v>
      </c>
      <c r="AD261" s="17">
        <v>0.25</v>
      </c>
      <c r="AE261" s="17">
        <v>922.8</v>
      </c>
    </row>
    <row r="262" spans="1:31">
      <c r="A262" s="17">
        <v>249</v>
      </c>
      <c r="B262" s="19">
        <v>0.53070601851851851</v>
      </c>
      <c r="C262" s="17">
        <v>0</v>
      </c>
      <c r="D262" s="17">
        <v>0.9</v>
      </c>
      <c r="E262" s="17">
        <v>1.059E-3</v>
      </c>
      <c r="F262" s="17">
        <v>5.0999999999999997E-2</v>
      </c>
      <c r="G262" s="17">
        <v>1.7434999999999999E-2</v>
      </c>
      <c r="H262" s="17">
        <v>9.4756000000000007E-2</v>
      </c>
      <c r="I262" s="17">
        <v>0.11765200000000001</v>
      </c>
      <c r="J262" s="17">
        <v>2.2897000000000001E-2</v>
      </c>
      <c r="K262" s="17">
        <v>0.19461300000000001</v>
      </c>
      <c r="L262" s="17">
        <v>900</v>
      </c>
      <c r="M262" s="17">
        <v>0.14163799999999999</v>
      </c>
      <c r="N262" s="17">
        <v>4479</v>
      </c>
      <c r="O262" s="17">
        <v>0</v>
      </c>
      <c r="P262" s="17">
        <v>0</v>
      </c>
      <c r="Q262" s="17">
        <v>1.4208E-2</v>
      </c>
      <c r="R262" s="17">
        <v>7.2378999999999999E-2</v>
      </c>
      <c r="S262" s="17">
        <v>0.102659</v>
      </c>
      <c r="T262" s="17">
        <v>3.0280000000000001E-2</v>
      </c>
      <c r="U262" s="17">
        <v>0.29495500000000002</v>
      </c>
      <c r="V262" s="17">
        <v>100</v>
      </c>
      <c r="W262" s="17">
        <v>0.22917899999999999</v>
      </c>
      <c r="X262" s="17">
        <v>1723</v>
      </c>
      <c r="Y262" s="17">
        <v>0</v>
      </c>
      <c r="Z262" s="17">
        <v>0</v>
      </c>
      <c r="AA262" s="17">
        <v>0.45377699999999999</v>
      </c>
      <c r="AB262" s="17">
        <v>2.0898E-2</v>
      </c>
      <c r="AC262" s="17">
        <v>7.3011900000000005E-2</v>
      </c>
      <c r="AD262" s="17">
        <v>0.25</v>
      </c>
      <c r="AE262" s="17">
        <v>922.9</v>
      </c>
    </row>
    <row r="263" spans="1:31">
      <c r="A263" s="17">
        <v>250</v>
      </c>
      <c r="B263" s="19">
        <v>0.53075231481481489</v>
      </c>
      <c r="C263" s="17">
        <v>0</v>
      </c>
      <c r="D263" s="17">
        <v>1.8</v>
      </c>
      <c r="E263" s="17">
        <v>0</v>
      </c>
      <c r="F263" s="17">
        <v>0</v>
      </c>
      <c r="G263" s="17">
        <v>5.9347999999999998E-2</v>
      </c>
      <c r="H263" s="17">
        <v>0.104738</v>
      </c>
      <c r="I263" s="17">
        <v>0.11498899999999999</v>
      </c>
      <c r="J263" s="17">
        <v>1.0251E-2</v>
      </c>
      <c r="K263" s="17">
        <v>8.9147000000000004E-2</v>
      </c>
      <c r="L263" s="17">
        <v>900</v>
      </c>
      <c r="M263" s="17">
        <v>1.9999999999999999E-6</v>
      </c>
      <c r="N263" s="17">
        <v>0</v>
      </c>
      <c r="O263" s="17">
        <v>0</v>
      </c>
      <c r="P263" s="17">
        <v>0</v>
      </c>
      <c r="Q263" s="17">
        <v>2.2963000000000001E-2</v>
      </c>
      <c r="R263" s="17">
        <v>8.2532999999999995E-2</v>
      </c>
      <c r="S263" s="17">
        <v>0.105411</v>
      </c>
      <c r="T263" s="17">
        <v>2.2877000000000002E-2</v>
      </c>
      <c r="U263" s="17">
        <v>0.217031</v>
      </c>
      <c r="V263" s="17">
        <v>900</v>
      </c>
      <c r="W263" s="17">
        <v>3.0000000000000001E-6</v>
      </c>
      <c r="X263" s="17">
        <v>1523</v>
      </c>
      <c r="Y263" s="17">
        <v>0</v>
      </c>
      <c r="Z263" s="17">
        <v>0</v>
      </c>
    </row>
    <row r="264" spans="1:31">
      <c r="A264" s="17">
        <v>251</v>
      </c>
      <c r="B264" s="19">
        <v>0.53081018518518519</v>
      </c>
      <c r="C264" s="17">
        <v>0</v>
      </c>
      <c r="D264" s="17">
        <v>1.8</v>
      </c>
      <c r="E264" s="17">
        <v>1.804E-3</v>
      </c>
      <c r="F264" s="17">
        <v>8.6999999999999994E-2</v>
      </c>
      <c r="G264" s="17">
        <v>9.9139999999999992E-3</v>
      </c>
      <c r="H264" s="17">
        <v>9.5735000000000001E-2</v>
      </c>
      <c r="I264" s="17">
        <v>0.113943</v>
      </c>
      <c r="J264" s="17">
        <v>1.8207999999999998E-2</v>
      </c>
      <c r="K264" s="17">
        <v>0.1598</v>
      </c>
      <c r="L264" s="17">
        <v>900</v>
      </c>
      <c r="M264" s="17">
        <v>0.6</v>
      </c>
      <c r="N264" s="17">
        <v>2576</v>
      </c>
      <c r="O264" s="17">
        <v>0</v>
      </c>
      <c r="P264" s="17">
        <v>0</v>
      </c>
      <c r="Q264" s="17">
        <v>0.20629</v>
      </c>
      <c r="R264" s="17">
        <v>7.0629999999999998E-2</v>
      </c>
      <c r="S264" s="17">
        <v>9.4446000000000002E-2</v>
      </c>
      <c r="T264" s="17">
        <v>2.3816E-2</v>
      </c>
      <c r="U264" s="17">
        <v>0.252162</v>
      </c>
      <c r="V264" s="17">
        <v>900</v>
      </c>
      <c r="W264" s="17">
        <v>1.9999999999999999E-6</v>
      </c>
      <c r="X264" s="17">
        <v>0</v>
      </c>
      <c r="Y264" s="17">
        <v>0</v>
      </c>
      <c r="Z264" s="17">
        <v>0</v>
      </c>
      <c r="AA264" s="17">
        <v>0.38794200000000001</v>
      </c>
      <c r="AB264" s="17">
        <v>2.39616E-2</v>
      </c>
      <c r="AC264" s="17">
        <v>7.1200700000000006E-2</v>
      </c>
      <c r="AD264" s="17">
        <v>0.25</v>
      </c>
      <c r="AE264" s="17">
        <v>922.9</v>
      </c>
    </row>
    <row r="265" spans="1:31">
      <c r="A265" s="17">
        <v>252</v>
      </c>
      <c r="B265" s="19">
        <v>0.5308680555555555</v>
      </c>
      <c r="C265" s="17">
        <v>0</v>
      </c>
      <c r="D265" s="17">
        <v>0.9</v>
      </c>
      <c r="E265" s="17">
        <v>4.9299999999999995E-4</v>
      </c>
      <c r="F265" s="17">
        <v>2.4E-2</v>
      </c>
      <c r="G265" s="17">
        <v>4.4424999999999999E-2</v>
      </c>
      <c r="H265" s="17">
        <v>9.2971999999999999E-2</v>
      </c>
      <c r="I265" s="17">
        <v>0.102796</v>
      </c>
      <c r="J265" s="17">
        <v>9.8239999999999994E-3</v>
      </c>
      <c r="K265" s="17">
        <v>9.5568E-2</v>
      </c>
      <c r="L265" s="17">
        <v>900</v>
      </c>
      <c r="M265" s="17">
        <v>0.22917199999999999</v>
      </c>
      <c r="N265" s="17">
        <v>1434</v>
      </c>
      <c r="O265" s="17">
        <v>0</v>
      </c>
      <c r="P265" s="17">
        <v>0</v>
      </c>
      <c r="Q265" s="17">
        <v>5.7768E-2</v>
      </c>
      <c r="R265" s="17">
        <v>7.1282999999999999E-2</v>
      </c>
      <c r="S265" s="17">
        <v>8.2447000000000006E-2</v>
      </c>
      <c r="T265" s="17">
        <v>1.1164E-2</v>
      </c>
      <c r="U265" s="17">
        <v>0.135407</v>
      </c>
      <c r="V265" s="17">
        <v>100</v>
      </c>
      <c r="W265" s="17">
        <v>0.42489199999999999</v>
      </c>
      <c r="X265" s="17">
        <v>1336</v>
      </c>
      <c r="Y265" s="17">
        <v>0</v>
      </c>
      <c r="Z265" s="17">
        <v>0</v>
      </c>
      <c r="AA265" s="17">
        <v>0.208318</v>
      </c>
      <c r="AB265" s="17">
        <v>6.7886500000000002E-3</v>
      </c>
      <c r="AC265" s="17">
        <v>7.1358699999999997E-2</v>
      </c>
      <c r="AD265" s="17">
        <v>0.25</v>
      </c>
      <c r="AE265" s="17">
        <v>922.9</v>
      </c>
    </row>
    <row r="266" spans="1:31">
      <c r="A266" s="17">
        <v>253</v>
      </c>
      <c r="B266" s="19">
        <v>0.53092592592592591</v>
      </c>
      <c r="C266" s="17">
        <v>0</v>
      </c>
      <c r="D266" s="17">
        <v>0.9</v>
      </c>
      <c r="E266" s="17">
        <v>1.0900000000000001E-4</v>
      </c>
      <c r="F266" s="17">
        <v>5.0000000000000001E-3</v>
      </c>
      <c r="G266" s="17">
        <v>0.16564000000000001</v>
      </c>
      <c r="H266" s="17">
        <v>0.136265</v>
      </c>
      <c r="I266" s="17">
        <v>0.14377799999999999</v>
      </c>
      <c r="J266" s="17">
        <v>7.5129999999999997E-3</v>
      </c>
      <c r="K266" s="17">
        <v>5.2250999999999999E-2</v>
      </c>
      <c r="L266" s="17">
        <v>266.7</v>
      </c>
      <c r="M266" s="17">
        <v>1.0399999999999999E-4</v>
      </c>
      <c r="N266" s="17">
        <v>955</v>
      </c>
      <c r="O266" s="17">
        <v>0</v>
      </c>
      <c r="P266" s="17">
        <v>0</v>
      </c>
      <c r="Q266" s="17">
        <v>1.9380000000000001E-3</v>
      </c>
      <c r="R266" s="17">
        <v>7.1973999999999996E-2</v>
      </c>
      <c r="S266" s="17">
        <v>8.0022999999999997E-2</v>
      </c>
      <c r="T266" s="17">
        <v>8.0490000000000006E-3</v>
      </c>
      <c r="U266" s="17">
        <v>0.100581</v>
      </c>
      <c r="V266" s="17">
        <v>855.4</v>
      </c>
      <c r="W266" s="17">
        <v>0.51247100000000001</v>
      </c>
      <c r="X266" s="17">
        <v>2195</v>
      </c>
      <c r="Y266" s="17">
        <v>0</v>
      </c>
      <c r="Z266" s="17">
        <v>0</v>
      </c>
      <c r="AA266" s="17">
        <v>0.15473999999999999</v>
      </c>
      <c r="AB266" s="17">
        <v>1.3466400000000001E-3</v>
      </c>
      <c r="AC266" s="17">
        <v>7.1984999999999993E-2</v>
      </c>
      <c r="AD266" s="17">
        <v>0.25</v>
      </c>
      <c r="AE266" s="17">
        <v>3114</v>
      </c>
    </row>
    <row r="267" spans="1:31">
      <c r="A267" s="17">
        <v>254</v>
      </c>
      <c r="B267" s="19">
        <v>0.53097222222222229</v>
      </c>
      <c r="C267" s="17">
        <v>0</v>
      </c>
      <c r="D267" s="17">
        <v>0.9</v>
      </c>
      <c r="E267" s="17">
        <v>6.6000000000000005E-5</v>
      </c>
      <c r="F267" s="17">
        <v>3.0000000000000001E-3</v>
      </c>
      <c r="G267" s="17">
        <v>4.9132000000000002E-2</v>
      </c>
      <c r="H267" s="17">
        <v>0.15915299999999999</v>
      </c>
      <c r="I267" s="17">
        <v>0.168518</v>
      </c>
      <c r="J267" s="17">
        <v>9.3650000000000001E-3</v>
      </c>
      <c r="K267" s="17">
        <v>5.5572000000000003E-2</v>
      </c>
      <c r="L267" s="17">
        <v>210.7</v>
      </c>
      <c r="M267" s="17">
        <v>0.59999899999999995</v>
      </c>
      <c r="N267" s="17">
        <v>6358</v>
      </c>
      <c r="O267" s="17">
        <v>0</v>
      </c>
      <c r="P267" s="17">
        <v>0</v>
      </c>
      <c r="Q267" s="17">
        <v>0.11766699999999999</v>
      </c>
      <c r="R267" s="17">
        <v>0.14843200000000001</v>
      </c>
      <c r="S267" s="17">
        <v>0.160968</v>
      </c>
      <c r="T267" s="17">
        <v>1.2536E-2</v>
      </c>
      <c r="U267" s="17">
        <v>7.7881000000000006E-2</v>
      </c>
      <c r="V267" s="17">
        <v>900</v>
      </c>
      <c r="W267" s="17">
        <v>0.22920099999999999</v>
      </c>
      <c r="X267" s="17">
        <v>3379</v>
      </c>
      <c r="Y267" s="17">
        <v>0</v>
      </c>
      <c r="Z267" s="17">
        <v>0</v>
      </c>
      <c r="AA267" s="17">
        <v>0.11981700000000001</v>
      </c>
      <c r="AB267" s="17">
        <v>7.04384E-3</v>
      </c>
      <c r="AC267" s="17">
        <v>0.14852000000000001</v>
      </c>
      <c r="AD267" s="17">
        <v>0.25</v>
      </c>
      <c r="AE267" s="17">
        <v>3941.4</v>
      </c>
    </row>
    <row r="268" spans="1:31">
      <c r="A268" s="17">
        <v>255</v>
      </c>
      <c r="B268" s="19">
        <v>0.5310300925925926</v>
      </c>
      <c r="C268" s="17">
        <v>0</v>
      </c>
      <c r="D268" s="17">
        <v>0.9</v>
      </c>
      <c r="E268" s="17">
        <v>2.5000000000000001E-5</v>
      </c>
      <c r="F268" s="17">
        <v>1E-3</v>
      </c>
      <c r="G268" s="17">
        <v>7.5980000000000006E-2</v>
      </c>
      <c r="H268" s="17">
        <v>0.33656799999999998</v>
      </c>
      <c r="I268" s="17">
        <v>0.35606900000000002</v>
      </c>
      <c r="J268" s="17">
        <v>1.9501000000000001E-2</v>
      </c>
      <c r="K268" s="17">
        <v>5.4767999999999997E-2</v>
      </c>
      <c r="L268" s="17">
        <v>124.1</v>
      </c>
      <c r="M268" s="17">
        <v>0.37081199999999997</v>
      </c>
      <c r="N268" s="17">
        <v>1030</v>
      </c>
      <c r="O268" s="17">
        <v>0</v>
      </c>
      <c r="P268" s="17">
        <v>0</v>
      </c>
      <c r="Q268" s="17">
        <v>2.9201000000000001E-2</v>
      </c>
      <c r="R268" s="17">
        <v>0.20749899999999999</v>
      </c>
      <c r="S268" s="17">
        <v>0.21825800000000001</v>
      </c>
      <c r="T268" s="17">
        <v>1.0758999999999999E-2</v>
      </c>
      <c r="U268" s="17">
        <v>4.9294999999999999E-2</v>
      </c>
      <c r="V268" s="17">
        <v>559.1</v>
      </c>
      <c r="W268" s="17">
        <v>0.599993</v>
      </c>
      <c r="X268" s="17">
        <v>4830</v>
      </c>
      <c r="Y268" s="17">
        <v>0</v>
      </c>
      <c r="Z268" s="17">
        <v>0</v>
      </c>
      <c r="AA268" s="17">
        <v>7.5838000000000003E-2</v>
      </c>
      <c r="AB268" s="17">
        <v>6.7624199999999997E-4</v>
      </c>
      <c r="AC268" s="17">
        <v>0.207506</v>
      </c>
      <c r="AD268" s="17">
        <v>0.25</v>
      </c>
      <c r="AE268" s="17">
        <v>6694.9</v>
      </c>
    </row>
    <row r="269" spans="1:31">
      <c r="A269" s="17">
        <v>256</v>
      </c>
      <c r="B269" s="19">
        <v>0.5310879629629629</v>
      </c>
      <c r="C269" s="17">
        <v>0</v>
      </c>
      <c r="D269" s="17">
        <v>0.9</v>
      </c>
      <c r="E269" s="17">
        <v>1.2E-4</v>
      </c>
      <c r="F269" s="17">
        <v>6.0000000000000001E-3</v>
      </c>
      <c r="G269" s="17">
        <v>7.6010000000000001E-3</v>
      </c>
      <c r="H269" s="17">
        <v>0.26993800000000001</v>
      </c>
      <c r="I269" s="17">
        <v>0.27952100000000002</v>
      </c>
      <c r="J269" s="17">
        <v>9.5820000000000002E-3</v>
      </c>
      <c r="K269" s="17">
        <v>3.4282E-2</v>
      </c>
      <c r="L269" s="17">
        <v>586.9</v>
      </c>
      <c r="M269" s="17">
        <v>0.6</v>
      </c>
      <c r="N269" s="17">
        <v>1173</v>
      </c>
      <c r="O269" s="17">
        <v>0</v>
      </c>
      <c r="P269" s="17">
        <v>0</v>
      </c>
      <c r="Q269" s="17">
        <v>2.5062999999999998E-2</v>
      </c>
      <c r="R269" s="17">
        <v>0.27638000000000001</v>
      </c>
      <c r="S269" s="17">
        <v>0.29101300000000002</v>
      </c>
      <c r="T269" s="17">
        <v>1.4633E-2</v>
      </c>
      <c r="U269" s="17">
        <v>5.0282E-2</v>
      </c>
      <c r="V269" s="17">
        <v>100</v>
      </c>
      <c r="W269" s="17">
        <v>0.14163500000000001</v>
      </c>
      <c r="X269" s="17">
        <v>0</v>
      </c>
      <c r="Y269" s="17">
        <v>0</v>
      </c>
      <c r="Z269" s="17">
        <v>0</v>
      </c>
      <c r="AA269" s="17">
        <v>7.7356599999999998E-2</v>
      </c>
      <c r="AB269" s="17">
        <v>3.6319199999999999E-3</v>
      </c>
      <c r="AC269" s="17">
        <v>0.27643299999999998</v>
      </c>
      <c r="AD269" s="17">
        <v>0.25</v>
      </c>
      <c r="AE269" s="17">
        <v>1415.1</v>
      </c>
    </row>
    <row r="270" spans="1:31">
      <c r="A270" s="17">
        <v>257</v>
      </c>
      <c r="B270" s="19">
        <v>0.53114583333333332</v>
      </c>
      <c r="C270" s="17">
        <v>0</v>
      </c>
      <c r="D270" s="17">
        <v>5.3</v>
      </c>
      <c r="E270" s="17">
        <v>2.2899999999999999E-3</v>
      </c>
      <c r="F270" s="17">
        <v>0.111</v>
      </c>
      <c r="G270" s="17">
        <v>2.9818000000000001E-2</v>
      </c>
      <c r="H270" s="17">
        <v>0.15263199999999999</v>
      </c>
      <c r="I270" s="17">
        <v>0.163465</v>
      </c>
      <c r="J270" s="17">
        <v>1.0833000000000001E-2</v>
      </c>
      <c r="K270" s="17">
        <v>6.6271999999999998E-2</v>
      </c>
      <c r="L270" s="17">
        <v>900</v>
      </c>
      <c r="M270" s="17">
        <v>9.0000000000000002E-6</v>
      </c>
      <c r="N270" s="17">
        <v>1509</v>
      </c>
      <c r="O270" s="17">
        <v>0</v>
      </c>
      <c r="P270" s="17">
        <v>0</v>
      </c>
      <c r="Q270" s="17">
        <v>6.4458000000000001E-2</v>
      </c>
      <c r="R270" s="17">
        <v>0.118327</v>
      </c>
      <c r="S270" s="17">
        <v>0.132747</v>
      </c>
      <c r="T270" s="17">
        <v>1.4419E-2</v>
      </c>
      <c r="U270" s="17">
        <v>0.108624</v>
      </c>
      <c r="V270" s="17">
        <v>223.7</v>
      </c>
      <c r="W270" s="17">
        <v>0.6</v>
      </c>
      <c r="X270" s="17">
        <v>984</v>
      </c>
      <c r="Y270" s="17">
        <v>0</v>
      </c>
      <c r="Z270" s="17">
        <v>0</v>
      </c>
      <c r="AA270" s="17">
        <v>0.16711400000000001</v>
      </c>
      <c r="AB270" s="17">
        <v>4.1364400000000003E-2</v>
      </c>
      <c r="AC270" s="17">
        <v>0.118924</v>
      </c>
      <c r="AD270" s="17">
        <v>0.25</v>
      </c>
      <c r="AE270" s="17">
        <v>922.9</v>
      </c>
    </row>
    <row r="271" spans="1:31">
      <c r="A271" s="17">
        <v>258</v>
      </c>
      <c r="B271" s="19">
        <v>0.53119212962962969</v>
      </c>
      <c r="C271" s="17">
        <v>0</v>
      </c>
      <c r="D271" s="17">
        <v>0.9</v>
      </c>
      <c r="E271" s="17">
        <v>1.64E-4</v>
      </c>
      <c r="F271" s="17">
        <v>8.0000000000000002E-3</v>
      </c>
      <c r="G271" s="17">
        <v>3.9039999999999998E-2</v>
      </c>
      <c r="H271" s="17">
        <v>8.6346999999999993E-2</v>
      </c>
      <c r="I271" s="17">
        <v>9.2799999999999994E-2</v>
      </c>
      <c r="J271" s="17">
        <v>6.4530000000000004E-3</v>
      </c>
      <c r="K271" s="17">
        <v>6.9538000000000003E-2</v>
      </c>
      <c r="L271" s="17">
        <v>319.5</v>
      </c>
      <c r="M271" s="17">
        <v>0.59999899999999995</v>
      </c>
      <c r="N271" s="17">
        <v>2326</v>
      </c>
      <c r="O271" s="17">
        <v>0</v>
      </c>
      <c r="P271" s="17">
        <v>0</v>
      </c>
      <c r="Q271" s="17">
        <v>2.5578E-2</v>
      </c>
      <c r="R271" s="17">
        <v>7.0895E-2</v>
      </c>
      <c r="S271" s="17">
        <v>8.1154000000000004E-2</v>
      </c>
      <c r="T271" s="17">
        <v>1.026E-2</v>
      </c>
      <c r="U271" s="17">
        <v>0.12642200000000001</v>
      </c>
      <c r="V271" s="17">
        <v>343.7</v>
      </c>
      <c r="W271" s="17">
        <v>0.59999899999999995</v>
      </c>
      <c r="X271" s="17">
        <v>1520</v>
      </c>
      <c r="Y271" s="17">
        <v>0</v>
      </c>
      <c r="Z271" s="17">
        <v>0</v>
      </c>
      <c r="AA271" s="17">
        <v>0.194496</v>
      </c>
      <c r="AB271" s="17">
        <v>3.9189799999999999E-3</v>
      </c>
      <c r="AC271" s="17">
        <v>7.0934700000000003E-2</v>
      </c>
      <c r="AD271" s="17">
        <v>0.25</v>
      </c>
      <c r="AE271" s="17">
        <v>2599.3000000000002</v>
      </c>
    </row>
    <row r="272" spans="1:31">
      <c r="A272" s="17">
        <v>259</v>
      </c>
      <c r="B272" s="19">
        <v>0.53125</v>
      </c>
      <c r="C272" s="17">
        <v>0</v>
      </c>
      <c r="D272" s="17">
        <v>0.9</v>
      </c>
      <c r="E272" s="17">
        <v>4.2900000000000002E-4</v>
      </c>
      <c r="F272" s="17">
        <v>2.1000000000000001E-2</v>
      </c>
      <c r="G272" s="17">
        <v>4.6031000000000002E-2</v>
      </c>
      <c r="H272" s="17">
        <v>8.5123000000000004E-2</v>
      </c>
      <c r="I272" s="17">
        <v>9.5439999999999997E-2</v>
      </c>
      <c r="J272" s="17">
        <v>1.0317E-2</v>
      </c>
      <c r="K272" s="17">
        <v>0.10810400000000001</v>
      </c>
      <c r="L272" s="17">
        <v>900</v>
      </c>
      <c r="M272" s="17">
        <v>0.6</v>
      </c>
      <c r="N272" s="17">
        <v>1701</v>
      </c>
      <c r="O272" s="17">
        <v>0</v>
      </c>
      <c r="P272" s="17">
        <v>0</v>
      </c>
      <c r="Q272" s="17">
        <v>4.8024999999999998E-2</v>
      </c>
      <c r="R272" s="17">
        <v>7.1750999999999995E-2</v>
      </c>
      <c r="S272" s="17">
        <v>8.1347000000000003E-2</v>
      </c>
      <c r="T272" s="17">
        <v>9.5969999999999996E-3</v>
      </c>
      <c r="U272" s="17">
        <v>0.11797199999999999</v>
      </c>
      <c r="V272" s="17">
        <v>900</v>
      </c>
      <c r="W272" s="17">
        <v>3.9999999999999998E-6</v>
      </c>
      <c r="X272" s="17">
        <v>1542</v>
      </c>
      <c r="Y272" s="17">
        <v>0</v>
      </c>
      <c r="Z272" s="17">
        <v>0</v>
      </c>
      <c r="AA272" s="17">
        <v>0.18149499999999999</v>
      </c>
      <c r="AB272" s="17">
        <v>8.03829E-3</v>
      </c>
      <c r="AC272" s="17">
        <v>7.1827699999999994E-2</v>
      </c>
      <c r="AD272" s="17">
        <v>0.25</v>
      </c>
      <c r="AE272" s="17">
        <v>922.9</v>
      </c>
    </row>
    <row r="273" spans="1:31">
      <c r="A273" s="17">
        <v>260</v>
      </c>
      <c r="B273" s="19">
        <v>0.53130787037037031</v>
      </c>
      <c r="C273" s="17">
        <v>0</v>
      </c>
      <c r="D273" s="17">
        <v>0.9</v>
      </c>
      <c r="E273" s="17">
        <v>3.8900000000000002E-4</v>
      </c>
      <c r="F273" s="17">
        <v>1.9E-2</v>
      </c>
      <c r="G273" s="17">
        <v>1.1979999999999999E-2</v>
      </c>
      <c r="H273" s="17">
        <v>8.9565000000000006E-2</v>
      </c>
      <c r="I273" s="17">
        <v>9.6088999999999994E-2</v>
      </c>
      <c r="J273" s="17">
        <v>6.5230000000000002E-3</v>
      </c>
      <c r="K273" s="17">
        <v>6.7890000000000006E-2</v>
      </c>
      <c r="L273" s="17">
        <v>900</v>
      </c>
      <c r="M273" s="17">
        <v>0.59999899999999995</v>
      </c>
      <c r="N273" s="17">
        <v>1719</v>
      </c>
      <c r="O273" s="17">
        <v>0</v>
      </c>
      <c r="P273" s="17">
        <v>0</v>
      </c>
      <c r="Q273" s="17">
        <v>1.4123999999999999E-2</v>
      </c>
      <c r="R273" s="17">
        <v>7.3573E-2</v>
      </c>
      <c r="S273" s="17">
        <v>8.2378999999999994E-2</v>
      </c>
      <c r="T273" s="17">
        <v>8.8059999999999996E-3</v>
      </c>
      <c r="U273" s="17">
        <v>0.106901</v>
      </c>
      <c r="V273" s="17">
        <v>100</v>
      </c>
      <c r="W273" s="17">
        <v>0.59999800000000003</v>
      </c>
      <c r="X273" s="17">
        <v>921</v>
      </c>
      <c r="Y273" s="17">
        <v>0</v>
      </c>
      <c r="Z273" s="17">
        <v>0</v>
      </c>
      <c r="AA273" s="17">
        <v>0.164463</v>
      </c>
      <c r="AB273" s="17">
        <v>8.1269199999999993E-3</v>
      </c>
      <c r="AC273" s="17">
        <v>7.3644600000000005E-2</v>
      </c>
      <c r="AD273" s="17">
        <v>0.25</v>
      </c>
      <c r="AE273" s="17">
        <v>922.9</v>
      </c>
    </row>
    <row r="274" spans="1:31">
      <c r="A274" s="17">
        <v>261</v>
      </c>
      <c r="B274" s="19">
        <v>0.53136574074074072</v>
      </c>
      <c r="C274" s="17">
        <v>0</v>
      </c>
      <c r="D274" s="17">
        <v>0.9</v>
      </c>
      <c r="E274" s="17">
        <v>5.8E-5</v>
      </c>
      <c r="F274" s="17">
        <v>3.0000000000000001E-3</v>
      </c>
      <c r="G274" s="17">
        <v>0.194718</v>
      </c>
      <c r="H274" s="17">
        <v>6.5694000000000002E-2</v>
      </c>
      <c r="I274" s="17">
        <v>7.2610999999999995E-2</v>
      </c>
      <c r="J274" s="17">
        <v>6.9170000000000004E-3</v>
      </c>
      <c r="K274" s="17">
        <v>9.5261999999999999E-2</v>
      </c>
      <c r="L274" s="17">
        <v>144.1</v>
      </c>
      <c r="M274" s="17">
        <v>0.37081500000000001</v>
      </c>
      <c r="N274" s="17">
        <v>1507</v>
      </c>
      <c r="O274" s="17">
        <v>0</v>
      </c>
      <c r="P274" s="17">
        <v>0</v>
      </c>
      <c r="Q274" s="17">
        <v>3.4542999999999997E-2</v>
      </c>
      <c r="R274" s="17">
        <v>9.4631000000000007E-2</v>
      </c>
      <c r="S274" s="17">
        <v>0.105101</v>
      </c>
      <c r="T274" s="17">
        <v>1.047E-2</v>
      </c>
      <c r="U274" s="17">
        <v>9.962E-2</v>
      </c>
      <c r="V274" s="17">
        <v>900</v>
      </c>
      <c r="W274" s="17">
        <v>0.59999899999999995</v>
      </c>
      <c r="X274" s="17">
        <v>898</v>
      </c>
      <c r="Y274" s="17">
        <v>0</v>
      </c>
      <c r="Z274" s="17">
        <v>0</v>
      </c>
      <c r="AA274" s="17">
        <v>0.15326200000000001</v>
      </c>
      <c r="AB274" s="17">
        <v>1.14861E-3</v>
      </c>
      <c r="AC274" s="17">
        <v>9.4642699999999996E-2</v>
      </c>
      <c r="AD274" s="17">
        <v>0.25</v>
      </c>
      <c r="AE274" s="17">
        <v>5761.8</v>
      </c>
    </row>
    <row r="275" spans="1:31">
      <c r="A275" s="17">
        <v>262</v>
      </c>
      <c r="B275" s="19">
        <v>0.5314120370370371</v>
      </c>
      <c r="C275" s="17">
        <v>-1</v>
      </c>
      <c r="D275" s="17">
        <v>0.9</v>
      </c>
      <c r="E275" s="17">
        <v>1.54E-4</v>
      </c>
      <c r="F275" s="17">
        <v>7.0000000000000001E-3</v>
      </c>
      <c r="G275" s="17">
        <v>2.1211000000000001E-2</v>
      </c>
      <c r="H275" s="17">
        <v>6.1135000000000002E-2</v>
      </c>
      <c r="I275" s="17">
        <v>6.7639000000000005E-2</v>
      </c>
      <c r="J275" s="17">
        <v>6.5050000000000004E-3</v>
      </c>
      <c r="K275" s="17">
        <v>9.6168000000000003E-2</v>
      </c>
      <c r="L275" s="17">
        <v>489.6</v>
      </c>
      <c r="M275" s="17">
        <v>0.59999800000000003</v>
      </c>
      <c r="N275" s="17">
        <v>1934</v>
      </c>
      <c r="O275" s="17">
        <v>0</v>
      </c>
      <c r="P275" s="17">
        <v>0</v>
      </c>
      <c r="Q275" s="17">
        <v>0.11234</v>
      </c>
      <c r="R275" s="17">
        <v>6.1774999999999997E-2</v>
      </c>
      <c r="S275" s="17">
        <v>6.6969000000000001E-2</v>
      </c>
      <c r="T275" s="17">
        <v>5.1939999999999998E-3</v>
      </c>
      <c r="U275" s="17">
        <v>7.7562999999999993E-2</v>
      </c>
      <c r="V275" s="17">
        <v>289.39999999999998</v>
      </c>
      <c r="W275" s="17">
        <v>0.37081700000000001</v>
      </c>
      <c r="X275" s="17">
        <v>5829</v>
      </c>
      <c r="Y275" s="17">
        <v>0</v>
      </c>
      <c r="Z275" s="17">
        <v>0</v>
      </c>
      <c r="AA275" s="17">
        <v>0.119328</v>
      </c>
      <c r="AB275" s="17">
        <v>4.9880000000000002E-3</v>
      </c>
      <c r="AC275" s="17">
        <v>6.1800899999999999E-2</v>
      </c>
      <c r="AD275" s="17">
        <v>0.25</v>
      </c>
      <c r="AE275" s="17">
        <v>1696.4</v>
      </c>
    </row>
    <row r="276" spans="1:31">
      <c r="A276" s="17">
        <v>263</v>
      </c>
      <c r="B276" s="19">
        <v>0.5314699074074074</v>
      </c>
      <c r="C276" s="17">
        <v>-1</v>
      </c>
      <c r="D276" s="17">
        <v>0.9</v>
      </c>
      <c r="E276" s="17">
        <v>1.8799999999999999E-4</v>
      </c>
      <c r="F276" s="17">
        <v>8.9999999999999993E-3</v>
      </c>
      <c r="G276" s="17">
        <v>6.1009999999999997E-3</v>
      </c>
      <c r="H276" s="17">
        <v>7.8505000000000005E-2</v>
      </c>
      <c r="I276" s="17">
        <v>8.5928000000000004E-2</v>
      </c>
      <c r="J276" s="17">
        <v>7.4229999999999999E-3</v>
      </c>
      <c r="K276" s="17">
        <v>8.6388000000000006E-2</v>
      </c>
      <c r="L276" s="17">
        <v>370.3</v>
      </c>
      <c r="M276" s="17">
        <v>0.59999899999999995</v>
      </c>
      <c r="N276" s="17">
        <v>919</v>
      </c>
      <c r="O276" s="17">
        <v>0</v>
      </c>
      <c r="P276" s="17">
        <v>0</v>
      </c>
      <c r="Q276" s="17">
        <v>3.754E-3</v>
      </c>
      <c r="R276" s="17">
        <v>6.0377E-2</v>
      </c>
      <c r="S276" s="17">
        <v>6.8995000000000001E-2</v>
      </c>
      <c r="T276" s="17">
        <v>8.6169999999999997E-3</v>
      </c>
      <c r="U276" s="17">
        <v>0.124901</v>
      </c>
      <c r="V276" s="17">
        <v>332.4</v>
      </c>
      <c r="W276" s="17">
        <v>0.599997</v>
      </c>
      <c r="X276" s="17">
        <v>1603</v>
      </c>
      <c r="Y276" s="17">
        <v>0</v>
      </c>
      <c r="Z276" s="17">
        <v>0</v>
      </c>
      <c r="AA276" s="17">
        <v>0.19215499999999999</v>
      </c>
      <c r="AB276" s="17">
        <v>1.7977500000000001E-3</v>
      </c>
      <c r="AC276" s="17">
        <v>6.0392700000000001E-2</v>
      </c>
      <c r="AD276" s="17">
        <v>0.25</v>
      </c>
      <c r="AE276" s="17">
        <v>2242.8000000000002</v>
      </c>
    </row>
    <row r="277" spans="1:31">
      <c r="A277" s="17">
        <v>264</v>
      </c>
      <c r="B277" s="19">
        <v>0.53152777777777771</v>
      </c>
      <c r="C277" s="17">
        <v>-1</v>
      </c>
      <c r="D277" s="17">
        <v>0.9</v>
      </c>
      <c r="E277" s="17">
        <v>5.1E-5</v>
      </c>
      <c r="F277" s="17">
        <v>2E-3</v>
      </c>
      <c r="G277" s="17">
        <v>0.10168000000000001</v>
      </c>
      <c r="H277" s="17">
        <v>8.2849999999999993E-2</v>
      </c>
      <c r="I277" s="17">
        <v>9.0390999999999999E-2</v>
      </c>
      <c r="J277" s="17">
        <v>7.5420000000000001E-3</v>
      </c>
      <c r="K277" s="17">
        <v>8.3433999999999994E-2</v>
      </c>
      <c r="L277" s="17">
        <v>100</v>
      </c>
      <c r="M277" s="17">
        <v>0.22917100000000001</v>
      </c>
      <c r="N277" s="17">
        <v>957</v>
      </c>
      <c r="O277" s="17">
        <v>0</v>
      </c>
      <c r="P277" s="17">
        <v>0</v>
      </c>
      <c r="Q277" s="17">
        <v>1.0549999999999999E-3</v>
      </c>
      <c r="R277" s="17">
        <v>5.4647000000000001E-2</v>
      </c>
      <c r="S277" s="17">
        <v>6.2468999999999997E-2</v>
      </c>
      <c r="T277" s="17">
        <v>7.8220000000000008E-3</v>
      </c>
      <c r="U277" s="17">
        <v>0.12521499999999999</v>
      </c>
      <c r="V277" s="17">
        <v>900</v>
      </c>
      <c r="W277" s="17">
        <v>1.2E-5</v>
      </c>
      <c r="X277" s="17">
        <v>1503</v>
      </c>
      <c r="Y277" s="17">
        <v>0</v>
      </c>
      <c r="Z277" s="17">
        <v>0</v>
      </c>
      <c r="AA277" s="17">
        <v>0.192639</v>
      </c>
      <c r="AB277" s="17">
        <v>5.0666399999999999E-4</v>
      </c>
      <c r="AC277" s="17">
        <v>5.4650499999999998E-2</v>
      </c>
      <c r="AD277" s="17">
        <v>0.25</v>
      </c>
      <c r="AE277" s="17">
        <v>8305.5</v>
      </c>
    </row>
    <row r="278" spans="1:31">
      <c r="A278" s="17">
        <v>265</v>
      </c>
      <c r="B278" s="19">
        <v>0.53158564814814813</v>
      </c>
      <c r="C278" s="17">
        <v>0</v>
      </c>
      <c r="D278" s="17">
        <v>0</v>
      </c>
      <c r="E278" s="17">
        <v>0</v>
      </c>
      <c r="F278" s="17">
        <v>0</v>
      </c>
      <c r="G278" s="17">
        <v>3.1791E-2</v>
      </c>
      <c r="H278" s="17">
        <v>7.9953999999999997E-2</v>
      </c>
      <c r="I278" s="17">
        <v>8.5245000000000001E-2</v>
      </c>
      <c r="J278" s="17">
        <v>5.2909999999999997E-3</v>
      </c>
      <c r="K278" s="17">
        <v>6.2067999999999998E-2</v>
      </c>
      <c r="L278" s="17">
        <v>100</v>
      </c>
      <c r="M278" s="17">
        <v>0.14163600000000001</v>
      </c>
      <c r="N278" s="17">
        <v>2331</v>
      </c>
      <c r="O278" s="17">
        <v>0</v>
      </c>
      <c r="P278" s="17">
        <v>0</v>
      </c>
      <c r="Q278" s="17">
        <v>8.2369999999999995E-3</v>
      </c>
      <c r="R278" s="17">
        <v>5.4440000000000002E-2</v>
      </c>
      <c r="S278" s="17">
        <v>6.0951999999999999E-2</v>
      </c>
      <c r="T278" s="17">
        <v>6.5120000000000004E-3</v>
      </c>
      <c r="U278" s="17">
        <v>0.106835</v>
      </c>
      <c r="V278" s="17">
        <v>329.6</v>
      </c>
      <c r="W278" s="17">
        <v>0.512459</v>
      </c>
      <c r="X278" s="17">
        <v>3674</v>
      </c>
      <c r="Y278" s="17">
        <v>0</v>
      </c>
      <c r="Z278" s="17">
        <v>0</v>
      </c>
    </row>
    <row r="279" spans="1:31">
      <c r="A279" s="17">
        <v>266</v>
      </c>
      <c r="B279" s="19">
        <v>0.53164351851851854</v>
      </c>
      <c r="C279" s="17">
        <v>-1</v>
      </c>
      <c r="D279" s="17">
        <v>0.9</v>
      </c>
      <c r="E279" s="17">
        <v>5.8E-5</v>
      </c>
      <c r="F279" s="17">
        <v>3.0000000000000001E-3</v>
      </c>
      <c r="G279" s="17">
        <v>3.3875000000000002E-2</v>
      </c>
      <c r="H279" s="17">
        <v>6.7443000000000003E-2</v>
      </c>
      <c r="I279" s="17">
        <v>7.3624999999999996E-2</v>
      </c>
      <c r="J279" s="17">
        <v>6.1830000000000001E-3</v>
      </c>
      <c r="K279" s="17">
        <v>8.3973999999999993E-2</v>
      </c>
      <c r="L279" s="17">
        <v>119.1</v>
      </c>
      <c r="M279" s="17">
        <v>0.22912099999999999</v>
      </c>
      <c r="N279" s="17">
        <v>1014</v>
      </c>
      <c r="O279" s="17">
        <v>0</v>
      </c>
      <c r="P279" s="17">
        <v>0</v>
      </c>
      <c r="Q279" s="17">
        <v>5.0270000000000002E-3</v>
      </c>
      <c r="R279" s="17">
        <v>5.0569999999999997E-2</v>
      </c>
      <c r="S279" s="17">
        <v>5.7423000000000002E-2</v>
      </c>
      <c r="T279" s="17">
        <v>6.8529999999999997E-3</v>
      </c>
      <c r="U279" s="17">
        <v>0.11934699999999999</v>
      </c>
      <c r="V279" s="17">
        <v>211.7</v>
      </c>
      <c r="W279" s="17">
        <v>0.22917399999999999</v>
      </c>
      <c r="X279" s="17">
        <v>1582</v>
      </c>
      <c r="Y279" s="17">
        <v>0</v>
      </c>
      <c r="Z279" s="17">
        <v>0</v>
      </c>
      <c r="AA279" s="17">
        <v>0.183612</v>
      </c>
      <c r="AB279" s="17">
        <v>6.3940199999999996E-4</v>
      </c>
      <c r="AC279" s="17">
        <v>5.05742E-2</v>
      </c>
      <c r="AD279" s="17">
        <v>0.25</v>
      </c>
      <c r="AE279" s="17">
        <v>6970.9</v>
      </c>
    </row>
    <row r="280" spans="1:31">
      <c r="A280" s="17">
        <v>267</v>
      </c>
      <c r="B280" s="19">
        <v>0.53168981481481481</v>
      </c>
      <c r="C280" s="17">
        <v>-1</v>
      </c>
      <c r="D280" s="17">
        <v>0</v>
      </c>
      <c r="E280" s="17">
        <v>0</v>
      </c>
      <c r="F280" s="17">
        <v>0</v>
      </c>
      <c r="G280" s="17">
        <v>0.10345500000000001</v>
      </c>
      <c r="H280" s="17">
        <v>7.7950000000000005E-2</v>
      </c>
      <c r="I280" s="17">
        <v>8.4728999999999999E-2</v>
      </c>
      <c r="J280" s="17">
        <v>6.7799999999999996E-3</v>
      </c>
      <c r="K280" s="17">
        <v>8.0015000000000003E-2</v>
      </c>
      <c r="L280" s="17">
        <v>100</v>
      </c>
      <c r="M280" s="17">
        <v>0.22917799999999999</v>
      </c>
      <c r="N280" s="17">
        <v>909</v>
      </c>
      <c r="O280" s="17">
        <v>0</v>
      </c>
      <c r="P280" s="17">
        <v>0</v>
      </c>
      <c r="Q280" s="17">
        <v>1.0351000000000001E-2</v>
      </c>
      <c r="R280" s="17">
        <v>5.7357999999999999E-2</v>
      </c>
      <c r="S280" s="17">
        <v>6.6697000000000006E-2</v>
      </c>
      <c r="T280" s="17">
        <v>9.3390000000000001E-3</v>
      </c>
      <c r="U280" s="17">
        <v>0.140017</v>
      </c>
      <c r="V280" s="17">
        <v>134.5</v>
      </c>
      <c r="W280" s="17">
        <v>0.37081700000000001</v>
      </c>
      <c r="X280" s="17">
        <v>1461</v>
      </c>
      <c r="Y280" s="17">
        <v>0</v>
      </c>
      <c r="Z280" s="17">
        <v>0</v>
      </c>
    </row>
    <row r="281" spans="1:31">
      <c r="A281" s="17">
        <v>268</v>
      </c>
      <c r="B281" s="19">
        <v>0.53174768518518511</v>
      </c>
      <c r="C281" s="17">
        <v>0</v>
      </c>
      <c r="D281" s="17">
        <v>0</v>
      </c>
      <c r="E281" s="17">
        <v>0</v>
      </c>
      <c r="F281" s="17">
        <v>0</v>
      </c>
      <c r="G281" s="17">
        <v>0.19297900000000001</v>
      </c>
      <c r="H281" s="17">
        <v>8.6361999999999994E-2</v>
      </c>
      <c r="I281" s="17">
        <v>8.8816999999999993E-2</v>
      </c>
      <c r="J281" s="17">
        <v>2.4550000000000002E-3</v>
      </c>
      <c r="K281" s="17">
        <v>2.7636999999999998E-2</v>
      </c>
      <c r="L281" s="17">
        <v>100</v>
      </c>
      <c r="M281" s="17">
        <v>0.22916900000000001</v>
      </c>
      <c r="N281" s="17">
        <v>3625</v>
      </c>
      <c r="O281" s="17">
        <v>0</v>
      </c>
      <c r="P281" s="17">
        <v>0</v>
      </c>
      <c r="Q281" s="17">
        <v>1.0429000000000001E-2</v>
      </c>
      <c r="R281" s="17">
        <v>6.1962999999999997E-2</v>
      </c>
      <c r="S281" s="17">
        <v>6.8332000000000004E-2</v>
      </c>
      <c r="T281" s="17">
        <v>6.3689999999999997E-3</v>
      </c>
      <c r="U281" s="17">
        <v>9.3207999999999999E-2</v>
      </c>
      <c r="V281" s="17">
        <v>189.2</v>
      </c>
      <c r="W281" s="17">
        <v>0.59999899999999995</v>
      </c>
      <c r="X281" s="17">
        <v>898</v>
      </c>
      <c r="Y281" s="17">
        <v>0</v>
      </c>
      <c r="Z281" s="17">
        <v>0</v>
      </c>
    </row>
    <row r="282" spans="1:31">
      <c r="A282" s="17">
        <v>269</v>
      </c>
      <c r="B282" s="19">
        <v>0.53180555555555553</v>
      </c>
      <c r="C282" s="17">
        <v>0</v>
      </c>
      <c r="D282" s="17">
        <v>0</v>
      </c>
      <c r="E282" s="17">
        <v>0</v>
      </c>
      <c r="F282" s="17">
        <v>0</v>
      </c>
      <c r="G282" s="17">
        <v>1.5626999999999999E-2</v>
      </c>
      <c r="H282" s="17">
        <v>8.5234000000000004E-2</v>
      </c>
      <c r="I282" s="17">
        <v>9.3019000000000004E-2</v>
      </c>
      <c r="J282" s="17">
        <v>7.7850000000000003E-3</v>
      </c>
      <c r="K282" s="17">
        <v>8.3687999999999999E-2</v>
      </c>
      <c r="L282" s="17">
        <v>100</v>
      </c>
      <c r="M282" s="17">
        <v>0.14161399999999999</v>
      </c>
      <c r="N282" s="17">
        <v>2258</v>
      </c>
      <c r="O282" s="17">
        <v>0</v>
      </c>
      <c r="P282" s="17">
        <v>0</v>
      </c>
      <c r="Q282" s="17">
        <v>3.3626000000000003E-2</v>
      </c>
      <c r="R282" s="17">
        <v>6.6282999999999995E-2</v>
      </c>
      <c r="S282" s="17">
        <v>7.3504E-2</v>
      </c>
      <c r="T282" s="17">
        <v>7.2199999999999999E-3</v>
      </c>
      <c r="U282" s="17">
        <v>9.8230999999999999E-2</v>
      </c>
      <c r="V282" s="17">
        <v>900</v>
      </c>
      <c r="W282" s="17">
        <v>0.37081500000000001</v>
      </c>
      <c r="X282" s="17">
        <v>2006</v>
      </c>
      <c r="Y282" s="17">
        <v>0</v>
      </c>
      <c r="Z282" s="17">
        <v>0</v>
      </c>
    </row>
    <row r="283" spans="1:31">
      <c r="A283" s="17">
        <v>270</v>
      </c>
      <c r="B283" s="19">
        <v>0.53186342592592595</v>
      </c>
      <c r="C283" s="17">
        <v>0</v>
      </c>
      <c r="D283" s="17">
        <v>0.9</v>
      </c>
      <c r="E283" s="17">
        <v>3.4999999999999997E-5</v>
      </c>
      <c r="F283" s="17">
        <v>2E-3</v>
      </c>
      <c r="G283" s="17">
        <v>4.4213000000000002E-2</v>
      </c>
      <c r="H283" s="17">
        <v>7.8936999999999993E-2</v>
      </c>
      <c r="I283" s="17">
        <v>8.7388999999999994E-2</v>
      </c>
      <c r="J283" s="17">
        <v>8.4530000000000004E-3</v>
      </c>
      <c r="K283" s="17">
        <v>9.6726000000000006E-2</v>
      </c>
      <c r="L283" s="17">
        <v>100</v>
      </c>
      <c r="M283" s="17">
        <v>0.22916600000000001</v>
      </c>
      <c r="N283" s="17">
        <v>1640</v>
      </c>
      <c r="O283" s="17">
        <v>0</v>
      </c>
      <c r="P283" s="17">
        <v>0</v>
      </c>
      <c r="Q283" s="17">
        <v>6.3960000000000003E-2</v>
      </c>
      <c r="R283" s="17">
        <v>6.2605999999999995E-2</v>
      </c>
      <c r="S283" s="17">
        <v>6.8459999999999993E-2</v>
      </c>
      <c r="T283" s="17">
        <v>5.8539999999999998E-3</v>
      </c>
      <c r="U283" s="17">
        <v>8.5507E-2</v>
      </c>
      <c r="V283" s="17">
        <v>392.6</v>
      </c>
      <c r="W283" s="17">
        <v>0.59999599999999997</v>
      </c>
      <c r="X283" s="17">
        <v>1128</v>
      </c>
      <c r="Y283" s="17">
        <v>0</v>
      </c>
      <c r="Z283" s="17">
        <v>0</v>
      </c>
      <c r="AA283" s="17">
        <v>0.131549</v>
      </c>
      <c r="AB283" s="17">
        <v>8.6767699999999997E-4</v>
      </c>
      <c r="AC283" s="17">
        <v>6.2610899999999997E-2</v>
      </c>
      <c r="AD283" s="17">
        <v>0.25</v>
      </c>
      <c r="AE283" s="17">
        <v>8305.4</v>
      </c>
    </row>
    <row r="284" spans="1:31">
      <c r="A284" s="17">
        <v>271</v>
      </c>
      <c r="B284" s="19">
        <v>0.53190972222222221</v>
      </c>
      <c r="C284" s="17">
        <v>0</v>
      </c>
      <c r="D284" s="17">
        <v>0.9</v>
      </c>
      <c r="E284" s="17">
        <v>2.22E-4</v>
      </c>
      <c r="F284" s="17">
        <v>1.0999999999999999E-2</v>
      </c>
      <c r="G284" s="17">
        <v>9.5139999999999999E-3</v>
      </c>
      <c r="H284" s="17">
        <v>8.0614000000000005E-2</v>
      </c>
      <c r="I284" s="17">
        <v>8.5930999999999993E-2</v>
      </c>
      <c r="J284" s="17">
        <v>5.3169999999999997E-3</v>
      </c>
      <c r="K284" s="17">
        <v>6.1876E-2</v>
      </c>
      <c r="L284" s="17">
        <v>405.5</v>
      </c>
      <c r="M284" s="17">
        <v>0.59998700000000005</v>
      </c>
      <c r="N284" s="17">
        <v>1030</v>
      </c>
      <c r="O284" s="17">
        <v>0</v>
      </c>
      <c r="P284" s="17">
        <v>0</v>
      </c>
      <c r="Q284" s="17">
        <v>6.4063999999999996E-2</v>
      </c>
      <c r="R284" s="17">
        <v>6.0531000000000001E-2</v>
      </c>
      <c r="S284" s="17">
        <v>6.9939000000000001E-2</v>
      </c>
      <c r="T284" s="17">
        <v>9.4079999999999997E-3</v>
      </c>
      <c r="U284" s="17">
        <v>0.134515</v>
      </c>
      <c r="V284" s="17">
        <v>898.4</v>
      </c>
      <c r="W284" s="17">
        <v>0.37081500000000001</v>
      </c>
      <c r="X284" s="17">
        <v>1256</v>
      </c>
      <c r="Y284" s="17">
        <v>0</v>
      </c>
      <c r="Z284" s="17">
        <v>0</v>
      </c>
      <c r="AA284" s="17">
        <v>0.20694599999999999</v>
      </c>
      <c r="AB284" s="17">
        <v>2.2071600000000001E-3</v>
      </c>
      <c r="AC284" s="17">
        <v>6.0551800000000003E-2</v>
      </c>
      <c r="AD284" s="17">
        <v>0.25</v>
      </c>
      <c r="AE284" s="17">
        <v>2048</v>
      </c>
    </row>
    <row r="285" spans="1:31">
      <c r="A285" s="17">
        <v>272</v>
      </c>
      <c r="B285" s="19">
        <v>0.53196759259259252</v>
      </c>
      <c r="C285" s="17">
        <v>0</v>
      </c>
      <c r="D285" s="17">
        <v>0.9</v>
      </c>
      <c r="E285" s="17">
        <v>3.8099999999999999E-4</v>
      </c>
      <c r="F285" s="17">
        <v>1.7999999999999999E-2</v>
      </c>
      <c r="G285" s="17">
        <v>4.0359999999999997E-3</v>
      </c>
      <c r="H285" s="17">
        <v>7.7941999999999997E-2</v>
      </c>
      <c r="I285" s="17">
        <v>8.3155000000000007E-2</v>
      </c>
      <c r="J285" s="17">
        <v>5.2119999999999996E-3</v>
      </c>
      <c r="K285" s="17">
        <v>6.2684000000000004E-2</v>
      </c>
      <c r="L285" s="17">
        <v>900</v>
      </c>
      <c r="M285" s="17">
        <v>7.9999999999999996E-6</v>
      </c>
      <c r="N285" s="17">
        <v>1621</v>
      </c>
      <c r="O285" s="17">
        <v>0</v>
      </c>
      <c r="P285" s="17">
        <v>0</v>
      </c>
      <c r="Q285" s="17">
        <v>5.0958000000000003E-2</v>
      </c>
      <c r="R285" s="17">
        <v>6.3763E-2</v>
      </c>
      <c r="S285" s="17">
        <v>7.1217000000000003E-2</v>
      </c>
      <c r="T285" s="17">
        <v>7.4539999999999997E-3</v>
      </c>
      <c r="U285" s="17">
        <v>0.104669</v>
      </c>
      <c r="V285" s="17">
        <v>479.6</v>
      </c>
      <c r="W285" s="17">
        <v>0.45834900000000001</v>
      </c>
      <c r="X285" s="17">
        <v>4590</v>
      </c>
      <c r="Y285" s="17">
        <v>0</v>
      </c>
      <c r="Z285" s="17">
        <v>0</v>
      </c>
      <c r="AA285" s="17">
        <v>0.16102900000000001</v>
      </c>
      <c r="AB285" s="17">
        <v>7.6671500000000002E-3</v>
      </c>
      <c r="AC285" s="17">
        <v>6.3820000000000002E-2</v>
      </c>
      <c r="AD285" s="17">
        <v>0.25</v>
      </c>
      <c r="AE285" s="17">
        <v>922.9</v>
      </c>
    </row>
    <row r="286" spans="1:31">
      <c r="A286" s="17">
        <v>273</v>
      </c>
      <c r="B286" s="19">
        <v>0.53202546296296294</v>
      </c>
      <c r="C286" s="17">
        <v>0</v>
      </c>
      <c r="D286" s="17">
        <v>0.9</v>
      </c>
      <c r="E286" s="17">
        <v>9.1000000000000003E-5</v>
      </c>
      <c r="F286" s="17">
        <v>4.0000000000000001E-3</v>
      </c>
      <c r="G286" s="17">
        <v>7.5996999999999995E-2</v>
      </c>
      <c r="H286" s="17">
        <v>7.8855999999999996E-2</v>
      </c>
      <c r="I286" s="17">
        <v>8.5828000000000002E-2</v>
      </c>
      <c r="J286" s="17">
        <v>6.9709999999999998E-3</v>
      </c>
      <c r="K286" s="17">
        <v>8.1223000000000004E-2</v>
      </c>
      <c r="L286" s="17">
        <v>168.9</v>
      </c>
      <c r="M286" s="17">
        <v>0.59999800000000003</v>
      </c>
      <c r="N286" s="17">
        <v>997</v>
      </c>
      <c r="O286" s="17">
        <v>0</v>
      </c>
      <c r="P286" s="17">
        <v>0</v>
      </c>
      <c r="Q286" s="17">
        <v>4.0127999999999997E-2</v>
      </c>
      <c r="R286" s="17">
        <v>6.2064000000000001E-2</v>
      </c>
      <c r="S286" s="17">
        <v>7.1517999999999998E-2</v>
      </c>
      <c r="T286" s="17">
        <v>9.4540000000000006E-3</v>
      </c>
      <c r="U286" s="17">
        <v>0.13219600000000001</v>
      </c>
      <c r="V286" s="17">
        <v>713.6</v>
      </c>
      <c r="W286" s="17">
        <v>0.59999899999999995</v>
      </c>
      <c r="X286" s="17">
        <v>1707</v>
      </c>
      <c r="Y286" s="17">
        <v>0</v>
      </c>
      <c r="Z286" s="17">
        <v>0</v>
      </c>
      <c r="AA286" s="17">
        <v>0.203378</v>
      </c>
      <c r="AB286" s="17">
        <v>8.9065499999999996E-4</v>
      </c>
      <c r="AC286" s="17">
        <v>6.2072000000000002E-2</v>
      </c>
      <c r="AD286" s="17">
        <v>0.25</v>
      </c>
      <c r="AE286" s="17">
        <v>4917.6000000000004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2023-02-24T05:53:50Z</dcterms:modified>
</cp:coreProperties>
</file>