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D69FCF2E-BF65-0D4A-9B10-793268EA6262}" xr6:coauthVersionLast="47" xr6:coauthVersionMax="47" xr10:uidLastSave="{00000000-0000-0000-0000-000000000000}"/>
  <bookViews>
    <workbookView xWindow="20" yWindow="204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/>
  <c r="E17" i="1"/>
  <c r="F17" i="1"/>
  <c r="R17" i="1"/>
  <c r="S17" i="1" s="1"/>
  <c r="G17" i="1"/>
  <c r="H17" i="1"/>
  <c r="Y17" i="1"/>
  <c r="AE17" i="1"/>
  <c r="I17" i="1"/>
  <c r="J17" i="1"/>
  <c r="Z17" i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R18" i="1" s="1"/>
  <c r="S18" i="1" s="1"/>
  <c r="G18" i="1"/>
  <c r="H18" i="1"/>
  <c r="Y18" i="1" s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R19" i="1" s="1"/>
  <c r="S19" i="1" s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AA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AA27" i="1"/>
  <c r="K27" i="1"/>
  <c r="L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S29" i="1"/>
  <c r="F29" i="1"/>
  <c r="R29" i="1" s="1"/>
  <c r="G29" i="1"/>
  <c r="H29" i="1"/>
  <c r="Y29" i="1"/>
  <c r="AE29" i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/>
  <c r="I32" i="1"/>
  <c r="J32" i="1"/>
  <c r="Z32" i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 s="1"/>
  <c r="I34" i="1"/>
  <c r="J34" i="1"/>
  <c r="Z34" i="1"/>
  <c r="AA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 s="1"/>
  <c r="AA35" i="1" s="1"/>
  <c r="K35" i="1"/>
  <c r="L35" i="1"/>
  <c r="T35" i="1" s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/>
  <c r="I36" i="1"/>
  <c r="J36" i="1"/>
  <c r="Z36" i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R38" i="1" s="1"/>
  <c r="S38" i="1" s="1"/>
  <c r="G38" i="1"/>
  <c r="H38" i="1"/>
  <c r="Y38" i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R39" i="1" s="1"/>
  <c r="G39" i="1"/>
  <c r="H39" i="1"/>
  <c r="Y39" i="1"/>
  <c r="AE39" i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 s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 s="1"/>
  <c r="AE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R47" i="1" s="1"/>
  <c r="S47" i="1" s="1"/>
  <c r="F47" i="1"/>
  <c r="G47" i="1"/>
  <c r="H47" i="1"/>
  <c r="Y47" i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/>
  <c r="E48" i="1"/>
  <c r="F48" i="1"/>
  <c r="G48" i="1"/>
  <c r="H48" i="1"/>
  <c r="Y48" i="1"/>
  <c r="AE48" i="1"/>
  <c r="I48" i="1"/>
  <c r="J48" i="1"/>
  <c r="Z48" i="1" s="1"/>
  <c r="AA48" i="1" s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R50" i="1"/>
  <c r="S50" i="1" s="1"/>
  <c r="F50" i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/>
  <c r="I51" i="1"/>
  <c r="J51" i="1"/>
  <c r="Z51" i="1"/>
  <c r="K51" i="1"/>
  <c r="L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/>
  <c r="AE52" i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AE60" i="1" s="1"/>
  <c r="I60" i="1"/>
  <c r="J60" i="1"/>
  <c r="Z60" i="1"/>
  <c r="K60" i="1"/>
  <c r="L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/>
  <c r="K62" i="1"/>
  <c r="L62" i="1"/>
  <c r="T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T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/>
  <c r="I64" i="1"/>
  <c r="J64" i="1"/>
  <c r="Z64" i="1" s="1"/>
  <c r="AA64" i="1" s="1"/>
  <c r="K64" i="1"/>
  <c r="L64" i="1"/>
  <c r="V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 s="1"/>
  <c r="I65" i="1"/>
  <c r="J65" i="1"/>
  <c r="Z65" i="1"/>
  <c r="AA65" i="1" s="1"/>
  <c r="K65" i="1"/>
  <c r="L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/>
  <c r="I66" i="1"/>
  <c r="J66" i="1"/>
  <c r="Z66" i="1"/>
  <c r="K66" i="1"/>
  <c r="L66" i="1"/>
  <c r="T66" i="1" s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/>
  <c r="AE67" i="1"/>
  <c r="I67" i="1"/>
  <c r="J67" i="1"/>
  <c r="Z67" i="1" s="1"/>
  <c r="AA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AA68" i="1" s="1"/>
  <c r="E68" i="1"/>
  <c r="F68" i="1"/>
  <c r="G68" i="1"/>
  <c r="H68" i="1"/>
  <c r="Y68" i="1"/>
  <c r="AE68" i="1"/>
  <c r="I68" i="1"/>
  <c r="J68" i="1"/>
  <c r="Z68" i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/>
  <c r="AE71" i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R72" i="1" s="1"/>
  <c r="S72" i="1" s="1"/>
  <c r="G72" i="1"/>
  <c r="H72" i="1"/>
  <c r="Y72" i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R73" i="1"/>
  <c r="S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 s="1"/>
  <c r="X74" i="1"/>
  <c r="E74" i="1"/>
  <c r="F74" i="1"/>
  <c r="R74" i="1" s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 s="1"/>
  <c r="X77" i="1" s="1"/>
  <c r="AA77" i="1" s="1"/>
  <c r="E77" i="1"/>
  <c r="F77" i="1"/>
  <c r="G77" i="1"/>
  <c r="H77" i="1"/>
  <c r="Y77" i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AA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R81" i="1" s="1"/>
  <c r="S81" i="1" s="1"/>
  <c r="G81" i="1"/>
  <c r="H81" i="1"/>
  <c r="Y81" i="1"/>
  <c r="AE81" i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R82" i="1"/>
  <c r="S82" i="1" s="1"/>
  <c r="G82" i="1"/>
  <c r="H82" i="1"/>
  <c r="Y82" i="1" s="1"/>
  <c r="AE82" i="1" s="1"/>
  <c r="I82" i="1"/>
  <c r="J82" i="1"/>
  <c r="Z82" i="1"/>
  <c r="K82" i="1"/>
  <c r="T82" i="1"/>
  <c r="U82" i="1" s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/>
  <c r="I85" i="1"/>
  <c r="J85" i="1"/>
  <c r="Z85" i="1" s="1"/>
  <c r="AA85" i="1" s="1"/>
  <c r="K85" i="1"/>
  <c r="L85" i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T86" i="1" s="1"/>
  <c r="U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 s="1"/>
  <c r="AA88" i="1" s="1"/>
  <c r="E88" i="1"/>
  <c r="F88" i="1"/>
  <c r="G88" i="1"/>
  <c r="H88" i="1"/>
  <c r="Y88" i="1"/>
  <c r="AE88" i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/>
  <c r="K89" i="1"/>
  <c r="T89" i="1" s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T90" i="1"/>
  <c r="U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AE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R94" i="1" s="1"/>
  <c r="F94" i="1"/>
  <c r="G94" i="1"/>
  <c r="H94" i="1"/>
  <c r="Y94" i="1"/>
  <c r="AE94" i="1"/>
  <c r="I94" i="1"/>
  <c r="J94" i="1"/>
  <c r="Z94" i="1" s="1"/>
  <c r="K94" i="1"/>
  <c r="T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 s="1"/>
  <c r="I95" i="1"/>
  <c r="J95" i="1"/>
  <c r="Z95" i="1"/>
  <c r="K95" i="1"/>
  <c r="T95" i="1" s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 s="1"/>
  <c r="I96" i="1"/>
  <c r="J96" i="1"/>
  <c r="Z96" i="1"/>
  <c r="AA96" i="1" s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R99" i="1" s="1"/>
  <c r="G99" i="1"/>
  <c r="H99" i="1"/>
  <c r="Y99" i="1"/>
  <c r="AE99" i="1" s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AA101" i="1" s="1"/>
  <c r="E101" i="1"/>
  <c r="F101" i="1"/>
  <c r="G101" i="1"/>
  <c r="H101" i="1"/>
  <c r="Y101" i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R102" i="1" s="1"/>
  <c r="S102" i="1" s="1"/>
  <c r="G102" i="1"/>
  <c r="H102" i="1"/>
  <c r="Y102" i="1" s="1"/>
  <c r="AE102" i="1" s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R105" i="1"/>
  <c r="S105" i="1" s="1"/>
  <c r="F105" i="1"/>
  <c r="G105" i="1"/>
  <c r="H105" i="1"/>
  <c r="Y105" i="1" s="1"/>
  <c r="AE105" i="1" s="1"/>
  <c r="I105" i="1"/>
  <c r="J105" i="1"/>
  <c r="Z105" i="1"/>
  <c r="AA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R106" i="1" s="1"/>
  <c r="S106" i="1" s="1"/>
  <c r="G106" i="1"/>
  <c r="H106" i="1"/>
  <c r="Y106" i="1" s="1"/>
  <c r="I106" i="1"/>
  <c r="J106" i="1"/>
  <c r="Z106" i="1"/>
  <c r="AA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 s="1"/>
  <c r="I107" i="1"/>
  <c r="J107" i="1"/>
  <c r="Z107" i="1" s="1"/>
  <c r="K107" i="1"/>
  <c r="L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 s="1"/>
  <c r="AE108" i="1" s="1"/>
  <c r="I108" i="1"/>
  <c r="J108" i="1"/>
  <c r="Z108" i="1"/>
  <c r="K108" i="1"/>
  <c r="L108" i="1"/>
  <c r="T108" i="1" s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/>
  <c r="X110" i="1"/>
  <c r="E110" i="1"/>
  <c r="F110" i="1"/>
  <c r="R110" i="1" s="1"/>
  <c r="S110" i="1" s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 s="1"/>
  <c r="AA111" i="1" s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/>
  <c r="I114" i="1"/>
  <c r="J114" i="1"/>
  <c r="Z114" i="1" s="1"/>
  <c r="AA114" i="1" s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AE116" i="1"/>
  <c r="I116" i="1"/>
  <c r="J116" i="1"/>
  <c r="Z116" i="1"/>
  <c r="AA116" i="1" s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/>
  <c r="I118" i="1"/>
  <c r="J118" i="1"/>
  <c r="Z118" i="1"/>
  <c r="AA118" i="1" s="1"/>
  <c r="K118" i="1"/>
  <c r="L118" i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/>
  <c r="I120" i="1"/>
  <c r="J120" i="1"/>
  <c r="Z120" i="1"/>
  <c r="AA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R121" i="1" s="1"/>
  <c r="S121" i="1" s="1"/>
  <c r="G121" i="1"/>
  <c r="H121" i="1"/>
  <c r="Y121" i="1" s="1"/>
  <c r="AE121" i="1" s="1"/>
  <c r="I121" i="1"/>
  <c r="J121" i="1"/>
  <c r="Z121" i="1" s="1"/>
  <c r="AA121" i="1" s="1"/>
  <c r="K121" i="1"/>
  <c r="L121" i="1"/>
  <c r="M121" i="1"/>
  <c r="N121" i="1"/>
  <c r="O121" i="1"/>
  <c r="P121" i="1"/>
  <c r="A122" i="1"/>
  <c r="B122" i="1"/>
  <c r="C122" i="1"/>
  <c r="D122" i="1"/>
  <c r="X122" i="1" s="1"/>
  <c r="E122" i="1"/>
  <c r="R122" i="1" s="1"/>
  <c r="S122" i="1" s="1"/>
  <c r="F122" i="1"/>
  <c r="G122" i="1"/>
  <c r="H122" i="1"/>
  <c r="Y122" i="1"/>
  <c r="AE122" i="1" s="1"/>
  <c r="I122" i="1"/>
  <c r="J122" i="1"/>
  <c r="Z122" i="1" s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R123" i="1" s="1"/>
  <c r="S123" i="1" s="1"/>
  <c r="G123" i="1"/>
  <c r="H123" i="1"/>
  <c r="Y123" i="1" s="1"/>
  <c r="AE123" i="1" s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 s="1"/>
  <c r="I125" i="1"/>
  <c r="J125" i="1"/>
  <c r="Z125" i="1"/>
  <c r="AA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R127" i="1" s="1"/>
  <c r="S127" i="1" s="1"/>
  <c r="G127" i="1"/>
  <c r="H127" i="1"/>
  <c r="Y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R129" i="1"/>
  <c r="S129" i="1" s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/>
  <c r="I132" i="1"/>
  <c r="J132" i="1"/>
  <c r="Z132" i="1" s="1"/>
  <c r="K132" i="1"/>
  <c r="L132" i="1"/>
  <c r="V132" i="1"/>
  <c r="M132" i="1"/>
  <c r="N132" i="1"/>
  <c r="O132" i="1"/>
  <c r="P132" i="1"/>
  <c r="A133" i="1"/>
  <c r="B133" i="1"/>
  <c r="C133" i="1"/>
  <c r="D133" i="1"/>
  <c r="X133" i="1" s="1"/>
  <c r="E133" i="1"/>
  <c r="F133" i="1"/>
  <c r="R133" i="1" s="1"/>
  <c r="G133" i="1"/>
  <c r="H133" i="1"/>
  <c r="Y133" i="1" s="1"/>
  <c r="AE133" i="1" s="1"/>
  <c r="I133" i="1"/>
  <c r="J133" i="1"/>
  <c r="Z133" i="1"/>
  <c r="K133" i="1"/>
  <c r="T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 s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/>
  <c r="AA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/>
  <c r="AA137" i="1" s="1"/>
  <c r="K137" i="1"/>
  <c r="T137" i="1" s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I139" i="1"/>
  <c r="J139" i="1"/>
  <c r="Z139" i="1" s="1"/>
  <c r="AA139" i="1" s="1"/>
  <c r="K139" i="1"/>
  <c r="L139" i="1"/>
  <c r="M139" i="1"/>
  <c r="N139" i="1"/>
  <c r="O139" i="1"/>
  <c r="P139" i="1"/>
  <c r="A140" i="1"/>
  <c r="B140" i="1"/>
  <c r="C140" i="1"/>
  <c r="D140" i="1" s="1"/>
  <c r="X140" i="1"/>
  <c r="E140" i="1"/>
  <c r="F140" i="1"/>
  <c r="G140" i="1"/>
  <c r="H140" i="1"/>
  <c r="Y140" i="1" s="1"/>
  <c r="AE140" i="1" s="1"/>
  <c r="I140" i="1"/>
  <c r="J140" i="1"/>
  <c r="Z140" i="1"/>
  <c r="K140" i="1"/>
  <c r="L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 s="1"/>
  <c r="K141" i="1"/>
  <c r="U141" i="1"/>
  <c r="L141" i="1"/>
  <c r="T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/>
  <c r="E143" i="1"/>
  <c r="F143" i="1"/>
  <c r="G143" i="1"/>
  <c r="H143" i="1"/>
  <c r="Y143" i="1" s="1"/>
  <c r="AE143" i="1" s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T148" i="1" s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/>
  <c r="AA150" i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R151" i="1"/>
  <c r="G151" i="1"/>
  <c r="H151" i="1"/>
  <c r="Y151" i="1"/>
  <c r="AE151" i="1" s="1"/>
  <c r="I151" i="1"/>
  <c r="J151" i="1"/>
  <c r="Z151" i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R152" i="1" s="1"/>
  <c r="S152" i="1" s="1"/>
  <c r="G152" i="1"/>
  <c r="H152" i="1"/>
  <c r="Y152" i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R155" i="1"/>
  <c r="S155" i="1" s="1"/>
  <c r="G155" i="1"/>
  <c r="H155" i="1"/>
  <c r="Y155" i="1" s="1"/>
  <c r="AE155" i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/>
  <c r="E156" i="1"/>
  <c r="R156" i="1" s="1"/>
  <c r="S156" i="1" s="1"/>
  <c r="F156" i="1"/>
  <c r="G156" i="1"/>
  <c r="H156" i="1"/>
  <c r="Y156" i="1" s="1"/>
  <c r="AE156" i="1" s="1"/>
  <c r="I156" i="1"/>
  <c r="J156" i="1"/>
  <c r="Z156" i="1"/>
  <c r="AA156" i="1" s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 s="1"/>
  <c r="AE157" i="1" s="1"/>
  <c r="I157" i="1"/>
  <c r="J157" i="1"/>
  <c r="Z157" i="1"/>
  <c r="AA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/>
  <c r="AA158" i="1" s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R159" i="1" s="1"/>
  <c r="S159" i="1" s="1"/>
  <c r="G159" i="1"/>
  <c r="H159" i="1"/>
  <c r="Y159" i="1"/>
  <c r="AE159" i="1"/>
  <c r="I159" i="1"/>
  <c r="J159" i="1"/>
  <c r="Z159" i="1"/>
  <c r="AA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 s="1"/>
  <c r="AA160" i="1" s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/>
  <c r="AA162" i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 s="1"/>
  <c r="X164" i="1"/>
  <c r="E164" i="1"/>
  <c r="F164" i="1"/>
  <c r="R164" i="1" s="1"/>
  <c r="S164" i="1" s="1"/>
  <c r="G164" i="1"/>
  <c r="H164" i="1"/>
  <c r="Y164" i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/>
  <c r="I167" i="1"/>
  <c r="J167" i="1"/>
  <c r="Z167" i="1"/>
  <c r="AA167" i="1" s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R168" i="1" s="1"/>
  <c r="S168" i="1" s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R169" i="1" s="1"/>
  <c r="G169" i="1"/>
  <c r="H169" i="1"/>
  <c r="Y169" i="1"/>
  <c r="AE169" i="1"/>
  <c r="I169" i="1"/>
  <c r="J169" i="1"/>
  <c r="Z169" i="1" s="1"/>
  <c r="AA169" i="1" s="1"/>
  <c r="K169" i="1"/>
  <c r="L169" i="1"/>
  <c r="M169" i="1"/>
  <c r="N169" i="1"/>
  <c r="O169" i="1"/>
  <c r="P169" i="1"/>
  <c r="A170" i="1"/>
  <c r="B170" i="1"/>
  <c r="C170" i="1"/>
  <c r="D170" i="1" s="1"/>
  <c r="X170" i="1"/>
  <c r="E170" i="1"/>
  <c r="F170" i="1"/>
  <c r="G170" i="1"/>
  <c r="H170" i="1"/>
  <c r="Y170" i="1" s="1"/>
  <c r="AE170" i="1" s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R173" i="1" s="1"/>
  <c r="S173" i="1" s="1"/>
  <c r="G173" i="1"/>
  <c r="H173" i="1"/>
  <c r="Y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R174" i="1" s="1"/>
  <c r="S174" i="1" s="1"/>
  <c r="F174" i="1"/>
  <c r="G174" i="1"/>
  <c r="H174" i="1"/>
  <c r="Y174" i="1"/>
  <c r="AE174" i="1"/>
  <c r="I174" i="1"/>
  <c r="J174" i="1"/>
  <c r="Z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/>
  <c r="I175" i="1"/>
  <c r="J175" i="1"/>
  <c r="Z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R176" i="1" s="1"/>
  <c r="S176" i="1" s="1"/>
  <c r="G176" i="1"/>
  <c r="H176" i="1"/>
  <c r="Y176" i="1" s="1"/>
  <c r="AE176" i="1" s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 s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R179" i="1" s="1"/>
  <c r="G179" i="1"/>
  <c r="H179" i="1"/>
  <c r="Y179" i="1" s="1"/>
  <c r="AE179" i="1" s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R180" i="1" s="1"/>
  <c r="S180" i="1" s="1"/>
  <c r="F180" i="1"/>
  <c r="G180" i="1"/>
  <c r="H180" i="1"/>
  <c r="Y180" i="1" s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 s="1"/>
  <c r="S181" i="1" s="1"/>
  <c r="G181" i="1"/>
  <c r="H181" i="1"/>
  <c r="Y181" i="1"/>
  <c r="AE181" i="1" s="1"/>
  <c r="I181" i="1"/>
  <c r="J181" i="1"/>
  <c r="Z181" i="1" s="1"/>
  <c r="K181" i="1"/>
  <c r="L181" i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 s="1"/>
  <c r="AE182" i="1" s="1"/>
  <c r="I182" i="1"/>
  <c r="J182" i="1"/>
  <c r="Z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 s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/>
  <c r="AA186" i="1"/>
  <c r="E186" i="1"/>
  <c r="F186" i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 s="1"/>
  <c r="I187" i="1"/>
  <c r="J187" i="1"/>
  <c r="Z187" i="1"/>
  <c r="K187" i="1"/>
  <c r="L187" i="1"/>
  <c r="M187" i="1"/>
  <c r="N187" i="1"/>
  <c r="O187" i="1"/>
  <c r="P187" i="1"/>
  <c r="A188" i="1"/>
  <c r="B188" i="1"/>
  <c r="C188" i="1"/>
  <c r="D188" i="1" s="1"/>
  <c r="X188" i="1"/>
  <c r="E188" i="1"/>
  <c r="F188" i="1"/>
  <c r="G188" i="1"/>
  <c r="H188" i="1"/>
  <c r="Y188" i="1"/>
  <c r="AE188" i="1"/>
  <c r="I188" i="1"/>
  <c r="J188" i="1"/>
  <c r="Z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AA189" i="1" s="1"/>
  <c r="E189" i="1"/>
  <c r="F189" i="1"/>
  <c r="R189" i="1" s="1"/>
  <c r="G189" i="1"/>
  <c r="H189" i="1"/>
  <c r="Y189" i="1" s="1"/>
  <c r="AE189" i="1" s="1"/>
  <c r="I189" i="1"/>
  <c r="J189" i="1"/>
  <c r="Z189" i="1" s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R190" i="1" s="1"/>
  <c r="S190" i="1" s="1"/>
  <c r="G190" i="1"/>
  <c r="H190" i="1"/>
  <c r="Y190" i="1" s="1"/>
  <c r="I190" i="1"/>
  <c r="J190" i="1"/>
  <c r="Z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I191" i="1"/>
  <c r="J191" i="1"/>
  <c r="Z191" i="1"/>
  <c r="K191" i="1"/>
  <c r="L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/>
  <c r="AE192" i="1"/>
  <c r="I192" i="1"/>
  <c r="J192" i="1"/>
  <c r="Z192" i="1" s="1"/>
  <c r="AA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R193" i="1" s="1"/>
  <c r="G193" i="1"/>
  <c r="H193" i="1"/>
  <c r="Y193" i="1" s="1"/>
  <c r="AE193" i="1" s="1"/>
  <c r="I193" i="1"/>
  <c r="J193" i="1"/>
  <c r="Z193" i="1"/>
  <c r="AA193" i="1" s="1"/>
  <c r="K193" i="1"/>
  <c r="T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R195" i="1" s="1"/>
  <c r="S195" i="1" s="1"/>
  <c r="F195" i="1"/>
  <c r="G195" i="1"/>
  <c r="H195" i="1"/>
  <c r="Y195" i="1"/>
  <c r="AE195" i="1" s="1"/>
  <c r="I195" i="1"/>
  <c r="J195" i="1"/>
  <c r="Z195" i="1" s="1"/>
  <c r="K195" i="1"/>
  <c r="L195" i="1"/>
  <c r="M195" i="1"/>
  <c r="N195" i="1"/>
  <c r="O195" i="1"/>
  <c r="P195" i="1"/>
  <c r="A196" i="1"/>
  <c r="B196" i="1"/>
  <c r="C196" i="1"/>
  <c r="D196" i="1"/>
  <c r="X196" i="1"/>
  <c r="AA196" i="1"/>
  <c r="E196" i="1"/>
  <c r="F196" i="1"/>
  <c r="G196" i="1"/>
  <c r="H196" i="1"/>
  <c r="Y196" i="1" s="1"/>
  <c r="AE196" i="1" s="1"/>
  <c r="I196" i="1"/>
  <c r="J196" i="1"/>
  <c r="Z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R197" i="1" s="1"/>
  <c r="S197" i="1" s="1"/>
  <c r="G197" i="1"/>
  <c r="H197" i="1"/>
  <c r="Y197" i="1" s="1"/>
  <c r="AE197" i="1" s="1"/>
  <c r="I197" i="1"/>
  <c r="J197" i="1"/>
  <c r="Z197" i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/>
  <c r="AA198" i="1" s="1"/>
  <c r="K198" i="1"/>
  <c r="L198" i="1"/>
  <c r="M198" i="1"/>
  <c r="N198" i="1"/>
  <c r="O198" i="1"/>
  <c r="P198" i="1"/>
  <c r="A199" i="1"/>
  <c r="B199" i="1"/>
  <c r="C199" i="1"/>
  <c r="D199" i="1"/>
  <c r="X199" i="1"/>
  <c r="E199" i="1"/>
  <c r="F199" i="1"/>
  <c r="R199" i="1" s="1"/>
  <c r="S199" i="1" s="1"/>
  <c r="G199" i="1"/>
  <c r="H199" i="1"/>
  <c r="Y199" i="1" s="1"/>
  <c r="AE199" i="1" s="1"/>
  <c r="I199" i="1"/>
  <c r="J199" i="1"/>
  <c r="Z199" i="1" s="1"/>
  <c r="AA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R200" i="1" s="1"/>
  <c r="G200" i="1"/>
  <c r="H200" i="1"/>
  <c r="Y200" i="1"/>
  <c r="AE200" i="1"/>
  <c r="I200" i="1"/>
  <c r="J200" i="1"/>
  <c r="Z200" i="1" s="1"/>
  <c r="AA200" i="1" s="1"/>
  <c r="K200" i="1"/>
  <c r="L200" i="1"/>
  <c r="T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 s="1"/>
  <c r="AE201" i="1" s="1"/>
  <c r="I201" i="1"/>
  <c r="J201" i="1"/>
  <c r="Z201" i="1" s="1"/>
  <c r="AA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AE202" i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/>
  <c r="AE203" i="1"/>
  <c r="I203" i="1"/>
  <c r="J203" i="1"/>
  <c r="Z203" i="1"/>
  <c r="K203" i="1"/>
  <c r="L203" i="1"/>
  <c r="M203" i="1"/>
  <c r="N203" i="1"/>
  <c r="O203" i="1"/>
  <c r="P203" i="1"/>
  <c r="A204" i="1"/>
  <c r="B204" i="1"/>
  <c r="C204" i="1"/>
  <c r="D204" i="1" s="1"/>
  <c r="X204" i="1" s="1"/>
  <c r="E204" i="1"/>
  <c r="R204" i="1"/>
  <c r="S204" i="1" s="1"/>
  <c r="F204" i="1"/>
  <c r="G204" i="1"/>
  <c r="H204" i="1"/>
  <c r="Y204" i="1" s="1"/>
  <c r="AE204" i="1" s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S205" i="1"/>
  <c r="F205" i="1"/>
  <c r="R205" i="1" s="1"/>
  <c r="G205" i="1"/>
  <c r="H205" i="1"/>
  <c r="Y205" i="1" s="1"/>
  <c r="AE205" i="1" s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AA206" i="1" s="1"/>
  <c r="E206" i="1"/>
  <c r="F206" i="1"/>
  <c r="R206" i="1"/>
  <c r="S206" i="1"/>
  <c r="G206" i="1"/>
  <c r="H206" i="1"/>
  <c r="Y206" i="1" s="1"/>
  <c r="AE206" i="1" s="1"/>
  <c r="I206" i="1"/>
  <c r="J206" i="1"/>
  <c r="Z206" i="1"/>
  <c r="K206" i="1"/>
  <c r="L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/>
  <c r="AE207" i="1" s="1"/>
  <c r="I207" i="1"/>
  <c r="J207" i="1"/>
  <c r="Z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R209" i="1"/>
  <c r="S209" i="1" s="1"/>
  <c r="G209" i="1"/>
  <c r="H209" i="1"/>
  <c r="Y209" i="1" s="1"/>
  <c r="AE209" i="1" s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R210" i="1" s="1"/>
  <c r="S210" i="1" s="1"/>
  <c r="G210" i="1"/>
  <c r="H210" i="1"/>
  <c r="Y210" i="1" s="1"/>
  <c r="AE210" i="1" s="1"/>
  <c r="I210" i="1"/>
  <c r="J210" i="1"/>
  <c r="Z210" i="1" s="1"/>
  <c r="AA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 s="1"/>
  <c r="I211" i="1"/>
  <c r="J211" i="1"/>
  <c r="Z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R212" i="1" s="1"/>
  <c r="S212" i="1" s="1"/>
  <c r="G212" i="1"/>
  <c r="H212" i="1"/>
  <c r="Y212" i="1"/>
  <c r="AE212" i="1"/>
  <c r="I212" i="1"/>
  <c r="J212" i="1"/>
  <c r="Z212" i="1" s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R213" i="1" s="1"/>
  <c r="S213" i="1" s="1"/>
  <c r="G213" i="1"/>
  <c r="H213" i="1"/>
  <c r="Y213" i="1"/>
  <c r="AE213" i="1" s="1"/>
  <c r="I213" i="1"/>
  <c r="J213" i="1"/>
  <c r="Z213" i="1" s="1"/>
  <c r="K213" i="1"/>
  <c r="L213" i="1"/>
  <c r="V213" i="1"/>
  <c r="M213" i="1"/>
  <c r="N213" i="1"/>
  <c r="O213" i="1"/>
  <c r="P213" i="1"/>
  <c r="A214" i="1"/>
  <c r="B214" i="1"/>
  <c r="C214" i="1"/>
  <c r="D214" i="1"/>
  <c r="X214" i="1" s="1"/>
  <c r="E214" i="1"/>
  <c r="R214" i="1" s="1"/>
  <c r="S214" i="1" s="1"/>
  <c r="F214" i="1"/>
  <c r="G214" i="1"/>
  <c r="H214" i="1"/>
  <c r="Y214" i="1"/>
  <c r="AE214" i="1" s="1"/>
  <c r="I214" i="1"/>
  <c r="J214" i="1"/>
  <c r="Z214" i="1" s="1"/>
  <c r="K214" i="1"/>
  <c r="L214" i="1"/>
  <c r="T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AA215" i="1" s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T216" i="1" s="1"/>
  <c r="V216" i="1"/>
  <c r="M216" i="1"/>
  <c r="N216" i="1"/>
  <c r="O216" i="1"/>
  <c r="P216" i="1"/>
  <c r="A217" i="1"/>
  <c r="B217" i="1"/>
  <c r="C217" i="1"/>
  <c r="D217" i="1"/>
  <c r="X217" i="1"/>
  <c r="E217" i="1"/>
  <c r="R217" i="1" s="1"/>
  <c r="S217" i="1" s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R218" i="1" s="1"/>
  <c r="S218" i="1" s="1"/>
  <c r="G218" i="1"/>
  <c r="H218" i="1"/>
  <c r="Y218" i="1"/>
  <c r="I218" i="1"/>
  <c r="J218" i="1"/>
  <c r="Z218" i="1" s="1"/>
  <c r="K218" i="1"/>
  <c r="L218" i="1"/>
  <c r="T218" i="1" s="1"/>
  <c r="V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/>
  <c r="K219" i="1"/>
  <c r="T219" i="1"/>
  <c r="L219" i="1"/>
  <c r="V219" i="1" s="1"/>
  <c r="M219" i="1"/>
  <c r="N219" i="1"/>
  <c r="O219" i="1"/>
  <c r="P219" i="1"/>
  <c r="A220" i="1"/>
  <c r="B220" i="1"/>
  <c r="C220" i="1"/>
  <c r="D220" i="1" s="1"/>
  <c r="X220" i="1" s="1"/>
  <c r="AA220" i="1" s="1"/>
  <c r="E220" i="1"/>
  <c r="F220" i="1"/>
  <c r="G220" i="1"/>
  <c r="H220" i="1"/>
  <c r="Y220" i="1"/>
  <c r="AE220" i="1"/>
  <c r="I220" i="1"/>
  <c r="J220" i="1"/>
  <c r="Z220" i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 s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R224" i="1"/>
  <c r="S224" i="1"/>
  <c r="G224" i="1"/>
  <c r="H224" i="1"/>
  <c r="Y224" i="1" s="1"/>
  <c r="AE224" i="1" s="1"/>
  <c r="I224" i="1"/>
  <c r="J224" i="1"/>
  <c r="Z224" i="1"/>
  <c r="AA224" i="1"/>
  <c r="AB224" i="1" s="1"/>
  <c r="K224" i="1"/>
  <c r="T224" i="1"/>
  <c r="L224" i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 s="1"/>
  <c r="X226" i="1" s="1"/>
  <c r="E226" i="1"/>
  <c r="R226" i="1" s="1"/>
  <c r="S226" i="1" s="1"/>
  <c r="F226" i="1"/>
  <c r="G226" i="1"/>
  <c r="H226" i="1"/>
  <c r="Y226" i="1" s="1"/>
  <c r="AE226" i="1" s="1"/>
  <c r="I226" i="1"/>
  <c r="J226" i="1"/>
  <c r="Z226" i="1"/>
  <c r="K226" i="1"/>
  <c r="L226" i="1"/>
  <c r="T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M227" i="1"/>
  <c r="N227" i="1"/>
  <c r="O227" i="1"/>
  <c r="P227" i="1"/>
  <c r="A228" i="1"/>
  <c r="B228" i="1"/>
  <c r="C228" i="1"/>
  <c r="D228" i="1" s="1"/>
  <c r="X228" i="1"/>
  <c r="E228" i="1"/>
  <c r="F228" i="1"/>
  <c r="G228" i="1"/>
  <c r="H228" i="1"/>
  <c r="Y228" i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/>
  <c r="X229" i="1"/>
  <c r="E229" i="1"/>
  <c r="R229" i="1"/>
  <c r="S229" i="1" s="1"/>
  <c r="F229" i="1"/>
  <c r="G229" i="1"/>
  <c r="H229" i="1"/>
  <c r="Y229" i="1"/>
  <c r="AE229" i="1" s="1"/>
  <c r="I229" i="1"/>
  <c r="J229" i="1"/>
  <c r="Z229" i="1" s="1"/>
  <c r="K229" i="1"/>
  <c r="L229" i="1"/>
  <c r="M229" i="1"/>
  <c r="N229" i="1"/>
  <c r="O229" i="1"/>
  <c r="P229" i="1"/>
  <c r="A230" i="1"/>
  <c r="B230" i="1"/>
  <c r="C230" i="1"/>
  <c r="D230" i="1" s="1"/>
  <c r="X230" i="1" s="1"/>
  <c r="E230" i="1"/>
  <c r="F230" i="1"/>
  <c r="R230" i="1" s="1"/>
  <c r="S230" i="1" s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R231" i="1" s="1"/>
  <c r="S231" i="1" s="1"/>
  <c r="G231" i="1"/>
  <c r="H231" i="1"/>
  <c r="Y231" i="1" s="1"/>
  <c r="AE231" i="1" s="1"/>
  <c r="I231" i="1"/>
  <c r="J231" i="1"/>
  <c r="Z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R232" i="1"/>
  <c r="S232" i="1"/>
  <c r="F232" i="1"/>
  <c r="G232" i="1"/>
  <c r="H232" i="1"/>
  <c r="Y232" i="1" s="1"/>
  <c r="AE232" i="1" s="1"/>
  <c r="I232" i="1"/>
  <c r="J232" i="1"/>
  <c r="Z232" i="1"/>
  <c r="AA232" i="1" s="1"/>
  <c r="K232" i="1"/>
  <c r="L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/>
  <c r="I233" i="1"/>
  <c r="J233" i="1"/>
  <c r="Z233" i="1" s="1"/>
  <c r="K233" i="1"/>
  <c r="L233" i="1"/>
  <c r="M233" i="1"/>
  <c r="N233" i="1"/>
  <c r="O233" i="1"/>
  <c r="P233" i="1"/>
  <c r="A234" i="1"/>
  <c r="B234" i="1"/>
  <c r="C234" i="1"/>
  <c r="D234" i="1" s="1"/>
  <c r="X234" i="1"/>
  <c r="E234" i="1"/>
  <c r="F234" i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/>
  <c r="AE235" i="1" s="1"/>
  <c r="I235" i="1"/>
  <c r="J235" i="1"/>
  <c r="Z235" i="1"/>
  <c r="AA235" i="1" s="1"/>
  <c r="K235" i="1"/>
  <c r="T235" i="1"/>
  <c r="U235" i="1" s="1"/>
  <c r="L235" i="1"/>
  <c r="V235" i="1" s="1"/>
  <c r="M235" i="1"/>
  <c r="N235" i="1"/>
  <c r="O235" i="1"/>
  <c r="P235" i="1"/>
  <c r="A236" i="1"/>
  <c r="B236" i="1"/>
  <c r="C236" i="1"/>
  <c r="D236" i="1" s="1"/>
  <c r="X236" i="1" s="1"/>
  <c r="E236" i="1"/>
  <c r="R236" i="1"/>
  <c r="F236" i="1"/>
  <c r="G236" i="1"/>
  <c r="H236" i="1"/>
  <c r="Y236" i="1"/>
  <c r="I236" i="1"/>
  <c r="J236" i="1"/>
  <c r="Z236" i="1"/>
  <c r="K236" i="1"/>
  <c r="L236" i="1"/>
  <c r="V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 s="1"/>
  <c r="AE237" i="1" s="1"/>
  <c r="I237" i="1"/>
  <c r="J237" i="1"/>
  <c r="Z237" i="1"/>
  <c r="K237" i="1"/>
  <c r="L237" i="1"/>
  <c r="T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 s="1"/>
  <c r="I238" i="1"/>
  <c r="J238" i="1"/>
  <c r="Z238" i="1" s="1"/>
  <c r="K238" i="1"/>
  <c r="L238" i="1"/>
  <c r="M238" i="1"/>
  <c r="N238" i="1"/>
  <c r="O238" i="1"/>
  <c r="P238" i="1"/>
  <c r="A239" i="1"/>
  <c r="B239" i="1"/>
  <c r="C239" i="1"/>
  <c r="D239" i="1" s="1"/>
  <c r="X239" i="1" s="1"/>
  <c r="E239" i="1"/>
  <c r="R239" i="1"/>
  <c r="S239" i="1"/>
  <c r="F239" i="1"/>
  <c r="G239" i="1"/>
  <c r="H239" i="1"/>
  <c r="Y239" i="1" s="1"/>
  <c r="AE239" i="1" s="1"/>
  <c r="I239" i="1"/>
  <c r="J239" i="1"/>
  <c r="Z239" i="1" s="1"/>
  <c r="AA239" i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 s="1"/>
  <c r="E240" i="1"/>
  <c r="R240" i="1" s="1"/>
  <c r="S240" i="1" s="1"/>
  <c r="F240" i="1"/>
  <c r="G240" i="1"/>
  <c r="H240" i="1"/>
  <c r="Y240" i="1" s="1"/>
  <c r="AE240" i="1" s="1"/>
  <c r="I240" i="1"/>
  <c r="J240" i="1"/>
  <c r="Z240" i="1"/>
  <c r="AA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R242" i="1" s="1"/>
  <c r="S242" i="1" s="1"/>
  <c r="G242" i="1"/>
  <c r="H242" i="1"/>
  <c r="Y242" i="1" s="1"/>
  <c r="AE242" i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R243" i="1" s="1"/>
  <c r="S243" i="1" s="1"/>
  <c r="G243" i="1"/>
  <c r="H243" i="1"/>
  <c r="Y243" i="1"/>
  <c r="AE243" i="1" s="1"/>
  <c r="I243" i="1"/>
  <c r="J243" i="1"/>
  <c r="Z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R244" i="1" s="1"/>
  <c r="S244" i="1" s="1"/>
  <c r="G244" i="1"/>
  <c r="H244" i="1"/>
  <c r="Y244" i="1" s="1"/>
  <c r="AE244" i="1"/>
  <c r="I244" i="1"/>
  <c r="J244" i="1"/>
  <c r="Z244" i="1" s="1"/>
  <c r="K244" i="1"/>
  <c r="L244" i="1"/>
  <c r="T244" i="1" s="1"/>
  <c r="M244" i="1"/>
  <c r="N244" i="1"/>
  <c r="O244" i="1"/>
  <c r="P244" i="1"/>
  <c r="A245" i="1"/>
  <c r="B245" i="1"/>
  <c r="C245" i="1"/>
  <c r="D245" i="1"/>
  <c r="X245" i="1"/>
  <c r="E245" i="1"/>
  <c r="R245" i="1"/>
  <c r="S245" i="1" s="1"/>
  <c r="F245" i="1"/>
  <c r="G245" i="1"/>
  <c r="H245" i="1"/>
  <c r="Y245" i="1"/>
  <c r="AE245" i="1"/>
  <c r="I245" i="1"/>
  <c r="J245" i="1"/>
  <c r="Z245" i="1" s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K246" i="1"/>
  <c r="L246" i="1"/>
  <c r="M246" i="1"/>
  <c r="N246" i="1"/>
  <c r="O246" i="1"/>
  <c r="P246" i="1"/>
  <c r="A247" i="1"/>
  <c r="B247" i="1"/>
  <c r="C247" i="1"/>
  <c r="D247" i="1"/>
  <c r="X247" i="1" s="1"/>
  <c r="E247" i="1"/>
  <c r="F247" i="1"/>
  <c r="R247" i="1" s="1"/>
  <c r="S247" i="1" s="1"/>
  <c r="G247" i="1"/>
  <c r="H247" i="1"/>
  <c r="Y247" i="1" s="1"/>
  <c r="AE247" i="1" s="1"/>
  <c r="I247" i="1"/>
  <c r="J247" i="1"/>
  <c r="Z247" i="1" s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R248" i="1"/>
  <c r="S248" i="1"/>
  <c r="G248" i="1"/>
  <c r="H248" i="1"/>
  <c r="Y248" i="1" s="1"/>
  <c r="AE248" i="1" s="1"/>
  <c r="I248" i="1"/>
  <c r="J248" i="1"/>
  <c r="Z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 s="1"/>
  <c r="AA249" i="1" s="1"/>
  <c r="E249" i="1"/>
  <c r="F249" i="1"/>
  <c r="G249" i="1"/>
  <c r="H249" i="1"/>
  <c r="Y249" i="1" s="1"/>
  <c r="AE249" i="1" s="1"/>
  <c r="I249" i="1"/>
  <c r="J249" i="1"/>
  <c r="Z249" i="1" s="1"/>
  <c r="K249" i="1"/>
  <c r="L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 s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AA252" i="1" s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R254" i="1" s="1"/>
  <c r="G254" i="1"/>
  <c r="H254" i="1"/>
  <c r="Y254" i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/>
  <c r="E255" i="1"/>
  <c r="R255" i="1" s="1"/>
  <c r="S255" i="1" s="1"/>
  <c r="F255" i="1"/>
  <c r="G255" i="1"/>
  <c r="H255" i="1"/>
  <c r="Y255" i="1" s="1"/>
  <c r="AE255" i="1" s="1"/>
  <c r="I255" i="1"/>
  <c r="J255" i="1"/>
  <c r="Z255" i="1"/>
  <c r="K255" i="1"/>
  <c r="L255" i="1"/>
  <c r="V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/>
  <c r="I256" i="1"/>
  <c r="J256" i="1"/>
  <c r="Z256" i="1" s="1"/>
  <c r="K256" i="1"/>
  <c r="L256" i="1"/>
  <c r="V256" i="1" s="1"/>
  <c r="M256" i="1"/>
  <c r="N256" i="1"/>
  <c r="O256" i="1"/>
  <c r="P256" i="1"/>
  <c r="A257" i="1"/>
  <c r="B257" i="1"/>
  <c r="C257" i="1"/>
  <c r="D257" i="1" s="1"/>
  <c r="X257" i="1" s="1"/>
  <c r="E257" i="1"/>
  <c r="R257" i="1"/>
  <c r="F257" i="1"/>
  <c r="G257" i="1"/>
  <c r="H257" i="1"/>
  <c r="Y257" i="1"/>
  <c r="AE257" i="1" s="1"/>
  <c r="I257" i="1"/>
  <c r="J257" i="1"/>
  <c r="Z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R258" i="1" s="1"/>
  <c r="F258" i="1"/>
  <c r="G258" i="1"/>
  <c r="H258" i="1"/>
  <c r="Y258" i="1"/>
  <c r="I258" i="1"/>
  <c r="J258" i="1"/>
  <c r="Z258" i="1"/>
  <c r="K258" i="1"/>
  <c r="L258" i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I259" i="1"/>
  <c r="J259" i="1"/>
  <c r="Z259" i="1"/>
  <c r="K259" i="1"/>
  <c r="L259" i="1"/>
  <c r="M259" i="1"/>
  <c r="N259" i="1"/>
  <c r="O259" i="1"/>
  <c r="P259" i="1"/>
  <c r="A260" i="1"/>
  <c r="B260" i="1"/>
  <c r="C260" i="1"/>
  <c r="D260" i="1" s="1"/>
  <c r="X260" i="1"/>
  <c r="E260" i="1"/>
  <c r="R260" i="1"/>
  <c r="S260" i="1" s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 s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 s="1"/>
  <c r="AA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R263" i="1" s="1"/>
  <c r="F263" i="1"/>
  <c r="G263" i="1"/>
  <c r="H263" i="1"/>
  <c r="Y263" i="1"/>
  <c r="AE263" i="1" s="1"/>
  <c r="I263" i="1"/>
  <c r="J263" i="1"/>
  <c r="Z263" i="1" s="1"/>
  <c r="K263" i="1"/>
  <c r="L263" i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R265" i="1"/>
  <c r="S265" i="1" s="1"/>
  <c r="G265" i="1"/>
  <c r="H265" i="1"/>
  <c r="Y265" i="1"/>
  <c r="AE265" i="1" s="1"/>
  <c r="I265" i="1"/>
  <c r="J265" i="1"/>
  <c r="Z265" i="1"/>
  <c r="K265" i="1"/>
  <c r="L265" i="1"/>
  <c r="M265" i="1"/>
  <c r="N265" i="1"/>
  <c r="O265" i="1"/>
  <c r="P265" i="1"/>
  <c r="A266" i="1"/>
  <c r="B266" i="1"/>
  <c r="C266" i="1"/>
  <c r="D266" i="1"/>
  <c r="X266" i="1" s="1"/>
  <c r="E266" i="1"/>
  <c r="R266" i="1" s="1"/>
  <c r="S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R267" i="1"/>
  <c r="S267" i="1" s="1"/>
  <c r="G267" i="1"/>
  <c r="H267" i="1"/>
  <c r="Y267" i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R268" i="1"/>
  <c r="F268" i="1"/>
  <c r="G268" i="1"/>
  <c r="H268" i="1"/>
  <c r="Y268" i="1"/>
  <c r="AE268" i="1" s="1"/>
  <c r="I268" i="1"/>
  <c r="J268" i="1"/>
  <c r="Z268" i="1" s="1"/>
  <c r="AA268" i="1" s="1"/>
  <c r="K268" i="1"/>
  <c r="L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 s="1"/>
  <c r="I269" i="1"/>
  <c r="J269" i="1"/>
  <c r="Z269" i="1" s="1"/>
  <c r="AA269" i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/>
  <c r="AE271" i="1" s="1"/>
  <c r="I271" i="1"/>
  <c r="J271" i="1"/>
  <c r="Z271" i="1"/>
  <c r="AA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 s="1"/>
  <c r="AE274" i="1"/>
  <c r="I274" i="1"/>
  <c r="J274" i="1"/>
  <c r="Z274" i="1" s="1"/>
  <c r="K274" i="1"/>
  <c r="L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 s="1"/>
  <c r="AA275" i="1" s="1"/>
  <c r="K275" i="1"/>
  <c r="L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V276" i="1" s="1"/>
  <c r="M276" i="1"/>
  <c r="N276" i="1"/>
  <c r="O276" i="1"/>
  <c r="P276" i="1"/>
  <c r="A277" i="1"/>
  <c r="B277" i="1"/>
  <c r="C277" i="1"/>
  <c r="D277" i="1"/>
  <c r="X277" i="1" s="1"/>
  <c r="E277" i="1"/>
  <c r="F277" i="1"/>
  <c r="R277" i="1"/>
  <c r="G277" i="1"/>
  <c r="H277" i="1"/>
  <c r="Y277" i="1" s="1"/>
  <c r="AE277" i="1"/>
  <c r="AF277" i="1" s="1"/>
  <c r="I277" i="1"/>
  <c r="J277" i="1"/>
  <c r="Z277" i="1" s="1"/>
  <c r="K277" i="1"/>
  <c r="T277" i="1"/>
  <c r="AC277" i="1" s="1"/>
  <c r="AD277" i="1" s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R278" i="1" s="1"/>
  <c r="S278" i="1" s="1"/>
  <c r="F278" i="1"/>
  <c r="G278" i="1"/>
  <c r="H278" i="1"/>
  <c r="Y278" i="1"/>
  <c r="AE278" i="1" s="1"/>
  <c r="I278" i="1"/>
  <c r="J278" i="1"/>
  <c r="Z278" i="1" s="1"/>
  <c r="AA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R280" i="1" s="1"/>
  <c r="S280" i="1" s="1"/>
  <c r="F280" i="1"/>
  <c r="G280" i="1"/>
  <c r="H280" i="1"/>
  <c r="Y280" i="1" s="1"/>
  <c r="AE280" i="1" s="1"/>
  <c r="I280" i="1"/>
  <c r="J280" i="1"/>
  <c r="Z280" i="1"/>
  <c r="AA280" i="1" s="1"/>
  <c r="K280" i="1"/>
  <c r="L280" i="1"/>
  <c r="M280" i="1"/>
  <c r="N280" i="1"/>
  <c r="O280" i="1"/>
  <c r="P280" i="1"/>
  <c r="A281" i="1"/>
  <c r="B281" i="1"/>
  <c r="C281" i="1"/>
  <c r="D281" i="1"/>
  <c r="X281" i="1"/>
  <c r="E281" i="1"/>
  <c r="R281" i="1"/>
  <c r="S281" i="1" s="1"/>
  <c r="F281" i="1"/>
  <c r="G281" i="1"/>
  <c r="H281" i="1"/>
  <c r="Y281" i="1"/>
  <c r="AE281" i="1"/>
  <c r="I281" i="1"/>
  <c r="J281" i="1"/>
  <c r="Z281" i="1" s="1"/>
  <c r="AA281" i="1" s="1"/>
  <c r="K281" i="1"/>
  <c r="L281" i="1"/>
  <c r="T281" i="1"/>
  <c r="U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AE282" i="1" s="1"/>
  <c r="I282" i="1"/>
  <c r="J282" i="1"/>
  <c r="Z282" i="1"/>
  <c r="AA282" i="1" s="1"/>
  <c r="K282" i="1"/>
  <c r="L282" i="1"/>
  <c r="M282" i="1"/>
  <c r="N282" i="1"/>
  <c r="O282" i="1"/>
  <c r="P282" i="1"/>
  <c r="A283" i="1"/>
  <c r="B283" i="1"/>
  <c r="C283" i="1"/>
  <c r="D283" i="1" s="1"/>
  <c r="X283" i="1"/>
  <c r="E283" i="1"/>
  <c r="F283" i="1"/>
  <c r="G283" i="1"/>
  <c r="H283" i="1"/>
  <c r="Y283" i="1" s="1"/>
  <c r="AE283" i="1" s="1"/>
  <c r="I283" i="1"/>
  <c r="J283" i="1"/>
  <c r="Z283" i="1"/>
  <c r="AA283" i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/>
  <c r="I284" i="1"/>
  <c r="J284" i="1"/>
  <c r="Z284" i="1" s="1"/>
  <c r="AA284" i="1" s="1"/>
  <c r="K284" i="1"/>
  <c r="L284" i="1"/>
  <c r="M284" i="1"/>
  <c r="N284" i="1"/>
  <c r="O284" i="1"/>
  <c r="P284" i="1"/>
  <c r="A285" i="1"/>
  <c r="B285" i="1"/>
  <c r="C285" i="1"/>
  <c r="D285" i="1" s="1"/>
  <c r="X285" i="1" s="1"/>
  <c r="E285" i="1"/>
  <c r="R285" i="1" s="1"/>
  <c r="S285" i="1" s="1"/>
  <c r="F285" i="1"/>
  <c r="G285" i="1"/>
  <c r="H285" i="1"/>
  <c r="Y285" i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R286" i="1"/>
  <c r="S286" i="1" s="1"/>
  <c r="F286" i="1"/>
  <c r="G286" i="1"/>
  <c r="H286" i="1"/>
  <c r="Y286" i="1" s="1"/>
  <c r="AE286" i="1" s="1"/>
  <c r="I286" i="1"/>
  <c r="J286" i="1"/>
  <c r="Z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/>
  <c r="E287" i="1"/>
  <c r="F287" i="1"/>
  <c r="R287" i="1"/>
  <c r="S287" i="1" s="1"/>
  <c r="G287" i="1"/>
  <c r="H287" i="1"/>
  <c r="Y287" i="1"/>
  <c r="AE287" i="1" s="1"/>
  <c r="I287" i="1"/>
  <c r="J287" i="1"/>
  <c r="Z287" i="1"/>
  <c r="AA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R288" i="1"/>
  <c r="G288" i="1"/>
  <c r="H288" i="1"/>
  <c r="Y288" i="1" s="1"/>
  <c r="AE288" i="1" s="1"/>
  <c r="I288" i="1"/>
  <c r="J288" i="1"/>
  <c r="Z288" i="1" s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R289" i="1" s="1"/>
  <c r="S289" i="1" s="1"/>
  <c r="G289" i="1"/>
  <c r="H289" i="1"/>
  <c r="Y289" i="1" s="1"/>
  <c r="AE289" i="1" s="1"/>
  <c r="I289" i="1"/>
  <c r="J289" i="1"/>
  <c r="Z289" i="1"/>
  <c r="AA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R290" i="1"/>
  <c r="S290" i="1" s="1"/>
  <c r="G290" i="1"/>
  <c r="H290" i="1"/>
  <c r="Y290" i="1"/>
  <c r="AE290" i="1" s="1"/>
  <c r="I290" i="1"/>
  <c r="J290" i="1"/>
  <c r="Z290" i="1"/>
  <c r="AA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AA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/>
  <c r="I292" i="1"/>
  <c r="J292" i="1"/>
  <c r="Z292" i="1"/>
  <c r="AA292" i="1" s="1"/>
  <c r="K292" i="1"/>
  <c r="L292" i="1"/>
  <c r="M292" i="1"/>
  <c r="N292" i="1"/>
  <c r="O292" i="1"/>
  <c r="P292" i="1"/>
  <c r="A293" i="1"/>
  <c r="B293" i="1"/>
  <c r="C293" i="1"/>
  <c r="D293" i="1"/>
  <c r="X293" i="1"/>
  <c r="E293" i="1"/>
  <c r="F293" i="1"/>
  <c r="R293" i="1" s="1"/>
  <c r="S293" i="1" s="1"/>
  <c r="G293" i="1"/>
  <c r="H293" i="1"/>
  <c r="Y293" i="1"/>
  <c r="AE293" i="1" s="1"/>
  <c r="I293" i="1"/>
  <c r="J293" i="1"/>
  <c r="Z293" i="1"/>
  <c r="AA293" i="1" s="1"/>
  <c r="K293" i="1"/>
  <c r="L293" i="1"/>
  <c r="M293" i="1"/>
  <c r="N293" i="1"/>
  <c r="O293" i="1"/>
  <c r="P293" i="1"/>
  <c r="A294" i="1"/>
  <c r="B294" i="1"/>
  <c r="C294" i="1"/>
  <c r="D294" i="1" s="1"/>
  <c r="X294" i="1"/>
  <c r="E294" i="1"/>
  <c r="F294" i="1"/>
  <c r="G294" i="1"/>
  <c r="H294" i="1"/>
  <c r="Y294" i="1" s="1"/>
  <c r="AE294" i="1" s="1"/>
  <c r="I294" i="1"/>
  <c r="J294" i="1"/>
  <c r="Z294" i="1" s="1"/>
  <c r="AA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R295" i="1" s="1"/>
  <c r="S295" i="1" s="1"/>
  <c r="G295" i="1"/>
  <c r="H295" i="1"/>
  <c r="Y295" i="1" s="1"/>
  <c r="AE295" i="1" s="1"/>
  <c r="I295" i="1"/>
  <c r="J295" i="1"/>
  <c r="Z295" i="1" s="1"/>
  <c r="AA295" i="1"/>
  <c r="K295" i="1"/>
  <c r="L295" i="1"/>
  <c r="V295" i="1" s="1"/>
  <c r="M295" i="1"/>
  <c r="N295" i="1"/>
  <c r="O295" i="1"/>
  <c r="P295" i="1"/>
  <c r="A296" i="1"/>
  <c r="B296" i="1"/>
  <c r="C296" i="1"/>
  <c r="D296" i="1" s="1"/>
  <c r="X296" i="1" s="1"/>
  <c r="E296" i="1"/>
  <c r="F296" i="1"/>
  <c r="R296" i="1" s="1"/>
  <c r="S296" i="1" s="1"/>
  <c r="G296" i="1"/>
  <c r="H296" i="1"/>
  <c r="Y296" i="1" s="1"/>
  <c r="AE296" i="1"/>
  <c r="I296" i="1"/>
  <c r="J296" i="1"/>
  <c r="Z296" i="1" s="1"/>
  <c r="AA296" i="1" s="1"/>
  <c r="K296" i="1"/>
  <c r="L296" i="1"/>
  <c r="T296" i="1" s="1"/>
  <c r="V296" i="1"/>
  <c r="M296" i="1"/>
  <c r="N296" i="1"/>
  <c r="O296" i="1"/>
  <c r="P296" i="1"/>
  <c r="A297" i="1"/>
  <c r="B297" i="1"/>
  <c r="C297" i="1"/>
  <c r="D297" i="1"/>
  <c r="X297" i="1" s="1"/>
  <c r="E297" i="1"/>
  <c r="F297" i="1"/>
  <c r="R297" i="1"/>
  <c r="S297" i="1" s="1"/>
  <c r="G297" i="1"/>
  <c r="H297" i="1"/>
  <c r="Y297" i="1"/>
  <c r="AE297" i="1" s="1"/>
  <c r="I297" i="1"/>
  <c r="J297" i="1"/>
  <c r="Z297" i="1" s="1"/>
  <c r="AA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R298" i="1" s="1"/>
  <c r="S298" i="1" s="1"/>
  <c r="G298" i="1"/>
  <c r="H298" i="1"/>
  <c r="Y298" i="1" s="1"/>
  <c r="AE298" i="1"/>
  <c r="I298" i="1"/>
  <c r="J298" i="1"/>
  <c r="Z298" i="1" s="1"/>
  <c r="AA298" i="1" s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R299" i="1" s="1"/>
  <c r="S299" i="1" s="1"/>
  <c r="F299" i="1"/>
  <c r="G299" i="1"/>
  <c r="H299" i="1"/>
  <c r="Y299" i="1" s="1"/>
  <c r="AE299" i="1" s="1"/>
  <c r="I299" i="1"/>
  <c r="J299" i="1"/>
  <c r="Z299" i="1" s="1"/>
  <c r="AA299" i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/>
  <c r="I300" i="1"/>
  <c r="J300" i="1"/>
  <c r="Z300" i="1" s="1"/>
  <c r="AA300" i="1" s="1"/>
  <c r="K300" i="1"/>
  <c r="L300" i="1"/>
  <c r="T300" i="1" s="1"/>
  <c r="U300" i="1" s="1"/>
  <c r="M300" i="1"/>
  <c r="N300" i="1"/>
  <c r="O300" i="1"/>
  <c r="P300" i="1"/>
  <c r="A301" i="1"/>
  <c r="B301" i="1"/>
  <c r="C301" i="1"/>
  <c r="D301" i="1" s="1"/>
  <c r="X301" i="1"/>
  <c r="E301" i="1"/>
  <c r="F301" i="1"/>
  <c r="G301" i="1"/>
  <c r="H301" i="1"/>
  <c r="Y301" i="1" s="1"/>
  <c r="AE301" i="1" s="1"/>
  <c r="I301" i="1"/>
  <c r="J301" i="1"/>
  <c r="Z301" i="1" s="1"/>
  <c r="AA301" i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/>
  <c r="AA302" i="1" s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R303" i="1" s="1"/>
  <c r="S303" i="1" s="1"/>
  <c r="G303" i="1"/>
  <c r="H303" i="1"/>
  <c r="Y303" i="1" s="1"/>
  <c r="AE303" i="1"/>
  <c r="I303" i="1"/>
  <c r="J303" i="1"/>
  <c r="Z303" i="1" s="1"/>
  <c r="AA303" i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/>
  <c r="E304" i="1"/>
  <c r="F304" i="1"/>
  <c r="G304" i="1"/>
  <c r="H304" i="1"/>
  <c r="Y304" i="1" s="1"/>
  <c r="AE304" i="1" s="1"/>
  <c r="I304" i="1"/>
  <c r="J304" i="1"/>
  <c r="Z304" i="1" s="1"/>
  <c r="AA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 s="1"/>
  <c r="AA305" i="1" s="1"/>
  <c r="K305" i="1"/>
  <c r="L305" i="1"/>
  <c r="M305" i="1"/>
  <c r="N305" i="1"/>
  <c r="O305" i="1"/>
  <c r="P305" i="1"/>
  <c r="A306" i="1"/>
  <c r="B306" i="1"/>
  <c r="C306" i="1"/>
  <c r="D306" i="1" s="1"/>
  <c r="X306" i="1"/>
  <c r="E306" i="1"/>
  <c r="F306" i="1"/>
  <c r="R306" i="1" s="1"/>
  <c r="S306" i="1" s="1"/>
  <c r="G306" i="1"/>
  <c r="H306" i="1"/>
  <c r="Y306" i="1"/>
  <c r="AE306" i="1" s="1"/>
  <c r="I306" i="1"/>
  <c r="J306" i="1"/>
  <c r="Z306" i="1" s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R307" i="1" s="1"/>
  <c r="S307" i="1" s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 s="1"/>
  <c r="I308" i="1"/>
  <c r="J308" i="1"/>
  <c r="Z308" i="1"/>
  <c r="AA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 s="1"/>
  <c r="AA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R310" i="1"/>
  <c r="S310" i="1" s="1"/>
  <c r="G310" i="1"/>
  <c r="H310" i="1"/>
  <c r="Y310" i="1"/>
  <c r="AE310" i="1" s="1"/>
  <c r="I310" i="1"/>
  <c r="J310" i="1"/>
  <c r="Z310" i="1" s="1"/>
  <c r="AA310" i="1" s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R311" i="1" s="1"/>
  <c r="S311" i="1" s="1"/>
  <c r="F311" i="1"/>
  <c r="G311" i="1"/>
  <c r="H311" i="1"/>
  <c r="Y311" i="1"/>
  <c r="AE311" i="1"/>
  <c r="I311" i="1"/>
  <c r="J311" i="1"/>
  <c r="Z311" i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R312" i="1" s="1"/>
  <c r="S312" i="1" s="1"/>
  <c r="G312" i="1"/>
  <c r="H312" i="1"/>
  <c r="Y312" i="1"/>
  <c r="AE312" i="1" s="1"/>
  <c r="I312" i="1"/>
  <c r="J312" i="1"/>
  <c r="Z312" i="1" s="1"/>
  <c r="AA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AA313" i="1"/>
  <c r="K313" i="1"/>
  <c r="L313" i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AE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 s="1"/>
  <c r="AE315" i="1" s="1"/>
  <c r="I315" i="1"/>
  <c r="J315" i="1"/>
  <c r="Z315" i="1"/>
  <c r="AA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 s="1"/>
  <c r="AA316" i="1" s="1"/>
  <c r="K316" i="1"/>
  <c r="L316" i="1"/>
  <c r="V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/>
  <c r="I317" i="1"/>
  <c r="J317" i="1"/>
  <c r="Z317" i="1" s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R318" i="1"/>
  <c r="S318" i="1"/>
  <c r="G318" i="1"/>
  <c r="H318" i="1"/>
  <c r="Y318" i="1" s="1"/>
  <c r="AE318" i="1" s="1"/>
  <c r="I318" i="1"/>
  <c r="J318" i="1"/>
  <c r="Z318" i="1" s="1"/>
  <c r="AA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 s="1"/>
  <c r="I319" i="1"/>
  <c r="J319" i="1"/>
  <c r="Z319" i="1" s="1"/>
  <c r="AA319" i="1"/>
  <c r="K319" i="1"/>
  <c r="L319" i="1"/>
  <c r="V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/>
  <c r="I320" i="1"/>
  <c r="J320" i="1"/>
  <c r="Z320" i="1" s="1"/>
  <c r="AA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/>
  <c r="AE321" i="1" s="1"/>
  <c r="I321" i="1"/>
  <c r="J321" i="1"/>
  <c r="Z321" i="1" s="1"/>
  <c r="AA321" i="1" s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/>
  <c r="E322" i="1"/>
  <c r="F322" i="1"/>
  <c r="G322" i="1"/>
  <c r="H322" i="1"/>
  <c r="Y322" i="1" s="1"/>
  <c r="AE322" i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AA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V324" i="1" s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 s="1"/>
  <c r="AE325" i="1"/>
  <c r="I325" i="1"/>
  <c r="J325" i="1"/>
  <c r="Z325" i="1"/>
  <c r="AA325" i="1" s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/>
  <c r="AA326" i="1" s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/>
  <c r="AA327" i="1" s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/>
  <c r="AE328" i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 s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 s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 s="1"/>
  <c r="AE332" i="1" s="1"/>
  <c r="I332" i="1"/>
  <c r="J332" i="1"/>
  <c r="Z332" i="1"/>
  <c r="K332" i="1"/>
  <c r="L332" i="1"/>
  <c r="V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/>
  <c r="I335" i="1"/>
  <c r="J335" i="1"/>
  <c r="Z335" i="1"/>
  <c r="K335" i="1"/>
  <c r="L335" i="1"/>
  <c r="V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R337" i="1" s="1"/>
  <c r="S337" i="1"/>
  <c r="G337" i="1"/>
  <c r="H337" i="1"/>
  <c r="Y337" i="1"/>
  <c r="AE337" i="1" s="1"/>
  <c r="I337" i="1"/>
  <c r="J337" i="1"/>
  <c r="Z337" i="1" s="1"/>
  <c r="K337" i="1"/>
  <c r="L337" i="1"/>
  <c r="V337" i="1" s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/>
  <c r="AE342" i="1" s="1"/>
  <c r="I342" i="1"/>
  <c r="J342" i="1"/>
  <c r="Z342" i="1"/>
  <c r="AA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R346" i="1" s="1"/>
  <c r="S346" i="1" s="1"/>
  <c r="G346" i="1"/>
  <c r="H346" i="1"/>
  <c r="Y346" i="1" s="1"/>
  <c r="AE346" i="1" s="1"/>
  <c r="I346" i="1"/>
  <c r="J346" i="1"/>
  <c r="Z346" i="1"/>
  <c r="AA346" i="1"/>
  <c r="K346" i="1"/>
  <c r="L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R348" i="1" s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 s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 s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R354" i="1"/>
  <c r="S354" i="1" s="1"/>
  <c r="G354" i="1"/>
  <c r="H354" i="1"/>
  <c r="Y354" i="1" s="1"/>
  <c r="AE354" i="1" s="1"/>
  <c r="I354" i="1"/>
  <c r="J354" i="1"/>
  <c r="Z354" i="1"/>
  <c r="K354" i="1"/>
  <c r="T354" i="1"/>
  <c r="U354" i="1" s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 s="1"/>
  <c r="AA355" i="1" s="1"/>
  <c r="K355" i="1"/>
  <c r="L355" i="1"/>
  <c r="M355" i="1"/>
  <c r="N355" i="1"/>
  <c r="O355" i="1"/>
  <c r="P355" i="1"/>
  <c r="A356" i="1"/>
  <c r="B356" i="1"/>
  <c r="C356" i="1"/>
  <c r="D356" i="1"/>
  <c r="X356" i="1"/>
  <c r="E356" i="1"/>
  <c r="F356" i="1"/>
  <c r="R356" i="1" s="1"/>
  <c r="S356" i="1" s="1"/>
  <c r="G356" i="1"/>
  <c r="H356" i="1"/>
  <c r="Y356" i="1" s="1"/>
  <c r="I356" i="1"/>
  <c r="J356" i="1"/>
  <c r="Z356" i="1" s="1"/>
  <c r="K356" i="1"/>
  <c r="L356" i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/>
  <c r="K357" i="1"/>
  <c r="L357" i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 s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V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 s="1"/>
  <c r="I362" i="1"/>
  <c r="J362" i="1"/>
  <c r="Z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 s="1"/>
  <c r="AA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V364" i="1" s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/>
  <c r="I365" i="1"/>
  <c r="J365" i="1"/>
  <c r="Z365" i="1" s="1"/>
  <c r="K365" i="1"/>
  <c r="L365" i="1"/>
  <c r="T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 s="1"/>
  <c r="AE366" i="1" s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R367" i="1" s="1"/>
  <c r="S367" i="1" s="1"/>
  <c r="G367" i="1"/>
  <c r="H367" i="1"/>
  <c r="Y367" i="1" s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AE371" i="1" s="1"/>
  <c r="I371" i="1"/>
  <c r="J371" i="1"/>
  <c r="Z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 s="1"/>
  <c r="X374" i="1"/>
  <c r="E374" i="1"/>
  <c r="F374" i="1"/>
  <c r="G374" i="1"/>
  <c r="H374" i="1"/>
  <c r="Y374" i="1" s="1"/>
  <c r="AE374" i="1" s="1"/>
  <c r="I374" i="1"/>
  <c r="J374" i="1"/>
  <c r="Z374" i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/>
  <c r="E376" i="1"/>
  <c r="R376" i="1" s="1"/>
  <c r="S376" i="1" s="1"/>
  <c r="F376" i="1"/>
  <c r="G376" i="1"/>
  <c r="H376" i="1"/>
  <c r="Y376" i="1"/>
  <c r="AE376" i="1"/>
  <c r="I376" i="1"/>
  <c r="J376" i="1"/>
  <c r="Z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/>
  <c r="K380" i="1"/>
  <c r="T380" i="1" s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 s="1"/>
  <c r="AE381" i="1"/>
  <c r="I381" i="1"/>
  <c r="J381" i="1"/>
  <c r="Z381" i="1" s="1"/>
  <c r="K381" i="1"/>
  <c r="L381" i="1"/>
  <c r="T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 s="1"/>
  <c r="I382" i="1"/>
  <c r="J382" i="1"/>
  <c r="Z382" i="1" s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/>
  <c r="I384" i="1"/>
  <c r="J384" i="1"/>
  <c r="Z384" i="1" s="1"/>
  <c r="K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AE385" i="1" s="1"/>
  <c r="I385" i="1"/>
  <c r="J385" i="1"/>
  <c r="Z385" i="1"/>
  <c r="AA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 s="1"/>
  <c r="AE387" i="1" s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/>
  <c r="AA388" i="1" s="1"/>
  <c r="K388" i="1"/>
  <c r="L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 s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 s="1"/>
  <c r="I391" i="1"/>
  <c r="J391" i="1"/>
  <c r="Z391" i="1"/>
  <c r="AA391" i="1" s="1"/>
  <c r="K391" i="1"/>
  <c r="L391" i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 s="1"/>
  <c r="AE392" i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 s="1"/>
  <c r="I393" i="1"/>
  <c r="J393" i="1"/>
  <c r="Z393" i="1" s="1"/>
  <c r="AA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/>
  <c r="AE397" i="1"/>
  <c r="I397" i="1"/>
  <c r="J397" i="1"/>
  <c r="Z397" i="1" s="1"/>
  <c r="AA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/>
  <c r="AA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 s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/>
  <c r="I401" i="1"/>
  <c r="J401" i="1"/>
  <c r="Z401" i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R402" i="1" s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V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AA406" i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/>
  <c r="I407" i="1"/>
  <c r="J407" i="1"/>
  <c r="Z407" i="1" s="1"/>
  <c r="AA407" i="1" s="1"/>
  <c r="K407" i="1"/>
  <c r="L407" i="1"/>
  <c r="T407" i="1" s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 s="1"/>
  <c r="AE408" i="1" s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/>
  <c r="I411" i="1"/>
  <c r="J411" i="1"/>
  <c r="Z411" i="1" s="1"/>
  <c r="AA411" i="1" s="1"/>
  <c r="K411" i="1"/>
  <c r="L411" i="1"/>
  <c r="T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/>
  <c r="AE413" i="1" s="1"/>
  <c r="I413" i="1"/>
  <c r="J413" i="1"/>
  <c r="Z413" i="1"/>
  <c r="AA413" i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G414" i="1"/>
  <c r="H414" i="1"/>
  <c r="Y414" i="1" s="1"/>
  <c r="AE414" i="1"/>
  <c r="I414" i="1"/>
  <c r="J414" i="1"/>
  <c r="Z414" i="1" s="1"/>
  <c r="AA414" i="1" s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/>
  <c r="I415" i="1"/>
  <c r="J415" i="1"/>
  <c r="Z415" i="1"/>
  <c r="AA415" i="1" s="1"/>
  <c r="K415" i="1"/>
  <c r="L415" i="1"/>
  <c r="T415" i="1" s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AA416" i="1"/>
  <c r="K416" i="1"/>
  <c r="L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/>
  <c r="E419" i="1"/>
  <c r="F419" i="1"/>
  <c r="G419" i="1"/>
  <c r="H419" i="1"/>
  <c r="Y419" i="1" s="1"/>
  <c r="AE419" i="1" s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/>
  <c r="AA420" i="1" s="1"/>
  <c r="K420" i="1"/>
  <c r="T420" i="1" s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/>
  <c r="I422" i="1"/>
  <c r="J422" i="1"/>
  <c r="Z422" i="1" s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/>
  <c r="S423" i="1"/>
  <c r="G423" i="1"/>
  <c r="H423" i="1"/>
  <c r="Y423" i="1" s="1"/>
  <c r="AE423" i="1" s="1"/>
  <c r="I423" i="1"/>
  <c r="J423" i="1"/>
  <c r="Z423" i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/>
  <c r="AE424" i="1"/>
  <c r="I424" i="1"/>
  <c r="J424" i="1"/>
  <c r="Z424" i="1" s="1"/>
  <c r="K424" i="1"/>
  <c r="L424" i="1"/>
  <c r="T424" i="1" s="1"/>
  <c r="V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 s="1"/>
  <c r="AE425" i="1" s="1"/>
  <c r="I425" i="1"/>
  <c r="J425" i="1"/>
  <c r="Z425" i="1" s="1"/>
  <c r="AA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/>
  <c r="S426" i="1" s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R427" i="1"/>
  <c r="S427" i="1" s="1"/>
  <c r="F427" i="1"/>
  <c r="G427" i="1"/>
  <c r="H427" i="1"/>
  <c r="Y427" i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 s="1"/>
  <c r="AA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 s="1"/>
  <c r="AE430" i="1"/>
  <c r="I430" i="1"/>
  <c r="J430" i="1"/>
  <c r="Z430" i="1" s="1"/>
  <c r="AA430" i="1" s="1"/>
  <c r="K430" i="1"/>
  <c r="L430" i="1"/>
  <c r="V430" i="1" s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S431" i="1"/>
  <c r="G431" i="1"/>
  <c r="H431" i="1"/>
  <c r="Y431" i="1" s="1"/>
  <c r="AE431" i="1" s="1"/>
  <c r="I431" i="1"/>
  <c r="J431" i="1"/>
  <c r="Z431" i="1"/>
  <c r="AA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/>
  <c r="I432" i="1"/>
  <c r="J432" i="1"/>
  <c r="Z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T433" i="1" s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 s="1"/>
  <c r="AE434" i="1" s="1"/>
  <c r="I434" i="1"/>
  <c r="J434" i="1"/>
  <c r="Z434" i="1" s="1"/>
  <c r="AA434" i="1" s="1"/>
  <c r="K434" i="1"/>
  <c r="L434" i="1"/>
  <c r="M434" i="1"/>
  <c r="N434" i="1"/>
  <c r="O434" i="1"/>
  <c r="P434" i="1"/>
  <c r="A435" i="1"/>
  <c r="B435" i="1"/>
  <c r="C435" i="1"/>
  <c r="D435" i="1"/>
  <c r="X435" i="1" s="1"/>
  <c r="E435" i="1"/>
  <c r="F435" i="1"/>
  <c r="R435" i="1"/>
  <c r="S435" i="1"/>
  <c r="G435" i="1"/>
  <c r="H435" i="1"/>
  <c r="Y435" i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AA436" i="1" s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S437" i="1" s="1"/>
  <c r="G437" i="1"/>
  <c r="H437" i="1"/>
  <c r="Y437" i="1" s="1"/>
  <c r="AE437" i="1" s="1"/>
  <c r="I437" i="1"/>
  <c r="J437" i="1"/>
  <c r="Z437" i="1" s="1"/>
  <c r="AA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R438" i="1" s="1"/>
  <c r="S438" i="1" s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AA439" i="1" s="1"/>
  <c r="K439" i="1"/>
  <c r="L439" i="1"/>
  <c r="M439" i="1"/>
  <c r="N439" i="1"/>
  <c r="O439" i="1"/>
  <c r="P439" i="1"/>
  <c r="A440" i="1"/>
  <c r="B440" i="1"/>
  <c r="C440" i="1"/>
  <c r="D440" i="1" s="1"/>
  <c r="X440" i="1" s="1"/>
  <c r="E440" i="1"/>
  <c r="F440" i="1"/>
  <c r="R440" i="1"/>
  <c r="S440" i="1" s="1"/>
  <c r="G440" i="1"/>
  <c r="H440" i="1"/>
  <c r="Y440" i="1"/>
  <c r="AE440" i="1" s="1"/>
  <c r="I440" i="1"/>
  <c r="J440" i="1"/>
  <c r="Z440" i="1"/>
  <c r="AA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AE441" i="1"/>
  <c r="I441" i="1"/>
  <c r="J441" i="1"/>
  <c r="Z441" i="1" s="1"/>
  <c r="AA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 s="1"/>
  <c r="AA442" i="1" s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/>
  <c r="AA443" i="1"/>
  <c r="K443" i="1"/>
  <c r="L443" i="1"/>
  <c r="M443" i="1"/>
  <c r="N443" i="1"/>
  <c r="O443" i="1"/>
  <c r="P443" i="1"/>
  <c r="A444" i="1"/>
  <c r="B444" i="1"/>
  <c r="C444" i="1"/>
  <c r="D444" i="1" s="1"/>
  <c r="X444" i="1" s="1"/>
  <c r="E444" i="1"/>
  <c r="R444" i="1"/>
  <c r="S444" i="1" s="1"/>
  <c r="F444" i="1"/>
  <c r="G444" i="1"/>
  <c r="H444" i="1"/>
  <c r="Y444" i="1" s="1"/>
  <c r="AE444" i="1" s="1"/>
  <c r="I444" i="1"/>
  <c r="J444" i="1"/>
  <c r="Z444" i="1"/>
  <c r="AA444" i="1" s="1"/>
  <c r="K444" i="1"/>
  <c r="L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 s="1"/>
  <c r="AE445" i="1" s="1"/>
  <c r="I445" i="1"/>
  <c r="J445" i="1"/>
  <c r="Z445" i="1" s="1"/>
  <c r="AA445" i="1"/>
  <c r="K445" i="1"/>
  <c r="L445" i="1"/>
  <c r="M445" i="1"/>
  <c r="N445" i="1"/>
  <c r="O445" i="1"/>
  <c r="P445" i="1"/>
  <c r="A446" i="1"/>
  <c r="B446" i="1"/>
  <c r="C446" i="1"/>
  <c r="D446" i="1"/>
  <c r="X446" i="1" s="1"/>
  <c r="E446" i="1"/>
  <c r="F446" i="1"/>
  <c r="R446" i="1"/>
  <c r="S446" i="1" s="1"/>
  <c r="G446" i="1"/>
  <c r="H446" i="1"/>
  <c r="Y446" i="1" s="1"/>
  <c r="AE446" i="1"/>
  <c r="I446" i="1"/>
  <c r="J446" i="1"/>
  <c r="Z446" i="1" s="1"/>
  <c r="AA446" i="1" s="1"/>
  <c r="K446" i="1"/>
  <c r="L446" i="1"/>
  <c r="M446" i="1"/>
  <c r="N446" i="1"/>
  <c r="O446" i="1"/>
  <c r="P446" i="1"/>
  <c r="A447" i="1"/>
  <c r="B447" i="1"/>
  <c r="C447" i="1"/>
  <c r="D447" i="1"/>
  <c r="X447" i="1"/>
  <c r="E447" i="1"/>
  <c r="F447" i="1"/>
  <c r="R447" i="1"/>
  <c r="S447" i="1" s="1"/>
  <c r="G447" i="1"/>
  <c r="H447" i="1"/>
  <c r="Y447" i="1"/>
  <c r="AE447" i="1" s="1"/>
  <c r="I447" i="1"/>
  <c r="J447" i="1"/>
  <c r="Z447" i="1" s="1"/>
  <c r="AA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/>
  <c r="AA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 s="1"/>
  <c r="E449" i="1"/>
  <c r="F449" i="1"/>
  <c r="R449" i="1"/>
  <c r="S449" i="1"/>
  <c r="G449" i="1"/>
  <c r="H449" i="1"/>
  <c r="Y449" i="1"/>
  <c r="AE449" i="1" s="1"/>
  <c r="I449" i="1"/>
  <c r="J449" i="1"/>
  <c r="Z449" i="1" s="1"/>
  <c r="AA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AA450" i="1"/>
  <c r="K450" i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AA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/>
  <c r="S452" i="1" s="1"/>
  <c r="G452" i="1"/>
  <c r="H452" i="1"/>
  <c r="Y452" i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/>
  <c r="I454" i="1"/>
  <c r="J454" i="1"/>
  <c r="Z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/>
  <c r="I457" i="1"/>
  <c r="J457" i="1"/>
  <c r="Z457" i="1" s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/>
  <c r="E463" i="1"/>
  <c r="F463" i="1"/>
  <c r="G463" i="1"/>
  <c r="H463" i="1"/>
  <c r="Y463" i="1" s="1"/>
  <c r="AE463" i="1" s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 s="1"/>
  <c r="AE465" i="1" s="1"/>
  <c r="I465" i="1"/>
  <c r="J465" i="1"/>
  <c r="Z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 s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 s="1"/>
  <c r="I468" i="1"/>
  <c r="J468" i="1"/>
  <c r="Z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R481" i="1"/>
  <c r="S481" i="1"/>
  <c r="G481" i="1"/>
  <c r="H481" i="1"/>
  <c r="Y481" i="1"/>
  <c r="AE481" i="1" s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V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 s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 s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 s="1"/>
  <c r="I492" i="1"/>
  <c r="J492" i="1"/>
  <c r="Z492" i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 s="1"/>
  <c r="AE494" i="1" s="1"/>
  <c r="I494" i="1"/>
  <c r="J494" i="1"/>
  <c r="Z494" i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 s="1"/>
  <c r="I501" i="1"/>
  <c r="J501" i="1"/>
  <c r="Z501" i="1" s="1"/>
  <c r="AA501" i="1" s="1"/>
  <c r="K501" i="1"/>
  <c r="L501" i="1"/>
  <c r="V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/>
  <c r="AE503" i="1" s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 s="1"/>
  <c r="AE504" i="1" s="1"/>
  <c r="I504" i="1"/>
  <c r="J504" i="1"/>
  <c r="Z504" i="1"/>
  <c r="AA504" i="1" s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T505" i="1" s="1"/>
  <c r="M505" i="1"/>
  <c r="N505" i="1"/>
  <c r="O505" i="1"/>
  <c r="P505" i="1"/>
  <c r="A506" i="1"/>
  <c r="B506" i="1"/>
  <c r="C506" i="1"/>
  <c r="D506" i="1" s="1"/>
  <c r="X506" i="1"/>
  <c r="E506" i="1"/>
  <c r="F506" i="1"/>
  <c r="G506" i="1"/>
  <c r="H506" i="1"/>
  <c r="Y506" i="1"/>
  <c r="AE506" i="1"/>
  <c r="I506" i="1"/>
  <c r="J506" i="1"/>
  <c r="Z506" i="1" s="1"/>
  <c r="AA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 s="1"/>
  <c r="AE514" i="1" s="1"/>
  <c r="I514" i="1"/>
  <c r="J514" i="1"/>
  <c r="Z514" i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/>
  <c r="AA517" i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S540" i="1"/>
  <c r="F540" i="1"/>
  <c r="R540" i="1" s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 s="1"/>
  <c r="S542" i="1" s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 s="1"/>
  <c r="S544" i="1" s="1"/>
  <c r="F544" i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/>
  <c r="AA548" i="1"/>
  <c r="AB548" i="1"/>
  <c r="AC548" i="1"/>
  <c r="AD548" i="1"/>
  <c r="K548" i="1"/>
  <c r="L548" i="1"/>
  <c r="T548" i="1" s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R556" i="1"/>
  <c r="F556" i="1"/>
  <c r="G556" i="1"/>
  <c r="H556" i="1"/>
  <c r="Y556" i="1" s="1"/>
  <c r="AE556" i="1" s="1"/>
  <c r="I556" i="1"/>
  <c r="J556" i="1"/>
  <c r="Z556" i="1" s="1"/>
  <c r="AA556" i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 s="1"/>
  <c r="F562" i="1"/>
  <c r="G562" i="1"/>
  <c r="H562" i="1"/>
  <c r="Y562" i="1" s="1"/>
  <c r="AE562" i="1" s="1"/>
  <c r="I562" i="1"/>
  <c r="J562" i="1"/>
  <c r="Z562" i="1" s="1"/>
  <c r="AA562" i="1" s="1"/>
  <c r="K562" i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 s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R569" i="1"/>
  <c r="S569" i="1"/>
  <c r="F569" i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G579" i="1"/>
  <c r="H579" i="1"/>
  <c r="Y579" i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/>
  <c r="G595" i="1"/>
  <c r="H595" i="1"/>
  <c r="I595" i="1"/>
  <c r="J595" i="1"/>
  <c r="Z595" i="1"/>
  <c r="AA595" i="1" s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 s="1"/>
  <c r="AB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/>
  <c r="AA603" i="1" s="1"/>
  <c r="AB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T612" i="1" s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 s="1"/>
  <c r="AA615" i="1" s="1"/>
  <c r="AB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 s="1"/>
  <c r="AA622" i="1" s="1"/>
  <c r="K622" i="1"/>
  <c r="U622" i="1"/>
  <c r="L622" i="1"/>
  <c r="T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R629" i="1" s="1"/>
  <c r="S629" i="1" s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 s="1"/>
  <c r="AA632" i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/>
  <c r="AC639" i="1" s="1"/>
  <c r="AD639" i="1" s="1"/>
  <c r="AF639" i="1" s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R647" i="1" s="1"/>
  <c r="S647" i="1" s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E648" i="1"/>
  <c r="F648" i="1"/>
  <c r="R648" i="1" s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I649" i="1"/>
  <c r="J649" i="1"/>
  <c r="Z649" i="1" s="1"/>
  <c r="AA649" i="1" s="1"/>
  <c r="AB649" i="1" s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/>
  <c r="AE650" i="1"/>
  <c r="I650" i="1"/>
  <c r="J650" i="1"/>
  <c r="Z650" i="1"/>
  <c r="AA650" i="1" s="1"/>
  <c r="AB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T651" i="1" s="1"/>
  <c r="M651" i="1"/>
  <c r="N651" i="1"/>
  <c r="O651" i="1"/>
  <c r="P651" i="1"/>
  <c r="R651" i="1"/>
  <c r="S651" i="1" s="1"/>
  <c r="X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L652" i="1"/>
  <c r="M652" i="1"/>
  <c r="N652" i="1"/>
  <c r="O652" i="1"/>
  <c r="P652" i="1"/>
  <c r="Y652" i="1"/>
  <c r="AE652" i="1" s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/>
  <c r="S656" i="1" s="1"/>
  <c r="G656" i="1"/>
  <c r="H656" i="1"/>
  <c r="I656" i="1"/>
  <c r="J656" i="1"/>
  <c r="Z656" i="1" s="1"/>
  <c r="AA656" i="1"/>
  <c r="K656" i="1"/>
  <c r="L656" i="1"/>
  <c r="V656" i="1" s="1"/>
  <c r="M656" i="1"/>
  <c r="N656" i="1"/>
  <c r="O656" i="1"/>
  <c r="P656" i="1"/>
  <c r="Y656" i="1"/>
  <c r="AE656" i="1"/>
  <c r="A657" i="1"/>
  <c r="B657" i="1"/>
  <c r="C657" i="1"/>
  <c r="D657" i="1" s="1"/>
  <c r="X657" i="1" s="1"/>
  <c r="E657" i="1"/>
  <c r="F657" i="1"/>
  <c r="R657" i="1"/>
  <c r="S657" i="1" s="1"/>
  <c r="G657" i="1"/>
  <c r="H657" i="1"/>
  <c r="Y657" i="1" s="1"/>
  <c r="AE657" i="1" s="1"/>
  <c r="I657" i="1"/>
  <c r="J657" i="1"/>
  <c r="Z657" i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R659" i="1" s="1"/>
  <c r="F659" i="1"/>
  <c r="G659" i="1"/>
  <c r="H659" i="1"/>
  <c r="Y659" i="1" s="1"/>
  <c r="AE659" i="1" s="1"/>
  <c r="I659" i="1"/>
  <c r="J659" i="1"/>
  <c r="Z659" i="1"/>
  <c r="AA659" i="1" s="1"/>
  <c r="K659" i="1"/>
  <c r="L659" i="1"/>
  <c r="V659" i="1" s="1"/>
  <c r="M659" i="1"/>
  <c r="N659" i="1"/>
  <c r="O659" i="1"/>
  <c r="P659" i="1"/>
  <c r="S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T660" i="1"/>
  <c r="AC660" i="1" s="1"/>
  <c r="AD660" i="1" s="1"/>
  <c r="U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E663" i="1"/>
  <c r="F663" i="1"/>
  <c r="R663" i="1" s="1"/>
  <c r="S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 s="1"/>
  <c r="X666" i="1"/>
  <c r="E666" i="1"/>
  <c r="F666" i="1"/>
  <c r="R666" i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/>
  <c r="AE667" i="1" s="1"/>
  <c r="I667" i="1"/>
  <c r="J667" i="1"/>
  <c r="K667" i="1"/>
  <c r="L667" i="1"/>
  <c r="M667" i="1"/>
  <c r="N667" i="1"/>
  <c r="O667" i="1"/>
  <c r="P667" i="1"/>
  <c r="V667" i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 s="1"/>
  <c r="AA668" i="1" s="1"/>
  <c r="AB668" i="1" s="1"/>
  <c r="K668" i="1"/>
  <c r="L668" i="1"/>
  <c r="T668" i="1" s="1"/>
  <c r="M668" i="1"/>
  <c r="N668" i="1"/>
  <c r="O668" i="1"/>
  <c r="P668" i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/>
  <c r="X671" i="1"/>
  <c r="E671" i="1"/>
  <c r="F671" i="1"/>
  <c r="G671" i="1"/>
  <c r="H671" i="1"/>
  <c r="Y671" i="1" s="1"/>
  <c r="I671" i="1"/>
  <c r="J671" i="1"/>
  <c r="Z671" i="1" s="1"/>
  <c r="AA671" i="1" s="1"/>
  <c r="K671" i="1"/>
  <c r="L671" i="1"/>
  <c r="M671" i="1"/>
  <c r="N671" i="1"/>
  <c r="O671" i="1"/>
  <c r="P671" i="1"/>
  <c r="AE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 s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 s="1"/>
  <c r="X675" i="1"/>
  <c r="E675" i="1"/>
  <c r="F675" i="1"/>
  <c r="G675" i="1"/>
  <c r="H675" i="1"/>
  <c r="Y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E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V676" i="1" s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 s="1"/>
  <c r="X678" i="1" s="1"/>
  <c r="E678" i="1"/>
  <c r="F678" i="1"/>
  <c r="R678" i="1" s="1"/>
  <c r="G678" i="1"/>
  <c r="H678" i="1"/>
  <c r="Y678" i="1" s="1"/>
  <c r="AE678" i="1"/>
  <c r="I678" i="1"/>
  <c r="J678" i="1"/>
  <c r="K678" i="1"/>
  <c r="L678" i="1"/>
  <c r="M678" i="1"/>
  <c r="N678" i="1"/>
  <c r="O678" i="1"/>
  <c r="P678" i="1"/>
  <c r="S678" i="1"/>
  <c r="Z678" i="1"/>
  <c r="AA678" i="1" s="1"/>
  <c r="A679" i="1"/>
  <c r="B679" i="1"/>
  <c r="C679" i="1"/>
  <c r="D679" i="1"/>
  <c r="X679" i="1" s="1"/>
  <c r="E679" i="1"/>
  <c r="F679" i="1"/>
  <c r="R679" i="1" s="1"/>
  <c r="S679" i="1" s="1"/>
  <c r="G679" i="1"/>
  <c r="H679" i="1"/>
  <c r="Y679" i="1"/>
  <c r="I679" i="1"/>
  <c r="J679" i="1"/>
  <c r="Z679" i="1" s="1"/>
  <c r="K679" i="1"/>
  <c r="L679" i="1"/>
  <c r="M679" i="1"/>
  <c r="N679" i="1"/>
  <c r="O679" i="1"/>
  <c r="P679" i="1"/>
  <c r="AA679" i="1"/>
  <c r="AE679" i="1"/>
  <c r="A680" i="1"/>
  <c r="B680" i="1"/>
  <c r="C680" i="1"/>
  <c r="D680" i="1"/>
  <c r="X680" i="1" s="1"/>
  <c r="E680" i="1"/>
  <c r="F680" i="1"/>
  <c r="R680" i="1" s="1"/>
  <c r="S680" i="1"/>
  <c r="G680" i="1"/>
  <c r="H680" i="1"/>
  <c r="Y680" i="1"/>
  <c r="AE680" i="1" s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R682" i="1" s="1"/>
  <c r="S682" i="1" s="1"/>
  <c r="F682" i="1"/>
  <c r="G682" i="1"/>
  <c r="H682" i="1"/>
  <c r="Y682" i="1" s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/>
  <c r="X683" i="1"/>
  <c r="E683" i="1"/>
  <c r="F683" i="1"/>
  <c r="G683" i="1"/>
  <c r="H683" i="1"/>
  <c r="Y683" i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 s="1"/>
  <c r="K685" i="1"/>
  <c r="L685" i="1"/>
  <c r="T685" i="1" s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/>
  <c r="X687" i="1" s="1"/>
  <c r="E687" i="1"/>
  <c r="F687" i="1"/>
  <c r="R687" i="1" s="1"/>
  <c r="S687" i="1" s="1"/>
  <c r="G687" i="1"/>
  <c r="H687" i="1"/>
  <c r="Y687" i="1" s="1"/>
  <c r="I687" i="1"/>
  <c r="J687" i="1"/>
  <c r="Z687" i="1" s="1"/>
  <c r="AA687" i="1" s="1"/>
  <c r="K687" i="1"/>
  <c r="L687" i="1"/>
  <c r="M687" i="1"/>
  <c r="N687" i="1"/>
  <c r="O687" i="1"/>
  <c r="P687" i="1"/>
  <c r="AE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K688" i="1"/>
  <c r="T688" i="1" s="1"/>
  <c r="AC688" i="1" s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 s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 s="1"/>
  <c r="K692" i="1"/>
  <c r="L692" i="1"/>
  <c r="V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AA693" i="1" s="1"/>
  <c r="K693" i="1"/>
  <c r="L693" i="1"/>
  <c r="M693" i="1"/>
  <c r="N693" i="1"/>
  <c r="O693" i="1"/>
  <c r="P693" i="1"/>
  <c r="A694" i="1"/>
  <c r="B694" i="1"/>
  <c r="C694" i="1"/>
  <c r="D694" i="1"/>
  <c r="X694" i="1" s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/>
  <c r="X696" i="1" s="1"/>
  <c r="E696" i="1"/>
  <c r="F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G698" i="1"/>
  <c r="H698" i="1"/>
  <c r="Y698" i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/>
  <c r="I699" i="1"/>
  <c r="J699" i="1"/>
  <c r="K699" i="1"/>
  <c r="L699" i="1"/>
  <c r="M699" i="1"/>
  <c r="N699" i="1"/>
  <c r="O699" i="1"/>
  <c r="P699" i="1"/>
  <c r="V699" i="1"/>
  <c r="Z699" i="1"/>
  <c r="AA699" i="1"/>
  <c r="AE699" i="1"/>
  <c r="A700" i="1"/>
  <c r="B700" i="1"/>
  <c r="C700" i="1"/>
  <c r="D700" i="1"/>
  <c r="X700" i="1"/>
  <c r="E700" i="1"/>
  <c r="F700" i="1"/>
  <c r="G700" i="1"/>
  <c r="H700" i="1"/>
  <c r="Y700" i="1" s="1"/>
  <c r="AE700" i="1" s="1"/>
  <c r="I700" i="1"/>
  <c r="J700" i="1"/>
  <c r="Z700" i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F701" i="1"/>
  <c r="G701" i="1"/>
  <c r="H701" i="1"/>
  <c r="Y701" i="1" s="1"/>
  <c r="I701" i="1"/>
  <c r="J701" i="1"/>
  <c r="Z701" i="1" s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R703" i="1" s="1"/>
  <c r="S703" i="1" s="1"/>
  <c r="F703" i="1"/>
  <c r="G703" i="1"/>
  <c r="H703" i="1"/>
  <c r="Y703" i="1" s="1"/>
  <c r="AE703" i="1" s="1"/>
  <c r="I703" i="1"/>
  <c r="J703" i="1"/>
  <c r="Z703" i="1" s="1"/>
  <c r="K703" i="1"/>
  <c r="L703" i="1"/>
  <c r="M703" i="1"/>
  <c r="N703" i="1"/>
  <c r="O703" i="1"/>
  <c r="P703" i="1"/>
  <c r="AA703" i="1"/>
  <c r="A704" i="1"/>
  <c r="B704" i="1"/>
  <c r="C704" i="1"/>
  <c r="D704" i="1" s="1"/>
  <c r="X704" i="1"/>
  <c r="E704" i="1"/>
  <c r="F704" i="1"/>
  <c r="R704" i="1"/>
  <c r="S704" i="1" s="1"/>
  <c r="G704" i="1"/>
  <c r="H704" i="1"/>
  <c r="Y704" i="1" s="1"/>
  <c r="AE704" i="1"/>
  <c r="I704" i="1"/>
  <c r="J704" i="1"/>
  <c r="Z704" i="1" s="1"/>
  <c r="AA704" i="1" s="1"/>
  <c r="K704" i="1"/>
  <c r="L704" i="1"/>
  <c r="V704" i="1" s="1"/>
  <c r="M704" i="1"/>
  <c r="N704" i="1"/>
  <c r="O704" i="1"/>
  <c r="P704" i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 s="1"/>
  <c r="I705" i="1"/>
  <c r="J705" i="1"/>
  <c r="Z705" i="1" s="1"/>
  <c r="K705" i="1"/>
  <c r="T705" i="1" s="1"/>
  <c r="L705" i="1"/>
  <c r="V705" i="1" s="1"/>
  <c r="M705" i="1"/>
  <c r="N705" i="1"/>
  <c r="O705" i="1"/>
  <c r="P705" i="1"/>
  <c r="AA705" i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R709" i="1" s="1"/>
  <c r="S709" i="1" s="1"/>
  <c r="F709" i="1"/>
  <c r="G709" i="1"/>
  <c r="H709" i="1"/>
  <c r="Y709" i="1"/>
  <c r="AE709" i="1" s="1"/>
  <c r="I709" i="1"/>
  <c r="J709" i="1"/>
  <c r="Z709" i="1" s="1"/>
  <c r="AA709" i="1" s="1"/>
  <c r="AB709" i="1" s="1"/>
  <c r="K709" i="1"/>
  <c r="L709" i="1"/>
  <c r="T709" i="1" s="1"/>
  <c r="M709" i="1"/>
  <c r="N709" i="1"/>
  <c r="O709" i="1"/>
  <c r="P709" i="1"/>
  <c r="V709" i="1"/>
  <c r="A710" i="1"/>
  <c r="B710" i="1"/>
  <c r="C710" i="1"/>
  <c r="D710" i="1"/>
  <c r="X710" i="1"/>
  <c r="E710" i="1"/>
  <c r="F710" i="1"/>
  <c r="R710" i="1" s="1"/>
  <c r="S710" i="1" s="1"/>
  <c r="G710" i="1"/>
  <c r="H710" i="1"/>
  <c r="Y710" i="1"/>
  <c r="AE710" i="1" s="1"/>
  <c r="I710" i="1"/>
  <c r="J710" i="1"/>
  <c r="Z710" i="1" s="1"/>
  <c r="K710" i="1"/>
  <c r="L710" i="1"/>
  <c r="M710" i="1"/>
  <c r="N710" i="1"/>
  <c r="O710" i="1"/>
  <c r="P710" i="1"/>
  <c r="AA710" i="1"/>
  <c r="A711" i="1"/>
  <c r="B711" i="1"/>
  <c r="C711" i="1"/>
  <c r="D711" i="1"/>
  <c r="X711" i="1" s="1"/>
  <c r="E711" i="1"/>
  <c r="R711" i="1" s="1"/>
  <c r="S711" i="1" s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A712" i="1"/>
  <c r="B712" i="1"/>
  <c r="C712" i="1"/>
  <c r="D712" i="1" s="1"/>
  <c r="X712" i="1" s="1"/>
  <c r="E712" i="1"/>
  <c r="F712" i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/>
  <c r="AE714" i="1" s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/>
  <c r="E717" i="1"/>
  <c r="F717" i="1"/>
  <c r="R717" i="1" s="1"/>
  <c r="S717" i="1"/>
  <c r="G717" i="1"/>
  <c r="H717" i="1"/>
  <c r="Y717" i="1"/>
  <c r="I717" i="1"/>
  <c r="J717" i="1"/>
  <c r="Z717" i="1" s="1"/>
  <c r="AA717" i="1" s="1"/>
  <c r="K717" i="1"/>
  <c r="L717" i="1"/>
  <c r="M717" i="1"/>
  <c r="N717" i="1"/>
  <c r="O717" i="1"/>
  <c r="P717" i="1"/>
  <c r="AE717" i="1"/>
  <c r="A718" i="1"/>
  <c r="B718" i="1"/>
  <c r="C718" i="1"/>
  <c r="D718" i="1" s="1"/>
  <c r="X718" i="1" s="1"/>
  <c r="E718" i="1"/>
  <c r="R718" i="1" s="1"/>
  <c r="S718" i="1" s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A719" i="1"/>
  <c r="B719" i="1"/>
  <c r="C719" i="1"/>
  <c r="D719" i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G721" i="1"/>
  <c r="H721" i="1"/>
  <c r="Y721" i="1"/>
  <c r="AE721" i="1"/>
  <c r="I721" i="1"/>
  <c r="J721" i="1"/>
  <c r="Z721" i="1" s="1"/>
  <c r="AA721" i="1" s="1"/>
  <c r="AB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F723" i="1"/>
  <c r="R723" i="1"/>
  <c r="S723" i="1"/>
  <c r="G723" i="1"/>
  <c r="H723" i="1"/>
  <c r="Y723" i="1"/>
  <c r="I723" i="1"/>
  <c r="J723" i="1"/>
  <c r="Z723" i="1" s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 s="1"/>
  <c r="E724" i="1"/>
  <c r="F724" i="1"/>
  <c r="R724" i="1" s="1"/>
  <c r="S724" i="1"/>
  <c r="G724" i="1"/>
  <c r="H724" i="1"/>
  <c r="Y724" i="1"/>
  <c r="AE724" i="1" s="1"/>
  <c r="I724" i="1"/>
  <c r="J724" i="1"/>
  <c r="Z724" i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/>
  <c r="E725" i="1"/>
  <c r="F725" i="1"/>
  <c r="G725" i="1"/>
  <c r="H725" i="1"/>
  <c r="Y725" i="1" s="1"/>
  <c r="I725" i="1"/>
  <c r="J725" i="1"/>
  <c r="Z725" i="1" s="1"/>
  <c r="K725" i="1"/>
  <c r="L725" i="1"/>
  <c r="T725" i="1" s="1"/>
  <c r="AB725" i="1" s="1"/>
  <c r="M725" i="1"/>
  <c r="N725" i="1"/>
  <c r="O725" i="1"/>
  <c r="P725" i="1"/>
  <c r="AA725" i="1"/>
  <c r="AE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/>
  <c r="X727" i="1" s="1"/>
  <c r="E727" i="1"/>
  <c r="F727" i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 s="1"/>
  <c r="X728" i="1" s="1"/>
  <c r="E728" i="1"/>
  <c r="F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I730" i="1"/>
  <c r="J730" i="1"/>
  <c r="Z730" i="1" s="1"/>
  <c r="AA730" i="1"/>
  <c r="K730" i="1"/>
  <c r="L730" i="1"/>
  <c r="M730" i="1"/>
  <c r="N730" i="1"/>
  <c r="O730" i="1"/>
  <c r="P730" i="1"/>
  <c r="AE730" i="1"/>
  <c r="A731" i="1"/>
  <c r="B731" i="1"/>
  <c r="C731" i="1"/>
  <c r="D731" i="1" s="1"/>
  <c r="X731" i="1" s="1"/>
  <c r="E731" i="1"/>
  <c r="F731" i="1"/>
  <c r="R731" i="1" s="1"/>
  <c r="S731" i="1"/>
  <c r="G731" i="1"/>
  <c r="H731" i="1"/>
  <c r="Y731" i="1"/>
  <c r="AE731" i="1" s="1"/>
  <c r="I731" i="1"/>
  <c r="J731" i="1"/>
  <c r="Z731" i="1"/>
  <c r="AA731" i="1" s="1"/>
  <c r="K731" i="1"/>
  <c r="L731" i="1"/>
  <c r="V731" i="1" s="1"/>
  <c r="M731" i="1"/>
  <c r="N731" i="1"/>
  <c r="O731" i="1"/>
  <c r="P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/>
  <c r="AA737" i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/>
  <c r="E738" i="1"/>
  <c r="F738" i="1"/>
  <c r="R738" i="1" s="1"/>
  <c r="S738" i="1" s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/>
  <c r="X740" i="1" s="1"/>
  <c r="E740" i="1"/>
  <c r="F740" i="1"/>
  <c r="R740" i="1" s="1"/>
  <c r="S740" i="1" s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 s="1"/>
  <c r="X741" i="1" s="1"/>
  <c r="E741" i="1"/>
  <c r="R741" i="1" s="1"/>
  <c r="S741" i="1" s="1"/>
  <c r="F741" i="1"/>
  <c r="G741" i="1"/>
  <c r="H741" i="1"/>
  <c r="Y741" i="1" s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R743" i="1"/>
  <c r="S743" i="1"/>
  <c r="F743" i="1"/>
  <c r="G743" i="1"/>
  <c r="H743" i="1"/>
  <c r="Y743" i="1" s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/>
  <c r="S744" i="1" s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K745" i="1"/>
  <c r="L745" i="1"/>
  <c r="V745" i="1" s="1"/>
  <c r="T745" i="1"/>
  <c r="M745" i="1"/>
  <c r="N745" i="1"/>
  <c r="O745" i="1"/>
  <c r="P745" i="1"/>
  <c r="Z745" i="1"/>
  <c r="AA745" i="1" s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/>
  <c r="AE746" i="1" s="1"/>
  <c r="I746" i="1"/>
  <c r="J746" i="1"/>
  <c r="Z746" i="1" s="1"/>
  <c r="K746" i="1"/>
  <c r="L746" i="1"/>
  <c r="M746" i="1"/>
  <c r="N746" i="1"/>
  <c r="O746" i="1"/>
  <c r="P746" i="1"/>
  <c r="AA746" i="1"/>
  <c r="A747" i="1"/>
  <c r="B747" i="1"/>
  <c r="C747" i="1"/>
  <c r="D747" i="1"/>
  <c r="X747" i="1"/>
  <c r="E747" i="1"/>
  <c r="F747" i="1"/>
  <c r="R747" i="1"/>
  <c r="S747" i="1" s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/>
  <c r="E750" i="1"/>
  <c r="F750" i="1"/>
  <c r="G750" i="1"/>
  <c r="H750" i="1"/>
  <c r="Y750" i="1" s="1"/>
  <c r="AE750" i="1" s="1"/>
  <c r="I750" i="1"/>
  <c r="J750" i="1"/>
  <c r="Z750" i="1" s="1"/>
  <c r="AA750" i="1" s="1"/>
  <c r="K750" i="1"/>
  <c r="L750" i="1"/>
  <c r="T750" i="1" s="1"/>
  <c r="M750" i="1"/>
  <c r="N750" i="1"/>
  <c r="O750" i="1"/>
  <c r="P750" i="1"/>
  <c r="R750" i="1"/>
  <c r="S750" i="1"/>
  <c r="A751" i="1"/>
  <c r="B751" i="1"/>
  <c r="C751" i="1"/>
  <c r="D751" i="1"/>
  <c r="X751" i="1" s="1"/>
  <c r="E751" i="1"/>
  <c r="F751" i="1"/>
  <c r="R751" i="1" s="1"/>
  <c r="S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 s="1"/>
  <c r="E754" i="1"/>
  <c r="F754" i="1"/>
  <c r="G754" i="1"/>
  <c r="H754" i="1"/>
  <c r="Y754" i="1" s="1"/>
  <c r="AE754" i="1" s="1"/>
  <c r="I754" i="1"/>
  <c r="J754" i="1"/>
  <c r="K754" i="1"/>
  <c r="L754" i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/>
  <c r="X755" i="1"/>
  <c r="E755" i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R755" i="1"/>
  <c r="S755" i="1" s="1"/>
  <c r="Z755" i="1"/>
  <c r="AA755" i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V756" i="1" s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/>
  <c r="I758" i="1"/>
  <c r="J758" i="1"/>
  <c r="Z758" i="1" s="1"/>
  <c r="K758" i="1"/>
  <c r="L758" i="1"/>
  <c r="M758" i="1"/>
  <c r="N758" i="1"/>
  <c r="O758" i="1"/>
  <c r="P758" i="1"/>
  <c r="AA758" i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R760" i="1" s="1"/>
  <c r="S760" i="1" s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/>
  <c r="E761" i="1"/>
  <c r="F761" i="1"/>
  <c r="G761" i="1"/>
  <c r="H761" i="1"/>
  <c r="Y761" i="1"/>
  <c r="AE761" i="1"/>
  <c r="I761" i="1"/>
  <c r="J761" i="1"/>
  <c r="Z761" i="1" s="1"/>
  <c r="AA761" i="1" s="1"/>
  <c r="K761" i="1"/>
  <c r="L761" i="1"/>
  <c r="M761" i="1"/>
  <c r="N761" i="1"/>
  <c r="O761" i="1"/>
  <c r="P761" i="1"/>
  <c r="R761" i="1"/>
  <c r="S761" i="1" s="1"/>
  <c r="A762" i="1"/>
  <c r="B762" i="1"/>
  <c r="C762" i="1"/>
  <c r="D762" i="1"/>
  <c r="X762" i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R764" i="1" s="1"/>
  <c r="S764" i="1" s="1"/>
  <c r="F764" i="1"/>
  <c r="G764" i="1"/>
  <c r="H764" i="1"/>
  <c r="Y764" i="1" s="1"/>
  <c r="AE764" i="1" s="1"/>
  <c r="I764" i="1"/>
  <c r="J764" i="1"/>
  <c r="K764" i="1"/>
  <c r="L764" i="1"/>
  <c r="T764" i="1"/>
  <c r="M764" i="1"/>
  <c r="N764" i="1"/>
  <c r="O764" i="1"/>
  <c r="P764" i="1"/>
  <c r="Z764" i="1"/>
  <c r="AA764" i="1" s="1"/>
  <c r="A765" i="1"/>
  <c r="B765" i="1"/>
  <c r="C765" i="1"/>
  <c r="D765" i="1" s="1"/>
  <c r="X765" i="1"/>
  <c r="E765" i="1"/>
  <c r="F765" i="1"/>
  <c r="R765" i="1" s="1"/>
  <c r="S765" i="1" s="1"/>
  <c r="G765" i="1"/>
  <c r="H765" i="1"/>
  <c r="Y765" i="1"/>
  <c r="AE765" i="1"/>
  <c r="I765" i="1"/>
  <c r="J765" i="1"/>
  <c r="Z765" i="1" s="1"/>
  <c r="AA765" i="1" s="1"/>
  <c r="AB765" i="1" s="1"/>
  <c r="K765" i="1"/>
  <c r="L765" i="1"/>
  <c r="M765" i="1"/>
  <c r="N765" i="1"/>
  <c r="O765" i="1"/>
  <c r="P765" i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 s="1"/>
  <c r="I767" i="1"/>
  <c r="J767" i="1"/>
  <c r="Z767" i="1" s="1"/>
  <c r="AA767" i="1" s="1"/>
  <c r="K767" i="1"/>
  <c r="L767" i="1"/>
  <c r="M767" i="1"/>
  <c r="N767" i="1"/>
  <c r="O767" i="1"/>
  <c r="P767" i="1"/>
  <c r="R767" i="1"/>
  <c r="S767" i="1" s="1"/>
  <c r="A768" i="1"/>
  <c r="B768" i="1"/>
  <c r="C768" i="1"/>
  <c r="D768" i="1"/>
  <c r="X768" i="1" s="1"/>
  <c r="E768" i="1"/>
  <c r="F768" i="1"/>
  <c r="G768" i="1"/>
  <c r="H768" i="1"/>
  <c r="Y768" i="1"/>
  <c r="AE768" i="1"/>
  <c r="I768" i="1"/>
  <c r="J768" i="1"/>
  <c r="Z768" i="1" s="1"/>
  <c r="K768" i="1"/>
  <c r="L768" i="1"/>
  <c r="M768" i="1"/>
  <c r="N768" i="1"/>
  <c r="O768" i="1"/>
  <c r="P768" i="1"/>
  <c r="R768" i="1"/>
  <c r="S768" i="1" s="1"/>
  <c r="AA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 s="1"/>
  <c r="S771" i="1" s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R772" i="1" s="1"/>
  <c r="S772" i="1" s="1"/>
  <c r="G772" i="1"/>
  <c r="H772" i="1"/>
  <c r="Y772" i="1" s="1"/>
  <c r="AE772" i="1"/>
  <c r="I772" i="1"/>
  <c r="J772" i="1"/>
  <c r="Z772" i="1" s="1"/>
  <c r="AA772" i="1" s="1"/>
  <c r="AB772" i="1" s="1"/>
  <c r="K772" i="1"/>
  <c r="T772" i="1" s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/>
  <c r="S773" i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Z775" i="1"/>
  <c r="AA775" i="1" s="1"/>
  <c r="A776" i="1"/>
  <c r="B776" i="1"/>
  <c r="C776" i="1"/>
  <c r="D776" i="1"/>
  <c r="X776" i="1"/>
  <c r="E776" i="1"/>
  <c r="R776" i="1" s="1"/>
  <c r="S776" i="1" s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R777" i="1" s="1"/>
  <c r="S777" i="1" s="1"/>
  <c r="F777" i="1"/>
  <c r="G777" i="1"/>
  <c r="H777" i="1"/>
  <c r="Y777" i="1" s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Z778" i="1"/>
  <c r="AA778" i="1"/>
  <c r="A779" i="1"/>
  <c r="B779" i="1"/>
  <c r="C779" i="1"/>
  <c r="D779" i="1"/>
  <c r="X779" i="1"/>
  <c r="E779" i="1"/>
  <c r="F779" i="1"/>
  <c r="R779" i="1" s="1"/>
  <c r="G779" i="1"/>
  <c r="H779" i="1"/>
  <c r="Y779" i="1"/>
  <c r="AE779" i="1" s="1"/>
  <c r="I779" i="1"/>
  <c r="J779" i="1"/>
  <c r="K779" i="1"/>
  <c r="L779" i="1"/>
  <c r="T779" i="1"/>
  <c r="AC779" i="1"/>
  <c r="AD779" i="1" s="1"/>
  <c r="M779" i="1"/>
  <c r="N779" i="1"/>
  <c r="O779" i="1"/>
  <c r="P779" i="1"/>
  <c r="S779" i="1"/>
  <c r="Z779" i="1"/>
  <c r="AA779" i="1"/>
  <c r="A780" i="1"/>
  <c r="B780" i="1"/>
  <c r="C780" i="1"/>
  <c r="D780" i="1"/>
  <c r="X780" i="1" s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R781" i="1" s="1"/>
  <c r="S781" i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 s="1"/>
  <c r="AF782" i="1" s="1"/>
  <c r="I782" i="1"/>
  <c r="J782" i="1"/>
  <c r="K782" i="1"/>
  <c r="L782" i="1"/>
  <c r="T782" i="1" s="1"/>
  <c r="AC782" i="1"/>
  <c r="AD782" i="1"/>
  <c r="M782" i="1"/>
  <c r="N782" i="1"/>
  <c r="O782" i="1"/>
  <c r="P782" i="1"/>
  <c r="R782" i="1"/>
  <c r="S782" i="1" s="1"/>
  <c r="Z782" i="1"/>
  <c r="AA782" i="1"/>
  <c r="A783" i="1"/>
  <c r="B783" i="1"/>
  <c r="C783" i="1"/>
  <c r="D783" i="1" s="1"/>
  <c r="X783" i="1" s="1"/>
  <c r="E783" i="1"/>
  <c r="F783" i="1"/>
  <c r="R783" i="1" s="1"/>
  <c r="G783" i="1"/>
  <c r="H783" i="1"/>
  <c r="Y783" i="1"/>
  <c r="AE783" i="1" s="1"/>
  <c r="I783" i="1"/>
  <c r="J783" i="1"/>
  <c r="Z783" i="1" s="1"/>
  <c r="K783" i="1"/>
  <c r="L783" i="1"/>
  <c r="T783" i="1" s="1"/>
  <c r="AC783" i="1" s="1"/>
  <c r="AD783" i="1" s="1"/>
  <c r="AF783" i="1" s="1"/>
  <c r="M783" i="1"/>
  <c r="N783" i="1"/>
  <c r="O783" i="1"/>
  <c r="P783" i="1"/>
  <c r="S783" i="1"/>
  <c r="AA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R786" i="1" s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S786" i="1"/>
  <c r="A787" i="1"/>
  <c r="B787" i="1"/>
  <c r="C787" i="1"/>
  <c r="D787" i="1"/>
  <c r="X787" i="1"/>
  <c r="E787" i="1"/>
  <c r="F787" i="1"/>
  <c r="R787" i="1" s="1"/>
  <c r="S787" i="1" s="1"/>
  <c r="G787" i="1"/>
  <c r="H787" i="1"/>
  <c r="Y787" i="1" s="1"/>
  <c r="AE787" i="1"/>
  <c r="I787" i="1"/>
  <c r="J787" i="1"/>
  <c r="Z787" i="1" s="1"/>
  <c r="AA787" i="1" s="1"/>
  <c r="K787" i="1"/>
  <c r="L787" i="1"/>
  <c r="T787" i="1"/>
  <c r="U787" i="1" s="1"/>
  <c r="M787" i="1"/>
  <c r="N787" i="1"/>
  <c r="O787" i="1"/>
  <c r="P787" i="1"/>
  <c r="A788" i="1"/>
  <c r="B788" i="1"/>
  <c r="C788" i="1"/>
  <c r="D788" i="1"/>
  <c r="X788" i="1"/>
  <c r="E788" i="1"/>
  <c r="F788" i="1"/>
  <c r="G788" i="1"/>
  <c r="H788" i="1"/>
  <c r="I788" i="1"/>
  <c r="J788" i="1"/>
  <c r="Z788" i="1"/>
  <c r="AA788" i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/>
  <c r="E790" i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R791" i="1" s="1"/>
  <c r="S791" i="1" s="1"/>
  <c r="F791" i="1"/>
  <c r="G791" i="1"/>
  <c r="H791" i="1"/>
  <c r="I791" i="1"/>
  <c r="J791" i="1"/>
  <c r="Z791" i="1"/>
  <c r="AA791" i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 s="1"/>
  <c r="E792" i="1"/>
  <c r="F792" i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/>
  <c r="X793" i="1" s="1"/>
  <c r="E793" i="1"/>
  <c r="F793" i="1"/>
  <c r="R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S793" i="1"/>
  <c r="Z793" i="1"/>
  <c r="AA793" i="1"/>
  <c r="A794" i="1"/>
  <c r="B794" i="1"/>
  <c r="C794" i="1"/>
  <c r="D794" i="1"/>
  <c r="X794" i="1" s="1"/>
  <c r="E794" i="1"/>
  <c r="F794" i="1"/>
  <c r="R794" i="1" s="1"/>
  <c r="S794" i="1" s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/>
  <c r="AF794" i="1" s="1"/>
  <c r="AG794" i="1" s="1"/>
  <c r="AH794" i="1" s="1"/>
  <c r="Z794" i="1"/>
  <c r="AA794" i="1" s="1"/>
  <c r="A795" i="1"/>
  <c r="B795" i="1"/>
  <c r="C795" i="1"/>
  <c r="D795" i="1"/>
  <c r="X795" i="1" s="1"/>
  <c r="E795" i="1"/>
  <c r="F795" i="1"/>
  <c r="R795" i="1"/>
  <c r="S795" i="1" s="1"/>
  <c r="G795" i="1"/>
  <c r="H795" i="1"/>
  <c r="I795" i="1"/>
  <c r="J795" i="1"/>
  <c r="Z795" i="1" s="1"/>
  <c r="AA795" i="1"/>
  <c r="K795" i="1"/>
  <c r="T795" i="1" s="1"/>
  <c r="AC795" i="1" s="1"/>
  <c r="L795" i="1"/>
  <c r="M795" i="1"/>
  <c r="N795" i="1"/>
  <c r="O795" i="1"/>
  <c r="P795" i="1"/>
  <c r="V795" i="1"/>
  <c r="Y795" i="1"/>
  <c r="AE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R797" i="1" s="1"/>
  <c r="S797" i="1" s="1"/>
  <c r="F797" i="1"/>
  <c r="G797" i="1"/>
  <c r="H797" i="1"/>
  <c r="Y797" i="1"/>
  <c r="AE797" i="1"/>
  <c r="I797" i="1"/>
  <c r="J797" i="1"/>
  <c r="Z797" i="1" s="1"/>
  <c r="K797" i="1"/>
  <c r="L797" i="1"/>
  <c r="V797" i="1"/>
  <c r="M797" i="1"/>
  <c r="N797" i="1"/>
  <c r="O797" i="1"/>
  <c r="P797" i="1"/>
  <c r="AA797" i="1"/>
  <c r="A798" i="1"/>
  <c r="B798" i="1"/>
  <c r="C798" i="1"/>
  <c r="D798" i="1" s="1"/>
  <c r="X798" i="1" s="1"/>
  <c r="E798" i="1"/>
  <c r="R798" i="1" s="1"/>
  <c r="S798" i="1" s="1"/>
  <c r="F798" i="1"/>
  <c r="G798" i="1"/>
  <c r="H798" i="1"/>
  <c r="Y798" i="1"/>
  <c r="AE798" i="1"/>
  <c r="I798" i="1"/>
  <c r="J798" i="1"/>
  <c r="Z798" i="1" s="1"/>
  <c r="K798" i="1"/>
  <c r="L798" i="1"/>
  <c r="V798" i="1"/>
  <c r="M798" i="1"/>
  <c r="N798" i="1"/>
  <c r="O798" i="1"/>
  <c r="P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 s="1"/>
  <c r="E800" i="1"/>
  <c r="F800" i="1"/>
  <c r="G800" i="1"/>
  <c r="H800" i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Y800" i="1"/>
  <c r="AE800" i="1" s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/>
  <c r="A803" i="1"/>
  <c r="B803" i="1"/>
  <c r="C803" i="1"/>
  <c r="D803" i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 s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 s="1"/>
  <c r="AE805" i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/>
  <c r="X807" i="1" s="1"/>
  <c r="E807" i="1"/>
  <c r="F807" i="1"/>
  <c r="R807" i="1" s="1"/>
  <c r="S807" i="1" s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A808" i="1"/>
  <c r="B808" i="1"/>
  <c r="C808" i="1"/>
  <c r="D808" i="1"/>
  <c r="X808" i="1" s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M808" i="1"/>
  <c r="N808" i="1"/>
  <c r="O808" i="1"/>
  <c r="P808" i="1"/>
  <c r="R808" i="1"/>
  <c r="S808" i="1"/>
  <c r="V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 s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M816" i="1"/>
  <c r="N816" i="1"/>
  <c r="O816" i="1"/>
  <c r="P816" i="1"/>
  <c r="R816" i="1"/>
  <c r="S816" i="1"/>
  <c r="V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/>
  <c r="A819" i="1"/>
  <c r="B819" i="1"/>
  <c r="C819" i="1"/>
  <c r="D819" i="1"/>
  <c r="X819" i="1" s="1"/>
  <c r="E819" i="1"/>
  <c r="F819" i="1"/>
  <c r="R819" i="1" s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 s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 s="1"/>
  <c r="AE821" i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/>
  <c r="AE822" i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/>
  <c r="X823" i="1" s="1"/>
  <c r="E823" i="1"/>
  <c r="F823" i="1"/>
  <c r="R823" i="1" s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 s="1"/>
  <c r="S824" i="1"/>
  <c r="G824" i="1"/>
  <c r="H824" i="1"/>
  <c r="Y824" i="1" s="1"/>
  <c r="AE824" i="1" s="1"/>
  <c r="I824" i="1"/>
  <c r="J824" i="1"/>
  <c r="Z824" i="1" s="1"/>
  <c r="AA824" i="1"/>
  <c r="K824" i="1"/>
  <c r="L824" i="1"/>
  <c r="T824" i="1" s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G828" i="1"/>
  <c r="H828" i="1"/>
  <c r="Y828" i="1"/>
  <c r="AE828" i="1"/>
  <c r="I828" i="1"/>
  <c r="J828" i="1"/>
  <c r="Z828" i="1" s="1"/>
  <c r="AA828" i="1" s="1"/>
  <c r="AB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R830" i="1" s="1"/>
  <c r="S830" i="1" s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/>
  <c r="AE831" i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/>
  <c r="E832" i="1"/>
  <c r="F832" i="1"/>
  <c r="R832" i="1"/>
  <c r="S832" i="1" s="1"/>
  <c r="G832" i="1"/>
  <c r="H832" i="1"/>
  <c r="Y832" i="1" s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 s="1"/>
  <c r="G833" i="1"/>
  <c r="H833" i="1"/>
  <c r="Y833" i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/>
  <c r="E836" i="1"/>
  <c r="R836" i="1" s="1"/>
  <c r="S836" i="1" s="1"/>
  <c r="F836" i="1"/>
  <c r="G836" i="1"/>
  <c r="H836" i="1"/>
  <c r="Y836" i="1" s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/>
  <c r="G837" i="1"/>
  <c r="H837" i="1"/>
  <c r="Y837" i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R838" i="1" s="1"/>
  <c r="S838" i="1" s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B839" i="1" s="1"/>
  <c r="A840" i="1"/>
  <c r="B840" i="1"/>
  <c r="C840" i="1"/>
  <c r="D840" i="1" s="1"/>
  <c r="X840" i="1"/>
  <c r="E840" i="1"/>
  <c r="F840" i="1"/>
  <c r="R840" i="1"/>
  <c r="S840" i="1" s="1"/>
  <c r="G840" i="1"/>
  <c r="H840" i="1"/>
  <c r="Y840" i="1" s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R843" i="1" s="1"/>
  <c r="S843" i="1" s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 s="1"/>
  <c r="AE846" i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/>
  <c r="G848" i="1"/>
  <c r="H848" i="1"/>
  <c r="Y848" i="1" s="1"/>
  <c r="AE848" i="1" s="1"/>
  <c r="I848" i="1"/>
  <c r="J848" i="1"/>
  <c r="Z848" i="1" s="1"/>
  <c r="AA848" i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/>
  <c r="S849" i="1" s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B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/>
  <c r="AE852" i="1" s="1"/>
  <c r="I852" i="1"/>
  <c r="J852" i="1"/>
  <c r="Z852" i="1" s="1"/>
  <c r="AA852" i="1"/>
  <c r="K852" i="1"/>
  <c r="T852" i="1" s="1"/>
  <c r="U852" i="1" s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/>
  <c r="I854" i="1"/>
  <c r="J854" i="1"/>
  <c r="Z854" i="1" s="1"/>
  <c r="K854" i="1"/>
  <c r="L854" i="1"/>
  <c r="M854" i="1"/>
  <c r="N854" i="1"/>
  <c r="O854" i="1"/>
  <c r="P854" i="1"/>
  <c r="AA854" i="1"/>
  <c r="AB854" i="1" s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/>
  <c r="G856" i="1"/>
  <c r="H856" i="1"/>
  <c r="Y856" i="1" s="1"/>
  <c r="AE856" i="1" s="1"/>
  <c r="I856" i="1"/>
  <c r="J856" i="1"/>
  <c r="Z856" i="1" s="1"/>
  <c r="AA856" i="1"/>
  <c r="K856" i="1"/>
  <c r="L856" i="1"/>
  <c r="T856" i="1" s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B859" i="1" s="1"/>
  <c r="A860" i="1"/>
  <c r="B860" i="1"/>
  <c r="C860" i="1"/>
  <c r="D860" i="1"/>
  <c r="X860" i="1"/>
  <c r="E860" i="1"/>
  <c r="F860" i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/>
  <c r="E863" i="1"/>
  <c r="F863" i="1"/>
  <c r="G863" i="1"/>
  <c r="H863" i="1"/>
  <c r="Y863" i="1"/>
  <c r="AE863" i="1"/>
  <c r="I863" i="1"/>
  <c r="J863" i="1"/>
  <c r="Z863" i="1" s="1"/>
  <c r="AA863" i="1" s="1"/>
  <c r="AB863" i="1" s="1"/>
  <c r="K863" i="1"/>
  <c r="L863" i="1"/>
  <c r="M863" i="1"/>
  <c r="N863" i="1"/>
  <c r="O863" i="1"/>
  <c r="P863" i="1"/>
  <c r="A864" i="1"/>
  <c r="B864" i="1"/>
  <c r="C864" i="1"/>
  <c r="D864" i="1" s="1"/>
  <c r="X864" i="1"/>
  <c r="E864" i="1"/>
  <c r="F864" i="1"/>
  <c r="R864" i="1"/>
  <c r="S864" i="1" s="1"/>
  <c r="G864" i="1"/>
  <c r="H864" i="1"/>
  <c r="Y864" i="1" s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R865" i="1" s="1"/>
  <c r="S865" i="1" s="1"/>
  <c r="F865" i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/>
  <c r="E868" i="1"/>
  <c r="R868" i="1" s="1"/>
  <c r="S868" i="1" s="1"/>
  <c r="F868" i="1"/>
  <c r="G868" i="1"/>
  <c r="H868" i="1"/>
  <c r="Y868" i="1" s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/>
  <c r="G869" i="1"/>
  <c r="H869" i="1"/>
  <c r="Y869" i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R870" i="1" s="1"/>
  <c r="S870" i="1" s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/>
  <c r="AE871" i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 s="1"/>
  <c r="X872" i="1"/>
  <c r="E872" i="1"/>
  <c r="F872" i="1"/>
  <c r="R872" i="1"/>
  <c r="S872" i="1" s="1"/>
  <c r="G872" i="1"/>
  <c r="H872" i="1"/>
  <c r="Y872" i="1" s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R873" i="1" s="1"/>
  <c r="S873" i="1" s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 s="1"/>
  <c r="S876" i="1"/>
  <c r="G876" i="1"/>
  <c r="H876" i="1"/>
  <c r="Y876" i="1" s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 s="1"/>
  <c r="AE878" i="1"/>
  <c r="I878" i="1"/>
  <c r="J878" i="1"/>
  <c r="Z878" i="1" s="1"/>
  <c r="AA878" i="1" s="1"/>
  <c r="AB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/>
  <c r="G880" i="1"/>
  <c r="H880" i="1"/>
  <c r="Y880" i="1" s="1"/>
  <c r="AE880" i="1" s="1"/>
  <c r="AF880" i="1" s="1"/>
  <c r="I880" i="1"/>
  <c r="J880" i="1"/>
  <c r="Z880" i="1" s="1"/>
  <c r="AA880" i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/>
  <c r="K884" i="1"/>
  <c r="L884" i="1"/>
  <c r="M884" i="1"/>
  <c r="N884" i="1"/>
  <c r="O884" i="1"/>
  <c r="P884" i="1"/>
  <c r="A885" i="1"/>
  <c r="B885" i="1"/>
  <c r="C885" i="1"/>
  <c r="D885" i="1" s="1"/>
  <c r="X885" i="1"/>
  <c r="E885" i="1"/>
  <c r="F885" i="1"/>
  <c r="R885" i="1"/>
  <c r="S885" i="1" s="1"/>
  <c r="G885" i="1"/>
  <c r="H885" i="1"/>
  <c r="Y885" i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/>
  <c r="I886" i="1"/>
  <c r="J886" i="1"/>
  <c r="Z886" i="1" s="1"/>
  <c r="K886" i="1"/>
  <c r="T886" i="1" s="1"/>
  <c r="L886" i="1"/>
  <c r="M886" i="1"/>
  <c r="N886" i="1"/>
  <c r="O886" i="1"/>
  <c r="P886" i="1"/>
  <c r="AA886" i="1"/>
  <c r="AB886" i="1" s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B887" i="1" s="1"/>
  <c r="A888" i="1"/>
  <c r="B888" i="1"/>
  <c r="C888" i="1"/>
  <c r="D888" i="1" s="1"/>
  <c r="X888" i="1" s="1"/>
  <c r="E888" i="1"/>
  <c r="F888" i="1"/>
  <c r="R888" i="1" s="1"/>
  <c r="S888" i="1"/>
  <c r="G888" i="1"/>
  <c r="H888" i="1"/>
  <c r="Y888" i="1" s="1"/>
  <c r="AE888" i="1" s="1"/>
  <c r="I888" i="1"/>
  <c r="J888" i="1"/>
  <c r="Z888" i="1" s="1"/>
  <c r="AA888" i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/>
  <c r="I889" i="1"/>
  <c r="J889" i="1"/>
  <c r="Z889" i="1" s="1"/>
  <c r="AA889" i="1" s="1"/>
  <c r="AB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/>
  <c r="AE893" i="1" s="1"/>
  <c r="I893" i="1"/>
  <c r="J893" i="1"/>
  <c r="K893" i="1"/>
  <c r="T893" i="1" s="1"/>
  <c r="AB893" i="1" s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G895" i="1"/>
  <c r="H895" i="1"/>
  <c r="Y895" i="1"/>
  <c r="AE895" i="1"/>
  <c r="I895" i="1"/>
  <c r="J895" i="1"/>
  <c r="Z895" i="1" s="1"/>
  <c r="AA895" i="1" s="1"/>
  <c r="AB895" i="1" s="1"/>
  <c r="K895" i="1"/>
  <c r="L895" i="1"/>
  <c r="M895" i="1"/>
  <c r="N895" i="1"/>
  <c r="O895" i="1"/>
  <c r="P895" i="1"/>
  <c r="A896" i="1"/>
  <c r="B896" i="1"/>
  <c r="C896" i="1"/>
  <c r="D896" i="1" s="1"/>
  <c r="X896" i="1"/>
  <c r="E896" i="1"/>
  <c r="F896" i="1"/>
  <c r="R896" i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 s="1"/>
  <c r="G897" i="1"/>
  <c r="H897" i="1"/>
  <c r="Y897" i="1"/>
  <c r="AE897" i="1" s="1"/>
  <c r="I897" i="1"/>
  <c r="J897" i="1"/>
  <c r="Z897" i="1"/>
  <c r="AA897" i="1"/>
  <c r="AB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B899" i="1" s="1"/>
  <c r="A900" i="1"/>
  <c r="B900" i="1"/>
  <c r="C900" i="1"/>
  <c r="D900" i="1" s="1"/>
  <c r="X900" i="1"/>
  <c r="E900" i="1"/>
  <c r="F900" i="1"/>
  <c r="R900" i="1"/>
  <c r="S900" i="1" s="1"/>
  <c r="G900" i="1"/>
  <c r="H900" i="1"/>
  <c r="Y900" i="1" s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/>
  <c r="S901" i="1"/>
  <c r="G901" i="1"/>
  <c r="H901" i="1"/>
  <c r="Y901" i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/>
  <c r="E903" i="1"/>
  <c r="F903" i="1"/>
  <c r="G903" i="1"/>
  <c r="H903" i="1"/>
  <c r="Y903" i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/>
  <c r="E904" i="1"/>
  <c r="F904" i="1"/>
  <c r="R904" i="1"/>
  <c r="S904" i="1" s="1"/>
  <c r="G904" i="1"/>
  <c r="H904" i="1"/>
  <c r="Y904" i="1" s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/>
  <c r="G908" i="1"/>
  <c r="H908" i="1"/>
  <c r="Y908" i="1" s="1"/>
  <c r="AE908" i="1" s="1"/>
  <c r="I908" i="1"/>
  <c r="J908" i="1"/>
  <c r="Z908" i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 s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/>
  <c r="G912" i="1"/>
  <c r="H912" i="1"/>
  <c r="Y912" i="1"/>
  <c r="AE912" i="1" s="1"/>
  <c r="I912" i="1"/>
  <c r="J912" i="1"/>
  <c r="Z912" i="1" s="1"/>
  <c r="AA912" i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/>
  <c r="S913" i="1" s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/>
  <c r="E914" i="1"/>
  <c r="F914" i="1"/>
  <c r="G914" i="1"/>
  <c r="H914" i="1"/>
  <c r="Y914" i="1" s="1"/>
  <c r="AE914" i="1"/>
  <c r="I914" i="1"/>
  <c r="J914" i="1"/>
  <c r="K914" i="1"/>
  <c r="T914" i="1" s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 s="1"/>
  <c r="AA916" i="1"/>
  <c r="K916" i="1"/>
  <c r="L916" i="1"/>
  <c r="M916" i="1"/>
  <c r="N916" i="1"/>
  <c r="O916" i="1"/>
  <c r="P916" i="1"/>
  <c r="A917" i="1"/>
  <c r="B917" i="1"/>
  <c r="C917" i="1"/>
  <c r="D917" i="1" s="1"/>
  <c r="X917" i="1"/>
  <c r="E917" i="1"/>
  <c r="F917" i="1"/>
  <c r="R917" i="1"/>
  <c r="S917" i="1" s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R918" i="1" s="1"/>
  <c r="S918" i="1" s="1"/>
  <c r="F918" i="1"/>
  <c r="G918" i="1"/>
  <c r="H918" i="1"/>
  <c r="Y918" i="1" s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B919" i="1" s="1"/>
  <c r="A920" i="1"/>
  <c r="B920" i="1"/>
  <c r="C920" i="1"/>
  <c r="D920" i="1" s="1"/>
  <c r="X920" i="1" s="1"/>
  <c r="E920" i="1"/>
  <c r="F920" i="1"/>
  <c r="R920" i="1" s="1"/>
  <c r="S920" i="1"/>
  <c r="G920" i="1"/>
  <c r="H920" i="1"/>
  <c r="Y920" i="1" s="1"/>
  <c r="AE920" i="1" s="1"/>
  <c r="I920" i="1"/>
  <c r="J920" i="1"/>
  <c r="Z920" i="1" s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/>
  <c r="I921" i="1"/>
  <c r="J921" i="1"/>
  <c r="Z921" i="1" s="1"/>
  <c r="AA921" i="1" s="1"/>
  <c r="AB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R925" i="1" s="1"/>
  <c r="S925" i="1" s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Z927" i="1" s="1"/>
  <c r="K927" i="1"/>
  <c r="L927" i="1"/>
  <c r="M927" i="1"/>
  <c r="N927" i="1"/>
  <c r="O927" i="1"/>
  <c r="P927" i="1"/>
  <c r="AA927" i="1"/>
  <c r="A928" i="1"/>
  <c r="B928" i="1"/>
  <c r="C928" i="1"/>
  <c r="D928" i="1" s="1"/>
  <c r="X928" i="1"/>
  <c r="E928" i="1"/>
  <c r="F928" i="1"/>
  <c r="G928" i="1"/>
  <c r="H928" i="1"/>
  <c r="Y928" i="1" s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R929" i="1" s="1"/>
  <c r="S929" i="1" s="1"/>
  <c r="F929" i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 s="1"/>
  <c r="I930" i="1"/>
  <c r="J930" i="1"/>
  <c r="Z930" i="1" s="1"/>
  <c r="AA930" i="1" s="1"/>
  <c r="AB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/>
  <c r="E932" i="1"/>
  <c r="F932" i="1"/>
  <c r="R932" i="1" s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/>
  <c r="AA933" i="1" s="1"/>
  <c r="AB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/>
  <c r="E936" i="1"/>
  <c r="F936" i="1"/>
  <c r="R936" i="1" s="1"/>
  <c r="S936" i="1" s="1"/>
  <c r="G936" i="1"/>
  <c r="H936" i="1"/>
  <c r="Y936" i="1" s="1"/>
  <c r="AE936" i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R939" i="1" s="1"/>
  <c r="S939" i="1" s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/>
  <c r="E942" i="1"/>
  <c r="F942" i="1"/>
  <c r="G942" i="1"/>
  <c r="H942" i="1"/>
  <c r="Y942" i="1" s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/>
  <c r="G944" i="1"/>
  <c r="H944" i="1"/>
  <c r="Y944" i="1"/>
  <c r="AE944" i="1" s="1"/>
  <c r="I944" i="1"/>
  <c r="J944" i="1"/>
  <c r="Z944" i="1" s="1"/>
  <c r="AA944" i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 s="1"/>
  <c r="G945" i="1"/>
  <c r="H945" i="1"/>
  <c r="Y945" i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B947" i="1" s="1"/>
  <c r="A948" i="1"/>
  <c r="B948" i="1"/>
  <c r="C948" i="1"/>
  <c r="D948" i="1" s="1"/>
  <c r="X948" i="1" s="1"/>
  <c r="E948" i="1"/>
  <c r="F948" i="1"/>
  <c r="R948" i="1" s="1"/>
  <c r="S948" i="1"/>
  <c r="G948" i="1"/>
  <c r="H948" i="1"/>
  <c r="Y948" i="1" s="1"/>
  <c r="AE948" i="1" s="1"/>
  <c r="AF948" i="1" s="1"/>
  <c r="AG948" i="1" s="1"/>
  <c r="AH948" i="1" s="1"/>
  <c r="I948" i="1"/>
  <c r="J948" i="1"/>
  <c r="Z948" i="1" s="1"/>
  <c r="AA948" i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/>
  <c r="AE952" i="1" s="1"/>
  <c r="I952" i="1"/>
  <c r="J952" i="1"/>
  <c r="Z952" i="1" s="1"/>
  <c r="AA952" i="1"/>
  <c r="K952" i="1"/>
  <c r="L952" i="1"/>
  <c r="M952" i="1"/>
  <c r="N952" i="1"/>
  <c r="O952" i="1"/>
  <c r="P952" i="1"/>
  <c r="A953" i="1"/>
  <c r="B953" i="1"/>
  <c r="C953" i="1"/>
  <c r="D953" i="1" s="1"/>
  <c r="X953" i="1"/>
  <c r="E953" i="1"/>
  <c r="F953" i="1"/>
  <c r="G953" i="1"/>
  <c r="H953" i="1"/>
  <c r="Y953" i="1"/>
  <c r="AE953" i="1"/>
  <c r="I953" i="1"/>
  <c r="J953" i="1"/>
  <c r="Z953" i="1" s="1"/>
  <c r="AA953" i="1" s="1"/>
  <c r="AB953" i="1" s="1"/>
  <c r="K953" i="1"/>
  <c r="L953" i="1"/>
  <c r="M953" i="1"/>
  <c r="N953" i="1"/>
  <c r="O953" i="1"/>
  <c r="P953" i="1"/>
  <c r="A954" i="1"/>
  <c r="B954" i="1"/>
  <c r="C954" i="1"/>
  <c r="D954" i="1" s="1"/>
  <c r="X954" i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T954" i="1" s="1"/>
  <c r="M954" i="1"/>
  <c r="N954" i="1"/>
  <c r="O954" i="1"/>
  <c r="P954" i="1"/>
  <c r="A955" i="1"/>
  <c r="B955" i="1"/>
  <c r="C955" i="1"/>
  <c r="D955" i="1" s="1"/>
  <c r="X955" i="1" s="1"/>
  <c r="E955" i="1"/>
  <c r="R955" i="1" s="1"/>
  <c r="S955" i="1" s="1"/>
  <c r="F955" i="1"/>
  <c r="G955" i="1"/>
  <c r="H955" i="1"/>
  <c r="Y955" i="1"/>
  <c r="AE955" i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R956" i="1" s="1"/>
  <c r="F956" i="1"/>
  <c r="S956" i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R957" i="1" s="1"/>
  <c r="S957" i="1" s="1"/>
  <c r="G957" i="1"/>
  <c r="H957" i="1"/>
  <c r="Y957" i="1"/>
  <c r="AE957" i="1" s="1"/>
  <c r="I957" i="1"/>
  <c r="J957" i="1"/>
  <c r="Z957" i="1" s="1"/>
  <c r="K957" i="1"/>
  <c r="L957" i="1"/>
  <c r="M957" i="1"/>
  <c r="N957" i="1"/>
  <c r="O957" i="1"/>
  <c r="P957" i="1"/>
  <c r="AA957" i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/>
  <c r="X959" i="1"/>
  <c r="E959" i="1"/>
  <c r="F959" i="1"/>
  <c r="G959" i="1"/>
  <c r="H959" i="1"/>
  <c r="Y959" i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/>
  <c r="G961" i="1"/>
  <c r="H961" i="1"/>
  <c r="Y961" i="1"/>
  <c r="AE961" i="1" s="1"/>
  <c r="I961" i="1"/>
  <c r="J961" i="1"/>
  <c r="K961" i="1"/>
  <c r="L961" i="1"/>
  <c r="V961" i="1" s="1"/>
  <c r="M961" i="1"/>
  <c r="N961" i="1"/>
  <c r="O961" i="1"/>
  <c r="P961" i="1"/>
  <c r="T961" i="1"/>
  <c r="U961" i="1" s="1"/>
  <c r="Z961" i="1"/>
  <c r="AA961" i="1" s="1"/>
  <c r="A962" i="1"/>
  <c r="B962" i="1"/>
  <c r="C962" i="1"/>
  <c r="D962" i="1"/>
  <c r="X962" i="1"/>
  <c r="E962" i="1"/>
  <c r="F962" i="1"/>
  <c r="G962" i="1"/>
  <c r="H962" i="1"/>
  <c r="Y962" i="1"/>
  <c r="AE962" i="1" s="1"/>
  <c r="I962" i="1"/>
  <c r="J962" i="1"/>
  <c r="Z962" i="1" s="1"/>
  <c r="K962" i="1"/>
  <c r="L962" i="1"/>
  <c r="M962" i="1"/>
  <c r="N962" i="1"/>
  <c r="O962" i="1"/>
  <c r="P962" i="1"/>
  <c r="AA962" i="1"/>
  <c r="AB962" i="1" s="1"/>
  <c r="A963" i="1"/>
  <c r="B963" i="1"/>
  <c r="C963" i="1"/>
  <c r="D963" i="1" s="1"/>
  <c r="X963" i="1" s="1"/>
  <c r="E963" i="1"/>
  <c r="F963" i="1"/>
  <c r="G963" i="1"/>
  <c r="H963" i="1"/>
  <c r="Y963" i="1"/>
  <c r="AE963" i="1"/>
  <c r="I963" i="1"/>
  <c r="J963" i="1"/>
  <c r="K963" i="1"/>
  <c r="L963" i="1"/>
  <c r="T963" i="1" s="1"/>
  <c r="V963" i="1"/>
  <c r="M963" i="1"/>
  <c r="N963" i="1"/>
  <c r="O963" i="1"/>
  <c r="P963" i="1"/>
  <c r="U963" i="1"/>
  <c r="Z963" i="1"/>
  <c r="AA963" i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/>
  <c r="I964" i="1"/>
  <c r="J964" i="1"/>
  <c r="Z964" i="1" s="1"/>
  <c r="AA964" i="1" s="1"/>
  <c r="K964" i="1"/>
  <c r="L964" i="1"/>
  <c r="M964" i="1"/>
  <c r="N964" i="1"/>
  <c r="O964" i="1"/>
  <c r="P964" i="1"/>
  <c r="A965" i="1"/>
  <c r="B965" i="1"/>
  <c r="C965" i="1"/>
  <c r="D965" i="1"/>
  <c r="X965" i="1" s="1"/>
  <c r="E965" i="1"/>
  <c r="R965" i="1" s="1"/>
  <c r="S965" i="1" s="1"/>
  <c r="F965" i="1"/>
  <c r="G965" i="1"/>
  <c r="H965" i="1"/>
  <c r="Y965" i="1" s="1"/>
  <c r="AE965" i="1"/>
  <c r="I965" i="1"/>
  <c r="J965" i="1"/>
  <c r="Z965" i="1" s="1"/>
  <c r="K965" i="1"/>
  <c r="L965" i="1"/>
  <c r="V965" i="1" s="1"/>
  <c r="M965" i="1"/>
  <c r="N965" i="1"/>
  <c r="O965" i="1"/>
  <c r="P965" i="1"/>
  <c r="AA965" i="1"/>
  <c r="AB965" i="1" s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/>
  <c r="I966" i="1"/>
  <c r="J966" i="1"/>
  <c r="Z966" i="1" s="1"/>
  <c r="AA966" i="1" s="1"/>
  <c r="K966" i="1"/>
  <c r="L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 s="1"/>
  <c r="X968" i="1"/>
  <c r="E968" i="1"/>
  <c r="F968" i="1"/>
  <c r="R968" i="1" s="1"/>
  <c r="S968" i="1" s="1"/>
  <c r="G968" i="1"/>
  <c r="H968" i="1"/>
  <c r="Y968" i="1" s="1"/>
  <c r="AE968" i="1"/>
  <c r="I968" i="1"/>
  <c r="J968" i="1"/>
  <c r="Z968" i="1" s="1"/>
  <c r="AA968" i="1" s="1"/>
  <c r="K968" i="1"/>
  <c r="T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/>
  <c r="I969" i="1"/>
  <c r="J969" i="1"/>
  <c r="K969" i="1"/>
  <c r="L969" i="1"/>
  <c r="T969" i="1" s="1"/>
  <c r="V969" i="1"/>
  <c r="M969" i="1"/>
  <c r="N969" i="1"/>
  <c r="O969" i="1"/>
  <c r="P969" i="1"/>
  <c r="U969" i="1"/>
  <c r="Z969" i="1"/>
  <c r="AA969" i="1"/>
  <c r="A970" i="1"/>
  <c r="B970" i="1"/>
  <c r="C970" i="1"/>
  <c r="D970" i="1"/>
  <c r="X970" i="1" s="1"/>
  <c r="E970" i="1"/>
  <c r="R970" i="1" s="1"/>
  <c r="S970" i="1" s="1"/>
  <c r="F970" i="1"/>
  <c r="G970" i="1"/>
  <c r="H970" i="1"/>
  <c r="Y970" i="1"/>
  <c r="AE970" i="1" s="1"/>
  <c r="AF970" i="1" s="1"/>
  <c r="I970" i="1"/>
  <c r="J970" i="1"/>
  <c r="Z970" i="1"/>
  <c r="AA970" i="1" s="1"/>
  <c r="AB970" i="1" s="1"/>
  <c r="K970" i="1"/>
  <c r="T970" i="1"/>
  <c r="U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 s="1"/>
  <c r="AE971" i="1"/>
  <c r="I971" i="1"/>
  <c r="J971" i="1"/>
  <c r="Z971" i="1" s="1"/>
  <c r="K971" i="1"/>
  <c r="L971" i="1"/>
  <c r="M971" i="1"/>
  <c r="N971" i="1"/>
  <c r="O971" i="1"/>
  <c r="P971" i="1"/>
  <c r="AA971" i="1"/>
  <c r="AB971" i="1" s="1"/>
  <c r="A972" i="1"/>
  <c r="B972" i="1"/>
  <c r="C972" i="1"/>
  <c r="D972" i="1" s="1"/>
  <c r="X972" i="1" s="1"/>
  <c r="E972" i="1"/>
  <c r="R972" i="1" s="1"/>
  <c r="S972" i="1" s="1"/>
  <c r="F972" i="1"/>
  <c r="G972" i="1"/>
  <c r="H972" i="1"/>
  <c r="Y972" i="1"/>
  <c r="AE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973" i="1"/>
  <c r="B973" i="1"/>
  <c r="C973" i="1"/>
  <c r="D973" i="1"/>
  <c r="X973" i="1" s="1"/>
  <c r="E973" i="1"/>
  <c r="R973" i="1" s="1"/>
  <c r="S973" i="1" s="1"/>
  <c r="F973" i="1"/>
  <c r="G973" i="1"/>
  <c r="H973" i="1"/>
  <c r="Y973" i="1"/>
  <c r="AE973" i="1"/>
  <c r="I973" i="1"/>
  <c r="J973" i="1"/>
  <c r="Z973" i="1" s="1"/>
  <c r="AA973" i="1" s="1"/>
  <c r="AB973" i="1" s="1"/>
  <c r="K973" i="1"/>
  <c r="L973" i="1"/>
  <c r="M973" i="1"/>
  <c r="N973" i="1"/>
  <c r="O973" i="1"/>
  <c r="P973" i="1"/>
  <c r="A974" i="1"/>
  <c r="B974" i="1"/>
  <c r="C974" i="1"/>
  <c r="D974" i="1"/>
  <c r="X974" i="1"/>
  <c r="E974" i="1"/>
  <c r="F974" i="1"/>
  <c r="G974" i="1"/>
  <c r="H974" i="1"/>
  <c r="Y974" i="1" s="1"/>
  <c r="AE974" i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 s="1"/>
  <c r="G975" i="1"/>
  <c r="H975" i="1"/>
  <c r="Y975" i="1"/>
  <c r="AE975" i="1"/>
  <c r="I975" i="1"/>
  <c r="J975" i="1"/>
  <c r="Z975" i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R976" i="1" s="1"/>
  <c r="S976" i="1" s="1"/>
  <c r="F976" i="1"/>
  <c r="G976" i="1"/>
  <c r="H976" i="1"/>
  <c r="Y976" i="1"/>
  <c r="AE976" i="1"/>
  <c r="I976" i="1"/>
  <c r="J976" i="1"/>
  <c r="K976" i="1"/>
  <c r="L976" i="1"/>
  <c r="V976" i="1" s="1"/>
  <c r="M976" i="1"/>
  <c r="N976" i="1"/>
  <c r="O976" i="1"/>
  <c r="P976" i="1"/>
  <c r="Z976" i="1"/>
  <c r="AA976" i="1" s="1"/>
  <c r="A977" i="1"/>
  <c r="B977" i="1"/>
  <c r="C977" i="1"/>
  <c r="D977" i="1"/>
  <c r="X977" i="1"/>
  <c r="E977" i="1"/>
  <c r="F977" i="1"/>
  <c r="R977" i="1" s="1"/>
  <c r="S977" i="1" s="1"/>
  <c r="G977" i="1"/>
  <c r="H977" i="1"/>
  <c r="Y977" i="1"/>
  <c r="AE977" i="1"/>
  <c r="I977" i="1"/>
  <c r="J977" i="1"/>
  <c r="Z977" i="1" s="1"/>
  <c r="AA977" i="1" s="1"/>
  <c r="K977" i="1"/>
  <c r="L977" i="1"/>
  <c r="M977" i="1"/>
  <c r="N977" i="1"/>
  <c r="O977" i="1"/>
  <c r="P977" i="1"/>
  <c r="A978" i="1"/>
  <c r="B978" i="1"/>
  <c r="C978" i="1"/>
  <c r="D978" i="1"/>
  <c r="X978" i="1" s="1"/>
  <c r="E978" i="1"/>
  <c r="F978" i="1"/>
  <c r="R978" i="1"/>
  <c r="S978" i="1" s="1"/>
  <c r="G978" i="1"/>
  <c r="H978" i="1"/>
  <c r="Y978" i="1"/>
  <c r="AE978" i="1"/>
  <c r="I978" i="1"/>
  <c r="J978" i="1"/>
  <c r="K978" i="1"/>
  <c r="T978" i="1" s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F979" i="1"/>
  <c r="G979" i="1"/>
  <c r="H979" i="1"/>
  <c r="Y979" i="1"/>
  <c r="AE979" i="1" s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F980" i="1"/>
  <c r="G980" i="1"/>
  <c r="H980" i="1"/>
  <c r="Y980" i="1"/>
  <c r="AE980" i="1" s="1"/>
  <c r="I980" i="1"/>
  <c r="J980" i="1"/>
  <c r="Z980" i="1" s="1"/>
  <c r="K980" i="1"/>
  <c r="L980" i="1"/>
  <c r="V980" i="1" s="1"/>
  <c r="M980" i="1"/>
  <c r="N980" i="1"/>
  <c r="O980" i="1"/>
  <c r="P980" i="1"/>
  <c r="AA980" i="1"/>
  <c r="A981" i="1"/>
  <c r="B981" i="1"/>
  <c r="C981" i="1"/>
  <c r="D981" i="1"/>
  <c r="X981" i="1"/>
  <c r="E981" i="1"/>
  <c r="R981" i="1" s="1"/>
  <c r="S981" i="1" s="1"/>
  <c r="F981" i="1"/>
  <c r="G981" i="1"/>
  <c r="H981" i="1"/>
  <c r="Y981" i="1"/>
  <c r="AE981" i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982" i="1"/>
  <c r="B982" i="1"/>
  <c r="C982" i="1"/>
  <c r="D982" i="1"/>
  <c r="X982" i="1"/>
  <c r="E982" i="1"/>
  <c r="R982" i="1" s="1"/>
  <c r="S982" i="1" s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R983" i="1" s="1"/>
  <c r="S983" i="1"/>
  <c r="G983" i="1"/>
  <c r="H983" i="1"/>
  <c r="Y983" i="1" s="1"/>
  <c r="AE983" i="1"/>
  <c r="I983" i="1"/>
  <c r="J983" i="1"/>
  <c r="K983" i="1"/>
  <c r="L983" i="1"/>
  <c r="V983" i="1" s="1"/>
  <c r="M983" i="1"/>
  <c r="N983" i="1"/>
  <c r="O983" i="1"/>
  <c r="P983" i="1"/>
  <c r="T983" i="1"/>
  <c r="Z983" i="1"/>
  <c r="AA983" i="1"/>
  <c r="A984" i="1"/>
  <c r="B984" i="1"/>
  <c r="C984" i="1"/>
  <c r="D984" i="1"/>
  <c r="X984" i="1"/>
  <c r="E984" i="1"/>
  <c r="F984" i="1"/>
  <c r="R984" i="1"/>
  <c r="S984" i="1" s="1"/>
  <c r="G984" i="1"/>
  <c r="H984" i="1"/>
  <c r="Y984" i="1"/>
  <c r="AE984" i="1"/>
  <c r="AF984" i="1" s="1"/>
  <c r="I984" i="1"/>
  <c r="J984" i="1"/>
  <c r="Z984" i="1" s="1"/>
  <c r="K984" i="1"/>
  <c r="L984" i="1"/>
  <c r="M984" i="1"/>
  <c r="N984" i="1"/>
  <c r="O984" i="1"/>
  <c r="P984" i="1"/>
  <c r="AA984" i="1"/>
  <c r="A985" i="1"/>
  <c r="B985" i="1"/>
  <c r="C985" i="1"/>
  <c r="D985" i="1"/>
  <c r="X985" i="1" s="1"/>
  <c r="E985" i="1"/>
  <c r="R985" i="1" s="1"/>
  <c r="S985" i="1" s="1"/>
  <c r="F985" i="1"/>
  <c r="G985" i="1"/>
  <c r="H985" i="1"/>
  <c r="Y985" i="1" s="1"/>
  <c r="AE985" i="1" s="1"/>
  <c r="I985" i="1"/>
  <c r="J985" i="1"/>
  <c r="K985" i="1"/>
  <c r="T985" i="1" s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R986" i="1" s="1"/>
  <c r="S986" i="1" s="1"/>
  <c r="F986" i="1"/>
  <c r="G986" i="1"/>
  <c r="H986" i="1"/>
  <c r="Y986" i="1"/>
  <c r="AE986" i="1"/>
  <c r="I986" i="1"/>
  <c r="J986" i="1"/>
  <c r="K986" i="1"/>
  <c r="L986" i="1"/>
  <c r="V986" i="1"/>
  <c r="M986" i="1"/>
  <c r="N986" i="1"/>
  <c r="O986" i="1"/>
  <c r="P986" i="1"/>
  <c r="Z986" i="1"/>
  <c r="AA986" i="1"/>
  <c r="A987" i="1"/>
  <c r="B987" i="1"/>
  <c r="C987" i="1"/>
  <c r="D987" i="1"/>
  <c r="X987" i="1" s="1"/>
  <c r="E987" i="1"/>
  <c r="R987" i="1" s="1"/>
  <c r="S987" i="1" s="1"/>
  <c r="F987" i="1"/>
  <c r="G987" i="1"/>
  <c r="H987" i="1"/>
  <c r="Y987" i="1"/>
  <c r="AE987" i="1"/>
  <c r="I987" i="1"/>
  <c r="J987" i="1"/>
  <c r="Z987" i="1" s="1"/>
  <c r="K987" i="1"/>
  <c r="L987" i="1"/>
  <c r="M987" i="1"/>
  <c r="N987" i="1"/>
  <c r="O987" i="1"/>
  <c r="P987" i="1"/>
  <c r="AA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T988" i="1" s="1"/>
  <c r="L988" i="1"/>
  <c r="V988" i="1" s="1"/>
  <c r="M988" i="1"/>
  <c r="N988" i="1"/>
  <c r="O988" i="1"/>
  <c r="P988" i="1"/>
  <c r="Z988" i="1"/>
  <c r="AA988" i="1"/>
  <c r="A989" i="1"/>
  <c r="B989" i="1"/>
  <c r="C989" i="1"/>
  <c r="D989" i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Z989" i="1" s="1"/>
  <c r="AA989" i="1" s="1"/>
  <c r="K989" i="1"/>
  <c r="U989" i="1"/>
  <c r="L989" i="1"/>
  <c r="T989" i="1" s="1"/>
  <c r="V989" i="1"/>
  <c r="M989" i="1"/>
  <c r="N989" i="1"/>
  <c r="O989" i="1"/>
  <c r="P989" i="1"/>
  <c r="A990" i="1"/>
  <c r="B990" i="1"/>
  <c r="C990" i="1"/>
  <c r="D990" i="1"/>
  <c r="X990" i="1" s="1"/>
  <c r="E990" i="1"/>
  <c r="R990" i="1" s="1"/>
  <c r="S990" i="1" s="1"/>
  <c r="F990" i="1"/>
  <c r="G990" i="1"/>
  <c r="H990" i="1"/>
  <c r="Y990" i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 s="1"/>
  <c r="AE991" i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/>
  <c r="I993" i="1"/>
  <c r="J993" i="1"/>
  <c r="K993" i="1"/>
  <c r="L993" i="1"/>
  <c r="V993" i="1" s="1"/>
  <c r="M993" i="1"/>
  <c r="N993" i="1"/>
  <c r="O993" i="1"/>
  <c r="P993" i="1"/>
  <c r="T993" i="1"/>
  <c r="Z993" i="1"/>
  <c r="AA993" i="1" s="1"/>
  <c r="A994" i="1"/>
  <c r="B994" i="1"/>
  <c r="C994" i="1"/>
  <c r="D994" i="1"/>
  <c r="X994" i="1" s="1"/>
  <c r="E994" i="1"/>
  <c r="F994" i="1"/>
  <c r="G994" i="1"/>
  <c r="H994" i="1"/>
  <c r="Y994" i="1"/>
  <c r="AE994" i="1"/>
  <c r="I994" i="1"/>
  <c r="J994" i="1"/>
  <c r="K994" i="1"/>
  <c r="L994" i="1"/>
  <c r="T994" i="1" s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/>
  <c r="AE995" i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1000" i="1"/>
  <c r="B1000" i="1"/>
  <c r="C1000" i="1"/>
  <c r="D1000" i="1"/>
  <c r="X1000" i="1"/>
  <c r="E1000" i="1"/>
  <c r="F1000" i="1"/>
  <c r="R1000" i="1"/>
  <c r="S1000" i="1"/>
  <c r="G1000" i="1"/>
  <c r="H1000" i="1"/>
  <c r="Y1000" i="1"/>
  <c r="AE1000" i="1"/>
  <c r="I1000" i="1"/>
  <c r="J1000" i="1"/>
  <c r="Z1000" i="1"/>
  <c r="AA1000" i="1"/>
  <c r="K1000" i="1"/>
  <c r="L1000" i="1"/>
  <c r="V1000" i="1"/>
  <c r="M1000" i="1"/>
  <c r="N1000" i="1"/>
  <c r="O1000" i="1"/>
  <c r="P1000" i="1"/>
  <c r="T643" i="1"/>
  <c r="T629" i="1"/>
  <c r="T619" i="1"/>
  <c r="AC619" i="1"/>
  <c r="AD619" i="1" s="1"/>
  <c r="T637" i="1"/>
  <c r="AC612" i="1"/>
  <c r="AD612" i="1" s="1"/>
  <c r="T611" i="1"/>
  <c r="U611" i="1"/>
  <c r="V605" i="1"/>
  <c r="T596" i="1"/>
  <c r="T555" i="1"/>
  <c r="T554" i="1"/>
  <c r="V547" i="1"/>
  <c r="T647" i="1"/>
  <c r="T646" i="1"/>
  <c r="T644" i="1"/>
  <c r="AC644" i="1" s="1"/>
  <c r="AD644" i="1" s="1"/>
  <c r="T634" i="1"/>
  <c r="U634" i="1" s="1"/>
  <c r="T626" i="1"/>
  <c r="U626" i="1"/>
  <c r="T614" i="1"/>
  <c r="AB614" i="1"/>
  <c r="T613" i="1"/>
  <c r="T561" i="1"/>
  <c r="AC561" i="1" s="1"/>
  <c r="AD561" i="1" s="1"/>
  <c r="AF561" i="1" s="1"/>
  <c r="U548" i="1"/>
  <c r="R521" i="1"/>
  <c r="S521" i="1"/>
  <c r="V515" i="1"/>
  <c r="T696" i="1"/>
  <c r="V696" i="1"/>
  <c r="V987" i="1"/>
  <c r="T987" i="1"/>
  <c r="U987" i="1"/>
  <c r="T980" i="1"/>
  <c r="U980" i="1" s="1"/>
  <c r="R974" i="1"/>
  <c r="S974" i="1"/>
  <c r="T967" i="1"/>
  <c r="R941" i="1"/>
  <c r="S941" i="1"/>
  <c r="R909" i="1"/>
  <c r="S909" i="1" s="1"/>
  <c r="R893" i="1"/>
  <c r="S893" i="1" s="1"/>
  <c r="R877" i="1"/>
  <c r="S877" i="1"/>
  <c r="R861" i="1"/>
  <c r="S861" i="1"/>
  <c r="R845" i="1"/>
  <c r="S845" i="1"/>
  <c r="R829" i="1"/>
  <c r="S829" i="1" s="1"/>
  <c r="T786" i="1"/>
  <c r="T771" i="1"/>
  <c r="AC771" i="1"/>
  <c r="AD771" i="1"/>
  <c r="T749" i="1"/>
  <c r="AC749" i="1" s="1"/>
  <c r="AD749" i="1"/>
  <c r="T695" i="1"/>
  <c r="V695" i="1"/>
  <c r="T689" i="1"/>
  <c r="V689" i="1"/>
  <c r="V663" i="1"/>
  <c r="T663" i="1"/>
  <c r="V655" i="1"/>
  <c r="T655" i="1"/>
  <c r="AB655" i="1" s="1"/>
  <c r="V982" i="1"/>
  <c r="V992" i="1"/>
  <c r="T992" i="1"/>
  <c r="V962" i="1"/>
  <c r="T962" i="1"/>
  <c r="T702" i="1"/>
  <c r="V702" i="1"/>
  <c r="T676" i="1"/>
  <c r="T669" i="1"/>
  <c r="V669" i="1"/>
  <c r="V994" i="1"/>
  <c r="V984" i="1"/>
  <c r="T984" i="1"/>
  <c r="V971" i="1"/>
  <c r="T971" i="1"/>
  <c r="AC970" i="1"/>
  <c r="AD970" i="1"/>
  <c r="T738" i="1"/>
  <c r="AC738" i="1"/>
  <c r="AD738" i="1"/>
  <c r="AF738" i="1" s="1"/>
  <c r="V738" i="1"/>
  <c r="T727" i="1"/>
  <c r="AC727" i="1" s="1"/>
  <c r="AD727" i="1" s="1"/>
  <c r="V727" i="1"/>
  <c r="T721" i="1"/>
  <c r="V721" i="1"/>
  <c r="V661" i="1"/>
  <c r="T661" i="1"/>
  <c r="AC661" i="1" s="1"/>
  <c r="V653" i="1"/>
  <c r="T653" i="1"/>
  <c r="V996" i="1"/>
  <c r="V990" i="1"/>
  <c r="T990" i="1"/>
  <c r="AC990" i="1" s="1"/>
  <c r="AC989" i="1"/>
  <c r="AD989" i="1" s="1"/>
  <c r="V978" i="1"/>
  <c r="U978" i="1"/>
  <c r="V973" i="1"/>
  <c r="T973" i="1"/>
  <c r="AC973" i="1" s="1"/>
  <c r="AD973" i="1" s="1"/>
  <c r="U973" i="1"/>
  <c r="AG973" i="1" s="1"/>
  <c r="AH973" i="1" s="1"/>
  <c r="T965" i="1"/>
  <c r="U965" i="1"/>
  <c r="R953" i="1"/>
  <c r="S953" i="1"/>
  <c r="R937" i="1"/>
  <c r="S937" i="1"/>
  <c r="R921" i="1"/>
  <c r="S921" i="1" s="1"/>
  <c r="R905" i="1"/>
  <c r="S905" i="1"/>
  <c r="R889" i="1"/>
  <c r="S889" i="1"/>
  <c r="R857" i="1"/>
  <c r="S857" i="1" s="1"/>
  <c r="R841" i="1"/>
  <c r="S841" i="1" s="1"/>
  <c r="R825" i="1"/>
  <c r="S825" i="1"/>
  <c r="T774" i="1"/>
  <c r="AC774" i="1"/>
  <c r="AD774" i="1" s="1"/>
  <c r="T760" i="1"/>
  <c r="AC760" i="1"/>
  <c r="AD760" i="1" s="1"/>
  <c r="T753" i="1"/>
  <c r="AC753" i="1"/>
  <c r="AD753" i="1"/>
  <c r="T728" i="1"/>
  <c r="V728" i="1"/>
  <c r="T708" i="1"/>
  <c r="V708" i="1"/>
  <c r="T670" i="1"/>
  <c r="V670" i="1"/>
  <c r="V645" i="1"/>
  <c r="T645" i="1"/>
  <c r="T742" i="1"/>
  <c r="AC742" i="1"/>
  <c r="AD742" i="1"/>
  <c r="T739" i="1"/>
  <c r="AC739" i="1"/>
  <c r="AD739" i="1"/>
  <c r="T735" i="1"/>
  <c r="AC735" i="1"/>
  <c r="AD735" i="1" s="1"/>
  <c r="T726" i="1"/>
  <c r="V726" i="1"/>
  <c r="T720" i="1"/>
  <c r="T719" i="1"/>
  <c r="V719" i="1"/>
  <c r="T713" i="1"/>
  <c r="T694" i="1"/>
  <c r="V694" i="1"/>
  <c r="T687" i="1"/>
  <c r="V687" i="1"/>
  <c r="T681" i="1"/>
  <c r="AB681" i="1"/>
  <c r="T664" i="1"/>
  <c r="AB660" i="1"/>
  <c r="R660" i="1"/>
  <c r="S660" i="1"/>
  <c r="T658" i="1"/>
  <c r="U658" i="1" s="1"/>
  <c r="T656" i="1"/>
  <c r="R652" i="1"/>
  <c r="S652" i="1" s="1"/>
  <c r="T650" i="1"/>
  <c r="U650" i="1"/>
  <c r="T648" i="1"/>
  <c r="AB648" i="1" s="1"/>
  <c r="T642" i="1"/>
  <c r="R636" i="1"/>
  <c r="S636" i="1"/>
  <c r="R631" i="1"/>
  <c r="S631" i="1" s="1"/>
  <c r="R628" i="1"/>
  <c r="S628" i="1"/>
  <c r="T600" i="1"/>
  <c r="AC600" i="1"/>
  <c r="AD600" i="1" s="1"/>
  <c r="T599" i="1"/>
  <c r="AC599" i="1" s="1"/>
  <c r="AD599" i="1" s="1"/>
  <c r="U598" i="1"/>
  <c r="AB598" i="1"/>
  <c r="T594" i="1"/>
  <c r="V594" i="1"/>
  <c r="V564" i="1"/>
  <c r="R547" i="1"/>
  <c r="S547" i="1"/>
  <c r="V541" i="1"/>
  <c r="T541" i="1"/>
  <c r="V507" i="1"/>
  <c r="R959" i="1"/>
  <c r="S959" i="1" s="1"/>
  <c r="R951" i="1"/>
  <c r="S951" i="1"/>
  <c r="R947" i="1"/>
  <c r="S947" i="1"/>
  <c r="R943" i="1"/>
  <c r="S943" i="1" s="1"/>
  <c r="R935" i="1"/>
  <c r="S935" i="1"/>
  <c r="R931" i="1"/>
  <c r="S931" i="1" s="1"/>
  <c r="R927" i="1"/>
  <c r="S927" i="1"/>
  <c r="R923" i="1"/>
  <c r="S923" i="1"/>
  <c r="R919" i="1"/>
  <c r="S919" i="1"/>
  <c r="R915" i="1"/>
  <c r="S915" i="1" s="1"/>
  <c r="R911" i="1"/>
  <c r="S911" i="1"/>
  <c r="R907" i="1"/>
  <c r="S907" i="1"/>
  <c r="R903" i="1"/>
  <c r="S903" i="1"/>
  <c r="R899" i="1"/>
  <c r="S899" i="1" s="1"/>
  <c r="R895" i="1"/>
  <c r="S895" i="1"/>
  <c r="R891" i="1"/>
  <c r="S891" i="1"/>
  <c r="R887" i="1"/>
  <c r="S887" i="1"/>
  <c r="R883" i="1"/>
  <c r="S883" i="1" s="1"/>
  <c r="R879" i="1"/>
  <c r="S879" i="1"/>
  <c r="R875" i="1"/>
  <c r="S875" i="1"/>
  <c r="R871" i="1"/>
  <c r="S871" i="1"/>
  <c r="R867" i="1"/>
  <c r="S867" i="1" s="1"/>
  <c r="R863" i="1"/>
  <c r="S863" i="1"/>
  <c r="R859" i="1"/>
  <c r="S859" i="1"/>
  <c r="R855" i="1"/>
  <c r="S855" i="1"/>
  <c r="R851" i="1"/>
  <c r="S851" i="1" s="1"/>
  <c r="R847" i="1"/>
  <c r="S847" i="1"/>
  <c r="R839" i="1"/>
  <c r="S839" i="1"/>
  <c r="R835" i="1"/>
  <c r="S835" i="1" s="1"/>
  <c r="R831" i="1"/>
  <c r="S831" i="1" s="1"/>
  <c r="R827" i="1"/>
  <c r="S827" i="1"/>
  <c r="T784" i="1"/>
  <c r="AC784" i="1" s="1"/>
  <c r="AD784" i="1" s="1"/>
  <c r="AF784" i="1" s="1"/>
  <c r="T780" i="1"/>
  <c r="T776" i="1"/>
  <c r="AC776" i="1"/>
  <c r="AD776" i="1"/>
  <c r="AC772" i="1"/>
  <c r="AD772" i="1" s="1"/>
  <c r="T769" i="1"/>
  <c r="T765" i="1"/>
  <c r="AC765" i="1"/>
  <c r="AD765" i="1" s="1"/>
  <c r="R763" i="1"/>
  <c r="S763" i="1"/>
  <c r="T762" i="1"/>
  <c r="AC762" i="1"/>
  <c r="AD762" i="1" s="1"/>
  <c r="T759" i="1"/>
  <c r="AC759" i="1"/>
  <c r="AD759" i="1" s="1"/>
  <c r="T755" i="1"/>
  <c r="AC755" i="1" s="1"/>
  <c r="AD755" i="1" s="1"/>
  <c r="T751" i="1"/>
  <c r="T747" i="1"/>
  <c r="AC747" i="1" s="1"/>
  <c r="AD747" i="1" s="1"/>
  <c r="V739" i="1"/>
  <c r="T737" i="1"/>
  <c r="AC737" i="1"/>
  <c r="AD737" i="1" s="1"/>
  <c r="V735" i="1"/>
  <c r="T729" i="1"/>
  <c r="AC729" i="1" s="1"/>
  <c r="AD729" i="1"/>
  <c r="AB727" i="1"/>
  <c r="V725" i="1"/>
  <c r="T710" i="1"/>
  <c r="V710" i="1"/>
  <c r="T704" i="1"/>
  <c r="T703" i="1"/>
  <c r="AC703" i="1" s="1"/>
  <c r="AD703" i="1" s="1"/>
  <c r="V703" i="1"/>
  <c r="V700" i="1"/>
  <c r="T697" i="1"/>
  <c r="AB697" i="1" s="1"/>
  <c r="AB689" i="1"/>
  <c r="T678" i="1"/>
  <c r="V678" i="1"/>
  <c r="T672" i="1"/>
  <c r="U672" i="1" s="1"/>
  <c r="T671" i="1"/>
  <c r="V671" i="1"/>
  <c r="V668" i="1"/>
  <c r="V638" i="1"/>
  <c r="T638" i="1"/>
  <c r="AC638" i="1"/>
  <c r="AD638" i="1" s="1"/>
  <c r="R637" i="1"/>
  <c r="S637" i="1"/>
  <c r="V630" i="1"/>
  <c r="T630" i="1"/>
  <c r="AB630" i="1" s="1"/>
  <c r="U630" i="1"/>
  <c r="T627" i="1"/>
  <c r="AB627" i="1" s="1"/>
  <c r="T616" i="1"/>
  <c r="AC616" i="1" s="1"/>
  <c r="AD616" i="1" s="1"/>
  <c r="T615" i="1"/>
  <c r="AC615" i="1"/>
  <c r="AD615" i="1"/>
  <c r="AF615" i="1" s="1"/>
  <c r="AG615" i="1"/>
  <c r="AH615" i="1" s="1"/>
  <c r="U614" i="1"/>
  <c r="T603" i="1"/>
  <c r="AB602" i="1"/>
  <c r="T565" i="1"/>
  <c r="T549" i="1"/>
  <c r="V538" i="1"/>
  <c r="T538" i="1"/>
  <c r="U538" i="1" s="1"/>
  <c r="R999" i="1"/>
  <c r="S999" i="1" s="1"/>
  <c r="R969" i="1"/>
  <c r="S969" i="1"/>
  <c r="R967" i="1"/>
  <c r="S967" i="1"/>
  <c r="R963" i="1"/>
  <c r="S963" i="1" s="1"/>
  <c r="R958" i="1"/>
  <c r="S958" i="1"/>
  <c r="R954" i="1"/>
  <c r="S954" i="1"/>
  <c r="R950" i="1"/>
  <c r="S950" i="1"/>
  <c r="R946" i="1"/>
  <c r="S946" i="1" s="1"/>
  <c r="R942" i="1"/>
  <c r="S942" i="1" s="1"/>
  <c r="R938" i="1"/>
  <c r="S938" i="1" s="1"/>
  <c r="R934" i="1"/>
  <c r="S934" i="1"/>
  <c r="R930" i="1"/>
  <c r="S930" i="1" s="1"/>
  <c r="R926" i="1"/>
  <c r="S926" i="1" s="1"/>
  <c r="R922" i="1"/>
  <c r="S922" i="1"/>
  <c r="R914" i="1"/>
  <c r="S914" i="1" s="1"/>
  <c r="R910" i="1"/>
  <c r="S910" i="1"/>
  <c r="R906" i="1"/>
  <c r="S906" i="1" s="1"/>
  <c r="R902" i="1"/>
  <c r="S902" i="1"/>
  <c r="R898" i="1"/>
  <c r="S898" i="1" s="1"/>
  <c r="R894" i="1"/>
  <c r="S894" i="1"/>
  <c r="R890" i="1"/>
  <c r="S890" i="1" s="1"/>
  <c r="R886" i="1"/>
  <c r="S886" i="1"/>
  <c r="R882" i="1"/>
  <c r="S882" i="1" s="1"/>
  <c r="R878" i="1"/>
  <c r="S878" i="1" s="1"/>
  <c r="R874" i="1"/>
  <c r="S874" i="1"/>
  <c r="R866" i="1"/>
  <c r="S866" i="1" s="1"/>
  <c r="R862" i="1"/>
  <c r="S862" i="1" s="1"/>
  <c r="R858" i="1"/>
  <c r="S858" i="1"/>
  <c r="R854" i="1"/>
  <c r="S854" i="1"/>
  <c r="R850" i="1"/>
  <c r="S850" i="1" s="1"/>
  <c r="R846" i="1"/>
  <c r="S846" i="1" s="1"/>
  <c r="R842" i="1"/>
  <c r="S842" i="1" s="1"/>
  <c r="R834" i="1"/>
  <c r="S834" i="1" s="1"/>
  <c r="R826" i="1"/>
  <c r="S826" i="1" s="1"/>
  <c r="T785" i="1"/>
  <c r="AC785" i="1"/>
  <c r="AD785" i="1"/>
  <c r="T781" i="1"/>
  <c r="AC781" i="1"/>
  <c r="AD781" i="1"/>
  <c r="T777" i="1"/>
  <c r="AC777" i="1" s="1"/>
  <c r="AD777" i="1" s="1"/>
  <c r="T773" i="1"/>
  <c r="AC773" i="1"/>
  <c r="AD773" i="1" s="1"/>
  <c r="AF773" i="1" s="1"/>
  <c r="T770" i="1"/>
  <c r="AC770" i="1"/>
  <c r="AD770" i="1" s="1"/>
  <c r="T766" i="1"/>
  <c r="AC766" i="1" s="1"/>
  <c r="AD766" i="1" s="1"/>
  <c r="AF766" i="1" s="1"/>
  <c r="T763" i="1"/>
  <c r="AC763" i="1" s="1"/>
  <c r="AD763" i="1"/>
  <c r="T756" i="1"/>
  <c r="U756" i="1" s="1"/>
  <c r="AC756" i="1"/>
  <c r="AD756" i="1" s="1"/>
  <c r="T752" i="1"/>
  <c r="AC752" i="1"/>
  <c r="AD752" i="1"/>
  <c r="T748" i="1"/>
  <c r="U748" i="1" s="1"/>
  <c r="AC748" i="1"/>
  <c r="AD748" i="1"/>
  <c r="T744" i="1"/>
  <c r="T741" i="1"/>
  <c r="AC741" i="1"/>
  <c r="AD741" i="1" s="1"/>
  <c r="T740" i="1"/>
  <c r="U740" i="1" s="1"/>
  <c r="AC740" i="1"/>
  <c r="AD740" i="1" s="1"/>
  <c r="T736" i="1"/>
  <c r="T733" i="1"/>
  <c r="AC733" i="1" s="1"/>
  <c r="AD733" i="1" s="1"/>
  <c r="T732" i="1"/>
  <c r="AC732" i="1" s="1"/>
  <c r="AD732" i="1" s="1"/>
  <c r="V732" i="1"/>
  <c r="V720" i="1"/>
  <c r="T718" i="1"/>
  <c r="V718" i="1"/>
  <c r="V713" i="1"/>
  <c r="T712" i="1"/>
  <c r="AC712" i="1" s="1"/>
  <c r="AD712" i="1" s="1"/>
  <c r="T711" i="1"/>
  <c r="AC711" i="1" s="1"/>
  <c r="AD711" i="1" s="1"/>
  <c r="AB711" i="1"/>
  <c r="V711" i="1"/>
  <c r="AB703" i="1"/>
  <c r="V688" i="1"/>
  <c r="T686" i="1"/>
  <c r="V686" i="1"/>
  <c r="V681" i="1"/>
  <c r="T680" i="1"/>
  <c r="T679" i="1"/>
  <c r="AC679" i="1" s="1"/>
  <c r="AB679" i="1"/>
  <c r="V679" i="1"/>
  <c r="T673" i="1"/>
  <c r="AB673" i="1" s="1"/>
  <c r="V664" i="1"/>
  <c r="T662" i="1"/>
  <c r="U662" i="1"/>
  <c r="R661" i="1"/>
  <c r="S661" i="1" s="1"/>
  <c r="V658" i="1"/>
  <c r="T654" i="1"/>
  <c r="U654" i="1"/>
  <c r="R653" i="1"/>
  <c r="S653" i="1"/>
  <c r="U651" i="1"/>
  <c r="AC651" i="1"/>
  <c r="AD651" i="1"/>
  <c r="V650" i="1"/>
  <c r="V648" i="1"/>
  <c r="R645" i="1"/>
  <c r="S645" i="1" s="1"/>
  <c r="R639" i="1"/>
  <c r="S639" i="1"/>
  <c r="R635" i="1"/>
  <c r="S635" i="1" s="1"/>
  <c r="R634" i="1"/>
  <c r="S634" i="1"/>
  <c r="R633" i="1"/>
  <c r="S633" i="1" s="1"/>
  <c r="R632" i="1"/>
  <c r="S632" i="1"/>
  <c r="T618" i="1"/>
  <c r="V613" i="1"/>
  <c r="V606" i="1"/>
  <c r="T606" i="1"/>
  <c r="U606" i="1" s="1"/>
  <c r="R605" i="1"/>
  <c r="S605" i="1" s="1"/>
  <c r="T588" i="1"/>
  <c r="AB588" i="1"/>
  <c r="V588" i="1"/>
  <c r="T544" i="1"/>
  <c r="V526" i="1"/>
  <c r="T734" i="1"/>
  <c r="AC734" i="1"/>
  <c r="AD734" i="1" s="1"/>
  <c r="T722" i="1"/>
  <c r="AC722" i="1" s="1"/>
  <c r="AD722" i="1" s="1"/>
  <c r="T715" i="1"/>
  <c r="T714" i="1"/>
  <c r="U714" i="1" s="1"/>
  <c r="T707" i="1"/>
  <c r="AB707" i="1"/>
  <c r="T706" i="1"/>
  <c r="T699" i="1"/>
  <c r="U699" i="1" s="1"/>
  <c r="T698" i="1"/>
  <c r="T691" i="1"/>
  <c r="AB691" i="1"/>
  <c r="T690" i="1"/>
  <c r="AC690" i="1" s="1"/>
  <c r="AB685" i="1"/>
  <c r="T683" i="1"/>
  <c r="AB683" i="1" s="1"/>
  <c r="T682" i="1"/>
  <c r="U682" i="1" s="1"/>
  <c r="AB677" i="1"/>
  <c r="T675" i="1"/>
  <c r="AB675" i="1"/>
  <c r="T674" i="1"/>
  <c r="T667" i="1"/>
  <c r="T666" i="1"/>
  <c r="R662" i="1"/>
  <c r="S662" i="1" s="1"/>
  <c r="R654" i="1"/>
  <c r="S654" i="1"/>
  <c r="R644" i="1"/>
  <c r="S644" i="1"/>
  <c r="R643" i="1"/>
  <c r="S643" i="1" s="1"/>
  <c r="R642" i="1"/>
  <c r="S642" i="1"/>
  <c r="R641" i="1"/>
  <c r="S641" i="1"/>
  <c r="R640" i="1"/>
  <c r="S640" i="1"/>
  <c r="T636" i="1"/>
  <c r="T635" i="1"/>
  <c r="T631" i="1"/>
  <c r="AC631" i="1" s="1"/>
  <c r="AD631" i="1" s="1"/>
  <c r="U631" i="1"/>
  <c r="T628" i="1"/>
  <c r="AB628" i="1" s="1"/>
  <c r="AC628" i="1"/>
  <c r="AD628" i="1" s="1"/>
  <c r="R620" i="1"/>
  <c r="S620" i="1"/>
  <c r="T610" i="1"/>
  <c r="U610" i="1"/>
  <c r="T608" i="1"/>
  <c r="AB608" i="1" s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U620" i="1" s="1"/>
  <c r="AC620" i="1"/>
  <c r="AD620" i="1" s="1"/>
  <c r="R619" i="1"/>
  <c r="S619" i="1"/>
  <c r="R618" i="1"/>
  <c r="S618" i="1" s="1"/>
  <c r="R617" i="1"/>
  <c r="S617" i="1" s="1"/>
  <c r="R616" i="1"/>
  <c r="S616" i="1" s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 s="1"/>
  <c r="T604" i="1"/>
  <c r="AB604" i="1" s="1"/>
  <c r="U604" i="1"/>
  <c r="AG604" i="1" s="1"/>
  <c r="AH604" i="1" s="1"/>
  <c r="R603" i="1"/>
  <c r="S603" i="1" s="1"/>
  <c r="R602" i="1"/>
  <c r="S602" i="1"/>
  <c r="R601" i="1"/>
  <c r="S601" i="1" s="1"/>
  <c r="R600" i="1"/>
  <c r="S600" i="1" s="1"/>
  <c r="R599" i="1"/>
  <c r="S599" i="1"/>
  <c r="T595" i="1"/>
  <c r="R594" i="1"/>
  <c r="S594" i="1"/>
  <c r="R588" i="1"/>
  <c r="S588" i="1"/>
  <c r="T571" i="1"/>
  <c r="U571" i="1" s="1"/>
  <c r="AG571" i="1" s="1"/>
  <c r="AH571" i="1" s="1"/>
  <c r="S556" i="1"/>
  <c r="R554" i="1"/>
  <c r="S554" i="1"/>
  <c r="T553" i="1"/>
  <c r="U553" i="1" s="1"/>
  <c r="T552" i="1"/>
  <c r="T546" i="1"/>
  <c r="R545" i="1"/>
  <c r="S545" i="1" s="1"/>
  <c r="V502" i="1"/>
  <c r="R597" i="1"/>
  <c r="S597" i="1"/>
  <c r="R587" i="1"/>
  <c r="S587" i="1"/>
  <c r="R583" i="1"/>
  <c r="S583" i="1" s="1"/>
  <c r="R566" i="1"/>
  <c r="S566" i="1" s="1"/>
  <c r="R560" i="1"/>
  <c r="S560" i="1"/>
  <c r="R546" i="1"/>
  <c r="S546" i="1"/>
  <c r="R538" i="1"/>
  <c r="S538" i="1"/>
  <c r="U636" i="1"/>
  <c r="U635" i="1"/>
  <c r="AC635" i="1"/>
  <c r="AD635" i="1" s="1"/>
  <c r="AB635" i="1"/>
  <c r="U628" i="1"/>
  <c r="AC553" i="1"/>
  <c r="AD553" i="1"/>
  <c r="U596" i="1"/>
  <c r="AC596" i="1"/>
  <c r="AD596" i="1"/>
  <c r="AF596" i="1"/>
  <c r="AB647" i="1"/>
  <c r="U624" i="1"/>
  <c r="AC624" i="1"/>
  <c r="AD624" i="1"/>
  <c r="U623" i="1"/>
  <c r="AB623" i="1"/>
  <c r="AC623" i="1"/>
  <c r="AD623" i="1"/>
  <c r="AF623" i="1"/>
  <c r="AG623" i="1" s="1"/>
  <c r="AH623" i="1" s="1"/>
  <c r="U616" i="1"/>
  <c r="AG616" i="1" s="1"/>
  <c r="AH616" i="1" s="1"/>
  <c r="U615" i="1"/>
  <c r="AC608" i="1"/>
  <c r="AD608" i="1" s="1"/>
  <c r="U600" i="1"/>
  <c r="U556" i="1"/>
  <c r="AD556" i="1"/>
  <c r="AF556" i="1"/>
  <c r="AG556" i="1"/>
  <c r="AH556" i="1" s="1"/>
  <c r="U644" i="1"/>
  <c r="AF644" i="1"/>
  <c r="U643" i="1"/>
  <c r="AC643" i="1"/>
  <c r="AD643" i="1"/>
  <c r="AB643" i="1"/>
  <c r="U639" i="1"/>
  <c r="AG639" i="1" s="1"/>
  <c r="AH639" i="1" s="1"/>
  <c r="AB639" i="1"/>
  <c r="AB626" i="1"/>
  <c r="U619" i="1"/>
  <c r="AB611" i="1"/>
  <c r="AB644" i="1"/>
  <c r="V529" i="1"/>
  <c r="V634" i="1"/>
  <c r="V626" i="1"/>
  <c r="AB616" i="1"/>
  <c r="T607" i="1"/>
  <c r="U607" i="1" s="1"/>
  <c r="V544" i="1"/>
  <c r="V521" i="1"/>
  <c r="AB622" i="1"/>
  <c r="V647" i="1"/>
  <c r="V639" i="1"/>
  <c r="V631" i="1"/>
  <c r="V623" i="1"/>
  <c r="V615" i="1"/>
  <c r="V599" i="1"/>
  <c r="V64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AC595" i="1"/>
  <c r="AD595" i="1"/>
  <c r="T592" i="1"/>
  <c r="T557" i="1"/>
  <c r="U557" i="1"/>
  <c r="V551" i="1"/>
  <c r="T550" i="1"/>
  <c r="V527" i="1"/>
  <c r="V522" i="1"/>
  <c r="AB596" i="1"/>
  <c r="R596" i="1"/>
  <c r="S596" i="1" s="1"/>
  <c r="R559" i="1"/>
  <c r="S559" i="1"/>
  <c r="R558" i="1"/>
  <c r="S558" i="1"/>
  <c r="R557" i="1"/>
  <c r="S557" i="1"/>
  <c r="R550" i="1"/>
  <c r="S550" i="1" s="1"/>
  <c r="R549" i="1"/>
  <c r="S549" i="1"/>
  <c r="T528" i="1"/>
  <c r="AC528" i="1"/>
  <c r="AD528" i="1"/>
  <c r="T520" i="1"/>
  <c r="AG970" i="1"/>
  <c r="AH970" i="1"/>
  <c r="AC975" i="1"/>
  <c r="AD975" i="1"/>
  <c r="AC969" i="1"/>
  <c r="AD969" i="1"/>
  <c r="AC963" i="1"/>
  <c r="AD963" i="1" s="1"/>
  <c r="T822" i="1"/>
  <c r="AB822" i="1"/>
  <c r="T814" i="1"/>
  <c r="AB814" i="1"/>
  <c r="T798" i="1"/>
  <c r="AC798" i="1" s="1"/>
  <c r="AD798" i="1" s="1"/>
  <c r="AB798" i="1"/>
  <c r="T794" i="1"/>
  <c r="AB794" i="1" s="1"/>
  <c r="AF742" i="1"/>
  <c r="AC724" i="1"/>
  <c r="AD724" i="1" s="1"/>
  <c r="U724" i="1"/>
  <c r="AC708" i="1"/>
  <c r="AD708" i="1"/>
  <c r="U708" i="1"/>
  <c r="AC700" i="1"/>
  <c r="AD700" i="1"/>
  <c r="U700" i="1"/>
  <c r="AC684" i="1"/>
  <c r="AD684" i="1"/>
  <c r="AF684" i="1" s="1"/>
  <c r="U684" i="1"/>
  <c r="AC668" i="1"/>
  <c r="AD668" i="1" s="1"/>
  <c r="U668" i="1"/>
  <c r="V905" i="1"/>
  <c r="T905" i="1"/>
  <c r="AB905" i="1"/>
  <c r="V904" i="1"/>
  <c r="T904" i="1"/>
  <c r="V901" i="1"/>
  <c r="T901" i="1"/>
  <c r="AB901" i="1" s="1"/>
  <c r="V898" i="1"/>
  <c r="T898" i="1"/>
  <c r="V896" i="1"/>
  <c r="T896" i="1"/>
  <c r="U896" i="1" s="1"/>
  <c r="V890" i="1"/>
  <c r="V883" i="1"/>
  <c r="T883" i="1"/>
  <c r="V882" i="1"/>
  <c r="V881" i="1"/>
  <c r="V879" i="1"/>
  <c r="T879" i="1"/>
  <c r="V878" i="1"/>
  <c r="T878" i="1"/>
  <c r="V877" i="1"/>
  <c r="T877" i="1"/>
  <c r="V876" i="1"/>
  <c r="T876" i="1"/>
  <c r="AB876" i="1" s="1"/>
  <c r="V875" i="1"/>
  <c r="T875" i="1"/>
  <c r="V874" i="1"/>
  <c r="T874" i="1"/>
  <c r="AB874" i="1" s="1"/>
  <c r="V873" i="1"/>
  <c r="T873" i="1"/>
  <c r="V872" i="1"/>
  <c r="T872" i="1"/>
  <c r="V871" i="1"/>
  <c r="T871" i="1"/>
  <c r="AC871" i="1" s="1"/>
  <c r="AD871" i="1" s="1"/>
  <c r="V870" i="1"/>
  <c r="T870" i="1"/>
  <c r="AB870" i="1"/>
  <c r="V869" i="1"/>
  <c r="T869" i="1"/>
  <c r="V868" i="1"/>
  <c r="T868" i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AB862" i="1" s="1"/>
  <c r="V861" i="1"/>
  <c r="V860" i="1"/>
  <c r="T860" i="1"/>
  <c r="U860" i="1" s="1"/>
  <c r="V859" i="1"/>
  <c r="T859" i="1"/>
  <c r="V858" i="1"/>
  <c r="T858" i="1"/>
  <c r="AB858" i="1"/>
  <c r="V857" i="1"/>
  <c r="T857" i="1"/>
  <c r="AC857" i="1" s="1"/>
  <c r="AD857" i="1" s="1"/>
  <c r="V856" i="1"/>
  <c r="V855" i="1"/>
  <c r="T855" i="1"/>
  <c r="AB855" i="1" s="1"/>
  <c r="V854" i="1"/>
  <c r="T854" i="1"/>
  <c r="V853" i="1"/>
  <c r="T853" i="1"/>
  <c r="V852" i="1"/>
  <c r="V851" i="1"/>
  <c r="T851" i="1"/>
  <c r="V850" i="1"/>
  <c r="T850" i="1"/>
  <c r="AB850" i="1"/>
  <c r="V849" i="1"/>
  <c r="V848" i="1"/>
  <c r="T848" i="1"/>
  <c r="AC848" i="1" s="1"/>
  <c r="AD848" i="1" s="1"/>
  <c r="V847" i="1"/>
  <c r="T847" i="1"/>
  <c r="V846" i="1"/>
  <c r="T846" i="1"/>
  <c r="AB846" i="1"/>
  <c r="V845" i="1"/>
  <c r="T845" i="1"/>
  <c r="V844" i="1"/>
  <c r="T844" i="1"/>
  <c r="AB844" i="1" s="1"/>
  <c r="V843" i="1"/>
  <c r="T843" i="1"/>
  <c r="AB843" i="1" s="1"/>
  <c r="V842" i="1"/>
  <c r="T842" i="1"/>
  <c r="AB842" i="1" s="1"/>
  <c r="V840" i="1"/>
  <c r="T840" i="1"/>
  <c r="V839" i="1"/>
  <c r="T839" i="1"/>
  <c r="V837" i="1"/>
  <c r="T837" i="1"/>
  <c r="V836" i="1"/>
  <c r="T836" i="1"/>
  <c r="V835" i="1"/>
  <c r="T835" i="1"/>
  <c r="V833" i="1"/>
  <c r="T833" i="1"/>
  <c r="AB833" i="1" s="1"/>
  <c r="V832" i="1"/>
  <c r="T832" i="1"/>
  <c r="V831" i="1"/>
  <c r="T831" i="1"/>
  <c r="V830" i="1"/>
  <c r="T830" i="1"/>
  <c r="AB830" i="1" s="1"/>
  <c r="V829" i="1"/>
  <c r="T829" i="1"/>
  <c r="U829" i="1" s="1"/>
  <c r="V828" i="1"/>
  <c r="T828" i="1"/>
  <c r="V827" i="1"/>
  <c r="T827" i="1"/>
  <c r="V826" i="1"/>
  <c r="T826" i="1"/>
  <c r="AB826" i="1"/>
  <c r="V825" i="1"/>
  <c r="T825" i="1"/>
  <c r="AC825" i="1" s="1"/>
  <c r="V824" i="1"/>
  <c r="T823" i="1"/>
  <c r="AB823" i="1" s="1"/>
  <c r="T819" i="1"/>
  <c r="AB819" i="1" s="1"/>
  <c r="T815" i="1"/>
  <c r="AB811" i="1"/>
  <c r="T811" i="1"/>
  <c r="T803" i="1"/>
  <c r="AB803" i="1" s="1"/>
  <c r="T799" i="1"/>
  <c r="AB795" i="1"/>
  <c r="T791" i="1"/>
  <c r="AB791" i="1" s="1"/>
  <c r="AG783" i="1"/>
  <c r="AH783" i="1" s="1"/>
  <c r="AF779" i="1"/>
  <c r="AF775" i="1"/>
  <c r="AF759" i="1"/>
  <c r="AF743" i="1"/>
  <c r="AF624" i="1"/>
  <c r="AF616" i="1"/>
  <c r="AC994" i="1"/>
  <c r="AD994" i="1"/>
  <c r="AC972" i="1"/>
  <c r="AD972" i="1" s="1"/>
  <c r="AC965" i="1"/>
  <c r="AD965" i="1"/>
  <c r="T810" i="1"/>
  <c r="T806" i="1"/>
  <c r="AB806" i="1"/>
  <c r="T802" i="1"/>
  <c r="AF774" i="1"/>
  <c r="AF770" i="1"/>
  <c r="V958" i="1"/>
  <c r="T958" i="1"/>
  <c r="AB958" i="1"/>
  <c r="V957" i="1"/>
  <c r="T957" i="1"/>
  <c r="U957" i="1" s="1"/>
  <c r="AB957" i="1"/>
  <c r="V955" i="1"/>
  <c r="V953" i="1"/>
  <c r="T953" i="1"/>
  <c r="AC953" i="1" s="1"/>
  <c r="V952" i="1"/>
  <c r="T952" i="1"/>
  <c r="U952" i="1" s="1"/>
  <c r="AB952" i="1"/>
  <c r="V951" i="1"/>
  <c r="T951" i="1"/>
  <c r="V950" i="1"/>
  <c r="V948" i="1"/>
  <c r="T948" i="1"/>
  <c r="AB948" i="1"/>
  <c r="V946" i="1"/>
  <c r="T946" i="1"/>
  <c r="V945" i="1"/>
  <c r="T945" i="1"/>
  <c r="V939" i="1"/>
  <c r="T939" i="1"/>
  <c r="AB939" i="1"/>
  <c r="V935" i="1"/>
  <c r="T935" i="1"/>
  <c r="AC935" i="1" s="1"/>
  <c r="AD935" i="1" s="1"/>
  <c r="V934" i="1"/>
  <c r="T934" i="1"/>
  <c r="AB934" i="1"/>
  <c r="V926" i="1"/>
  <c r="T926" i="1"/>
  <c r="V924" i="1"/>
  <c r="T924" i="1"/>
  <c r="U924" i="1" s="1"/>
  <c r="AB924" i="1"/>
  <c r="V921" i="1"/>
  <c r="T921" i="1"/>
  <c r="U921" i="1" s="1"/>
  <c r="V920" i="1"/>
  <c r="T920" i="1"/>
  <c r="AB920" i="1"/>
  <c r="V919" i="1"/>
  <c r="T919" i="1"/>
  <c r="V918" i="1"/>
  <c r="V916" i="1"/>
  <c r="T916" i="1"/>
  <c r="AB916" i="1"/>
  <c r="V914" i="1"/>
  <c r="V913" i="1"/>
  <c r="T913" i="1"/>
  <c r="AB913" i="1"/>
  <c r="V910" i="1"/>
  <c r="T910" i="1"/>
  <c r="AB910" i="1" s="1"/>
  <c r="V907" i="1"/>
  <c r="T907" i="1"/>
  <c r="V906" i="1"/>
  <c r="T906" i="1"/>
  <c r="V902" i="1"/>
  <c r="T902" i="1"/>
  <c r="U902" i="1" s="1"/>
  <c r="AB902" i="1"/>
  <c r="V899" i="1"/>
  <c r="T899" i="1"/>
  <c r="V895" i="1"/>
  <c r="T895" i="1"/>
  <c r="V893" i="1"/>
  <c r="V892" i="1"/>
  <c r="T892" i="1"/>
  <c r="V891" i="1"/>
  <c r="T891" i="1"/>
  <c r="U891" i="1" s="1"/>
  <c r="V889" i="1"/>
  <c r="T889" i="1"/>
  <c r="V888" i="1"/>
  <c r="T888" i="1"/>
  <c r="V887" i="1"/>
  <c r="T887" i="1"/>
  <c r="AC887" i="1" s="1"/>
  <c r="V880" i="1"/>
  <c r="T880" i="1"/>
  <c r="AB880" i="1"/>
  <c r="AB989" i="1"/>
  <c r="AB988" i="1"/>
  <c r="AB985" i="1"/>
  <c r="AB980" i="1"/>
  <c r="AB978" i="1"/>
  <c r="AB972" i="1"/>
  <c r="AB969" i="1"/>
  <c r="AB963" i="1"/>
  <c r="AB961" i="1"/>
  <c r="AB907" i="1"/>
  <c r="AB904" i="1"/>
  <c r="AB896" i="1"/>
  <c r="AB877" i="1"/>
  <c r="AB873" i="1"/>
  <c r="AB872" i="1"/>
  <c r="AB869" i="1"/>
  <c r="AB867" i="1"/>
  <c r="AB860" i="1"/>
  <c r="AB856" i="1"/>
  <c r="AB852" i="1"/>
  <c r="AB848" i="1"/>
  <c r="AB847" i="1"/>
  <c r="AB845" i="1"/>
  <c r="AB837" i="1"/>
  <c r="AB831" i="1"/>
  <c r="AB829" i="1"/>
  <c r="AB827" i="1"/>
  <c r="AB825" i="1"/>
  <c r="AB824" i="1"/>
  <c r="T820" i="1"/>
  <c r="AB820" i="1" s="1"/>
  <c r="T816" i="1"/>
  <c r="T812" i="1"/>
  <c r="AC812" i="1" s="1"/>
  <c r="AB808" i="1"/>
  <c r="T808" i="1"/>
  <c r="T804" i="1"/>
  <c r="T800" i="1"/>
  <c r="U800" i="1" s="1"/>
  <c r="T796" i="1"/>
  <c r="AC796" i="1" s="1"/>
  <c r="AD796" i="1" s="1"/>
  <c r="AF796" i="1" s="1"/>
  <c r="T792" i="1"/>
  <c r="AC792" i="1" s="1"/>
  <c r="AD792" i="1" s="1"/>
  <c r="AF776" i="1"/>
  <c r="AF752" i="1"/>
  <c r="AG752" i="1" s="1"/>
  <c r="AH752" i="1" s="1"/>
  <c r="AF737" i="1"/>
  <c r="AC728" i="1"/>
  <c r="AD728" i="1"/>
  <c r="U728" i="1"/>
  <c r="AC720" i="1"/>
  <c r="AD720" i="1" s="1"/>
  <c r="AF720" i="1" s="1"/>
  <c r="U720" i="1"/>
  <c r="U712" i="1"/>
  <c r="AC704" i="1"/>
  <c r="AD704" i="1"/>
  <c r="U704" i="1"/>
  <c r="AD688" i="1"/>
  <c r="U688" i="1"/>
  <c r="AC680" i="1"/>
  <c r="AD680" i="1"/>
  <c r="AF680" i="1" s="1"/>
  <c r="U680" i="1"/>
  <c r="AG680" i="1" s="1"/>
  <c r="AH680" i="1" s="1"/>
  <c r="AC672" i="1"/>
  <c r="AD672" i="1" s="1"/>
  <c r="U588" i="1"/>
  <c r="AC588" i="1"/>
  <c r="AD588" i="1" s="1"/>
  <c r="AC997" i="1"/>
  <c r="AD997" i="1" s="1"/>
  <c r="AD990" i="1"/>
  <c r="AF990" i="1" s="1"/>
  <c r="AC987" i="1"/>
  <c r="AD987" i="1" s="1"/>
  <c r="AC978" i="1"/>
  <c r="AD978" i="1"/>
  <c r="AC961" i="1"/>
  <c r="AD961" i="1"/>
  <c r="AF961" i="1" s="1"/>
  <c r="T790" i="1"/>
  <c r="V960" i="1"/>
  <c r="T960" i="1"/>
  <c r="V959" i="1"/>
  <c r="T959" i="1"/>
  <c r="V949" i="1"/>
  <c r="V947" i="1"/>
  <c r="T947" i="1"/>
  <c r="AC947" i="1" s="1"/>
  <c r="V944" i="1"/>
  <c r="T944" i="1"/>
  <c r="AB944" i="1"/>
  <c r="V943" i="1"/>
  <c r="V942" i="1"/>
  <c r="T942" i="1"/>
  <c r="AB942" i="1"/>
  <c r="V941" i="1"/>
  <c r="T941" i="1"/>
  <c r="V940" i="1"/>
  <c r="T940" i="1"/>
  <c r="AB940" i="1"/>
  <c r="V938" i="1"/>
  <c r="T938" i="1"/>
  <c r="V937" i="1"/>
  <c r="T937" i="1"/>
  <c r="AB937" i="1" s="1"/>
  <c r="V936" i="1"/>
  <c r="T936" i="1"/>
  <c r="AB936" i="1"/>
  <c r="V933" i="1"/>
  <c r="T933" i="1"/>
  <c r="V932" i="1"/>
  <c r="T932" i="1"/>
  <c r="V931" i="1"/>
  <c r="T931" i="1"/>
  <c r="V930" i="1"/>
  <c r="T930" i="1"/>
  <c r="V929" i="1"/>
  <c r="T929" i="1"/>
  <c r="U929" i="1" s="1"/>
  <c r="V928" i="1"/>
  <c r="T928" i="1"/>
  <c r="V927" i="1"/>
  <c r="T927" i="1"/>
  <c r="V925" i="1"/>
  <c r="T925" i="1"/>
  <c r="V923" i="1"/>
  <c r="T923" i="1"/>
  <c r="AC923" i="1" s="1"/>
  <c r="V922" i="1"/>
  <c r="T922" i="1"/>
  <c r="V915" i="1"/>
  <c r="T915" i="1"/>
  <c r="V912" i="1"/>
  <c r="T912" i="1"/>
  <c r="AB912" i="1" s="1"/>
  <c r="V911" i="1"/>
  <c r="T911" i="1"/>
  <c r="U911" i="1" s="1"/>
  <c r="V909" i="1"/>
  <c r="T909" i="1"/>
  <c r="AC909" i="1" s="1"/>
  <c r="V908" i="1"/>
  <c r="T908" i="1"/>
  <c r="V903" i="1"/>
  <c r="T903" i="1"/>
  <c r="AB903" i="1" s="1"/>
  <c r="V900" i="1"/>
  <c r="T900" i="1"/>
  <c r="AB900" i="1"/>
  <c r="V897" i="1"/>
  <c r="T897" i="1"/>
  <c r="V894" i="1"/>
  <c r="T894" i="1"/>
  <c r="AB894" i="1"/>
  <c r="V886" i="1"/>
  <c r="V884" i="1"/>
  <c r="T884" i="1"/>
  <c r="AB997" i="1"/>
  <c r="AB990" i="1"/>
  <c r="AB987" i="1"/>
  <c r="T821" i="1"/>
  <c r="AB821" i="1"/>
  <c r="T817" i="1"/>
  <c r="T813" i="1"/>
  <c r="AC813" i="1" s="1"/>
  <c r="AB813" i="1"/>
  <c r="T809" i="1"/>
  <c r="AB809" i="1" s="1"/>
  <c r="T805" i="1"/>
  <c r="AB805" i="1"/>
  <c r="T801" i="1"/>
  <c r="T797" i="1"/>
  <c r="AB797" i="1" s="1"/>
  <c r="T793" i="1"/>
  <c r="T789" i="1"/>
  <c r="AB789" i="1"/>
  <c r="AF785" i="1"/>
  <c r="AF781" i="1"/>
  <c r="AF765" i="1"/>
  <c r="AG765" i="1" s="1"/>
  <c r="AH765" i="1" s="1"/>
  <c r="AF753" i="1"/>
  <c r="AG753" i="1" s="1"/>
  <c r="AH753" i="1" s="1"/>
  <c r="AF749" i="1"/>
  <c r="AF741" i="1"/>
  <c r="AB728" i="1"/>
  <c r="U727" i="1"/>
  <c r="AB724" i="1"/>
  <c r="AB720" i="1"/>
  <c r="U719" i="1"/>
  <c r="U715" i="1"/>
  <c r="AB712" i="1"/>
  <c r="U711" i="1"/>
  <c r="AB708" i="1"/>
  <c r="AC707" i="1"/>
  <c r="AD707" i="1" s="1"/>
  <c r="U707" i="1"/>
  <c r="AB704" i="1"/>
  <c r="U703" i="1"/>
  <c r="AB700" i="1"/>
  <c r="AC699" i="1"/>
  <c r="AD699" i="1" s="1"/>
  <c r="AC691" i="1"/>
  <c r="AD691" i="1"/>
  <c r="U691" i="1"/>
  <c r="AB688" i="1"/>
  <c r="U687" i="1"/>
  <c r="AB684" i="1"/>
  <c r="AC683" i="1"/>
  <c r="AD683" i="1"/>
  <c r="U683" i="1"/>
  <c r="AB680" i="1"/>
  <c r="AD679" i="1"/>
  <c r="U679" i="1"/>
  <c r="AC675" i="1"/>
  <c r="AD675" i="1"/>
  <c r="U675" i="1"/>
  <c r="AB672" i="1"/>
  <c r="U667" i="1"/>
  <c r="U661" i="1"/>
  <c r="AD661" i="1"/>
  <c r="U653" i="1"/>
  <c r="AC653" i="1"/>
  <c r="AD653" i="1"/>
  <c r="AF653" i="1" s="1"/>
  <c r="U637" i="1"/>
  <c r="AC637" i="1"/>
  <c r="AD637" i="1"/>
  <c r="U621" i="1"/>
  <c r="AC621" i="1"/>
  <c r="AD621" i="1" s="1"/>
  <c r="U597" i="1"/>
  <c r="AC597" i="1"/>
  <c r="AD597" i="1"/>
  <c r="V787" i="1"/>
  <c r="AB787" i="1"/>
  <c r="V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V768" i="1"/>
  <c r="V767" i="1"/>
  <c r="V766" i="1"/>
  <c r="AB766" i="1"/>
  <c r="V765" i="1"/>
  <c r="V764" i="1"/>
  <c r="AB764" i="1"/>
  <c r="V763" i="1"/>
  <c r="AB763" i="1"/>
  <c r="V762" i="1"/>
  <c r="V761" i="1"/>
  <c r="V760" i="1"/>
  <c r="AB760" i="1"/>
  <c r="V759" i="1"/>
  <c r="AB759" i="1"/>
  <c r="V758" i="1"/>
  <c r="V757" i="1"/>
  <c r="AB756" i="1"/>
  <c r="V755" i="1"/>
  <c r="AB755" i="1"/>
  <c r="V754" i="1"/>
  <c r="V753" i="1"/>
  <c r="AB753" i="1"/>
  <c r="V752" i="1"/>
  <c r="AB752" i="1"/>
  <c r="V751" i="1"/>
  <c r="V750" i="1"/>
  <c r="V749" i="1"/>
  <c r="AB749" i="1"/>
  <c r="V748" i="1"/>
  <c r="AB748" i="1"/>
  <c r="V747" i="1"/>
  <c r="AB747" i="1"/>
  <c r="V746" i="1"/>
  <c r="V744" i="1"/>
  <c r="V743" i="1"/>
  <c r="AB743" i="1"/>
  <c r="V742" i="1"/>
  <c r="AB742" i="1"/>
  <c r="V741" i="1"/>
  <c r="AB741" i="1"/>
  <c r="V740" i="1"/>
  <c r="AB740" i="1"/>
  <c r="AB739" i="1"/>
  <c r="AB738" i="1"/>
  <c r="AB737" i="1"/>
  <c r="AB735" i="1"/>
  <c r="AB734" i="1"/>
  <c r="AB732" i="1"/>
  <c r="AB729" i="1"/>
  <c r="AC726" i="1"/>
  <c r="AD726" i="1" s="1"/>
  <c r="U726" i="1"/>
  <c r="U722" i="1"/>
  <c r="AC718" i="1"/>
  <c r="AD718" i="1"/>
  <c r="U718" i="1"/>
  <c r="AC714" i="1"/>
  <c r="AD714" i="1" s="1"/>
  <c r="AC710" i="1"/>
  <c r="AD710" i="1" s="1"/>
  <c r="U710" i="1"/>
  <c r="AC706" i="1"/>
  <c r="AD706" i="1" s="1"/>
  <c r="U706" i="1"/>
  <c r="AC702" i="1"/>
  <c r="AD702" i="1" s="1"/>
  <c r="U702" i="1"/>
  <c r="AC694" i="1"/>
  <c r="AD694" i="1"/>
  <c r="U694" i="1"/>
  <c r="AD690" i="1"/>
  <c r="AG690" i="1" s="1"/>
  <c r="AH690" i="1" s="1"/>
  <c r="U690" i="1"/>
  <c r="AC682" i="1"/>
  <c r="AD682" i="1" s="1"/>
  <c r="AC678" i="1"/>
  <c r="AD678" i="1" s="1"/>
  <c r="AG678" i="1" s="1"/>
  <c r="AH678" i="1" s="1"/>
  <c r="U678" i="1"/>
  <c r="AC674" i="1"/>
  <c r="AD674" i="1" s="1"/>
  <c r="U674" i="1"/>
  <c r="AC670" i="1"/>
  <c r="AD670" i="1" s="1"/>
  <c r="U670" i="1"/>
  <c r="AC666" i="1"/>
  <c r="AD666" i="1" s="1"/>
  <c r="AF599" i="1"/>
  <c r="T593" i="1"/>
  <c r="U593" i="1" s="1"/>
  <c r="AB593" i="1"/>
  <c r="AC787" i="1"/>
  <c r="AD787" i="1"/>
  <c r="AF787" i="1" s="1"/>
  <c r="U786" i="1"/>
  <c r="U785" i="1"/>
  <c r="U784" i="1"/>
  <c r="U783" i="1"/>
  <c r="U782" i="1"/>
  <c r="U781" i="1"/>
  <c r="U779" i="1"/>
  <c r="U778" i="1"/>
  <c r="U776" i="1"/>
  <c r="U775" i="1"/>
  <c r="U774" i="1"/>
  <c r="U773" i="1"/>
  <c r="U772" i="1"/>
  <c r="U771" i="1"/>
  <c r="U770" i="1"/>
  <c r="U766" i="1"/>
  <c r="U765" i="1"/>
  <c r="U763" i="1"/>
  <c r="U760" i="1"/>
  <c r="U759" i="1"/>
  <c r="U755" i="1"/>
  <c r="U753" i="1"/>
  <c r="U752" i="1"/>
  <c r="U749" i="1"/>
  <c r="AG749" i="1" s="1"/>
  <c r="AH749" i="1" s="1"/>
  <c r="U747" i="1"/>
  <c r="U743" i="1"/>
  <c r="U742" i="1"/>
  <c r="AG742" i="1" s="1"/>
  <c r="AH742" i="1" s="1"/>
  <c r="U741" i="1"/>
  <c r="U739" i="1"/>
  <c r="U738" i="1"/>
  <c r="U737" i="1"/>
  <c r="U736" i="1"/>
  <c r="U735" i="1"/>
  <c r="U734" i="1"/>
  <c r="U733" i="1"/>
  <c r="U732" i="1"/>
  <c r="U729" i="1"/>
  <c r="AB726" i="1"/>
  <c r="AC725" i="1"/>
  <c r="AD725" i="1" s="1"/>
  <c r="U725" i="1"/>
  <c r="AB722" i="1"/>
  <c r="AC721" i="1"/>
  <c r="AD721" i="1" s="1"/>
  <c r="U721" i="1"/>
  <c r="AB718" i="1"/>
  <c r="AB714" i="1"/>
  <c r="AB710" i="1"/>
  <c r="AC709" i="1"/>
  <c r="AD709" i="1"/>
  <c r="U709" i="1"/>
  <c r="AB706" i="1"/>
  <c r="AB702" i="1"/>
  <c r="AB694" i="1"/>
  <c r="AB690" i="1"/>
  <c r="AC689" i="1"/>
  <c r="AD689" i="1" s="1"/>
  <c r="U689" i="1"/>
  <c r="AC685" i="1"/>
  <c r="AD685" i="1"/>
  <c r="U685" i="1"/>
  <c r="AB682" i="1"/>
  <c r="AC681" i="1"/>
  <c r="AD681" i="1" s="1"/>
  <c r="U681" i="1"/>
  <c r="AB678" i="1"/>
  <c r="AC677" i="1"/>
  <c r="AD677" i="1" s="1"/>
  <c r="U677" i="1"/>
  <c r="AB674" i="1"/>
  <c r="AB670" i="1"/>
  <c r="T665" i="1"/>
  <c r="AB665" i="1" s="1"/>
  <c r="AB661" i="1"/>
  <c r="T657" i="1"/>
  <c r="U657" i="1" s="1"/>
  <c r="AB653" i="1"/>
  <c r="T649" i="1"/>
  <c r="T641" i="1"/>
  <c r="AC641" i="1" s="1"/>
  <c r="AD641" i="1" s="1"/>
  <c r="AB637" i="1"/>
  <c r="T633" i="1"/>
  <c r="U633" i="1" s="1"/>
  <c r="AB633" i="1"/>
  <c r="AB629" i="1"/>
  <c r="T625" i="1"/>
  <c r="AB621" i="1"/>
  <c r="T617" i="1"/>
  <c r="AB617" i="1"/>
  <c r="T609" i="1"/>
  <c r="T601" i="1"/>
  <c r="AB597" i="1"/>
  <c r="T589" i="1"/>
  <c r="AB589" i="1" s="1"/>
  <c r="AG596" i="1"/>
  <c r="AH596" i="1" s="1"/>
  <c r="T590" i="1"/>
  <c r="AB590" i="1"/>
  <c r="T582" i="1"/>
  <c r="U582" i="1"/>
  <c r="AG582" i="1" s="1"/>
  <c r="AH582" i="1" s="1"/>
  <c r="AC662" i="1"/>
  <c r="AD662" i="1"/>
  <c r="AC658" i="1"/>
  <c r="AD658" i="1" s="1"/>
  <c r="AC654" i="1"/>
  <c r="AD654" i="1"/>
  <c r="AC650" i="1"/>
  <c r="AD650" i="1" s="1"/>
  <c r="AC634" i="1"/>
  <c r="AD634" i="1"/>
  <c r="AF634" i="1" s="1"/>
  <c r="AC622" i="1"/>
  <c r="AD622" i="1" s="1"/>
  <c r="AF622" i="1" s="1"/>
  <c r="AC610" i="1"/>
  <c r="AD610" i="1"/>
  <c r="AC606" i="1"/>
  <c r="AD606" i="1"/>
  <c r="AC602" i="1"/>
  <c r="AD602" i="1" s="1"/>
  <c r="AC598" i="1"/>
  <c r="AD598" i="1"/>
  <c r="T591" i="1"/>
  <c r="T587" i="1"/>
  <c r="T579" i="1"/>
  <c r="AC579" i="1" s="1"/>
  <c r="AD579" i="1" s="1"/>
  <c r="AF579" i="1" s="1"/>
  <c r="AA547" i="1"/>
  <c r="AA542" i="1"/>
  <c r="AA536" i="1"/>
  <c r="U528" i="1"/>
  <c r="AA525" i="1"/>
  <c r="V433" i="1"/>
  <c r="V421" i="1"/>
  <c r="AC611" i="1"/>
  <c r="AD611" i="1" s="1"/>
  <c r="AC626" i="1"/>
  <c r="AD626" i="1"/>
  <c r="U549" i="1"/>
  <c r="AB619" i="1"/>
  <c r="U608" i="1"/>
  <c r="AC604" i="1"/>
  <c r="AD604" i="1"/>
  <c r="AF604" i="1" s="1"/>
  <c r="AB631" i="1"/>
  <c r="AB646" i="1"/>
  <c r="AB600" i="1"/>
  <c r="AC614" i="1"/>
  <c r="AD614" i="1" s="1"/>
  <c r="AC630" i="1"/>
  <c r="AD630" i="1" s="1"/>
  <c r="AF630" i="1" s="1"/>
  <c r="AG776" i="1"/>
  <c r="AH776" i="1" s="1"/>
  <c r="AG782" i="1"/>
  <c r="AH782" i="1"/>
  <c r="AF628" i="1"/>
  <c r="AG628" i="1" s="1"/>
  <c r="AH628" i="1" s="1"/>
  <c r="AB620" i="1"/>
  <c r="AC627" i="1"/>
  <c r="AD627" i="1"/>
  <c r="AF627" i="1"/>
  <c r="U599" i="1"/>
  <c r="AG599" i="1"/>
  <c r="AH599" i="1"/>
  <c r="AB610" i="1"/>
  <c r="AB606" i="1"/>
  <c r="AB658" i="1"/>
  <c r="AB654" i="1"/>
  <c r="U962" i="1"/>
  <c r="AC962" i="1"/>
  <c r="AD962" i="1"/>
  <c r="AF962" i="1" s="1"/>
  <c r="U655" i="1"/>
  <c r="AC655" i="1"/>
  <c r="AD655" i="1" s="1"/>
  <c r="AF655" i="1" s="1"/>
  <c r="AG737" i="1"/>
  <c r="AH737" i="1" s="1"/>
  <c r="AG738" i="1"/>
  <c r="AH738" i="1"/>
  <c r="U627" i="1"/>
  <c r="U595" i="1"/>
  <c r="AB595" i="1"/>
  <c r="AB662" i="1"/>
  <c r="AG624" i="1"/>
  <c r="AH624" i="1" s="1"/>
  <c r="U648" i="1"/>
  <c r="AC648" i="1"/>
  <c r="AD648" i="1" s="1"/>
  <c r="AF648" i="1"/>
  <c r="AG648" i="1"/>
  <c r="AH648" i="1" s="1"/>
  <c r="U656" i="1"/>
  <c r="AC656" i="1"/>
  <c r="AD656" i="1" s="1"/>
  <c r="AF656" i="1" s="1"/>
  <c r="U664" i="1"/>
  <c r="AC664" i="1"/>
  <c r="AD664" i="1"/>
  <c r="U985" i="1"/>
  <c r="AC985" i="1"/>
  <c r="AD985" i="1" s="1"/>
  <c r="AF985" i="1" s="1"/>
  <c r="AC984" i="1"/>
  <c r="AD984" i="1"/>
  <c r="U663" i="1"/>
  <c r="AC663" i="1"/>
  <c r="AD663" i="1" s="1"/>
  <c r="AB663" i="1"/>
  <c r="AG773" i="1"/>
  <c r="AH773" i="1"/>
  <c r="AG779" i="1"/>
  <c r="AH779" i="1"/>
  <c r="AG766" i="1"/>
  <c r="AH766" i="1" s="1"/>
  <c r="U638" i="1"/>
  <c r="AB638" i="1"/>
  <c r="AB664" i="1"/>
  <c r="U550" i="1"/>
  <c r="AB607" i="1"/>
  <c r="AC607" i="1"/>
  <c r="AD607" i="1" s="1"/>
  <c r="AF598" i="1"/>
  <c r="AG598" i="1"/>
  <c r="AH598" i="1"/>
  <c r="AG630" i="1"/>
  <c r="AH630" i="1" s="1"/>
  <c r="U589" i="1"/>
  <c r="AC589" i="1"/>
  <c r="AD589" i="1" s="1"/>
  <c r="AG787" i="1"/>
  <c r="AH787" i="1" s="1"/>
  <c r="AF690" i="1"/>
  <c r="AF714" i="1"/>
  <c r="AG714" i="1" s="1"/>
  <c r="AH714" i="1"/>
  <c r="AF707" i="1"/>
  <c r="U792" i="1"/>
  <c r="AC800" i="1"/>
  <c r="AD800" i="1" s="1"/>
  <c r="AF800" i="1" s="1"/>
  <c r="AG800" i="1" s="1"/>
  <c r="AH800" i="1" s="1"/>
  <c r="AC808" i="1"/>
  <c r="AD808" i="1" s="1"/>
  <c r="U808" i="1"/>
  <c r="AD795" i="1"/>
  <c r="U795" i="1"/>
  <c r="AC803" i="1"/>
  <c r="AD803" i="1" s="1"/>
  <c r="U803" i="1"/>
  <c r="AC811" i="1"/>
  <c r="AD811" i="1"/>
  <c r="U811" i="1"/>
  <c r="AC819" i="1"/>
  <c r="AD819" i="1" s="1"/>
  <c r="U819" i="1"/>
  <c r="AC824" i="1"/>
  <c r="AD824" i="1" s="1"/>
  <c r="U824" i="1"/>
  <c r="AC826" i="1"/>
  <c r="AD826" i="1" s="1"/>
  <c r="U826" i="1"/>
  <c r="AC828" i="1"/>
  <c r="AD828" i="1"/>
  <c r="U828" i="1"/>
  <c r="AC830" i="1"/>
  <c r="AD830" i="1" s="1"/>
  <c r="U830" i="1"/>
  <c r="U832" i="1"/>
  <c r="AC836" i="1"/>
  <c r="AD836" i="1"/>
  <c r="AC842" i="1"/>
  <c r="AD842" i="1" s="1"/>
  <c r="U842" i="1"/>
  <c r="AC844" i="1"/>
  <c r="AD844" i="1"/>
  <c r="U844" i="1"/>
  <c r="AC846" i="1"/>
  <c r="AD846" i="1"/>
  <c r="U846" i="1"/>
  <c r="U848" i="1"/>
  <c r="AC850" i="1"/>
  <c r="AD850" i="1"/>
  <c r="U850" i="1"/>
  <c r="AC852" i="1"/>
  <c r="AD852" i="1"/>
  <c r="AC854" i="1"/>
  <c r="AD854" i="1" s="1"/>
  <c r="U854" i="1"/>
  <c r="AC856" i="1"/>
  <c r="AD856" i="1"/>
  <c r="U856" i="1"/>
  <c r="AC858" i="1"/>
  <c r="AD858" i="1" s="1"/>
  <c r="U858" i="1"/>
  <c r="AG858" i="1" s="1"/>
  <c r="AH858" i="1" s="1"/>
  <c r="AC862" i="1"/>
  <c r="AD862" i="1"/>
  <c r="U862" i="1"/>
  <c r="AC866" i="1"/>
  <c r="AD866" i="1"/>
  <c r="AF866" i="1" s="1"/>
  <c r="U866" i="1"/>
  <c r="AC870" i="1"/>
  <c r="AD870" i="1"/>
  <c r="U870" i="1"/>
  <c r="AC872" i="1"/>
  <c r="AD872" i="1" s="1"/>
  <c r="U872" i="1"/>
  <c r="AC874" i="1"/>
  <c r="AD874" i="1" s="1"/>
  <c r="U874" i="1"/>
  <c r="AC876" i="1"/>
  <c r="AD876" i="1"/>
  <c r="U876" i="1"/>
  <c r="AC878" i="1"/>
  <c r="AD878" i="1" s="1"/>
  <c r="U878" i="1"/>
  <c r="AC883" i="1"/>
  <c r="AD883" i="1" s="1"/>
  <c r="AF883" i="1" s="1"/>
  <c r="U883" i="1"/>
  <c r="AC896" i="1"/>
  <c r="AD896" i="1"/>
  <c r="AC901" i="1"/>
  <c r="AD901" i="1" s="1"/>
  <c r="AF901" i="1" s="1"/>
  <c r="AG901" i="1" s="1"/>
  <c r="AH901" i="1" s="1"/>
  <c r="U901" i="1"/>
  <c r="AC905" i="1"/>
  <c r="AD905" i="1"/>
  <c r="U905" i="1"/>
  <c r="AC794" i="1"/>
  <c r="AD794" i="1" s="1"/>
  <c r="U794" i="1"/>
  <c r="AC814" i="1"/>
  <c r="AD814" i="1" s="1"/>
  <c r="U814" i="1"/>
  <c r="AC822" i="1"/>
  <c r="AD822" i="1" s="1"/>
  <c r="U822" i="1"/>
  <c r="AG634" i="1"/>
  <c r="AH634" i="1" s="1"/>
  <c r="U609" i="1"/>
  <c r="U625" i="1"/>
  <c r="AC625" i="1"/>
  <c r="AD625" i="1"/>
  <c r="AF625" i="1" s="1"/>
  <c r="U641" i="1"/>
  <c r="AF689" i="1"/>
  <c r="AF721" i="1"/>
  <c r="AG721" i="1" s="1"/>
  <c r="AH721" i="1" s="1"/>
  <c r="AB625" i="1"/>
  <c r="AB657" i="1"/>
  <c r="AF703" i="1"/>
  <c r="AG703" i="1"/>
  <c r="AH703" i="1" s="1"/>
  <c r="AC793" i="1"/>
  <c r="AD793" i="1"/>
  <c r="U793" i="1"/>
  <c r="AG793" i="1" s="1"/>
  <c r="AH793" i="1" s="1"/>
  <c r="AC801" i="1"/>
  <c r="AD801" i="1"/>
  <c r="AC809" i="1"/>
  <c r="AD809" i="1"/>
  <c r="U809" i="1"/>
  <c r="AC817" i="1"/>
  <c r="AD817" i="1"/>
  <c r="U817" i="1"/>
  <c r="AG817" i="1" s="1"/>
  <c r="AH817" i="1" s="1"/>
  <c r="AC886" i="1"/>
  <c r="AD886" i="1" s="1"/>
  <c r="U886" i="1"/>
  <c r="AC897" i="1"/>
  <c r="AD897" i="1"/>
  <c r="AF897" i="1" s="1"/>
  <c r="U897" i="1"/>
  <c r="AC903" i="1"/>
  <c r="AD903" i="1"/>
  <c r="U903" i="1"/>
  <c r="AD909" i="1"/>
  <c r="U909" i="1"/>
  <c r="AC912" i="1"/>
  <c r="AD912" i="1"/>
  <c r="AF912" i="1" s="1"/>
  <c r="U912" i="1"/>
  <c r="AC922" i="1"/>
  <c r="AD922" i="1"/>
  <c r="U922" i="1"/>
  <c r="AC925" i="1"/>
  <c r="AD925" i="1"/>
  <c r="U925" i="1"/>
  <c r="AC928" i="1"/>
  <c r="AD928" i="1" s="1"/>
  <c r="AC930" i="1"/>
  <c r="AD930" i="1" s="1"/>
  <c r="U930" i="1"/>
  <c r="AC932" i="1"/>
  <c r="AD932" i="1" s="1"/>
  <c r="AF932" i="1" s="1"/>
  <c r="AC936" i="1"/>
  <c r="AD936" i="1"/>
  <c r="U936" i="1"/>
  <c r="U938" i="1"/>
  <c r="AC941" i="1"/>
  <c r="AD941" i="1" s="1"/>
  <c r="AF941" i="1" s="1"/>
  <c r="U941" i="1"/>
  <c r="AD947" i="1"/>
  <c r="U947" i="1"/>
  <c r="AC959" i="1"/>
  <c r="AD959" i="1"/>
  <c r="U959" i="1"/>
  <c r="AC790" i="1"/>
  <c r="AD790" i="1" s="1"/>
  <c r="U790" i="1"/>
  <c r="AF978" i="1"/>
  <c r="AG978" i="1"/>
  <c r="AH978" i="1"/>
  <c r="AF712" i="1"/>
  <c r="AG712" i="1" s="1"/>
  <c r="AH712" i="1" s="1"/>
  <c r="AF728" i="1"/>
  <c r="AG728" i="1" s="1"/>
  <c r="AH728" i="1" s="1"/>
  <c r="AB909" i="1"/>
  <c r="AB925" i="1"/>
  <c r="AB941" i="1"/>
  <c r="AC888" i="1"/>
  <c r="AD888" i="1" s="1"/>
  <c r="AC891" i="1"/>
  <c r="AD891" i="1" s="1"/>
  <c r="AF891" i="1" s="1"/>
  <c r="AC899" i="1"/>
  <c r="AD899" i="1"/>
  <c r="U899" i="1"/>
  <c r="AC906" i="1"/>
  <c r="AD906" i="1" s="1"/>
  <c r="U906" i="1"/>
  <c r="U910" i="1"/>
  <c r="AC914" i="1"/>
  <c r="AD914" i="1"/>
  <c r="U914" i="1"/>
  <c r="AC919" i="1"/>
  <c r="AD919" i="1" s="1"/>
  <c r="U919" i="1"/>
  <c r="AC921" i="1"/>
  <c r="AD921" i="1"/>
  <c r="AC926" i="1"/>
  <c r="AD926" i="1"/>
  <c r="U926" i="1"/>
  <c r="AC945" i="1"/>
  <c r="AD945" i="1" s="1"/>
  <c r="U945" i="1"/>
  <c r="AC948" i="1"/>
  <c r="AD948" i="1"/>
  <c r="U948" i="1"/>
  <c r="AC951" i="1"/>
  <c r="AD951" i="1" s="1"/>
  <c r="U951" i="1"/>
  <c r="AD953" i="1"/>
  <c r="U953" i="1"/>
  <c r="AC957" i="1"/>
  <c r="AD957" i="1"/>
  <c r="AC802" i="1"/>
  <c r="AD802" i="1"/>
  <c r="AF802" i="1" s="1"/>
  <c r="U802" i="1"/>
  <c r="AC810" i="1"/>
  <c r="AD810" i="1"/>
  <c r="U810" i="1"/>
  <c r="AF708" i="1"/>
  <c r="AG708" i="1" s="1"/>
  <c r="AH708" i="1" s="1"/>
  <c r="AF724" i="1"/>
  <c r="AG724" i="1"/>
  <c r="AH724" i="1" s="1"/>
  <c r="AF973" i="1"/>
  <c r="AF606" i="1"/>
  <c r="AG606" i="1" s="1"/>
  <c r="AH606" i="1" s="1"/>
  <c r="AG622" i="1"/>
  <c r="AH622" i="1"/>
  <c r="AF654" i="1"/>
  <c r="AG654" i="1"/>
  <c r="AH654" i="1" s="1"/>
  <c r="AF685" i="1"/>
  <c r="AG685" i="1" s="1"/>
  <c r="AH685" i="1" s="1"/>
  <c r="AF670" i="1"/>
  <c r="AF678" i="1"/>
  <c r="AF702" i="1"/>
  <c r="AG702" i="1"/>
  <c r="AH702" i="1" s="1"/>
  <c r="AF710" i="1"/>
  <c r="AF726" i="1"/>
  <c r="AF683" i="1"/>
  <c r="AF699" i="1"/>
  <c r="AG699" i="1" s="1"/>
  <c r="AH699" i="1" s="1"/>
  <c r="AB793" i="1"/>
  <c r="AB817" i="1"/>
  <c r="AB790" i="1"/>
  <c r="AF997" i="1"/>
  <c r="U804" i="1"/>
  <c r="AD812" i="1"/>
  <c r="AF812" i="1" s="1"/>
  <c r="U812" i="1"/>
  <c r="AC820" i="1"/>
  <c r="AD820" i="1"/>
  <c r="AB906" i="1"/>
  <c r="AB914" i="1"/>
  <c r="AB922" i="1"/>
  <c r="AB926" i="1"/>
  <c r="AB802" i="1"/>
  <c r="AB810" i="1"/>
  <c r="AC791" i="1"/>
  <c r="AD791" i="1" s="1"/>
  <c r="U791" i="1"/>
  <c r="AC815" i="1"/>
  <c r="AD815" i="1" s="1"/>
  <c r="AC823" i="1"/>
  <c r="AD823" i="1" s="1"/>
  <c r="U823" i="1"/>
  <c r="AD825" i="1"/>
  <c r="U825" i="1"/>
  <c r="AC827" i="1"/>
  <c r="AD827" i="1" s="1"/>
  <c r="U827" i="1"/>
  <c r="AC829" i="1"/>
  <c r="AD829" i="1" s="1"/>
  <c r="AC831" i="1"/>
  <c r="AD831" i="1"/>
  <c r="U831" i="1"/>
  <c r="AC833" i="1"/>
  <c r="AD833" i="1"/>
  <c r="U833" i="1"/>
  <c r="AC837" i="1"/>
  <c r="AD837" i="1"/>
  <c r="U837" i="1"/>
  <c r="AG837" i="1" s="1"/>
  <c r="AH837" i="1" s="1"/>
  <c r="AC839" i="1"/>
  <c r="AD839" i="1" s="1"/>
  <c r="U839" i="1"/>
  <c r="AC843" i="1"/>
  <c r="AD843" i="1"/>
  <c r="U843" i="1"/>
  <c r="AC845" i="1"/>
  <c r="AD845" i="1"/>
  <c r="U845" i="1"/>
  <c r="AC847" i="1"/>
  <c r="AD847" i="1" s="1"/>
  <c r="AF847" i="1" s="1"/>
  <c r="U847" i="1"/>
  <c r="AC851" i="1"/>
  <c r="AD851" i="1" s="1"/>
  <c r="AF851" i="1" s="1"/>
  <c r="U851" i="1"/>
  <c r="AC853" i="1"/>
  <c r="AD853" i="1" s="1"/>
  <c r="AF853" i="1" s="1"/>
  <c r="AC855" i="1"/>
  <c r="AD855" i="1" s="1"/>
  <c r="U855" i="1"/>
  <c r="AC859" i="1"/>
  <c r="AD859" i="1"/>
  <c r="U859" i="1"/>
  <c r="AC863" i="1"/>
  <c r="AD863" i="1" s="1"/>
  <c r="U863" i="1"/>
  <c r="AC865" i="1"/>
  <c r="AD865" i="1"/>
  <c r="AC867" i="1"/>
  <c r="AD867" i="1" s="1"/>
  <c r="AF867" i="1" s="1"/>
  <c r="U867" i="1"/>
  <c r="AC869" i="1"/>
  <c r="AD869" i="1"/>
  <c r="U869" i="1"/>
  <c r="AC873" i="1"/>
  <c r="AD873" i="1"/>
  <c r="U873" i="1"/>
  <c r="AC877" i="1"/>
  <c r="AD877" i="1" s="1"/>
  <c r="AF877" i="1" s="1"/>
  <c r="U877" i="1"/>
  <c r="AC879" i="1"/>
  <c r="AD879" i="1" s="1"/>
  <c r="AC904" i="1"/>
  <c r="AD904" i="1" s="1"/>
  <c r="U904" i="1"/>
  <c r="U798" i="1"/>
  <c r="AF975" i="1"/>
  <c r="U591" i="1"/>
  <c r="AF602" i="1"/>
  <c r="U579" i="1"/>
  <c r="AG579" i="1" s="1"/>
  <c r="AH579" i="1" s="1"/>
  <c r="AF658" i="1"/>
  <c r="AG658" i="1" s="1"/>
  <c r="AH658" i="1" s="1"/>
  <c r="U590" i="1"/>
  <c r="AC590" i="1"/>
  <c r="AD590" i="1" s="1"/>
  <c r="AC601" i="1"/>
  <c r="AD601" i="1" s="1"/>
  <c r="U617" i="1"/>
  <c r="AC617" i="1"/>
  <c r="AD617" i="1"/>
  <c r="AC633" i="1"/>
  <c r="AD633" i="1" s="1"/>
  <c r="U649" i="1"/>
  <c r="AC649" i="1"/>
  <c r="AD649" i="1"/>
  <c r="AF649" i="1" s="1"/>
  <c r="AC593" i="1"/>
  <c r="AD593" i="1"/>
  <c r="AF593" i="1" s="1"/>
  <c r="AF621" i="1"/>
  <c r="AG621" i="1" s="1"/>
  <c r="AH621" i="1"/>
  <c r="AB641" i="1"/>
  <c r="AG653" i="1"/>
  <c r="AH653" i="1" s="1"/>
  <c r="AF679" i="1"/>
  <c r="AG679" i="1"/>
  <c r="AH679" i="1" s="1"/>
  <c r="AF711" i="1"/>
  <c r="AG711" i="1"/>
  <c r="AH711" i="1" s="1"/>
  <c r="AF727" i="1"/>
  <c r="AG727" i="1" s="1"/>
  <c r="AH727" i="1" s="1"/>
  <c r="AC789" i="1"/>
  <c r="AD789" i="1" s="1"/>
  <c r="AF789" i="1" s="1"/>
  <c r="U789" i="1"/>
  <c r="AC797" i="1"/>
  <c r="AD797" i="1"/>
  <c r="U797" i="1"/>
  <c r="AC805" i="1"/>
  <c r="AD805" i="1" s="1"/>
  <c r="U805" i="1"/>
  <c r="AD813" i="1"/>
  <c r="U813" i="1"/>
  <c r="AC821" i="1"/>
  <c r="AD821" i="1"/>
  <c r="U821" i="1"/>
  <c r="AC884" i="1"/>
  <c r="AD884" i="1" s="1"/>
  <c r="AF884" i="1" s="1"/>
  <c r="AC894" i="1"/>
  <c r="AD894" i="1" s="1"/>
  <c r="U894" i="1"/>
  <c r="AC900" i="1"/>
  <c r="AD900" i="1"/>
  <c r="U900" i="1"/>
  <c r="AC908" i="1"/>
  <c r="AD908" i="1" s="1"/>
  <c r="U908" i="1"/>
  <c r="AC911" i="1"/>
  <c r="AD911" i="1" s="1"/>
  <c r="AF911" i="1" s="1"/>
  <c r="AC915" i="1"/>
  <c r="AD915" i="1"/>
  <c r="U915" i="1"/>
  <c r="AD923" i="1"/>
  <c r="U923" i="1"/>
  <c r="AC927" i="1"/>
  <c r="AD927" i="1" s="1"/>
  <c r="U927" i="1"/>
  <c r="AC929" i="1"/>
  <c r="AD929" i="1"/>
  <c r="AC931" i="1"/>
  <c r="AD931" i="1" s="1"/>
  <c r="AF931" i="1" s="1"/>
  <c r="U931" i="1"/>
  <c r="AC933" i="1"/>
  <c r="AD933" i="1" s="1"/>
  <c r="AF933" i="1" s="1"/>
  <c r="U933" i="1"/>
  <c r="AC937" i="1"/>
  <c r="AD937" i="1" s="1"/>
  <c r="U937" i="1"/>
  <c r="AC940" i="1"/>
  <c r="AD940" i="1" s="1"/>
  <c r="U940" i="1"/>
  <c r="AC942" i="1"/>
  <c r="AD942" i="1" s="1"/>
  <c r="U942" i="1"/>
  <c r="AC944" i="1"/>
  <c r="AD944" i="1"/>
  <c r="U944" i="1"/>
  <c r="AC960" i="1"/>
  <c r="AD960" i="1"/>
  <c r="AG961" i="1"/>
  <c r="AH961" i="1" s="1"/>
  <c r="AF672" i="1"/>
  <c r="AG672" i="1"/>
  <c r="AH672" i="1" s="1"/>
  <c r="AF688" i="1"/>
  <c r="AG688" i="1" s="1"/>
  <c r="AH688" i="1" s="1"/>
  <c r="AG720" i="1"/>
  <c r="AH720" i="1"/>
  <c r="AB891" i="1"/>
  <c r="AB911" i="1"/>
  <c r="AB915" i="1"/>
  <c r="AB923" i="1"/>
  <c r="AB927" i="1"/>
  <c r="AB931" i="1"/>
  <c r="AB935" i="1"/>
  <c r="AB951" i="1"/>
  <c r="AB959" i="1"/>
  <c r="AC880" i="1"/>
  <c r="AD880" i="1"/>
  <c r="U880" i="1"/>
  <c r="AD887" i="1"/>
  <c r="U887" i="1"/>
  <c r="AC889" i="1"/>
  <c r="AD889" i="1" s="1"/>
  <c r="U889" i="1"/>
  <c r="AC895" i="1"/>
  <c r="AD895" i="1" s="1"/>
  <c r="U895" i="1"/>
  <c r="AC902" i="1"/>
  <c r="AD902" i="1" s="1"/>
  <c r="AC907" i="1"/>
  <c r="AD907" i="1" s="1"/>
  <c r="U907" i="1"/>
  <c r="AC913" i="1"/>
  <c r="AD913" i="1" s="1"/>
  <c r="U913" i="1"/>
  <c r="AC916" i="1"/>
  <c r="AD916" i="1" s="1"/>
  <c r="U916" i="1"/>
  <c r="AC920" i="1"/>
  <c r="AD920" i="1" s="1"/>
  <c r="U920" i="1"/>
  <c r="AC924" i="1"/>
  <c r="AD924" i="1" s="1"/>
  <c r="AF924" i="1" s="1"/>
  <c r="AC934" i="1"/>
  <c r="AD934" i="1" s="1"/>
  <c r="AF934" i="1" s="1"/>
  <c r="U934" i="1"/>
  <c r="AC939" i="1"/>
  <c r="AD939" i="1"/>
  <c r="U939" i="1"/>
  <c r="AC946" i="1"/>
  <c r="AD946" i="1" s="1"/>
  <c r="AF946" i="1" s="1"/>
  <c r="AC958" i="1"/>
  <c r="AD958" i="1"/>
  <c r="AF958" i="1" s="1"/>
  <c r="U958" i="1"/>
  <c r="AC806" i="1"/>
  <c r="AD806" i="1" s="1"/>
  <c r="U806" i="1"/>
  <c r="AF994" i="1"/>
  <c r="AF668" i="1"/>
  <c r="AG668" i="1"/>
  <c r="AH668" i="1"/>
  <c r="AG684" i="1"/>
  <c r="AH684" i="1" s="1"/>
  <c r="AF700" i="1"/>
  <c r="AG700" i="1" s="1"/>
  <c r="AH700" i="1" s="1"/>
  <c r="AF969" i="1"/>
  <c r="AG969" i="1"/>
  <c r="AH969" i="1" s="1"/>
  <c r="AG655" i="1"/>
  <c r="AH655" i="1"/>
  <c r="AF663" i="1"/>
  <c r="AG663" i="1" s="1"/>
  <c r="AH663" i="1" s="1"/>
  <c r="AG656" i="1"/>
  <c r="AH656" i="1"/>
  <c r="AG627" i="1"/>
  <c r="AH627" i="1" s="1"/>
  <c r="AF664" i="1"/>
  <c r="AG664" i="1" s="1"/>
  <c r="AH664" i="1" s="1"/>
  <c r="AF894" i="1"/>
  <c r="AG894" i="1"/>
  <c r="AH894" i="1" s="1"/>
  <c r="AF821" i="1"/>
  <c r="AG789" i="1"/>
  <c r="AH789" i="1"/>
  <c r="AF633" i="1"/>
  <c r="AG633" i="1" s="1"/>
  <c r="AH633" i="1"/>
  <c r="AF798" i="1"/>
  <c r="AG798" i="1"/>
  <c r="AH798" i="1" s="1"/>
  <c r="AG867" i="1"/>
  <c r="AH867" i="1"/>
  <c r="AF859" i="1"/>
  <c r="AF843" i="1"/>
  <c r="AG843" i="1"/>
  <c r="AH843" i="1" s="1"/>
  <c r="AF831" i="1"/>
  <c r="AG831" i="1" s="1"/>
  <c r="AH831" i="1" s="1"/>
  <c r="AF823" i="1"/>
  <c r="AG958" i="1"/>
  <c r="AH958" i="1" s="1"/>
  <c r="AG924" i="1"/>
  <c r="AH924" i="1"/>
  <c r="AF641" i="1"/>
  <c r="AF896" i="1"/>
  <c r="AG896" i="1"/>
  <c r="AH896" i="1" s="1"/>
  <c r="AF876" i="1"/>
  <c r="AG876" i="1" s="1"/>
  <c r="AH876" i="1"/>
  <c r="AF856" i="1"/>
  <c r="AG856" i="1"/>
  <c r="AH856" i="1" s="1"/>
  <c r="AF852" i="1"/>
  <c r="AG852" i="1"/>
  <c r="AH852" i="1"/>
  <c r="AF844" i="1"/>
  <c r="AG844" i="1" s="1"/>
  <c r="AH844" i="1" s="1"/>
  <c r="AF836" i="1"/>
  <c r="AF824" i="1"/>
  <c r="AG824" i="1"/>
  <c r="AH824" i="1" s="1"/>
  <c r="AF811" i="1"/>
  <c r="AG811" i="1" s="1"/>
  <c r="AH811" i="1" s="1"/>
  <c r="AF795" i="1"/>
  <c r="AG795" i="1"/>
  <c r="AH795" i="1" s="1"/>
  <c r="AG911" i="1"/>
  <c r="AH911" i="1"/>
  <c r="AF813" i="1"/>
  <c r="AG813" i="1" s="1"/>
  <c r="AH813" i="1" s="1"/>
  <c r="AF873" i="1"/>
  <c r="AG873" i="1" s="1"/>
  <c r="AH873" i="1" s="1"/>
  <c r="AF909" i="1"/>
  <c r="AG909" i="1"/>
  <c r="AH909" i="1" s="1"/>
  <c r="AF801" i="1"/>
  <c r="AF929" i="1"/>
  <c r="AF590" i="1"/>
  <c r="AF817" i="1"/>
  <c r="AF916" i="1"/>
  <c r="AG916" i="1" s="1"/>
  <c r="AH916" i="1" s="1"/>
  <c r="AF907" i="1"/>
  <c r="AG907" i="1"/>
  <c r="AH907" i="1" s="1"/>
  <c r="AG593" i="1"/>
  <c r="AH593" i="1"/>
  <c r="AG625" i="1"/>
  <c r="AH625" i="1" s="1"/>
  <c r="AG883" i="1"/>
  <c r="AH883" i="1" s="1"/>
  <c r="AF874" i="1"/>
  <c r="AG874" i="1"/>
  <c r="AH874" i="1" s="1"/>
  <c r="AF870" i="1"/>
  <c r="AG870" i="1" s="1"/>
  <c r="AH870" i="1" s="1"/>
  <c r="AG866" i="1"/>
  <c r="AH866" i="1"/>
  <c r="AF862" i="1"/>
  <c r="AG862" i="1" s="1"/>
  <c r="AH862" i="1" s="1"/>
  <c r="AF858" i="1"/>
  <c r="AF850" i="1"/>
  <c r="AG850" i="1"/>
  <c r="AH850" i="1" s="1"/>
  <c r="AF842" i="1"/>
  <c r="AG842" i="1"/>
  <c r="AH842" i="1" s="1"/>
  <c r="AF830" i="1"/>
  <c r="AF826" i="1"/>
  <c r="AG826" i="1" s="1"/>
  <c r="AH826" i="1" s="1"/>
  <c r="AF819" i="1"/>
  <c r="AG819" i="1"/>
  <c r="AH819" i="1" s="1"/>
  <c r="AF803" i="1"/>
  <c r="AG803" i="1"/>
  <c r="AH803" i="1" s="1"/>
  <c r="AF792" i="1"/>
  <c r="AG792" i="1"/>
  <c r="AH792" i="1" s="1"/>
  <c r="AF960" i="1"/>
  <c r="AG933" i="1"/>
  <c r="AH933" i="1" s="1"/>
  <c r="AG649" i="1"/>
  <c r="AH649" i="1" s="1"/>
  <c r="AF865" i="1"/>
  <c r="AF837" i="1"/>
  <c r="AF825" i="1"/>
  <c r="AG825" i="1" s="1"/>
  <c r="AH825" i="1"/>
  <c r="AF810" i="1"/>
  <c r="AG810" i="1"/>
  <c r="AH810" i="1" s="1"/>
  <c r="AF953" i="1"/>
  <c r="AG953" i="1" s="1"/>
  <c r="AH953" i="1"/>
  <c r="AG891" i="1"/>
  <c r="AH891" i="1" s="1"/>
  <c r="AF922" i="1"/>
  <c r="AG922" i="1" s="1"/>
  <c r="AH922" i="1" s="1"/>
  <c r="AG897" i="1"/>
  <c r="AH897" i="1"/>
  <c r="AF937" i="1"/>
  <c r="AG937" i="1" s="1"/>
  <c r="AH937" i="1"/>
  <c r="AF805" i="1"/>
  <c r="AG805" i="1" s="1"/>
  <c r="AH805" i="1" s="1"/>
  <c r="AG851" i="1"/>
  <c r="AH851" i="1" s="1"/>
  <c r="AG802" i="1"/>
  <c r="AH802" i="1" s="1"/>
  <c r="AF945" i="1"/>
  <c r="AG945" i="1" s="1"/>
  <c r="AH945" i="1" s="1"/>
  <c r="AF926" i="1"/>
  <c r="AG926" i="1"/>
  <c r="AH926" i="1" s="1"/>
  <c r="AF906" i="1"/>
  <c r="AG906" i="1"/>
  <c r="AH906" i="1"/>
  <c r="AF790" i="1"/>
  <c r="AG790" i="1"/>
  <c r="AH790" i="1" s="1"/>
  <c r="AG941" i="1"/>
  <c r="AH941" i="1"/>
  <c r="AF925" i="1"/>
  <c r="AG925" i="1" s="1"/>
  <c r="AH925" i="1" s="1"/>
  <c r="AG912" i="1"/>
  <c r="AH912" i="1" s="1"/>
  <c r="AF903" i="1"/>
  <c r="AF886" i="1"/>
  <c r="AG886" i="1" s="1"/>
  <c r="AH886" i="1" s="1"/>
  <c r="AF809" i="1"/>
  <c r="AF793" i="1"/>
  <c r="AF589" i="1"/>
  <c r="R509" i="1"/>
  <c r="S509" i="1"/>
  <c r="R480" i="1"/>
  <c r="S480" i="1"/>
  <c r="T465" i="1"/>
  <c r="AC465" i="1" s="1"/>
  <c r="AD465" i="1" s="1"/>
  <c r="U465" i="1"/>
  <c r="T463" i="1"/>
  <c r="U463" i="1"/>
  <c r="T423" i="1"/>
  <c r="T466" i="1"/>
  <c r="U466" i="1" s="1"/>
  <c r="V468" i="1"/>
  <c r="V505" i="1"/>
  <c r="T507" i="1"/>
  <c r="R485" i="1"/>
  <c r="S485" i="1"/>
  <c r="R488" i="1"/>
  <c r="S488" i="1"/>
  <c r="AA479" i="1"/>
  <c r="T503" i="1"/>
  <c r="T456" i="1"/>
  <c r="R505" i="1"/>
  <c r="S505" i="1" s="1"/>
  <c r="T502" i="1"/>
  <c r="U502" i="1" s="1"/>
  <c r="R534" i="1"/>
  <c r="S534" i="1"/>
  <c r="R516" i="1"/>
  <c r="S516" i="1" s="1"/>
  <c r="R508" i="1"/>
  <c r="S508" i="1" s="1"/>
  <c r="T504" i="1"/>
  <c r="R502" i="1"/>
  <c r="S502" i="1"/>
  <c r="T499" i="1"/>
  <c r="AB499" i="1"/>
  <c r="R494" i="1"/>
  <c r="S494" i="1" s="1"/>
  <c r="R487" i="1"/>
  <c r="S487" i="1" s="1"/>
  <c r="AA486" i="1"/>
  <c r="T485" i="1"/>
  <c r="U485" i="1"/>
  <c r="R484" i="1"/>
  <c r="S484" i="1"/>
  <c r="R529" i="1"/>
  <c r="S529" i="1"/>
  <c r="T518" i="1"/>
  <c r="R504" i="1"/>
  <c r="S504" i="1" s="1"/>
  <c r="R503" i="1"/>
  <c r="S503" i="1" s="1"/>
  <c r="R466" i="1"/>
  <c r="S466" i="1" s="1"/>
  <c r="R458" i="1"/>
  <c r="S458" i="1"/>
  <c r="R429" i="1"/>
  <c r="S429" i="1" s="1"/>
  <c r="T500" i="1"/>
  <c r="V473" i="1"/>
  <c r="T473" i="1"/>
  <c r="U473" i="1"/>
  <c r="T475" i="1"/>
  <c r="AC475" i="1" s="1"/>
  <c r="AD475" i="1" s="1"/>
  <c r="U475" i="1"/>
  <c r="V475" i="1"/>
  <c r="V467" i="1"/>
  <c r="T467" i="1"/>
  <c r="U467" i="1"/>
  <c r="T438" i="1"/>
  <c r="R532" i="1"/>
  <c r="S532" i="1" s="1"/>
  <c r="T529" i="1"/>
  <c r="R525" i="1"/>
  <c r="S525" i="1" s="1"/>
  <c r="R515" i="1"/>
  <c r="S515" i="1" s="1"/>
  <c r="R454" i="1"/>
  <c r="S454" i="1" s="1"/>
  <c r="R453" i="1"/>
  <c r="S453" i="1" s="1"/>
  <c r="R448" i="1"/>
  <c r="S448" i="1" s="1"/>
  <c r="R535" i="1"/>
  <c r="S535" i="1" s="1"/>
  <c r="R526" i="1"/>
  <c r="S526" i="1"/>
  <c r="AA453" i="1"/>
  <c r="AA404" i="1"/>
  <c r="T530" i="1"/>
  <c r="R528" i="1"/>
  <c r="S528" i="1" s="1"/>
  <c r="R527" i="1"/>
  <c r="S527" i="1"/>
  <c r="R491" i="1"/>
  <c r="S491" i="1"/>
  <c r="R490" i="1"/>
  <c r="S490" i="1"/>
  <c r="T516" i="1"/>
  <c r="U516" i="1" s="1"/>
  <c r="T478" i="1"/>
  <c r="T457" i="1"/>
  <c r="T464" i="1"/>
  <c r="U464" i="1" s="1"/>
  <c r="AA535" i="1"/>
  <c r="T534" i="1"/>
  <c r="T531" i="1"/>
  <c r="U531" i="1"/>
  <c r="R530" i="1"/>
  <c r="S530" i="1"/>
  <c r="R524" i="1"/>
  <c r="S524" i="1"/>
  <c r="R519" i="1"/>
  <c r="S519" i="1" s="1"/>
  <c r="R514" i="1"/>
  <c r="S514" i="1"/>
  <c r="R513" i="1"/>
  <c r="S513" i="1"/>
  <c r="R510" i="1"/>
  <c r="S510" i="1"/>
  <c r="T508" i="1"/>
  <c r="R507" i="1"/>
  <c r="S507" i="1"/>
  <c r="R497" i="1"/>
  <c r="S497" i="1"/>
  <c r="AA493" i="1"/>
  <c r="R493" i="1"/>
  <c r="S493" i="1"/>
  <c r="R486" i="1"/>
  <c r="S486" i="1" s="1"/>
  <c r="T480" i="1"/>
  <c r="AA478" i="1"/>
  <c r="R478" i="1"/>
  <c r="S478" i="1"/>
  <c r="R477" i="1"/>
  <c r="S477" i="1" s="1"/>
  <c r="R474" i="1"/>
  <c r="S474" i="1"/>
  <c r="R471" i="1"/>
  <c r="S471" i="1"/>
  <c r="R470" i="1"/>
  <c r="S470" i="1"/>
  <c r="R469" i="1"/>
  <c r="S469" i="1" s="1"/>
  <c r="R467" i="1"/>
  <c r="S467" i="1"/>
  <c r="R459" i="1"/>
  <c r="S459" i="1"/>
  <c r="T458" i="1"/>
  <c r="U458" i="1"/>
  <c r="V488" i="1"/>
  <c r="T488" i="1"/>
  <c r="V452" i="1"/>
  <c r="T452" i="1"/>
  <c r="U452" i="1"/>
  <c r="V535" i="1"/>
  <c r="T535" i="1"/>
  <c r="T474" i="1"/>
  <c r="U474" i="1" s="1"/>
  <c r="V486" i="1"/>
  <c r="T486" i="1"/>
  <c r="R483" i="1"/>
  <c r="S483" i="1" s="1"/>
  <c r="T481" i="1"/>
  <c r="U481" i="1" s="1"/>
  <c r="AA471" i="1"/>
  <c r="AA468" i="1"/>
  <c r="AA467" i="1"/>
  <c r="AB467" i="1"/>
  <c r="AC467" i="1"/>
  <c r="AD467" i="1"/>
  <c r="AF467" i="1" s="1"/>
  <c r="R537" i="1"/>
  <c r="S537" i="1" s="1"/>
  <c r="V512" i="1"/>
  <c r="T512" i="1"/>
  <c r="U512" i="1"/>
  <c r="R492" i="1"/>
  <c r="S492" i="1"/>
  <c r="V491" i="1"/>
  <c r="T491" i="1"/>
  <c r="U491" i="1" s="1"/>
  <c r="R456" i="1"/>
  <c r="S456" i="1"/>
  <c r="T454" i="1"/>
  <c r="T471" i="1"/>
  <c r="V511" i="1"/>
  <c r="T511" i="1"/>
  <c r="AC511" i="1"/>
  <c r="AD511" i="1" s="1"/>
  <c r="AF511" i="1" s="1"/>
  <c r="T496" i="1"/>
  <c r="U496" i="1"/>
  <c r="T509" i="1"/>
  <c r="AB509" i="1"/>
  <c r="R536" i="1"/>
  <c r="S536" i="1"/>
  <c r="V533" i="1"/>
  <c r="T533" i="1"/>
  <c r="V532" i="1"/>
  <c r="T532" i="1"/>
  <c r="AC532" i="1" s="1"/>
  <c r="AD532" i="1" s="1"/>
  <c r="U532" i="1"/>
  <c r="AA485" i="1"/>
  <c r="V446" i="1"/>
  <c r="R531" i="1"/>
  <c r="S531" i="1" s="1"/>
  <c r="R522" i="1"/>
  <c r="S522" i="1"/>
  <c r="T521" i="1"/>
  <c r="U521" i="1"/>
  <c r="R520" i="1"/>
  <c r="S520" i="1"/>
  <c r="R518" i="1"/>
  <c r="S518" i="1" s="1"/>
  <c r="R512" i="1"/>
  <c r="S512" i="1"/>
  <c r="T510" i="1"/>
  <c r="T506" i="1"/>
  <c r="U506" i="1" s="1"/>
  <c r="T501" i="1"/>
  <c r="U501" i="1"/>
  <c r="T492" i="1"/>
  <c r="T477" i="1"/>
  <c r="U477" i="1"/>
  <c r="AA474" i="1"/>
  <c r="AA469" i="1"/>
  <c r="AA460" i="1"/>
  <c r="AA452" i="1"/>
  <c r="AC452" i="1"/>
  <c r="AD452" i="1"/>
  <c r="T441" i="1"/>
  <c r="AC441" i="1"/>
  <c r="AD441" i="1" s="1"/>
  <c r="R533" i="1"/>
  <c r="S533" i="1" s="1"/>
  <c r="T526" i="1"/>
  <c r="U526" i="1"/>
  <c r="R501" i="1"/>
  <c r="S501" i="1"/>
  <c r="R496" i="1"/>
  <c r="S496" i="1"/>
  <c r="R495" i="1"/>
  <c r="S495" i="1" s="1"/>
  <c r="T493" i="1"/>
  <c r="U493" i="1"/>
  <c r="T483" i="1"/>
  <c r="U483" i="1"/>
  <c r="AA482" i="1"/>
  <c r="AA477" i="1"/>
  <c r="AB477" i="1" s="1"/>
  <c r="T482" i="1"/>
  <c r="V495" i="1"/>
  <c r="T495" i="1"/>
  <c r="R479" i="1"/>
  <c r="S479" i="1"/>
  <c r="AA455" i="1"/>
  <c r="AB455" i="1" s="1"/>
  <c r="R455" i="1"/>
  <c r="S455" i="1"/>
  <c r="V476" i="1"/>
  <c r="T476" i="1"/>
  <c r="T487" i="1"/>
  <c r="U487" i="1"/>
  <c r="T498" i="1"/>
  <c r="AB498" i="1" s="1"/>
  <c r="U498" i="1"/>
  <c r="T489" i="1"/>
  <c r="U489" i="1"/>
  <c r="AA496" i="1"/>
  <c r="V470" i="1"/>
  <c r="T470" i="1"/>
  <c r="U470" i="1"/>
  <c r="V460" i="1"/>
  <c r="T460" i="1"/>
  <c r="U460" i="1" s="1"/>
  <c r="AB493" i="1"/>
  <c r="T494" i="1"/>
  <c r="U494" i="1"/>
  <c r="AA461" i="1"/>
  <c r="T459" i="1"/>
  <c r="U459" i="1" s="1"/>
  <c r="R473" i="1"/>
  <c r="S473" i="1" s="1"/>
  <c r="R465" i="1"/>
  <c r="S465" i="1" s="1"/>
  <c r="R464" i="1"/>
  <c r="S464" i="1" s="1"/>
  <c r="R461" i="1"/>
  <c r="S461" i="1" s="1"/>
  <c r="AA456" i="1"/>
  <c r="AA432" i="1"/>
  <c r="V420" i="1"/>
  <c r="R499" i="1"/>
  <c r="S499" i="1"/>
  <c r="AA475" i="1"/>
  <c r="R422" i="1"/>
  <c r="S422" i="1" s="1"/>
  <c r="AC571" i="1"/>
  <c r="AD571" i="1" s="1"/>
  <c r="AF571" i="1" s="1"/>
  <c r="AF528" i="1"/>
  <c r="AG528" i="1" s="1"/>
  <c r="AH528" i="1" s="1"/>
  <c r="U561" i="1"/>
  <c r="U511" i="1"/>
  <c r="U546" i="1"/>
  <c r="AB546" i="1"/>
  <c r="AC546" i="1"/>
  <c r="AD546" i="1"/>
  <c r="T569" i="1"/>
  <c r="AB569" i="1"/>
  <c r="U564" i="1"/>
  <c r="AC564" i="1"/>
  <c r="AD564" i="1"/>
  <c r="AF564" i="1" s="1"/>
  <c r="AB561" i="1"/>
  <c r="V543" i="1"/>
  <c r="T543" i="1"/>
  <c r="AB543" i="1"/>
  <c r="AB541" i="1"/>
  <c r="V540" i="1"/>
  <c r="T540" i="1"/>
  <c r="U540" i="1"/>
  <c r="AB585" i="1"/>
  <c r="U585" i="1"/>
  <c r="T577" i="1"/>
  <c r="U565" i="1"/>
  <c r="AC565" i="1"/>
  <c r="AD565" i="1"/>
  <c r="AF565" i="1" s="1"/>
  <c r="AC555" i="1"/>
  <c r="AD555" i="1"/>
  <c r="AF555" i="1" s="1"/>
  <c r="U555" i="1"/>
  <c r="V583" i="1"/>
  <c r="T583" i="1"/>
  <c r="V581" i="1"/>
  <c r="T581" i="1"/>
  <c r="V580" i="1"/>
  <c r="T580" i="1"/>
  <c r="V572" i="1"/>
  <c r="T572" i="1"/>
  <c r="T525" i="1"/>
  <c r="AB525" i="1" s="1"/>
  <c r="AC493" i="1"/>
  <c r="AD493" i="1" s="1"/>
  <c r="AF493" i="1" s="1"/>
  <c r="V453" i="1"/>
  <c r="T453" i="1"/>
  <c r="V449" i="1"/>
  <c r="T432" i="1"/>
  <c r="T430" i="1"/>
  <c r="U430" i="1"/>
  <c r="U541" i="1"/>
  <c r="AC541" i="1"/>
  <c r="AD541" i="1"/>
  <c r="AC585" i="1"/>
  <c r="AD585" i="1"/>
  <c r="AF585" i="1" s="1"/>
  <c r="V574" i="1"/>
  <c r="T574" i="1"/>
  <c r="AB565" i="1"/>
  <c r="AB501" i="1"/>
  <c r="AC501" i="1"/>
  <c r="AD501" i="1" s="1"/>
  <c r="AB542" i="1"/>
  <c r="AC542" i="1"/>
  <c r="AD542" i="1"/>
  <c r="AF542" i="1" s="1"/>
  <c r="AG542" i="1" s="1"/>
  <c r="AH542" i="1" s="1"/>
  <c r="T586" i="1"/>
  <c r="AB586" i="1"/>
  <c r="T536" i="1"/>
  <c r="U536" i="1" s="1"/>
  <c r="V568" i="1"/>
  <c r="AB556" i="1"/>
  <c r="V563" i="1"/>
  <c r="R586" i="1"/>
  <c r="S586" i="1"/>
  <c r="T570" i="1"/>
  <c r="AA545" i="1"/>
  <c r="AA528" i="1"/>
  <c r="AB528" i="1"/>
  <c r="AA489" i="1"/>
  <c r="AB571" i="1"/>
  <c r="AB564" i="1"/>
  <c r="V556" i="1"/>
  <c r="R585" i="1"/>
  <c r="S585" i="1" s="1"/>
  <c r="R584" i="1"/>
  <c r="S584" i="1" s="1"/>
  <c r="R582" i="1"/>
  <c r="S582" i="1" s="1"/>
  <c r="R577" i="1"/>
  <c r="S577" i="1" s="1"/>
  <c r="AB576" i="1"/>
  <c r="R567" i="1"/>
  <c r="S567" i="1"/>
  <c r="AA524" i="1"/>
  <c r="R541" i="1"/>
  <c r="S541" i="1" s="1"/>
  <c r="AB538" i="1"/>
  <c r="AC538" i="1"/>
  <c r="AD538" i="1" s="1"/>
  <c r="AA527" i="1"/>
  <c r="R523" i="1"/>
  <c r="S523" i="1" s="1"/>
  <c r="T517" i="1"/>
  <c r="AC517" i="1" s="1"/>
  <c r="R506" i="1"/>
  <c r="S506" i="1"/>
  <c r="R489" i="1"/>
  <c r="S489" i="1"/>
  <c r="AA457" i="1"/>
  <c r="R574" i="1"/>
  <c r="S574" i="1" s="1"/>
  <c r="R573" i="1"/>
  <c r="S573" i="1" s="1"/>
  <c r="R571" i="1"/>
  <c r="S571" i="1"/>
  <c r="R555" i="1"/>
  <c r="S555" i="1" s="1"/>
  <c r="T527" i="1"/>
  <c r="T522" i="1"/>
  <c r="U522" i="1" s="1"/>
  <c r="R517" i="1"/>
  <c r="S517" i="1"/>
  <c r="T514" i="1"/>
  <c r="R511" i="1"/>
  <c r="S511" i="1"/>
  <c r="AA500" i="1"/>
  <c r="AA480" i="1"/>
  <c r="AB480" i="1" s="1"/>
  <c r="T479" i="1"/>
  <c r="R462" i="1"/>
  <c r="S462" i="1" s="1"/>
  <c r="R457" i="1"/>
  <c r="S457" i="1" s="1"/>
  <c r="R424" i="1"/>
  <c r="S424" i="1"/>
  <c r="AA511" i="1"/>
  <c r="AB511" i="1" s="1"/>
  <c r="R468" i="1"/>
  <c r="S468" i="1" s="1"/>
  <c r="T455" i="1"/>
  <c r="U455" i="1" s="1"/>
  <c r="T451" i="1"/>
  <c r="AC451" i="1" s="1"/>
  <c r="AD451" i="1" s="1"/>
  <c r="AF451" i="1" s="1"/>
  <c r="AE473" i="1"/>
  <c r="AA473" i="1"/>
  <c r="AB473" i="1" s="1"/>
  <c r="V462" i="1"/>
  <c r="T462" i="1"/>
  <c r="V461" i="1"/>
  <c r="T461" i="1"/>
  <c r="AB516" i="1"/>
  <c r="AC516" i="1"/>
  <c r="AD516" i="1"/>
  <c r="U504" i="1"/>
  <c r="AB504" i="1"/>
  <c r="AC504" i="1"/>
  <c r="AD504" i="1" s="1"/>
  <c r="U544" i="1"/>
  <c r="AB544" i="1"/>
  <c r="AC544" i="1"/>
  <c r="AD544" i="1" s="1"/>
  <c r="AC549" i="1"/>
  <c r="AD549" i="1" s="1"/>
  <c r="AB549" i="1"/>
  <c r="T578" i="1"/>
  <c r="V578" i="1"/>
  <c r="V573" i="1"/>
  <c r="T573" i="1"/>
  <c r="AB573" i="1" s="1"/>
  <c r="U563" i="1"/>
  <c r="AB563" i="1"/>
  <c r="V472" i="1"/>
  <c r="T472" i="1"/>
  <c r="AG585" i="1"/>
  <c r="AH585" i="1" s="1"/>
  <c r="AF548" i="1"/>
  <c r="AG548" i="1" s="1"/>
  <c r="AH548" i="1" s="1"/>
  <c r="U520" i="1"/>
  <c r="AB520" i="1"/>
  <c r="AC520" i="1"/>
  <c r="AD520" i="1"/>
  <c r="AF520" i="1" s="1"/>
  <c r="U505" i="1"/>
  <c r="AB505" i="1"/>
  <c r="AC505" i="1"/>
  <c r="AD505" i="1"/>
  <c r="AC554" i="1"/>
  <c r="AD554" i="1" s="1"/>
  <c r="AF554" i="1" s="1"/>
  <c r="U554" i="1"/>
  <c r="AB554" i="1"/>
  <c r="T523" i="1"/>
  <c r="AB523" i="1" s="1"/>
  <c r="AB552" i="1"/>
  <c r="AC552" i="1"/>
  <c r="AD552" i="1"/>
  <c r="U552" i="1"/>
  <c r="AC507" i="1"/>
  <c r="AD507" i="1" s="1"/>
  <c r="U566" i="1"/>
  <c r="AG566" i="1" s="1"/>
  <c r="AH566" i="1" s="1"/>
  <c r="AC566" i="1"/>
  <c r="AD566" i="1"/>
  <c r="AF566" i="1" s="1"/>
  <c r="AB566" i="1"/>
  <c r="AA487" i="1"/>
  <c r="AB582" i="1"/>
  <c r="AC582" i="1"/>
  <c r="AD582" i="1"/>
  <c r="AB557" i="1"/>
  <c r="AC557" i="1"/>
  <c r="AD557" i="1"/>
  <c r="AC563" i="1"/>
  <c r="AD563" i="1"/>
  <c r="U545" i="1"/>
  <c r="AB545" i="1"/>
  <c r="AC545" i="1"/>
  <c r="AD545" i="1"/>
  <c r="T560" i="1"/>
  <c r="V559" i="1"/>
  <c r="T559" i="1"/>
  <c r="AG561" i="1"/>
  <c r="AH561" i="1" s="1"/>
  <c r="V584" i="1"/>
  <c r="AA551" i="1"/>
  <c r="AB551" i="1"/>
  <c r="AC551" i="1"/>
  <c r="AD551" i="1"/>
  <c r="R548" i="1"/>
  <c r="S548" i="1"/>
  <c r="AB540" i="1"/>
  <c r="AC540" i="1"/>
  <c r="AD540" i="1" s="1"/>
  <c r="V539" i="1"/>
  <c r="T539" i="1"/>
  <c r="AA523" i="1"/>
  <c r="AA515" i="1"/>
  <c r="AC526" i="1"/>
  <c r="AD526" i="1" s="1"/>
  <c r="AC584" i="1"/>
  <c r="AD584" i="1" s="1"/>
  <c r="AB584" i="1"/>
  <c r="U576" i="1"/>
  <c r="AC576" i="1"/>
  <c r="AD576" i="1" s="1"/>
  <c r="U551" i="1"/>
  <c r="AA550" i="1"/>
  <c r="AB550" i="1"/>
  <c r="AC550" i="1"/>
  <c r="AD550" i="1"/>
  <c r="T537" i="1"/>
  <c r="V537" i="1"/>
  <c r="T524" i="1"/>
  <c r="V519" i="1"/>
  <c r="T519" i="1"/>
  <c r="V497" i="1"/>
  <c r="T497" i="1"/>
  <c r="AA465" i="1"/>
  <c r="AA464" i="1"/>
  <c r="AA463" i="1"/>
  <c r="AB463" i="1"/>
  <c r="AC463" i="1"/>
  <c r="AD463" i="1"/>
  <c r="AB531" i="1"/>
  <c r="AC531" i="1"/>
  <c r="AD531" i="1" s="1"/>
  <c r="AB532" i="1"/>
  <c r="U543" i="1"/>
  <c r="AC543" i="1"/>
  <c r="AD543" i="1" s="1"/>
  <c r="AB555" i="1"/>
  <c r="AB579" i="1"/>
  <c r="V575" i="1"/>
  <c r="T575" i="1"/>
  <c r="R564" i="1"/>
  <c r="S564" i="1"/>
  <c r="AA470" i="1"/>
  <c r="AB470" i="1" s="1"/>
  <c r="AC470" i="1"/>
  <c r="AD470" i="1" s="1"/>
  <c r="T567" i="1"/>
  <c r="T558" i="1"/>
  <c r="T515" i="1"/>
  <c r="AC515" i="1" s="1"/>
  <c r="AD515" i="1" s="1"/>
  <c r="T513" i="1"/>
  <c r="T490" i="1"/>
  <c r="V490" i="1"/>
  <c r="AA483" i="1"/>
  <c r="AA466" i="1"/>
  <c r="AB466" i="1"/>
  <c r="AC466" i="1"/>
  <c r="AD466" i="1"/>
  <c r="AF466" i="1" s="1"/>
  <c r="AA459" i="1"/>
  <c r="AA435" i="1"/>
  <c r="R476" i="1"/>
  <c r="S476" i="1"/>
  <c r="AA472" i="1"/>
  <c r="V463" i="1"/>
  <c r="AA462" i="1"/>
  <c r="AA458" i="1"/>
  <c r="AB458" i="1" s="1"/>
  <c r="R539" i="1"/>
  <c r="S539" i="1" s="1"/>
  <c r="AA481" i="1"/>
  <c r="R500" i="1"/>
  <c r="S500" i="1" s="1"/>
  <c r="R498" i="1"/>
  <c r="S498" i="1" s="1"/>
  <c r="R482" i="1"/>
  <c r="S482" i="1"/>
  <c r="R475" i="1"/>
  <c r="S475" i="1" s="1"/>
  <c r="T469" i="1"/>
  <c r="AC469" i="1" s="1"/>
  <c r="AD469" i="1" s="1"/>
  <c r="AA454" i="1"/>
  <c r="T484" i="1"/>
  <c r="R463" i="1"/>
  <c r="S463" i="1"/>
  <c r="R460" i="1"/>
  <c r="S460" i="1"/>
  <c r="V402" i="1"/>
  <c r="V380" i="1"/>
  <c r="AB506" i="1"/>
  <c r="AC506" i="1"/>
  <c r="AD506" i="1" s="1"/>
  <c r="AF506" i="1"/>
  <c r="AC502" i="1"/>
  <c r="AD502" i="1"/>
  <c r="AB491" i="1"/>
  <c r="AC491" i="1"/>
  <c r="AD491" i="1"/>
  <c r="AF491" i="1" s="1"/>
  <c r="AB502" i="1"/>
  <c r="AB464" i="1"/>
  <c r="AC464" i="1"/>
  <c r="AD464" i="1"/>
  <c r="AC473" i="1"/>
  <c r="AD473" i="1" s="1"/>
  <c r="AB489" i="1"/>
  <c r="AC489" i="1"/>
  <c r="AD489" i="1" s="1"/>
  <c r="AB485" i="1"/>
  <c r="AC485" i="1"/>
  <c r="AD485" i="1" s="1"/>
  <c r="AF485" i="1" s="1"/>
  <c r="AC498" i="1"/>
  <c r="AD498" i="1"/>
  <c r="AC456" i="1"/>
  <c r="AD456" i="1"/>
  <c r="AF456" i="1" s="1"/>
  <c r="AC477" i="1"/>
  <c r="AD477" i="1" s="1"/>
  <c r="AC438" i="1"/>
  <c r="AD438" i="1" s="1"/>
  <c r="AF438" i="1" s="1"/>
  <c r="AB487" i="1"/>
  <c r="AC487" i="1"/>
  <c r="AD487" i="1"/>
  <c r="AG487" i="1" s="1"/>
  <c r="AC494" i="1"/>
  <c r="AD494" i="1" s="1"/>
  <c r="AF494" i="1"/>
  <c r="AC458" i="1"/>
  <c r="AD458" i="1"/>
  <c r="AF458" i="1" s="1"/>
  <c r="AG458" i="1"/>
  <c r="AH458" i="1" s="1"/>
  <c r="AB475" i="1"/>
  <c r="AB533" i="1"/>
  <c r="AB526" i="1"/>
  <c r="AB496" i="1"/>
  <c r="AC496" i="1"/>
  <c r="AD496" i="1" s="1"/>
  <c r="AF496" i="1"/>
  <c r="AC530" i="1"/>
  <c r="AD530" i="1" s="1"/>
  <c r="U488" i="1"/>
  <c r="AB488" i="1"/>
  <c r="AC488" i="1"/>
  <c r="AD488" i="1"/>
  <c r="AF488" i="1" s="1"/>
  <c r="AB483" i="1"/>
  <c r="AC483" i="1"/>
  <c r="AD483" i="1"/>
  <c r="AF483" i="1" s="1"/>
  <c r="AG483" i="1" s="1"/>
  <c r="AH483" i="1" s="1"/>
  <c r="U510" i="1"/>
  <c r="AB510" i="1"/>
  <c r="AC510" i="1"/>
  <c r="AD510" i="1" s="1"/>
  <c r="AF510" i="1"/>
  <c r="U509" i="1"/>
  <c r="AG509" i="1" s="1"/>
  <c r="AH509" i="1" s="1"/>
  <c r="AC509" i="1"/>
  <c r="AD509" i="1" s="1"/>
  <c r="AF509" i="1"/>
  <c r="AB492" i="1"/>
  <c r="AB481" i="1"/>
  <c r="AC481" i="1"/>
  <c r="AD481" i="1" s="1"/>
  <c r="AF481" i="1" s="1"/>
  <c r="AB535" i="1"/>
  <c r="AB521" i="1"/>
  <c r="AC521" i="1"/>
  <c r="AD521" i="1" s="1"/>
  <c r="AC433" i="1"/>
  <c r="AD433" i="1"/>
  <c r="AB494" i="1"/>
  <c r="AC486" i="1"/>
  <c r="AD486" i="1"/>
  <c r="U476" i="1"/>
  <c r="AB476" i="1"/>
  <c r="AC476" i="1"/>
  <c r="AD476" i="1" s="1"/>
  <c r="AG476" i="1" s="1"/>
  <c r="AH476" i="1" s="1"/>
  <c r="AF476" i="1"/>
  <c r="AG493" i="1"/>
  <c r="AH493" i="1" s="1"/>
  <c r="U453" i="1"/>
  <c r="AB574" i="1"/>
  <c r="U574" i="1"/>
  <c r="AC574" i="1"/>
  <c r="AD574" i="1" s="1"/>
  <c r="AB536" i="1"/>
  <c r="AC580" i="1"/>
  <c r="AD580" i="1"/>
  <c r="AB580" i="1"/>
  <c r="U580" i="1"/>
  <c r="AC583" i="1"/>
  <c r="AD583" i="1" s="1"/>
  <c r="AF583" i="1" s="1"/>
  <c r="U569" i="1"/>
  <c r="AC569" i="1"/>
  <c r="AD569" i="1" s="1"/>
  <c r="U517" i="1"/>
  <c r="AB517" i="1"/>
  <c r="AD517" i="1"/>
  <c r="AF517" i="1" s="1"/>
  <c r="AG517" i="1" s="1"/>
  <c r="AH517" i="1" s="1"/>
  <c r="AC455" i="1"/>
  <c r="AD455" i="1"/>
  <c r="AF455" i="1" s="1"/>
  <c r="AG455" i="1"/>
  <c r="AH455" i="1" s="1"/>
  <c r="U577" i="1"/>
  <c r="AB522" i="1"/>
  <c r="AC572" i="1"/>
  <c r="AD572" i="1" s="1"/>
  <c r="AF540" i="1"/>
  <c r="AG540" i="1"/>
  <c r="AH540" i="1" s="1"/>
  <c r="AF545" i="1"/>
  <c r="AG545" i="1"/>
  <c r="AH545" i="1" s="1"/>
  <c r="AF557" i="1"/>
  <c r="AG557" i="1"/>
  <c r="AH557" i="1" s="1"/>
  <c r="AF507" i="1"/>
  <c r="AG481" i="1"/>
  <c r="AH481" i="1" s="1"/>
  <c r="AF551" i="1"/>
  <c r="AB484" i="1"/>
  <c r="AC484" i="1"/>
  <c r="AD484" i="1" s="1"/>
  <c r="U484" i="1"/>
  <c r="U469" i="1"/>
  <c r="AB469" i="1"/>
  <c r="U558" i="1"/>
  <c r="AC558" i="1"/>
  <c r="AD558" i="1" s="1"/>
  <c r="AF558" i="1" s="1"/>
  <c r="AB558" i="1"/>
  <c r="AC575" i="1"/>
  <c r="AD575" i="1"/>
  <c r="AF575" i="1" s="1"/>
  <c r="U575" i="1"/>
  <c r="AB575" i="1"/>
  <c r="AF584" i="1"/>
  <c r="AF582" i="1"/>
  <c r="AG520" i="1"/>
  <c r="AH520" i="1"/>
  <c r="AF487" i="1"/>
  <c r="AH487" i="1"/>
  <c r="AB472" i="1"/>
  <c r="AC472" i="1"/>
  <c r="AD472" i="1" s="1"/>
  <c r="AF472" i="1" s="1"/>
  <c r="U472" i="1"/>
  <c r="U490" i="1"/>
  <c r="U567" i="1"/>
  <c r="AC567" i="1"/>
  <c r="AD567" i="1" s="1"/>
  <c r="AB567" i="1"/>
  <c r="U524" i="1"/>
  <c r="AF526" i="1"/>
  <c r="AB578" i="1"/>
  <c r="AC578" i="1"/>
  <c r="AD578" i="1"/>
  <c r="AF578" i="1" s="1"/>
  <c r="U578" i="1"/>
  <c r="AF549" i="1"/>
  <c r="U462" i="1"/>
  <c r="AG462" i="1" s="1"/>
  <c r="AH462" i="1" s="1"/>
  <c r="AB462" i="1"/>
  <c r="AC462" i="1"/>
  <c r="AD462" i="1" s="1"/>
  <c r="AF470" i="1"/>
  <c r="AG470" i="1"/>
  <c r="AH470" i="1" s="1"/>
  <c r="AF464" i="1"/>
  <c r="AB519" i="1"/>
  <c r="U519" i="1"/>
  <c r="AC519" i="1"/>
  <c r="AD519" i="1"/>
  <c r="AF519" i="1" s="1"/>
  <c r="AF550" i="1"/>
  <c r="AG550" i="1"/>
  <c r="AH550" i="1" s="1"/>
  <c r="U539" i="1"/>
  <c r="AB539" i="1"/>
  <c r="AC539" i="1"/>
  <c r="AD539" i="1" s="1"/>
  <c r="AF539" i="1" s="1"/>
  <c r="U560" i="1"/>
  <c r="AC560" i="1"/>
  <c r="AD560" i="1"/>
  <c r="U523" i="1"/>
  <c r="AC523" i="1"/>
  <c r="AD523" i="1"/>
  <c r="AG554" i="1"/>
  <c r="AH554" i="1" s="1"/>
  <c r="AC573" i="1"/>
  <c r="AD573" i="1" s="1"/>
  <c r="U573" i="1"/>
  <c r="U537" i="1"/>
  <c r="AG491" i="1"/>
  <c r="AH491" i="1" s="1"/>
  <c r="AB560" i="1"/>
  <c r="AG485" i="1"/>
  <c r="AH485" i="1" s="1"/>
  <c r="AB461" i="1"/>
  <c r="AC461" i="1"/>
  <c r="AD461" i="1"/>
  <c r="U461" i="1"/>
  <c r="AG488" i="1"/>
  <c r="AH488" i="1"/>
  <c r="AG510" i="1"/>
  <c r="AH510" i="1" s="1"/>
  <c r="AF580" i="1"/>
  <c r="AG472" i="1"/>
  <c r="AH472" i="1" s="1"/>
  <c r="AG539" i="1"/>
  <c r="AH539" i="1"/>
  <c r="AF461" i="1"/>
  <c r="AG575" i="1"/>
  <c r="AH575" i="1"/>
  <c r="AF523" i="1"/>
  <c r="AF462" i="1"/>
  <c r="AG558" i="1"/>
  <c r="AH558" i="1"/>
  <c r="AC432" i="1"/>
  <c r="AD432" i="1" s="1"/>
  <c r="AF432" i="1" s="1"/>
  <c r="V349" i="1"/>
  <c r="AB451" i="1"/>
  <c r="V338" i="1"/>
  <c r="V393" i="1"/>
  <c r="V391" i="1"/>
  <c r="U423" i="1"/>
  <c r="T446" i="1"/>
  <c r="AB446" i="1" s="1"/>
  <c r="T445" i="1"/>
  <c r="AB445" i="1"/>
  <c r="V445" i="1"/>
  <c r="V450" i="1"/>
  <c r="T450" i="1"/>
  <c r="T431" i="1"/>
  <c r="V431" i="1"/>
  <c r="T434" i="1"/>
  <c r="V434" i="1"/>
  <c r="V419" i="1"/>
  <c r="T419" i="1"/>
  <c r="V368" i="1"/>
  <c r="V442" i="1"/>
  <c r="T442" i="1"/>
  <c r="AC442" i="1" s="1"/>
  <c r="T440" i="1"/>
  <c r="R428" i="1"/>
  <c r="S428" i="1"/>
  <c r="V425" i="1"/>
  <c r="AC431" i="1"/>
  <c r="AD431" i="1" s="1"/>
  <c r="AB440" i="1"/>
  <c r="AB434" i="1"/>
  <c r="AB442" i="1"/>
  <c r="T397" i="1"/>
  <c r="T368" i="1"/>
  <c r="AC368" i="1" s="1"/>
  <c r="AD368" i="1" s="1"/>
  <c r="T359" i="1"/>
  <c r="U359" i="1"/>
  <c r="V198" i="1"/>
  <c r="AA311" i="1"/>
  <c r="T190" i="1"/>
  <c r="R398" i="1"/>
  <c r="S398" i="1" s="1"/>
  <c r="T393" i="1"/>
  <c r="R355" i="1"/>
  <c r="S355" i="1" s="1"/>
  <c r="T414" i="1"/>
  <c r="AB414" i="1" s="1"/>
  <c r="AC414" i="1"/>
  <c r="AD414" i="1" s="1"/>
  <c r="AA369" i="1"/>
  <c r="AB369" i="1" s="1"/>
  <c r="R351" i="1"/>
  <c r="S351" i="1"/>
  <c r="T349" i="1"/>
  <c r="U349" i="1"/>
  <c r="V370" i="1"/>
  <c r="T370" i="1"/>
  <c r="V348" i="1"/>
  <c r="T348" i="1"/>
  <c r="U348" i="1"/>
  <c r="T395" i="1"/>
  <c r="U395" i="1"/>
  <c r="T404" i="1"/>
  <c r="AC404" i="1"/>
  <c r="AD404" i="1" s="1"/>
  <c r="AF404" i="1" s="1"/>
  <c r="AA285" i="1"/>
  <c r="T340" i="1"/>
  <c r="U340" i="1"/>
  <c r="V416" i="1"/>
  <c r="T416" i="1"/>
  <c r="U416" i="1" s="1"/>
  <c r="R411" i="1"/>
  <c r="S411" i="1" s="1"/>
  <c r="AA344" i="1"/>
  <c r="T341" i="1"/>
  <c r="AC341" i="1" s="1"/>
  <c r="AB341" i="1"/>
  <c r="AD341" i="1"/>
  <c r="AF341" i="1" s="1"/>
  <c r="T329" i="1"/>
  <c r="U329" i="1"/>
  <c r="R416" i="1"/>
  <c r="S416" i="1"/>
  <c r="AA375" i="1"/>
  <c r="AA367" i="1"/>
  <c r="R353" i="1"/>
  <c r="S353" i="1" s="1"/>
  <c r="R329" i="1"/>
  <c r="S329" i="1"/>
  <c r="V312" i="1"/>
  <c r="V135" i="1"/>
  <c r="V346" i="1"/>
  <c r="T346" i="1"/>
  <c r="U346" i="1"/>
  <c r="V36" i="1"/>
  <c r="T372" i="1"/>
  <c r="AB372" i="1" s="1"/>
  <c r="U372" i="1"/>
  <c r="R370" i="1"/>
  <c r="S370" i="1"/>
  <c r="R349" i="1"/>
  <c r="S349" i="1"/>
  <c r="R417" i="1"/>
  <c r="S417" i="1" s="1"/>
  <c r="R410" i="1"/>
  <c r="S410" i="1"/>
  <c r="R408" i="1"/>
  <c r="S408" i="1"/>
  <c r="R405" i="1"/>
  <c r="S405" i="1"/>
  <c r="T396" i="1"/>
  <c r="T366" i="1"/>
  <c r="U366" i="1"/>
  <c r="AA152" i="1"/>
  <c r="T353" i="1"/>
  <c r="U353" i="1" s="1"/>
  <c r="V31" i="1"/>
  <c r="R393" i="1"/>
  <c r="S393" i="1"/>
  <c r="R375" i="1"/>
  <c r="S375" i="1"/>
  <c r="R371" i="1"/>
  <c r="S371" i="1"/>
  <c r="AC393" i="1"/>
  <c r="AD393" i="1"/>
  <c r="AF393" i="1" s="1"/>
  <c r="T335" i="1"/>
  <c r="U335" i="1"/>
  <c r="R326" i="1"/>
  <c r="S326" i="1"/>
  <c r="AA307" i="1"/>
  <c r="R392" i="1"/>
  <c r="S392" i="1"/>
  <c r="AA366" i="1"/>
  <c r="AB366" i="1" s="1"/>
  <c r="AA348" i="1"/>
  <c r="AB348" i="1"/>
  <c r="AC348" i="1"/>
  <c r="AD348" i="1"/>
  <c r="R338" i="1"/>
  <c r="S338" i="1"/>
  <c r="T336" i="1"/>
  <c r="U336" i="1" s="1"/>
  <c r="R335" i="1"/>
  <c r="S335" i="1"/>
  <c r="R332" i="1"/>
  <c r="S332" i="1"/>
  <c r="R331" i="1"/>
  <c r="S331" i="1"/>
  <c r="R328" i="1"/>
  <c r="S328" i="1" s="1"/>
  <c r="R344" i="1"/>
  <c r="S344" i="1"/>
  <c r="T54" i="1"/>
  <c r="U54" i="1"/>
  <c r="T342" i="1"/>
  <c r="AC342" i="1"/>
  <c r="AD342" i="1"/>
  <c r="T374" i="1"/>
  <c r="V51" i="1"/>
  <c r="V357" i="1"/>
  <c r="T357" i="1"/>
  <c r="AA343" i="1"/>
  <c r="AA331" i="1"/>
  <c r="R360" i="1"/>
  <c r="S360" i="1"/>
  <c r="T358" i="1"/>
  <c r="R357" i="1"/>
  <c r="S357" i="1" s="1"/>
  <c r="R347" i="1"/>
  <c r="S347" i="1" s="1"/>
  <c r="R345" i="1"/>
  <c r="S345" i="1"/>
  <c r="R341" i="1"/>
  <c r="S341" i="1" s="1"/>
  <c r="AA368" i="1"/>
  <c r="R325" i="1"/>
  <c r="S325" i="1"/>
  <c r="T320" i="1"/>
  <c r="AC320" i="1" s="1"/>
  <c r="AD320" i="1" s="1"/>
  <c r="AA333" i="1"/>
  <c r="AA328" i="1"/>
  <c r="T362" i="1"/>
  <c r="U381" i="1"/>
  <c r="R374" i="1"/>
  <c r="S374" i="1"/>
  <c r="R366" i="1"/>
  <c r="S366" i="1"/>
  <c r="R365" i="1"/>
  <c r="S365" i="1"/>
  <c r="T345" i="1"/>
  <c r="AC345" i="1" s="1"/>
  <c r="U345" i="1"/>
  <c r="T330" i="1"/>
  <c r="U330" i="1"/>
  <c r="R389" i="1"/>
  <c r="S389" i="1"/>
  <c r="T386" i="1"/>
  <c r="U386" i="1" s="1"/>
  <c r="AB386" i="1"/>
  <c r="R377" i="1"/>
  <c r="S377" i="1" s="1"/>
  <c r="R364" i="1"/>
  <c r="S364" i="1"/>
  <c r="R359" i="1"/>
  <c r="S359" i="1" s="1"/>
  <c r="T338" i="1"/>
  <c r="R327" i="1"/>
  <c r="S327" i="1" s="1"/>
  <c r="AC416" i="1"/>
  <c r="AD416" i="1"/>
  <c r="V323" i="1"/>
  <c r="V381" i="1"/>
  <c r="R394" i="1"/>
  <c r="S394" i="1" s="1"/>
  <c r="V347" i="1"/>
  <c r="T347" i="1"/>
  <c r="V344" i="1"/>
  <c r="T344" i="1"/>
  <c r="U344" i="1" s="1"/>
  <c r="AA317" i="1"/>
  <c r="V313" i="1"/>
  <c r="T405" i="1"/>
  <c r="U405" i="1"/>
  <c r="AA334" i="1"/>
  <c r="AB334" i="1" s="1"/>
  <c r="T332" i="1"/>
  <c r="U332" i="1"/>
  <c r="T409" i="1"/>
  <c r="U409" i="1"/>
  <c r="R418" i="1"/>
  <c r="S418" i="1"/>
  <c r="R415" i="1"/>
  <c r="S415" i="1"/>
  <c r="AA314" i="1"/>
  <c r="T417" i="1"/>
  <c r="AC417" i="1" s="1"/>
  <c r="AD417" i="1" s="1"/>
  <c r="R407" i="1"/>
  <c r="S407" i="1" s="1"/>
  <c r="AA401" i="1"/>
  <c r="AB401" i="1" s="1"/>
  <c r="R386" i="1"/>
  <c r="S386" i="1"/>
  <c r="T379" i="1"/>
  <c r="U379" i="1"/>
  <c r="AG379" i="1" s="1"/>
  <c r="AH379" i="1" s="1"/>
  <c r="R379" i="1"/>
  <c r="S379" i="1"/>
  <c r="AA365" i="1"/>
  <c r="R350" i="1"/>
  <c r="S350" i="1"/>
  <c r="R403" i="1"/>
  <c r="S403" i="1" s="1"/>
  <c r="R400" i="1"/>
  <c r="S400" i="1" s="1"/>
  <c r="R399" i="1"/>
  <c r="S399" i="1" s="1"/>
  <c r="R396" i="1"/>
  <c r="S396" i="1"/>
  <c r="T391" i="1"/>
  <c r="T376" i="1"/>
  <c r="AA373" i="1"/>
  <c r="R385" i="1"/>
  <c r="S385" i="1"/>
  <c r="T382" i="1"/>
  <c r="R382" i="1"/>
  <c r="S382" i="1"/>
  <c r="R381" i="1"/>
  <c r="S381" i="1"/>
  <c r="R378" i="1"/>
  <c r="S378" i="1"/>
  <c r="S133" i="1"/>
  <c r="AE383" i="1"/>
  <c r="AA383" i="1"/>
  <c r="AB441" i="1"/>
  <c r="T394" i="1"/>
  <c r="U394" i="1"/>
  <c r="T413" i="1"/>
  <c r="V413" i="1"/>
  <c r="V411" i="1"/>
  <c r="AC411" i="1"/>
  <c r="AD411" i="1"/>
  <c r="AA387" i="1"/>
  <c r="AB387" i="1" s="1"/>
  <c r="V360" i="1"/>
  <c r="T360" i="1"/>
  <c r="U360" i="1" s="1"/>
  <c r="AB360" i="1"/>
  <c r="U441" i="1"/>
  <c r="T363" i="1"/>
  <c r="AC363" i="1"/>
  <c r="AA382" i="1"/>
  <c r="AA358" i="1"/>
  <c r="AA381" i="1"/>
  <c r="AB381" i="1"/>
  <c r="AA324" i="1"/>
  <c r="T439" i="1"/>
  <c r="U439" i="1" s="1"/>
  <c r="V439" i="1"/>
  <c r="AC415" i="1"/>
  <c r="AD415" i="1"/>
  <c r="V415" i="1"/>
  <c r="T400" i="1"/>
  <c r="V400" i="1"/>
  <c r="AA378" i="1"/>
  <c r="T317" i="1"/>
  <c r="AC317" i="1"/>
  <c r="AD317" i="1" s="1"/>
  <c r="AF317" i="1" s="1"/>
  <c r="V317" i="1"/>
  <c r="R450" i="1"/>
  <c r="S450" i="1" s="1"/>
  <c r="R441" i="1"/>
  <c r="S441" i="1" s="1"/>
  <c r="R434" i="1"/>
  <c r="S434" i="1" s="1"/>
  <c r="R432" i="1"/>
  <c r="S432" i="1" s="1"/>
  <c r="T425" i="1"/>
  <c r="T422" i="1"/>
  <c r="U422" i="1" s="1"/>
  <c r="AA422" i="1"/>
  <c r="AB422" i="1"/>
  <c r="AC422" i="1"/>
  <c r="AD422" i="1" s="1"/>
  <c r="R421" i="1"/>
  <c r="S421" i="1" s="1"/>
  <c r="R409" i="1"/>
  <c r="S409" i="1" s="1"/>
  <c r="R387" i="1"/>
  <c r="S387" i="1"/>
  <c r="T384" i="1"/>
  <c r="R383" i="1"/>
  <c r="S383" i="1" s="1"/>
  <c r="T377" i="1"/>
  <c r="U377" i="1" s="1"/>
  <c r="T364" i="1"/>
  <c r="AC364" i="1" s="1"/>
  <c r="AD364" i="1" s="1"/>
  <c r="AA362" i="1"/>
  <c r="R362" i="1"/>
  <c r="S362" i="1"/>
  <c r="R361" i="1"/>
  <c r="S361" i="1"/>
  <c r="R352" i="1"/>
  <c r="S352" i="1"/>
  <c r="T350" i="1"/>
  <c r="S348" i="1"/>
  <c r="R343" i="1"/>
  <c r="S343" i="1" s="1"/>
  <c r="R339" i="1"/>
  <c r="S339" i="1" s="1"/>
  <c r="R336" i="1"/>
  <c r="S336" i="1"/>
  <c r="R333" i="1"/>
  <c r="S333" i="1" s="1"/>
  <c r="T311" i="1"/>
  <c r="AB311" i="1" s="1"/>
  <c r="T448" i="1"/>
  <c r="AB448" i="1" s="1"/>
  <c r="R430" i="1"/>
  <c r="S430" i="1"/>
  <c r="R420" i="1"/>
  <c r="S420" i="1" s="1"/>
  <c r="AB416" i="1"/>
  <c r="S402" i="1"/>
  <c r="T398" i="1"/>
  <c r="R397" i="1"/>
  <c r="S397" i="1"/>
  <c r="AA389" i="1"/>
  <c r="AA352" i="1"/>
  <c r="AA350" i="1"/>
  <c r="AA345" i="1"/>
  <c r="AB345" i="1" s="1"/>
  <c r="T339" i="1"/>
  <c r="U339" i="1"/>
  <c r="AA338" i="1"/>
  <c r="AA336" i="1"/>
  <c r="AA330" i="1"/>
  <c r="AA329" i="1"/>
  <c r="V258" i="1"/>
  <c r="T436" i="1"/>
  <c r="R433" i="1"/>
  <c r="S433" i="1"/>
  <c r="T410" i="1"/>
  <c r="U410" i="1" s="1"/>
  <c r="R406" i="1"/>
  <c r="S406" i="1"/>
  <c r="R395" i="1"/>
  <c r="S395" i="1" s="1"/>
  <c r="R391" i="1"/>
  <c r="S391" i="1" s="1"/>
  <c r="T387" i="1"/>
  <c r="U387" i="1" s="1"/>
  <c r="T371" i="1"/>
  <c r="AA359" i="1"/>
  <c r="AB359" i="1"/>
  <c r="AC359" i="1"/>
  <c r="AD359" i="1"/>
  <c r="AF359" i="1" s="1"/>
  <c r="AA357" i="1"/>
  <c r="AB357" i="1"/>
  <c r="T343" i="1"/>
  <c r="U343" i="1"/>
  <c r="R342" i="1"/>
  <c r="S342" i="1"/>
  <c r="AA339" i="1"/>
  <c r="AA337" i="1"/>
  <c r="AA335" i="1"/>
  <c r="AB335" i="1"/>
  <c r="R334" i="1"/>
  <c r="S334" i="1"/>
  <c r="R324" i="1"/>
  <c r="S324" i="1"/>
  <c r="AA288" i="1"/>
  <c r="U414" i="1"/>
  <c r="U368" i="1"/>
  <c r="U440" i="1"/>
  <c r="AG440" i="1" s="1"/>
  <c r="AH440" i="1" s="1"/>
  <c r="AC440" i="1"/>
  <c r="AD440" i="1"/>
  <c r="U450" i="1"/>
  <c r="AC450" i="1"/>
  <c r="AD450" i="1" s="1"/>
  <c r="U445" i="1"/>
  <c r="AC445" i="1"/>
  <c r="AD445" i="1"/>
  <c r="AB450" i="1"/>
  <c r="AD442" i="1"/>
  <c r="U442" i="1"/>
  <c r="AC434" i="1"/>
  <c r="AD434" i="1" s="1"/>
  <c r="U434" i="1"/>
  <c r="AC446" i="1"/>
  <c r="AD446" i="1"/>
  <c r="AF446" i="1" s="1"/>
  <c r="AC448" i="1"/>
  <c r="AD448" i="1"/>
  <c r="U448" i="1"/>
  <c r="AF452" i="1"/>
  <c r="AG452" i="1"/>
  <c r="AH452" i="1" s="1"/>
  <c r="V443" i="1"/>
  <c r="T443" i="1"/>
  <c r="AA427" i="1"/>
  <c r="U420" i="1"/>
  <c r="AA418" i="1"/>
  <c r="V388" i="1"/>
  <c r="T388" i="1"/>
  <c r="T378" i="1"/>
  <c r="AA376" i="1"/>
  <c r="AA374" i="1"/>
  <c r="V373" i="1"/>
  <c r="T373" i="1"/>
  <c r="AA372" i="1"/>
  <c r="V328" i="1"/>
  <c r="T328" i="1"/>
  <c r="AC328" i="1" s="1"/>
  <c r="U342" i="1"/>
  <c r="T412" i="1"/>
  <c r="AC439" i="1"/>
  <c r="AD439" i="1" s="1"/>
  <c r="AF439" i="1" s="1"/>
  <c r="U451" i="1"/>
  <c r="AG451" i="1" s="1"/>
  <c r="AH451" i="1" s="1"/>
  <c r="V435" i="1"/>
  <c r="T437" i="1"/>
  <c r="AB437" i="1" s="1"/>
  <c r="AB433" i="1"/>
  <c r="U433" i="1"/>
  <c r="V427" i="1"/>
  <c r="T427" i="1"/>
  <c r="AA426" i="1"/>
  <c r="AA399" i="1"/>
  <c r="AA394" i="1"/>
  <c r="AA392" i="1"/>
  <c r="T383" i="1"/>
  <c r="AB383" i="1" s="1"/>
  <c r="U438" i="1"/>
  <c r="AG438" i="1"/>
  <c r="AH438" i="1" s="1"/>
  <c r="AB438" i="1"/>
  <c r="AB452" i="1"/>
  <c r="T449" i="1"/>
  <c r="AB449" i="1"/>
  <c r="V447" i="1"/>
  <c r="T447" i="1"/>
  <c r="AB447" i="1" s="1"/>
  <c r="V444" i="1"/>
  <c r="T444" i="1"/>
  <c r="V407" i="1"/>
  <c r="V389" i="1"/>
  <c r="T389" i="1"/>
  <c r="AB389" i="1" s="1"/>
  <c r="AE356" i="1"/>
  <c r="AA356" i="1"/>
  <c r="AA347" i="1"/>
  <c r="AB420" i="1"/>
  <c r="AC420" i="1"/>
  <c r="AD420" i="1"/>
  <c r="AC430" i="1"/>
  <c r="AD430" i="1"/>
  <c r="AB430" i="1"/>
  <c r="T428" i="1"/>
  <c r="AB428" i="1" s="1"/>
  <c r="V428" i="1"/>
  <c r="V426" i="1"/>
  <c r="T426" i="1"/>
  <c r="AB426" i="1" s="1"/>
  <c r="AA424" i="1"/>
  <c r="AB424" i="1" s="1"/>
  <c r="T385" i="1"/>
  <c r="T351" i="1"/>
  <c r="AA349" i="1"/>
  <c r="AB395" i="1"/>
  <c r="AC395" i="1"/>
  <c r="AD395" i="1" s="1"/>
  <c r="R451" i="1"/>
  <c r="S451" i="1" s="1"/>
  <c r="AA417" i="1"/>
  <c r="AA412" i="1"/>
  <c r="AA408" i="1"/>
  <c r="AB408" i="1" s="1"/>
  <c r="AA402" i="1"/>
  <c r="AB402" i="1" s="1"/>
  <c r="AA396" i="1"/>
  <c r="V392" i="1"/>
  <c r="T392" i="1"/>
  <c r="AC392" i="1" s="1"/>
  <c r="AD392" i="1" s="1"/>
  <c r="AF392" i="1" s="1"/>
  <c r="AA386" i="1"/>
  <c r="AA384" i="1"/>
  <c r="AA380" i="1"/>
  <c r="AB380" i="1" s="1"/>
  <c r="AA377" i="1"/>
  <c r="AB377" i="1" s="1"/>
  <c r="AA371" i="1"/>
  <c r="V365" i="1"/>
  <c r="V334" i="1"/>
  <c r="T334" i="1"/>
  <c r="T331" i="1"/>
  <c r="V331" i="1"/>
  <c r="AE127" i="1"/>
  <c r="R443" i="1"/>
  <c r="S443" i="1"/>
  <c r="AC424" i="1"/>
  <c r="AD424" i="1"/>
  <c r="AF424" i="1" s="1"/>
  <c r="U424" i="1"/>
  <c r="AA423" i="1"/>
  <c r="AB423" i="1" s="1"/>
  <c r="AC423" i="1"/>
  <c r="AD423" i="1" s="1"/>
  <c r="V418" i="1"/>
  <c r="T418" i="1"/>
  <c r="AA410" i="1"/>
  <c r="T402" i="1"/>
  <c r="AC402" i="1" s="1"/>
  <c r="U402" i="1"/>
  <c r="V399" i="1"/>
  <c r="T399" i="1"/>
  <c r="AA370" i="1"/>
  <c r="V333" i="1"/>
  <c r="T333" i="1"/>
  <c r="AA332" i="1"/>
  <c r="AB332" i="1" s="1"/>
  <c r="V199" i="1"/>
  <c r="R413" i="1"/>
  <c r="S413" i="1"/>
  <c r="R412" i="1"/>
  <c r="S412" i="1"/>
  <c r="T408" i="1"/>
  <c r="T390" i="1"/>
  <c r="AB390" i="1"/>
  <c r="V390" i="1"/>
  <c r="R390" i="1"/>
  <c r="S390" i="1"/>
  <c r="R363" i="1"/>
  <c r="S363" i="1" s="1"/>
  <c r="T361" i="1"/>
  <c r="AB361" i="1" s="1"/>
  <c r="AA360" i="1"/>
  <c r="AA354" i="1"/>
  <c r="AB354" i="1" s="1"/>
  <c r="AC354" i="1"/>
  <c r="AD354" i="1" s="1"/>
  <c r="AA146" i="1"/>
  <c r="R445" i="1"/>
  <c r="S445" i="1"/>
  <c r="T429" i="1"/>
  <c r="AC429" i="1" s="1"/>
  <c r="AD429" i="1" s="1"/>
  <c r="AF429" i="1" s="1"/>
  <c r="T421" i="1"/>
  <c r="AC421" i="1" s="1"/>
  <c r="T406" i="1"/>
  <c r="R388" i="1"/>
  <c r="S388" i="1" s="1"/>
  <c r="AA379" i="1"/>
  <c r="AB379" i="1" s="1"/>
  <c r="R373" i="1"/>
  <c r="S373" i="1"/>
  <c r="V369" i="1"/>
  <c r="T369" i="1"/>
  <c r="R368" i="1"/>
  <c r="S368" i="1"/>
  <c r="AA361" i="1"/>
  <c r="R358" i="1"/>
  <c r="S358" i="1" s="1"/>
  <c r="AA353" i="1"/>
  <c r="AB353" i="1" s="1"/>
  <c r="R330" i="1"/>
  <c r="S330" i="1" s="1"/>
  <c r="AE139" i="1"/>
  <c r="R384" i="1"/>
  <c r="S384" i="1"/>
  <c r="R380" i="1"/>
  <c r="S380" i="1"/>
  <c r="R372" i="1"/>
  <c r="S372" i="1"/>
  <c r="R340" i="1"/>
  <c r="S340" i="1"/>
  <c r="U341" i="1"/>
  <c r="AB397" i="1"/>
  <c r="AC353" i="1"/>
  <c r="AD353" i="1" s="1"/>
  <c r="AB404" i="1"/>
  <c r="AB349" i="1"/>
  <c r="AC349" i="1"/>
  <c r="AD349" i="1" s="1"/>
  <c r="U404" i="1"/>
  <c r="AC335" i="1"/>
  <c r="AD335" i="1" s="1"/>
  <c r="AF335" i="1"/>
  <c r="AB329" i="1"/>
  <c r="AC329" i="1"/>
  <c r="AD329" i="1" s="1"/>
  <c r="AF329" i="1" s="1"/>
  <c r="AG329" i="1" s="1"/>
  <c r="AH329" i="1" s="1"/>
  <c r="AC379" i="1"/>
  <c r="AD379" i="1"/>
  <c r="AF379" i="1" s="1"/>
  <c r="AC376" i="1"/>
  <c r="AD376" i="1" s="1"/>
  <c r="AB343" i="1"/>
  <c r="AC343" i="1"/>
  <c r="AD343" i="1"/>
  <c r="AF343" i="1" s="1"/>
  <c r="AG343" i="1"/>
  <c r="AH343" i="1" s="1"/>
  <c r="AB340" i="1"/>
  <c r="AC340" i="1"/>
  <c r="AD340" i="1"/>
  <c r="AF340" i="1"/>
  <c r="AC381" i="1"/>
  <c r="AD381" i="1"/>
  <c r="AC362" i="1"/>
  <c r="AD362" i="1"/>
  <c r="AC372" i="1"/>
  <c r="AD372" i="1" s="1"/>
  <c r="AF372" i="1"/>
  <c r="AB330" i="1"/>
  <c r="AC330" i="1"/>
  <c r="AD330" i="1" s="1"/>
  <c r="AF330" i="1"/>
  <c r="AG330" i="1"/>
  <c r="AH330" i="1" s="1"/>
  <c r="AC357" i="1"/>
  <c r="AD357" i="1" s="1"/>
  <c r="AC394" i="1"/>
  <c r="AD394" i="1" s="1"/>
  <c r="AC366" i="1"/>
  <c r="AD366" i="1"/>
  <c r="AF366" i="1"/>
  <c r="U357" i="1"/>
  <c r="AD345" i="1"/>
  <c r="AC384" i="1"/>
  <c r="AD384" i="1" s="1"/>
  <c r="AC332" i="1"/>
  <c r="AD332" i="1"/>
  <c r="AC387" i="1"/>
  <c r="AD387" i="1" s="1"/>
  <c r="AF387" i="1"/>
  <c r="AC360" i="1"/>
  <c r="AD360" i="1" s="1"/>
  <c r="AB339" i="1"/>
  <c r="AC339" i="1"/>
  <c r="AD339" i="1" s="1"/>
  <c r="AB363" i="1"/>
  <c r="AD363" i="1"/>
  <c r="AF363" i="1"/>
  <c r="AB410" i="1"/>
  <c r="AC410" i="1"/>
  <c r="AD410" i="1"/>
  <c r="AF410" i="1"/>
  <c r="AB409" i="1"/>
  <c r="AC409" i="1"/>
  <c r="AD409" i="1"/>
  <c r="AB344" i="1"/>
  <c r="AC344" i="1"/>
  <c r="AD344" i="1" s="1"/>
  <c r="AB436" i="1"/>
  <c r="U398" i="1"/>
  <c r="AB398" i="1"/>
  <c r="AC398" i="1"/>
  <c r="AD398" i="1"/>
  <c r="AG398" i="1" s="1"/>
  <c r="AH398" i="1" s="1"/>
  <c r="U411" i="1"/>
  <c r="AB411" i="1"/>
  <c r="AB439" i="1"/>
  <c r="AB415" i="1"/>
  <c r="U415" i="1"/>
  <c r="AC377" i="1"/>
  <c r="AD377" i="1" s="1"/>
  <c r="U363" i="1"/>
  <c r="U383" i="1"/>
  <c r="AB427" i="1"/>
  <c r="U328" i="1"/>
  <c r="AD328" i="1"/>
  <c r="AF328" i="1" s="1"/>
  <c r="AC443" i="1"/>
  <c r="AD443" i="1" s="1"/>
  <c r="U443" i="1"/>
  <c r="AB443" i="1"/>
  <c r="AF362" i="1"/>
  <c r="AF450" i="1"/>
  <c r="U331" i="1"/>
  <c r="U351" i="1"/>
  <c r="AF448" i="1"/>
  <c r="U369" i="1"/>
  <c r="AC369" i="1"/>
  <c r="AD369" i="1" s="1"/>
  <c r="AF369" i="1" s="1"/>
  <c r="U365" i="1"/>
  <c r="AB365" i="1"/>
  <c r="AC365" i="1"/>
  <c r="AD365" i="1" s="1"/>
  <c r="AF395" i="1"/>
  <c r="AC449" i="1"/>
  <c r="AD449" i="1" s="1"/>
  <c r="U449" i="1"/>
  <c r="U437" i="1"/>
  <c r="AC437" i="1"/>
  <c r="AD437" i="1" s="1"/>
  <c r="AF437" i="1" s="1"/>
  <c r="U378" i="1"/>
  <c r="AB378" i="1"/>
  <c r="AC378" i="1"/>
  <c r="AD378" i="1" s="1"/>
  <c r="AF445" i="1"/>
  <c r="U406" i="1"/>
  <c r="AB406" i="1"/>
  <c r="AC406" i="1"/>
  <c r="AD406" i="1"/>
  <c r="AF406" i="1"/>
  <c r="AC390" i="1"/>
  <c r="AD390" i="1"/>
  <c r="AF390" i="1" s="1"/>
  <c r="AG390" i="1" s="1"/>
  <c r="AH390" i="1" s="1"/>
  <c r="U390" i="1"/>
  <c r="AF348" i="1"/>
  <c r="AG348" i="1" s="1"/>
  <c r="AH348" i="1"/>
  <c r="AC389" i="1"/>
  <c r="AD389" i="1" s="1"/>
  <c r="U389" i="1"/>
  <c r="AB421" i="1"/>
  <c r="AD421" i="1"/>
  <c r="U421" i="1"/>
  <c r="U408" i="1"/>
  <c r="AC408" i="1"/>
  <c r="AD408" i="1" s="1"/>
  <c r="U399" i="1"/>
  <c r="U418" i="1"/>
  <c r="AC418" i="1"/>
  <c r="AD418" i="1" s="1"/>
  <c r="AB418" i="1"/>
  <c r="AF430" i="1"/>
  <c r="AG430" i="1"/>
  <c r="AH430" i="1" s="1"/>
  <c r="AC444" i="1"/>
  <c r="AD444" i="1" s="1"/>
  <c r="AG444" i="1" s="1"/>
  <c r="AH444" i="1" s="1"/>
  <c r="U444" i="1"/>
  <c r="AB444" i="1"/>
  <c r="AC383" i="1"/>
  <c r="AD383" i="1" s="1"/>
  <c r="AF383" i="1" s="1"/>
  <c r="AC401" i="1"/>
  <c r="AD401" i="1" s="1"/>
  <c r="AF401" i="1" s="1"/>
  <c r="U401" i="1"/>
  <c r="AC373" i="1"/>
  <c r="AD373" i="1"/>
  <c r="AB429" i="1"/>
  <c r="U429" i="1"/>
  <c r="AF354" i="1"/>
  <c r="AG354" i="1"/>
  <c r="AH354" i="1" s="1"/>
  <c r="AB351" i="1"/>
  <c r="AC351" i="1"/>
  <c r="AD351" i="1"/>
  <c r="AG351" i="1"/>
  <c r="AH351" i="1" s="1"/>
  <c r="U428" i="1"/>
  <c r="AC428" i="1"/>
  <c r="AD428" i="1" s="1"/>
  <c r="AD402" i="1"/>
  <c r="AC426" i="1"/>
  <c r="AD426" i="1" s="1"/>
  <c r="U426" i="1"/>
  <c r="AC407" i="1"/>
  <c r="AD407" i="1"/>
  <c r="U407" i="1"/>
  <c r="AB407" i="1"/>
  <c r="U447" i="1"/>
  <c r="AC447" i="1"/>
  <c r="AD447" i="1" s="1"/>
  <c r="AF447" i="1" s="1"/>
  <c r="AC412" i="1"/>
  <c r="AD412" i="1"/>
  <c r="AF412" i="1"/>
  <c r="U388" i="1"/>
  <c r="AG388" i="1" s="1"/>
  <c r="AH388" i="1" s="1"/>
  <c r="AB388" i="1"/>
  <c r="AC388" i="1"/>
  <c r="AD388" i="1" s="1"/>
  <c r="AF388" i="1"/>
  <c r="AF440" i="1"/>
  <c r="AF368" i="1"/>
  <c r="AG404" i="1"/>
  <c r="AH404" i="1"/>
  <c r="AG366" i="1"/>
  <c r="AH366" i="1" s="1"/>
  <c r="AF398" i="1"/>
  <c r="AF421" i="1"/>
  <c r="AF373" i="1"/>
  <c r="AG443" i="1"/>
  <c r="AH443" i="1"/>
  <c r="AF443" i="1"/>
  <c r="AF449" i="1"/>
  <c r="AG449" i="1"/>
  <c r="AH449" i="1"/>
  <c r="AF444" i="1"/>
  <c r="AF351" i="1"/>
  <c r="AG401" i="1"/>
  <c r="AH401" i="1"/>
  <c r="R158" i="1"/>
  <c r="S158" i="1"/>
  <c r="R78" i="1"/>
  <c r="S78" i="1"/>
  <c r="T72" i="1"/>
  <c r="T36" i="1"/>
  <c r="U36" i="1"/>
  <c r="T24" i="1"/>
  <c r="T20" i="1"/>
  <c r="AC20" i="1" s="1"/>
  <c r="AD20" i="1"/>
  <c r="R136" i="1"/>
  <c r="S136" i="1" s="1"/>
  <c r="R116" i="1"/>
  <c r="S116" i="1"/>
  <c r="AA28" i="1"/>
  <c r="R274" i="1"/>
  <c r="S274" i="1" s="1"/>
  <c r="R234" i="1"/>
  <c r="S234" i="1"/>
  <c r="R166" i="1"/>
  <c r="S166" i="1" s="1"/>
  <c r="U148" i="1"/>
  <c r="T120" i="1"/>
  <c r="R118" i="1"/>
  <c r="S118" i="1" s="1"/>
  <c r="T112" i="1"/>
  <c r="U112" i="1"/>
  <c r="T104" i="1"/>
  <c r="U104" i="1" s="1"/>
  <c r="AB104" i="1"/>
  <c r="R98" i="1"/>
  <c r="S98" i="1" s="1"/>
  <c r="S74" i="1"/>
  <c r="R34" i="1"/>
  <c r="S34" i="1"/>
  <c r="R26" i="1"/>
  <c r="S26" i="1"/>
  <c r="AA29" i="1"/>
  <c r="AB29" i="1" s="1"/>
  <c r="AC29" i="1" s="1"/>
  <c r="AD29" i="1" s="1"/>
  <c r="R237" i="1"/>
  <c r="S237" i="1"/>
  <c r="AA197" i="1"/>
  <c r="R192" i="1"/>
  <c r="S192" i="1"/>
  <c r="AA161" i="1"/>
  <c r="AB161" i="1" s="1"/>
  <c r="T122" i="1"/>
  <c r="AB122" i="1" s="1"/>
  <c r="AC122" i="1" s="1"/>
  <c r="AD122" i="1" s="1"/>
  <c r="U122" i="1"/>
  <c r="R112" i="1"/>
  <c r="S112" i="1"/>
  <c r="R88" i="1"/>
  <c r="S88" i="1"/>
  <c r="R84" i="1"/>
  <c r="S84" i="1"/>
  <c r="R68" i="1"/>
  <c r="S68" i="1"/>
  <c r="R60" i="1"/>
  <c r="S60" i="1"/>
  <c r="R56" i="1"/>
  <c r="S56" i="1"/>
  <c r="AA178" i="1"/>
  <c r="AA154" i="1"/>
  <c r="AB154" i="1" s="1"/>
  <c r="R146" i="1"/>
  <c r="S146" i="1"/>
  <c r="AA134" i="1"/>
  <c r="AA132" i="1"/>
  <c r="AA126" i="1"/>
  <c r="AE40" i="1"/>
  <c r="T208" i="1"/>
  <c r="R185" i="1"/>
  <c r="S185" i="1" s="1"/>
  <c r="R184" i="1"/>
  <c r="S184" i="1" s="1"/>
  <c r="S179" i="1"/>
  <c r="R167" i="1"/>
  <c r="S167" i="1"/>
  <c r="R142" i="1"/>
  <c r="S142" i="1"/>
  <c r="R134" i="1"/>
  <c r="S134" i="1" s="1"/>
  <c r="AA133" i="1"/>
  <c r="T132" i="1"/>
  <c r="R130" i="1"/>
  <c r="S130" i="1"/>
  <c r="R124" i="1"/>
  <c r="S124" i="1"/>
  <c r="R111" i="1"/>
  <c r="S111" i="1" s="1"/>
  <c r="R108" i="1"/>
  <c r="S108" i="1" s="1"/>
  <c r="AA104" i="1"/>
  <c r="R103" i="1"/>
  <c r="S103" i="1"/>
  <c r="S94" i="1"/>
  <c r="T92" i="1"/>
  <c r="R89" i="1"/>
  <c r="S89" i="1" s="1"/>
  <c r="T87" i="1"/>
  <c r="U87" i="1"/>
  <c r="R86" i="1"/>
  <c r="S86" i="1"/>
  <c r="R79" i="1"/>
  <c r="S79" i="1" s="1"/>
  <c r="T77" i="1"/>
  <c r="R69" i="1"/>
  <c r="S69" i="1"/>
  <c r="T67" i="1"/>
  <c r="R62" i="1"/>
  <c r="S62" i="1"/>
  <c r="T59" i="1"/>
  <c r="AA58" i="1"/>
  <c r="R58" i="1"/>
  <c r="S58" i="1"/>
  <c r="T55" i="1"/>
  <c r="R53" i="1"/>
  <c r="S53" i="1" s="1"/>
  <c r="AA52" i="1"/>
  <c r="AA51" i="1"/>
  <c r="T50" i="1"/>
  <c r="U50" i="1" s="1"/>
  <c r="AA49" i="1"/>
  <c r="R48" i="1"/>
  <c r="S48" i="1"/>
  <c r="T45" i="1"/>
  <c r="AB45" i="1" s="1"/>
  <c r="R43" i="1"/>
  <c r="S43" i="1"/>
  <c r="AA42" i="1"/>
  <c r="AA36" i="1"/>
  <c r="AA32" i="1"/>
  <c r="R20" i="1"/>
  <c r="S20" i="1"/>
  <c r="T177" i="1"/>
  <c r="T291" i="1"/>
  <c r="R308" i="1"/>
  <c r="S308" i="1"/>
  <c r="R304" i="1"/>
  <c r="S304" i="1"/>
  <c r="S263" i="1"/>
  <c r="R251" i="1"/>
  <c r="S251" i="1"/>
  <c r="R235" i="1"/>
  <c r="S235" i="1"/>
  <c r="R227" i="1"/>
  <c r="S227" i="1" s="1"/>
  <c r="R177" i="1"/>
  <c r="S177" i="1"/>
  <c r="S169" i="1"/>
  <c r="AA164" i="1"/>
  <c r="AA153" i="1"/>
  <c r="R153" i="1"/>
  <c r="S153" i="1"/>
  <c r="R132" i="1"/>
  <c r="S132" i="1"/>
  <c r="R91" i="1"/>
  <c r="S91" i="1"/>
  <c r="AA87" i="1"/>
  <c r="AB87" i="1" s="1"/>
  <c r="AC87" i="1" s="1"/>
  <c r="AD87" i="1" s="1"/>
  <c r="AA71" i="1"/>
  <c r="T69" i="1"/>
  <c r="U69" i="1"/>
  <c r="R59" i="1"/>
  <c r="S59" i="1"/>
  <c r="AA55" i="1"/>
  <c r="T258" i="1"/>
  <c r="S236" i="1"/>
  <c r="R201" i="1"/>
  <c r="S201" i="1"/>
  <c r="R178" i="1"/>
  <c r="S178" i="1"/>
  <c r="R170" i="1"/>
  <c r="S170" i="1"/>
  <c r="R165" i="1"/>
  <c r="S165" i="1"/>
  <c r="T52" i="1"/>
  <c r="U52" i="1"/>
  <c r="T51" i="1"/>
  <c r="T16" i="1"/>
  <c r="AC16" i="1" s="1"/>
  <c r="AD16" i="1" s="1"/>
  <c r="AF16" i="1" s="1"/>
  <c r="R14" i="1"/>
  <c r="S14" i="1"/>
  <c r="V237" i="1"/>
  <c r="V60" i="1"/>
  <c r="T60" i="1"/>
  <c r="V238" i="1"/>
  <c r="T238" i="1"/>
  <c r="U238" i="1"/>
  <c r="V163" i="1"/>
  <c r="T163" i="1"/>
  <c r="AA47" i="1"/>
  <c r="AB47" i="1" s="1"/>
  <c r="AC47" i="1" s="1"/>
  <c r="AD47" i="1" s="1"/>
  <c r="T138" i="1"/>
  <c r="T211" i="1"/>
  <c r="U211" i="1"/>
  <c r="V200" i="1"/>
  <c r="V261" i="1"/>
  <c r="T261" i="1"/>
  <c r="AB261" i="1" s="1"/>
  <c r="V224" i="1"/>
  <c r="V179" i="1"/>
  <c r="AA179" i="1"/>
  <c r="V158" i="1"/>
  <c r="T158" i="1"/>
  <c r="V226" i="1"/>
  <c r="V107" i="1"/>
  <c r="V79" i="1"/>
  <c r="T79" i="1"/>
  <c r="T22" i="1"/>
  <c r="AC22" i="1" s="1"/>
  <c r="AD22" i="1" s="1"/>
  <c r="T47" i="1"/>
  <c r="T150" i="1"/>
  <c r="AB150" i="1" s="1"/>
  <c r="R219" i="1"/>
  <c r="S219" i="1" s="1"/>
  <c r="T129" i="1"/>
  <c r="T121" i="1"/>
  <c r="U121" i="1"/>
  <c r="V16" i="1"/>
  <c r="R13" i="1"/>
  <c r="S13" i="1"/>
  <c r="R305" i="1"/>
  <c r="S305" i="1" s="1"/>
  <c r="R301" i="1"/>
  <c r="S301" i="1"/>
  <c r="R284" i="1"/>
  <c r="S284" i="1"/>
  <c r="R270" i="1"/>
  <c r="S270" i="1"/>
  <c r="S258" i="1"/>
  <c r="T255" i="1"/>
  <c r="R249" i="1"/>
  <c r="S249" i="1"/>
  <c r="T247" i="1"/>
  <c r="U247" i="1"/>
  <c r="T239" i="1"/>
  <c r="T231" i="1"/>
  <c r="U231" i="1"/>
  <c r="R223" i="1"/>
  <c r="S223" i="1"/>
  <c r="T220" i="1"/>
  <c r="U220" i="1" s="1"/>
  <c r="R216" i="1"/>
  <c r="S216" i="1" s="1"/>
  <c r="T209" i="1"/>
  <c r="U209" i="1"/>
  <c r="R207" i="1"/>
  <c r="S207" i="1"/>
  <c r="T205" i="1"/>
  <c r="U205" i="1" s="1"/>
  <c r="R203" i="1"/>
  <c r="S203" i="1" s="1"/>
  <c r="R191" i="1"/>
  <c r="S191" i="1"/>
  <c r="R186" i="1"/>
  <c r="S186" i="1"/>
  <c r="T182" i="1"/>
  <c r="AA168" i="1"/>
  <c r="S151" i="1"/>
  <c r="T135" i="1"/>
  <c r="AB135" i="1"/>
  <c r="V56" i="1"/>
  <c r="T56" i="1"/>
  <c r="U56" i="1"/>
  <c r="AA46" i="1"/>
  <c r="T88" i="1"/>
  <c r="AB88" i="1" s="1"/>
  <c r="T117" i="1"/>
  <c r="V121" i="1"/>
  <c r="T84" i="1"/>
  <c r="V260" i="1"/>
  <c r="T260" i="1"/>
  <c r="U260" i="1"/>
  <c r="T189" i="1"/>
  <c r="U189" i="1" s="1"/>
  <c r="V189" i="1"/>
  <c r="V70" i="1"/>
  <c r="T70" i="1"/>
  <c r="U70" i="1"/>
  <c r="AA70" i="1"/>
  <c r="AA60" i="1"/>
  <c r="T252" i="1"/>
  <c r="T15" i="1"/>
  <c r="AC15" i="1" s="1"/>
  <c r="AD15" i="1" s="1"/>
  <c r="AF15" i="1" s="1"/>
  <c r="U15" i="1"/>
  <c r="V134" i="1"/>
  <c r="T134" i="1"/>
  <c r="T307" i="1"/>
  <c r="U307" i="1" s="1"/>
  <c r="T303" i="1"/>
  <c r="U303" i="1"/>
  <c r="U277" i="1"/>
  <c r="R188" i="1"/>
  <c r="S188" i="1"/>
  <c r="AA174" i="1"/>
  <c r="AB174" i="1"/>
  <c r="R148" i="1"/>
  <c r="S148" i="1" s="1"/>
  <c r="AA37" i="1"/>
  <c r="S277" i="1"/>
  <c r="R261" i="1"/>
  <c r="S261" i="1"/>
  <c r="S257" i="1"/>
  <c r="R241" i="1"/>
  <c r="S241" i="1"/>
  <c r="T217" i="1"/>
  <c r="U217" i="1"/>
  <c r="S193" i="1"/>
  <c r="S189" i="1"/>
  <c r="T176" i="1"/>
  <c r="U176" i="1"/>
  <c r="R161" i="1"/>
  <c r="S161" i="1"/>
  <c r="T152" i="1"/>
  <c r="AC152" i="1"/>
  <c r="AD152" i="1" s="1"/>
  <c r="R150" i="1"/>
  <c r="S150" i="1" s="1"/>
  <c r="T58" i="1"/>
  <c r="AB58" i="1" s="1"/>
  <c r="U58" i="1"/>
  <c r="T19" i="1"/>
  <c r="T212" i="1"/>
  <c r="AA203" i="1"/>
  <c r="R172" i="1"/>
  <c r="S172" i="1" s="1"/>
  <c r="T166" i="1"/>
  <c r="AA165" i="1"/>
  <c r="R147" i="1"/>
  <c r="S147" i="1" s="1"/>
  <c r="R143" i="1"/>
  <c r="S143" i="1"/>
  <c r="R126" i="1"/>
  <c r="S126" i="1"/>
  <c r="R125" i="1"/>
  <c r="S125" i="1"/>
  <c r="T106" i="1"/>
  <c r="R104" i="1"/>
  <c r="S104" i="1" s="1"/>
  <c r="R101" i="1"/>
  <c r="S101" i="1"/>
  <c r="R100" i="1"/>
  <c r="S100" i="1"/>
  <c r="T98" i="1"/>
  <c r="AC98" i="1" s="1"/>
  <c r="AD98" i="1" s="1"/>
  <c r="AA94" i="1"/>
  <c r="AB94" i="1" s="1"/>
  <c r="AC94" i="1" s="1"/>
  <c r="AD94" i="1" s="1"/>
  <c r="AA75" i="1"/>
  <c r="T64" i="1"/>
  <c r="U64" i="1"/>
  <c r="R52" i="1"/>
  <c r="S52" i="1" s="1"/>
  <c r="R51" i="1"/>
  <c r="S51" i="1"/>
  <c r="R44" i="1"/>
  <c r="S44" i="1"/>
  <c r="R42" i="1"/>
  <c r="S42" i="1"/>
  <c r="R32" i="1"/>
  <c r="S32" i="1" s="1"/>
  <c r="R27" i="1"/>
  <c r="S27" i="1"/>
  <c r="AB317" i="1"/>
  <c r="V123" i="1"/>
  <c r="T123" i="1"/>
  <c r="U317" i="1"/>
  <c r="T125" i="1"/>
  <c r="AB125" i="1" s="1"/>
  <c r="T124" i="1"/>
  <c r="T26" i="1"/>
  <c r="AC26" i="1"/>
  <c r="AD26" i="1" s="1"/>
  <c r="AF26" i="1" s="1"/>
  <c r="T185" i="1"/>
  <c r="T126" i="1"/>
  <c r="T295" i="1"/>
  <c r="R294" i="1"/>
  <c r="S294" i="1"/>
  <c r="R283" i="1"/>
  <c r="S283" i="1"/>
  <c r="AA279" i="1"/>
  <c r="S268" i="1"/>
  <c r="AA148" i="1"/>
  <c r="AB148" i="1" s="1"/>
  <c r="T325" i="1"/>
  <c r="U325" i="1"/>
  <c r="R322" i="1"/>
  <c r="S322" i="1"/>
  <c r="R275" i="1"/>
  <c r="S275" i="1" s="1"/>
  <c r="V272" i="1"/>
  <c r="T272" i="1"/>
  <c r="V193" i="1"/>
  <c r="T74" i="1"/>
  <c r="U74" i="1" s="1"/>
  <c r="V74" i="1"/>
  <c r="V68" i="1"/>
  <c r="T68" i="1"/>
  <c r="U68" i="1" s="1"/>
  <c r="R222" i="1"/>
  <c r="S222" i="1"/>
  <c r="AA219" i="1"/>
  <c r="AA213" i="1"/>
  <c r="R211" i="1"/>
  <c r="S211" i="1"/>
  <c r="R208" i="1"/>
  <c r="S208" i="1" s="1"/>
  <c r="T172" i="1"/>
  <c r="AA149" i="1"/>
  <c r="AA144" i="1"/>
  <c r="R144" i="1"/>
  <c r="S144" i="1"/>
  <c r="R95" i="1"/>
  <c r="S95" i="1"/>
  <c r="T25" i="1"/>
  <c r="R15" i="1"/>
  <c r="S15" i="1"/>
  <c r="AA147" i="1"/>
  <c r="R96" i="1"/>
  <c r="S96" i="1"/>
  <c r="R54" i="1"/>
  <c r="S54" i="1"/>
  <c r="R40" i="1"/>
  <c r="S40" i="1"/>
  <c r="R22" i="1"/>
  <c r="S22" i="1" s="1"/>
  <c r="T322" i="1"/>
  <c r="AB322" i="1" s="1"/>
  <c r="AC322" i="1"/>
  <c r="AD322" i="1"/>
  <c r="AF322" i="1"/>
  <c r="R319" i="1"/>
  <c r="S319" i="1"/>
  <c r="R292" i="1"/>
  <c r="S292" i="1" s="1"/>
  <c r="S288" i="1"/>
  <c r="T198" i="1"/>
  <c r="U198" i="1"/>
  <c r="AA170" i="1"/>
  <c r="AB170" i="1" s="1"/>
  <c r="AC170" i="1" s="1"/>
  <c r="AD170" i="1" s="1"/>
  <c r="R162" i="1"/>
  <c r="S162" i="1"/>
  <c r="AA141" i="1"/>
  <c r="AB141" i="1" s="1"/>
  <c r="AC141" i="1"/>
  <c r="AD141" i="1"/>
  <c r="AF141" i="1" s="1"/>
  <c r="AG141" i="1" s="1"/>
  <c r="AH141" i="1" s="1"/>
  <c r="R140" i="1"/>
  <c r="S140" i="1" s="1"/>
  <c r="R138" i="1"/>
  <c r="S138" i="1"/>
  <c r="T105" i="1"/>
  <c r="S99" i="1"/>
  <c r="R87" i="1"/>
  <c r="S87" i="1" s="1"/>
  <c r="T83" i="1"/>
  <c r="AA82" i="1"/>
  <c r="AA80" i="1"/>
  <c r="R80" i="1"/>
  <c r="S80" i="1" s="1"/>
  <c r="R76" i="1"/>
  <c r="S76" i="1"/>
  <c r="R75" i="1"/>
  <c r="S75" i="1" s="1"/>
  <c r="T71" i="1"/>
  <c r="U71" i="1"/>
  <c r="R70" i="1"/>
  <c r="S70" i="1" s="1"/>
  <c r="R66" i="1"/>
  <c r="S66" i="1"/>
  <c r="R64" i="1"/>
  <c r="S64" i="1" s="1"/>
  <c r="R63" i="1"/>
  <c r="S63" i="1"/>
  <c r="AA59" i="1"/>
  <c r="R23" i="1"/>
  <c r="S23" i="1"/>
  <c r="V206" i="1"/>
  <c r="T206" i="1"/>
  <c r="V161" i="1"/>
  <c r="T161" i="1"/>
  <c r="V147" i="1"/>
  <c r="V103" i="1"/>
  <c r="T103" i="1"/>
  <c r="U103" i="1"/>
  <c r="AC325" i="1"/>
  <c r="AD325" i="1" s="1"/>
  <c r="T160" i="1"/>
  <c r="T326" i="1"/>
  <c r="AB326" i="1"/>
  <c r="T146" i="1"/>
  <c r="AB146" i="1"/>
  <c r="U146" i="1"/>
  <c r="AG146" i="1" s="1"/>
  <c r="AH146" i="1" s="1"/>
  <c r="T183" i="1"/>
  <c r="T171" i="1"/>
  <c r="V325" i="1"/>
  <c r="U190" i="1"/>
  <c r="T165" i="1"/>
  <c r="AB165" i="1" s="1"/>
  <c r="V292" i="1"/>
  <c r="T292" i="1"/>
  <c r="AB292" i="1" s="1"/>
  <c r="U292" i="1"/>
  <c r="V281" i="1"/>
  <c r="V271" i="1"/>
  <c r="T271" i="1"/>
  <c r="AB271" i="1" s="1"/>
  <c r="U271" i="1"/>
  <c r="V246" i="1"/>
  <c r="T246" i="1"/>
  <c r="V232" i="1"/>
  <c r="T232" i="1"/>
  <c r="AB232" i="1" s="1"/>
  <c r="V228" i="1"/>
  <c r="T228" i="1"/>
  <c r="U228" i="1"/>
  <c r="V221" i="1"/>
  <c r="T215" i="1"/>
  <c r="V184" i="1"/>
  <c r="V167" i="1"/>
  <c r="T167" i="1"/>
  <c r="R149" i="1"/>
  <c r="S149" i="1"/>
  <c r="V108" i="1"/>
  <c r="T324" i="1"/>
  <c r="T142" i="1"/>
  <c r="U142" i="1" s="1"/>
  <c r="T188" i="1"/>
  <c r="U188" i="1" s="1"/>
  <c r="AA100" i="1"/>
  <c r="V95" i="1"/>
  <c r="V53" i="1"/>
  <c r="V49" i="1"/>
  <c r="T49" i="1"/>
  <c r="U49" i="1"/>
  <c r="T48" i="1"/>
  <c r="U48" i="1" s="1"/>
  <c r="V48" i="1"/>
  <c r="V44" i="1"/>
  <c r="T44" i="1"/>
  <c r="AB44" i="1" s="1"/>
  <c r="T327" i="1"/>
  <c r="T43" i="1"/>
  <c r="V96" i="1"/>
  <c r="V192" i="1"/>
  <c r="V136" i="1"/>
  <c r="AA84" i="1"/>
  <c r="AB84" i="1"/>
  <c r="T78" i="1"/>
  <c r="AA78" i="1"/>
  <c r="AA56" i="1"/>
  <c r="AB325" i="1"/>
  <c r="T267" i="1"/>
  <c r="U267" i="1" s="1"/>
  <c r="AA233" i="1"/>
  <c r="AB233" i="1" s="1"/>
  <c r="R196" i="1"/>
  <c r="S196" i="1"/>
  <c r="V114" i="1"/>
  <c r="T114" i="1"/>
  <c r="V73" i="1"/>
  <c r="T73" i="1"/>
  <c r="U73" i="1"/>
  <c r="V62" i="1"/>
  <c r="S39" i="1"/>
  <c r="T33" i="1"/>
  <c r="R31" i="1"/>
  <c r="S31" i="1"/>
  <c r="V25" i="1"/>
  <c r="R24" i="1"/>
  <c r="S24" i="1"/>
  <c r="T308" i="1"/>
  <c r="AB308" i="1" s="1"/>
  <c r="U308" i="1"/>
  <c r="R202" i="1"/>
  <c r="S202" i="1" s="1"/>
  <c r="AA102" i="1"/>
  <c r="R55" i="1"/>
  <c r="S55" i="1" s="1"/>
  <c r="R41" i="1"/>
  <c r="S41" i="1"/>
  <c r="R323" i="1"/>
  <c r="S323" i="1"/>
  <c r="R314" i="1"/>
  <c r="S314" i="1"/>
  <c r="R313" i="1"/>
  <c r="S313" i="1" s="1"/>
  <c r="R291" i="1"/>
  <c r="S291" i="1"/>
  <c r="AA286" i="1"/>
  <c r="AB286" i="1" s="1"/>
  <c r="T283" i="1"/>
  <c r="R262" i="1"/>
  <c r="S262" i="1"/>
  <c r="R259" i="1"/>
  <c r="S259" i="1"/>
  <c r="R256" i="1"/>
  <c r="S256" i="1" s="1"/>
  <c r="S254" i="1"/>
  <c r="AA244" i="1"/>
  <c r="AA127" i="1"/>
  <c r="AA99" i="1"/>
  <c r="AA93" i="1"/>
  <c r="R71" i="1"/>
  <c r="S71" i="1"/>
  <c r="T57" i="1"/>
  <c r="R46" i="1"/>
  <c r="S46" i="1" s="1"/>
  <c r="T40" i="1"/>
  <c r="T38" i="1"/>
  <c r="R37" i="1"/>
  <c r="S37" i="1"/>
  <c r="R36" i="1"/>
  <c r="S36" i="1" s="1"/>
  <c r="T34" i="1"/>
  <c r="T30" i="1"/>
  <c r="T28" i="1"/>
  <c r="AB28" i="1" s="1"/>
  <c r="AC28" i="1" s="1"/>
  <c r="AD28" i="1" s="1"/>
  <c r="T23" i="1"/>
  <c r="U23" i="1" s="1"/>
  <c r="AC23" i="1"/>
  <c r="AD23" i="1"/>
  <c r="AF23" i="1" s="1"/>
  <c r="R16" i="1"/>
  <c r="S16" i="1" s="1"/>
  <c r="R320" i="1"/>
  <c r="S320" i="1"/>
  <c r="R317" i="1"/>
  <c r="S317" i="1"/>
  <c r="R316" i="1"/>
  <c r="S316" i="1"/>
  <c r="R315" i="1"/>
  <c r="S315" i="1" s="1"/>
  <c r="T312" i="1"/>
  <c r="U312" i="1" s="1"/>
  <c r="AC312" i="1"/>
  <c r="AD312" i="1" s="1"/>
  <c r="AF312" i="1" s="1"/>
  <c r="R309" i="1"/>
  <c r="S309" i="1"/>
  <c r="R302" i="1"/>
  <c r="S302" i="1" s="1"/>
  <c r="T290" i="1"/>
  <c r="R282" i="1"/>
  <c r="S282" i="1" s="1"/>
  <c r="AA272" i="1"/>
  <c r="AB272" i="1" s="1"/>
  <c r="R272" i="1"/>
  <c r="S272" i="1" s="1"/>
  <c r="R271" i="1"/>
  <c r="S271" i="1" s="1"/>
  <c r="T240" i="1"/>
  <c r="U240" i="1"/>
  <c r="T236" i="1"/>
  <c r="U236" i="1"/>
  <c r="R220" i="1"/>
  <c r="S220" i="1" s="1"/>
  <c r="S200" i="1"/>
  <c r="R198" i="1"/>
  <c r="S198" i="1"/>
  <c r="R171" i="1"/>
  <c r="S171" i="1" s="1"/>
  <c r="R145" i="1"/>
  <c r="S145" i="1"/>
  <c r="R137" i="1"/>
  <c r="S137" i="1" s="1"/>
  <c r="R135" i="1"/>
  <c r="S135" i="1"/>
  <c r="R65" i="1"/>
  <c r="S65" i="1" s="1"/>
  <c r="R61" i="1"/>
  <c r="S61" i="1"/>
  <c r="R25" i="1"/>
  <c r="S25" i="1" s="1"/>
  <c r="T323" i="1"/>
  <c r="AB323" i="1"/>
  <c r="T319" i="1"/>
  <c r="AC319" i="1"/>
  <c r="AD319" i="1"/>
  <c r="AC303" i="1"/>
  <c r="AD303" i="1"/>
  <c r="AF303" i="1"/>
  <c r="AA270" i="1"/>
  <c r="AA241" i="1"/>
  <c r="AB241" i="1"/>
  <c r="T100" i="1"/>
  <c r="U100" i="1"/>
  <c r="AA95" i="1"/>
  <c r="U137" i="1"/>
  <c r="AB137" i="1"/>
  <c r="AC137" i="1"/>
  <c r="AD137" i="1"/>
  <c r="AG137" i="1" s="1"/>
  <c r="AH137" i="1" s="1"/>
  <c r="AF137" i="1"/>
  <c r="T321" i="1"/>
  <c r="U321" i="1" s="1"/>
  <c r="AB321" i="1"/>
  <c r="V315" i="1"/>
  <c r="T315" i="1"/>
  <c r="AB315" i="1" s="1"/>
  <c r="T310" i="1"/>
  <c r="V302" i="1"/>
  <c r="T302" i="1"/>
  <c r="U302" i="1"/>
  <c r="V301" i="1"/>
  <c r="T301" i="1"/>
  <c r="U301" i="1" s="1"/>
  <c r="V280" i="1"/>
  <c r="T280" i="1"/>
  <c r="V270" i="1"/>
  <c r="T270" i="1"/>
  <c r="AC270" i="1" s="1"/>
  <c r="AD270" i="1" s="1"/>
  <c r="T269" i="1"/>
  <c r="U269" i="1" s="1"/>
  <c r="V21" i="1"/>
  <c r="T21" i="1"/>
  <c r="AB21" i="1" s="1"/>
  <c r="T91" i="1"/>
  <c r="T37" i="1"/>
  <c r="U37" i="1" s="1"/>
  <c r="T81" i="1"/>
  <c r="T299" i="1"/>
  <c r="AB299" i="1"/>
  <c r="V259" i="1"/>
  <c r="T259" i="1"/>
  <c r="U259" i="1"/>
  <c r="V181" i="1"/>
  <c r="T181" i="1"/>
  <c r="U181" i="1"/>
  <c r="AA145" i="1"/>
  <c r="V82" i="1"/>
  <c r="V80" i="1"/>
  <c r="T80" i="1"/>
  <c r="U80" i="1" s="1"/>
  <c r="AB80" i="1"/>
  <c r="T29" i="1"/>
  <c r="T93" i="1"/>
  <c r="U93" i="1"/>
  <c r="AA274" i="1"/>
  <c r="AB274" i="1" s="1"/>
  <c r="AA263" i="1"/>
  <c r="V214" i="1"/>
  <c r="V169" i="1"/>
  <c r="T169" i="1"/>
  <c r="AC169" i="1" s="1"/>
  <c r="AD169" i="1" s="1"/>
  <c r="AF169" i="1" s="1"/>
  <c r="T316" i="1"/>
  <c r="T313" i="1"/>
  <c r="U313" i="1" s="1"/>
  <c r="R269" i="1"/>
  <c r="S269" i="1"/>
  <c r="R264" i="1"/>
  <c r="S264" i="1"/>
  <c r="T248" i="1"/>
  <c r="U248" i="1" s="1"/>
  <c r="T306" i="1"/>
  <c r="T304" i="1"/>
  <c r="U304" i="1"/>
  <c r="R279" i="1"/>
  <c r="S279" i="1" s="1"/>
  <c r="AA267" i="1"/>
  <c r="R253" i="1"/>
  <c r="S253" i="1"/>
  <c r="R252" i="1"/>
  <c r="S252" i="1" s="1"/>
  <c r="R228" i="1"/>
  <c r="S228" i="1"/>
  <c r="R93" i="1"/>
  <c r="S93" i="1"/>
  <c r="R49" i="1"/>
  <c r="S49" i="1"/>
  <c r="AA228" i="1"/>
  <c r="R225" i="1"/>
  <c r="S225" i="1"/>
  <c r="R215" i="1"/>
  <c r="S215" i="1" s="1"/>
  <c r="AA205" i="1"/>
  <c r="AB205" i="1"/>
  <c r="AC205" i="1"/>
  <c r="AD205" i="1"/>
  <c r="R131" i="1"/>
  <c r="S131" i="1"/>
  <c r="AB120" i="1"/>
  <c r="AC120" i="1" s="1"/>
  <c r="T119" i="1"/>
  <c r="U119" i="1"/>
  <c r="R114" i="1"/>
  <c r="S114" i="1"/>
  <c r="AA113" i="1"/>
  <c r="AA108" i="1"/>
  <c r="R97" i="1"/>
  <c r="S97" i="1" s="1"/>
  <c r="R83" i="1"/>
  <c r="S83" i="1"/>
  <c r="AB26" i="1"/>
  <c r="V298" i="1"/>
  <c r="T298" i="1"/>
  <c r="U298" i="1"/>
  <c r="V244" i="1"/>
  <c r="V241" i="1"/>
  <c r="T241" i="1"/>
  <c r="AC241" i="1" s="1"/>
  <c r="AD241" i="1" s="1"/>
  <c r="T230" i="1"/>
  <c r="U230" i="1" s="1"/>
  <c r="AE218" i="1"/>
  <c r="AA218" i="1"/>
  <c r="AA138" i="1"/>
  <c r="AE117" i="1"/>
  <c r="V116" i="1"/>
  <c r="T116" i="1"/>
  <c r="U116" i="1"/>
  <c r="AA115" i="1"/>
  <c r="V18" i="1"/>
  <c r="T18" i="1"/>
  <c r="AB18" i="1" s="1"/>
  <c r="V13" i="1"/>
  <c r="T13" i="1"/>
  <c r="AC13" i="1" s="1"/>
  <c r="AD13" i="1" s="1"/>
  <c r="U161" i="1"/>
  <c r="T314" i="1"/>
  <c r="AC314" i="1" s="1"/>
  <c r="AD314" i="1" s="1"/>
  <c r="V314" i="1"/>
  <c r="V275" i="1"/>
  <c r="V254" i="1"/>
  <c r="T254" i="1"/>
  <c r="U16" i="1"/>
  <c r="AG16" i="1" s="1"/>
  <c r="AH16" i="1" s="1"/>
  <c r="T318" i="1"/>
  <c r="AB318" i="1" s="1"/>
  <c r="AA277" i="1"/>
  <c r="AB277" i="1" s="1"/>
  <c r="AG277" i="1"/>
  <c r="AH277" i="1"/>
  <c r="AA276" i="1"/>
  <c r="AE236" i="1"/>
  <c r="AA236" i="1"/>
  <c r="T222" i="1"/>
  <c r="V222" i="1"/>
  <c r="V194" i="1"/>
  <c r="T194" i="1"/>
  <c r="U194" i="1" s="1"/>
  <c r="T174" i="1"/>
  <c r="V282" i="1"/>
  <c r="T282" i="1"/>
  <c r="T154" i="1"/>
  <c r="AB36" i="1"/>
  <c r="AC36" i="1"/>
  <c r="AD36" i="1"/>
  <c r="AA182" i="1"/>
  <c r="AA140" i="1"/>
  <c r="R187" i="1"/>
  <c r="S187" i="1"/>
  <c r="R183" i="1"/>
  <c r="S183" i="1" s="1"/>
  <c r="R160" i="1"/>
  <c r="S160" i="1"/>
  <c r="T159" i="1"/>
  <c r="R157" i="1"/>
  <c r="S157" i="1" s="1"/>
  <c r="R154" i="1"/>
  <c r="S154" i="1"/>
  <c r="R141" i="1"/>
  <c r="S141" i="1"/>
  <c r="R139" i="1"/>
  <c r="S139" i="1" s="1"/>
  <c r="AA69" i="1"/>
  <c r="AA92" i="1"/>
  <c r="R113" i="1"/>
  <c r="S113" i="1" s="1"/>
  <c r="R109" i="1"/>
  <c r="S109" i="1"/>
  <c r="R90" i="1"/>
  <c r="S90" i="1"/>
  <c r="R85" i="1"/>
  <c r="S85" i="1"/>
  <c r="R77" i="1"/>
  <c r="S77" i="1" s="1"/>
  <c r="R33" i="1"/>
  <c r="S33" i="1"/>
  <c r="AA97" i="1"/>
  <c r="AA61" i="1"/>
  <c r="AB61" i="1" s="1"/>
  <c r="AA53" i="1"/>
  <c r="T99" i="1"/>
  <c r="AA73" i="1"/>
  <c r="R57" i="1"/>
  <c r="S57" i="1"/>
  <c r="R45" i="1"/>
  <c r="S45" i="1"/>
  <c r="AF402" i="1"/>
  <c r="AF332" i="1"/>
  <c r="AG332" i="1" s="1"/>
  <c r="AH332" i="1" s="1"/>
  <c r="AF345" i="1"/>
  <c r="AG345" i="1"/>
  <c r="AH345" i="1" s="1"/>
  <c r="AG381" i="1"/>
  <c r="AH381" i="1"/>
  <c r="AF381" i="1"/>
  <c r="U334" i="1"/>
  <c r="AC334" i="1"/>
  <c r="AD334" i="1"/>
  <c r="AF334" i="1" s="1"/>
  <c r="AG334" i="1" s="1"/>
  <c r="AG395" i="1"/>
  <c r="AH395" i="1" s="1"/>
  <c r="U385" i="1"/>
  <c r="AC385" i="1"/>
  <c r="AD385" i="1"/>
  <c r="AF385" i="1" s="1"/>
  <c r="AG385" i="1" s="1"/>
  <c r="AH385" i="1" s="1"/>
  <c r="AB385" i="1"/>
  <c r="U326" i="1"/>
  <c r="AC326" i="1"/>
  <c r="AD326" i="1"/>
  <c r="AF326" i="1" s="1"/>
  <c r="AG326" i="1" s="1"/>
  <c r="AH326" i="1" s="1"/>
  <c r="AG317" i="1"/>
  <c r="AH317" i="1"/>
  <c r="AF339" i="1"/>
  <c r="AG339" i="1" s="1"/>
  <c r="AH339" i="1" s="1"/>
  <c r="AF349" i="1"/>
  <c r="AG349" i="1" s="1"/>
  <c r="AH349" i="1" s="1"/>
  <c r="AG387" i="1"/>
  <c r="AH387" i="1" s="1"/>
  <c r="AF353" i="1"/>
  <c r="AG353" i="1"/>
  <c r="AH353" i="1"/>
  <c r="AB412" i="1"/>
  <c r="U412" i="1"/>
  <c r="AB304" i="1"/>
  <c r="AG340" i="1"/>
  <c r="AH340" i="1"/>
  <c r="U371" i="1"/>
  <c r="AC371" i="1"/>
  <c r="AD371" i="1"/>
  <c r="AF371" i="1" s="1"/>
  <c r="AB24" i="1"/>
  <c r="AC24" i="1"/>
  <c r="AD24" i="1"/>
  <c r="U24" i="1"/>
  <c r="AG372" i="1"/>
  <c r="AH372" i="1"/>
  <c r="V375" i="1"/>
  <c r="T375" i="1"/>
  <c r="AC375" i="1" s="1"/>
  <c r="AD375" i="1" s="1"/>
  <c r="V355" i="1"/>
  <c r="T355" i="1"/>
  <c r="T352" i="1"/>
  <c r="V352" i="1"/>
  <c r="T273" i="1"/>
  <c r="AB273" i="1" s="1"/>
  <c r="AA265" i="1"/>
  <c r="AB265" i="1" s="1"/>
  <c r="AC265" i="1" s="1"/>
  <c r="AE259" i="1"/>
  <c r="AA259" i="1"/>
  <c r="V253" i="1"/>
  <c r="T253" i="1"/>
  <c r="V191" i="1"/>
  <c r="T191" i="1"/>
  <c r="U191" i="1" s="1"/>
  <c r="AE187" i="1"/>
  <c r="AA187" i="1"/>
  <c r="V186" i="1"/>
  <c r="T186" i="1"/>
  <c r="T173" i="1"/>
  <c r="U173" i="1"/>
  <c r="T157" i="1"/>
  <c r="AB157" i="1" s="1"/>
  <c r="V157" i="1"/>
  <c r="V143" i="1"/>
  <c r="T143" i="1"/>
  <c r="AC143" i="1" s="1"/>
  <c r="AA142" i="1"/>
  <c r="AB142" i="1"/>
  <c r="V139" i="1"/>
  <c r="T139" i="1"/>
  <c r="AB312" i="1"/>
  <c r="AB368" i="1"/>
  <c r="U380" i="1"/>
  <c r="AC380" i="1"/>
  <c r="AD380" i="1"/>
  <c r="AB342" i="1"/>
  <c r="U322" i="1"/>
  <c r="AG322" i="1"/>
  <c r="AH322" i="1" s="1"/>
  <c r="T403" i="1"/>
  <c r="V403" i="1"/>
  <c r="AB371" i="1"/>
  <c r="AA202" i="1"/>
  <c r="T180" i="1"/>
  <c r="AA185" i="1"/>
  <c r="AA89" i="1"/>
  <c r="AB89" i="1" s="1"/>
  <c r="AC89" i="1" s="1"/>
  <c r="AD89" i="1" s="1"/>
  <c r="AA81" i="1"/>
  <c r="AB81" i="1" s="1"/>
  <c r="AC81" i="1" s="1"/>
  <c r="AD81" i="1" s="1"/>
  <c r="V32" i="1"/>
  <c r="T32" i="1"/>
  <c r="T31" i="1"/>
  <c r="R30" i="1"/>
  <c r="S30" i="1"/>
  <c r="V14" i="1"/>
  <c r="T14" i="1"/>
  <c r="AC14" i="1" s="1"/>
  <c r="AD14" i="1" s="1"/>
  <c r="U14" i="1"/>
  <c r="AB23" i="1"/>
  <c r="U26" i="1"/>
  <c r="AC281" i="1"/>
  <c r="AD281" i="1"/>
  <c r="U28" i="1"/>
  <c r="AC148" i="1"/>
  <c r="AD148" i="1" s="1"/>
  <c r="AB15" i="1"/>
  <c r="AB52" i="1"/>
  <c r="AC52" i="1"/>
  <c r="AD52" i="1" s="1"/>
  <c r="AC304" i="1"/>
  <c r="AD304" i="1"/>
  <c r="AC292" i="1"/>
  <c r="AD292" i="1" s="1"/>
  <c r="AF292" i="1" s="1"/>
  <c r="AC150" i="1"/>
  <c r="AD150" i="1"/>
  <c r="AB49" i="1"/>
  <c r="AG303" i="1"/>
  <c r="AH303" i="1" s="1"/>
  <c r="AB95" i="1"/>
  <c r="U40" i="1"/>
  <c r="AB193" i="1"/>
  <c r="U166" i="1"/>
  <c r="AB56" i="1"/>
  <c r="AC56" i="1" s="1"/>
  <c r="AD56" i="1" s="1"/>
  <c r="AB303" i="1"/>
  <c r="AB300" i="1"/>
  <c r="AC146" i="1"/>
  <c r="AD146" i="1" s="1"/>
  <c r="AF146" i="1" s="1"/>
  <c r="AB71" i="1"/>
  <c r="AC71" i="1"/>
  <c r="AD71" i="1"/>
  <c r="AC167" i="1"/>
  <c r="AD167" i="1" s="1"/>
  <c r="AF167" i="1" s="1"/>
  <c r="AC327" i="1"/>
  <c r="AD327" i="1"/>
  <c r="AF327" i="1"/>
  <c r="U327" i="1"/>
  <c r="AB327" i="1"/>
  <c r="U43" i="1"/>
  <c r="AC161" i="1"/>
  <c r="AD161" i="1"/>
  <c r="AC296" i="1"/>
  <c r="AD296" i="1"/>
  <c r="U296" i="1"/>
  <c r="U171" i="1"/>
  <c r="U29" i="1"/>
  <c r="AB37" i="1"/>
  <c r="AC37" i="1"/>
  <c r="AD37" i="1" s="1"/>
  <c r="U310" i="1"/>
  <c r="AC310" i="1"/>
  <c r="AD310" i="1" s="1"/>
  <c r="AF310" i="1" s="1"/>
  <c r="U91" i="1"/>
  <c r="AC302" i="1"/>
  <c r="AD302" i="1"/>
  <c r="AF302" i="1" s="1"/>
  <c r="AB302" i="1"/>
  <c r="AG312" i="1"/>
  <c r="AH312" i="1"/>
  <c r="AG26" i="1"/>
  <c r="AH26" i="1" s="1"/>
  <c r="AC316" i="1"/>
  <c r="AD316" i="1"/>
  <c r="AB310" i="1"/>
  <c r="U315" i="1"/>
  <c r="U323" i="1"/>
  <c r="AC323" i="1"/>
  <c r="AD323" i="1"/>
  <c r="U159" i="1"/>
  <c r="AB314" i="1"/>
  <c r="U314" i="1"/>
  <c r="AC18" i="1"/>
  <c r="AD18" i="1" s="1"/>
  <c r="AF18" i="1" s="1"/>
  <c r="U18" i="1"/>
  <c r="AG292" i="1"/>
  <c r="AH292" i="1"/>
  <c r="AC298" i="1"/>
  <c r="AD298" i="1"/>
  <c r="AF298" i="1"/>
  <c r="AC318" i="1"/>
  <c r="AD318" i="1"/>
  <c r="AB32" i="1"/>
  <c r="AC32" i="1" s="1"/>
  <c r="AD32" i="1" s="1"/>
  <c r="AC403" i="1"/>
  <c r="AD403" i="1" s="1"/>
  <c r="U157" i="1"/>
  <c r="AH334" i="1"/>
  <c r="AB375" i="1"/>
  <c r="U375" i="1"/>
  <c r="U253" i="1"/>
  <c r="AF304" i="1"/>
  <c r="AG304" i="1" s="1"/>
  <c r="AH304" i="1" s="1"/>
  <c r="U355" i="1"/>
  <c r="AC355" i="1"/>
  <c r="AD355" i="1" s="1"/>
  <c r="AF355" i="1" s="1"/>
  <c r="AB355" i="1"/>
  <c r="U180" i="1"/>
  <c r="AF380" i="1"/>
  <c r="AG380" i="1"/>
  <c r="AH380" i="1" s="1"/>
  <c r="U139" i="1"/>
  <c r="AC139" i="1"/>
  <c r="AD139" i="1"/>
  <c r="AF139" i="1"/>
  <c r="U186" i="1"/>
  <c r="AB352" i="1"/>
  <c r="U352" i="1"/>
  <c r="AC352" i="1"/>
  <c r="AD352" i="1"/>
  <c r="AG302" i="1"/>
  <c r="AH302" i="1" s="1"/>
  <c r="AG310" i="1"/>
  <c r="AH310" i="1"/>
  <c r="AF314" i="1"/>
  <c r="AG18" i="1"/>
  <c r="AH18" i="1" s="1"/>
  <c r="AF352" i="1"/>
  <c r="AG298" i="1"/>
  <c r="AH298" i="1"/>
  <c r="U60" i="1"/>
  <c r="AB60" i="1"/>
  <c r="U66" i="1"/>
  <c r="AG15" i="1"/>
  <c r="AH15" i="1" s="1"/>
  <c r="AF36" i="1"/>
  <c r="U244" i="1"/>
  <c r="AC273" i="1"/>
  <c r="AD273" i="1"/>
  <c r="AF273" i="1" s="1"/>
  <c r="U226" i="1"/>
  <c r="AC295" i="1"/>
  <c r="AD295" i="1" s="1"/>
  <c r="U252" i="1"/>
  <c r="AB244" i="1"/>
  <c r="AC244" i="1" s="1"/>
  <c r="AD244" i="1" s="1"/>
  <c r="AF296" i="1"/>
  <c r="AG296" i="1"/>
  <c r="AH296" i="1"/>
  <c r="U270" i="1"/>
  <c r="AB270" i="1"/>
  <c r="AB290" i="1"/>
  <c r="AC290" i="1"/>
  <c r="AD290" i="1"/>
  <c r="U290" i="1"/>
  <c r="U38" i="1"/>
  <c r="AB267" i="1"/>
  <c r="T297" i="1"/>
  <c r="AB297" i="1" s="1"/>
  <c r="V289" i="1"/>
  <c r="T289" i="1"/>
  <c r="U289" i="1" s="1"/>
  <c r="AB289" i="1"/>
  <c r="T257" i="1"/>
  <c r="U257" i="1" s="1"/>
  <c r="V257" i="1"/>
  <c r="T203" i="1"/>
  <c r="V203" i="1"/>
  <c r="T202" i="1"/>
  <c r="U202" i="1"/>
  <c r="AB202" i="1"/>
  <c r="AE173" i="1"/>
  <c r="AA173" i="1"/>
  <c r="V170" i="1"/>
  <c r="T170" i="1"/>
  <c r="V168" i="1"/>
  <c r="T168" i="1"/>
  <c r="V156" i="1"/>
  <c r="T156" i="1"/>
  <c r="V144" i="1"/>
  <c r="T144" i="1"/>
  <c r="T131" i="1"/>
  <c r="V131" i="1"/>
  <c r="T115" i="1"/>
  <c r="AC115" i="1" s="1"/>
  <c r="AD115" i="1" s="1"/>
  <c r="V115" i="1"/>
  <c r="U108" i="1"/>
  <c r="AE106" i="1"/>
  <c r="AA103" i="1"/>
  <c r="AA98" i="1"/>
  <c r="V97" i="1"/>
  <c r="T97" i="1"/>
  <c r="U95" i="1"/>
  <c r="AC95" i="1"/>
  <c r="AD95" i="1" s="1"/>
  <c r="U89" i="1"/>
  <c r="AA86" i="1"/>
  <c r="AB86" i="1" s="1"/>
  <c r="AC86" i="1" s="1"/>
  <c r="AD86" i="1" s="1"/>
  <c r="V76" i="1"/>
  <c r="T76" i="1"/>
  <c r="T75" i="1"/>
  <c r="AB75" i="1" s="1"/>
  <c r="AC75" i="1" s="1"/>
  <c r="AD75" i="1" s="1"/>
  <c r="T61" i="1"/>
  <c r="U61" i="1" s="1"/>
  <c r="V61" i="1"/>
  <c r="AA57" i="1"/>
  <c r="AB57" i="1"/>
  <c r="T53" i="1"/>
  <c r="T46" i="1"/>
  <c r="U46" i="1" s="1"/>
  <c r="AA43" i="1"/>
  <c r="AB43" i="1"/>
  <c r="AC43" i="1"/>
  <c r="AD43" i="1" s="1"/>
  <c r="V42" i="1"/>
  <c r="T42" i="1"/>
  <c r="U35" i="1"/>
  <c r="AB296" i="1"/>
  <c r="AB236" i="1"/>
  <c r="AC236" i="1"/>
  <c r="AD236" i="1" s="1"/>
  <c r="U47" i="1"/>
  <c r="AB108" i="1"/>
  <c r="AC108" i="1"/>
  <c r="AD108" i="1" s="1"/>
  <c r="T196" i="1"/>
  <c r="AB196" i="1" s="1"/>
  <c r="AA180" i="1"/>
  <c r="AB180" i="1" s="1"/>
  <c r="AA217" i="1"/>
  <c r="AB217" i="1" s="1"/>
  <c r="AC217" i="1" s="1"/>
  <c r="AD217" i="1"/>
  <c r="AF217" i="1"/>
  <c r="AA255" i="1"/>
  <c r="AB255" i="1" s="1"/>
  <c r="AC255" i="1" s="1"/>
  <c r="AD255" i="1" s="1"/>
  <c r="V90" i="1"/>
  <c r="T102" i="1"/>
  <c r="AB102" i="1" s="1"/>
  <c r="AC102" i="1" s="1"/>
  <c r="T207" i="1"/>
  <c r="U207" i="1" s="1"/>
  <c r="AA238" i="1"/>
  <c r="AB238" i="1"/>
  <c r="AC238" i="1"/>
  <c r="AD238" i="1"/>
  <c r="U98" i="1"/>
  <c r="AB98" i="1"/>
  <c r="U106" i="1"/>
  <c r="U218" i="1"/>
  <c r="AB218" i="1"/>
  <c r="AC218" i="1"/>
  <c r="AD218" i="1" s="1"/>
  <c r="U117" i="1"/>
  <c r="AA163" i="1"/>
  <c r="U255" i="1"/>
  <c r="AB16" i="1"/>
  <c r="U291" i="1"/>
  <c r="AC291" i="1"/>
  <c r="AD291" i="1"/>
  <c r="AF291" i="1" s="1"/>
  <c r="AB20" i="1"/>
  <c r="U154" i="1"/>
  <c r="AC154" i="1"/>
  <c r="AD154" i="1" s="1"/>
  <c r="U79" i="1"/>
  <c r="AC132" i="1"/>
  <c r="AD132" i="1"/>
  <c r="U132" i="1"/>
  <c r="U120" i="1"/>
  <c r="AD120" i="1"/>
  <c r="AF120" i="1" s="1"/>
  <c r="AG120" i="1"/>
  <c r="AH120" i="1"/>
  <c r="T245" i="1"/>
  <c r="V227" i="1"/>
  <c r="T227" i="1"/>
  <c r="AC224" i="1"/>
  <c r="AD224" i="1"/>
  <c r="AF224" i="1"/>
  <c r="AG224" i="1"/>
  <c r="AH224" i="1"/>
  <c r="U224" i="1"/>
  <c r="T153" i="1"/>
  <c r="AC153" i="1" s="1"/>
  <c r="AD153" i="1" s="1"/>
  <c r="AF153" i="1" s="1"/>
  <c r="AB153" i="1"/>
  <c r="T147" i="1"/>
  <c r="AC147" i="1" s="1"/>
  <c r="AD147" i="1" s="1"/>
  <c r="U147" i="1"/>
  <c r="V140" i="1"/>
  <c r="T140" i="1"/>
  <c r="AC80" i="1"/>
  <c r="AD80" i="1" s="1"/>
  <c r="AB132" i="1"/>
  <c r="U214" i="1"/>
  <c r="U81" i="1"/>
  <c r="AB240" i="1"/>
  <c r="AC240" i="1"/>
  <c r="AD240" i="1"/>
  <c r="AG240" i="1" s="1"/>
  <c r="AH240" i="1" s="1"/>
  <c r="AF240" i="1"/>
  <c r="U94" i="1"/>
  <c r="T285" i="1"/>
  <c r="U285" i="1"/>
  <c r="U232" i="1"/>
  <c r="AC160" i="1"/>
  <c r="AD160" i="1"/>
  <c r="U160" i="1"/>
  <c r="AG160" i="1" s="1"/>
  <c r="AH160" i="1" s="1"/>
  <c r="U105" i="1"/>
  <c r="U152" i="1"/>
  <c r="AB152" i="1"/>
  <c r="U158" i="1"/>
  <c r="AC158" i="1"/>
  <c r="AD158" i="1"/>
  <c r="AF158" i="1"/>
  <c r="AB138" i="1"/>
  <c r="U133" i="1"/>
  <c r="AB133" i="1"/>
  <c r="AC133" i="1"/>
  <c r="AD133" i="1" s="1"/>
  <c r="AF133" i="1" s="1"/>
  <c r="AG133" i="1" s="1"/>
  <c r="AH133" i="1" s="1"/>
  <c r="U83" i="1"/>
  <c r="AA261" i="1"/>
  <c r="AA188" i="1"/>
  <c r="V288" i="1"/>
  <c r="T288" i="1"/>
  <c r="U288" i="1"/>
  <c r="V251" i="1"/>
  <c r="T251" i="1"/>
  <c r="U251" i="1" s="1"/>
  <c r="AB219" i="1"/>
  <c r="AC219" i="1"/>
  <c r="AD219" i="1" s="1"/>
  <c r="AF219" i="1" s="1"/>
  <c r="U219" i="1"/>
  <c r="V149" i="1"/>
  <c r="T149" i="1"/>
  <c r="V266" i="1"/>
  <c r="T266" i="1"/>
  <c r="AA128" i="1"/>
  <c r="AB128" i="1" s="1"/>
  <c r="AC128" i="1" s="1"/>
  <c r="AD128" i="1" s="1"/>
  <c r="T127" i="1"/>
  <c r="V27" i="1"/>
  <c r="T27" i="1"/>
  <c r="AA181" i="1"/>
  <c r="AB181" i="1"/>
  <c r="AC181" i="1" s="1"/>
  <c r="AD181" i="1" s="1"/>
  <c r="T175" i="1"/>
  <c r="V155" i="1"/>
  <c r="T155" i="1"/>
  <c r="U155" i="1" s="1"/>
  <c r="V39" i="1"/>
  <c r="T39" i="1"/>
  <c r="AA39" i="1"/>
  <c r="AC288" i="1"/>
  <c r="AD288" i="1"/>
  <c r="AB288" i="1"/>
  <c r="U76" i="1"/>
  <c r="AF160" i="1"/>
  <c r="AC285" i="1"/>
  <c r="AD285" i="1"/>
  <c r="AF285" i="1"/>
  <c r="AG285" i="1" s="1"/>
  <c r="AH285" i="1" s="1"/>
  <c r="AB285" i="1"/>
  <c r="U140" i="1"/>
  <c r="U102" i="1"/>
  <c r="AD102" i="1"/>
  <c r="U196" i="1"/>
  <c r="AC144" i="1"/>
  <c r="AD144" i="1"/>
  <c r="AB144" i="1"/>
  <c r="U144" i="1"/>
  <c r="U168" i="1"/>
  <c r="AC168" i="1"/>
  <c r="AD168" i="1"/>
  <c r="AF168" i="1" s="1"/>
  <c r="AB168" i="1"/>
  <c r="U170" i="1"/>
  <c r="U203" i="1"/>
  <c r="AB203" i="1"/>
  <c r="AC203" i="1" s="1"/>
  <c r="AD203" i="1" s="1"/>
  <c r="U297" i="1"/>
  <c r="AC155" i="1"/>
  <c r="AD155" i="1"/>
  <c r="U227" i="1"/>
  <c r="U131" i="1"/>
  <c r="U39" i="1"/>
  <c r="U266" i="1"/>
  <c r="U153" i="1"/>
  <c r="AF132" i="1"/>
  <c r="U75" i="1"/>
  <c r="AF144" i="1"/>
  <c r="AF75" i="1"/>
  <c r="AG75" i="1" s="1"/>
  <c r="AH75" i="1" s="1"/>
  <c r="AF181" i="1"/>
  <c r="AF43" i="1"/>
  <c r="AG43" i="1" s="1"/>
  <c r="AH43" i="1" s="1"/>
  <c r="AC196" i="1"/>
  <c r="AD196" i="1"/>
  <c r="AF196" i="1" s="1"/>
  <c r="AB42" i="1"/>
  <c r="U272" i="1"/>
  <c r="AC272" i="1"/>
  <c r="AD272" i="1"/>
  <c r="T233" i="1"/>
  <c r="V233" i="1"/>
  <c r="T164" i="1"/>
  <c r="AC164" i="1" s="1"/>
  <c r="AD164" i="1" s="1"/>
  <c r="T151" i="1"/>
  <c r="AB151" i="1"/>
  <c r="V65" i="1"/>
  <c r="T65" i="1"/>
  <c r="U65" i="1" s="1"/>
  <c r="AA63" i="1"/>
  <c r="AB63" i="1" s="1"/>
  <c r="AC63" i="1" s="1"/>
  <c r="AD63" i="1" s="1"/>
  <c r="U115" i="1"/>
  <c r="AB115" i="1"/>
  <c r="AB173" i="1"/>
  <c r="AC173" i="1" s="1"/>
  <c r="AD173" i="1" s="1"/>
  <c r="AF290" i="1"/>
  <c r="AG290" i="1"/>
  <c r="AH290" i="1"/>
  <c r="AE258" i="1"/>
  <c r="AA258" i="1"/>
  <c r="T197" i="1"/>
  <c r="AB197" i="1"/>
  <c r="AC197" i="1" s="1"/>
  <c r="V195" i="1"/>
  <c r="T195" i="1"/>
  <c r="AE190" i="1"/>
  <c r="AF190" i="1" s="1"/>
  <c r="AA190" i="1"/>
  <c r="AB190" i="1"/>
  <c r="AC190" i="1"/>
  <c r="AD190" i="1" s="1"/>
  <c r="V187" i="1"/>
  <c r="T187" i="1"/>
  <c r="U187" i="1" s="1"/>
  <c r="V111" i="1"/>
  <c r="T111" i="1"/>
  <c r="AA74" i="1"/>
  <c r="AB74" i="1"/>
  <c r="AC74" i="1"/>
  <c r="AD74" i="1"/>
  <c r="U62" i="1"/>
  <c r="AB147" i="1"/>
  <c r="U42" i="1"/>
  <c r="AG144" i="1"/>
  <c r="AH144" i="1"/>
  <c r="U63" i="1"/>
  <c r="U31" i="1"/>
  <c r="AB106" i="1"/>
  <c r="T279" i="1"/>
  <c r="AB279" i="1" s="1"/>
  <c r="T275" i="1"/>
  <c r="AB275" i="1" s="1"/>
  <c r="AA260" i="1"/>
  <c r="AB260" i="1"/>
  <c r="AC260" i="1" s="1"/>
  <c r="AD260" i="1" s="1"/>
  <c r="U237" i="1"/>
  <c r="V234" i="1"/>
  <c r="T234" i="1"/>
  <c r="U234" i="1" s="1"/>
  <c r="AA221" i="1"/>
  <c r="AB221" i="1"/>
  <c r="AC193" i="1"/>
  <c r="AD193" i="1" s="1"/>
  <c r="U193" i="1"/>
  <c r="T113" i="1"/>
  <c r="V113" i="1"/>
  <c r="AG153" i="1"/>
  <c r="AH153" i="1"/>
  <c r="U27" i="1"/>
  <c r="AC27" i="1"/>
  <c r="AD27" i="1"/>
  <c r="AD143" i="1"/>
  <c r="U143" i="1"/>
  <c r="AB143" i="1"/>
  <c r="U239" i="1"/>
  <c r="U51" i="1"/>
  <c r="AB51" i="1"/>
  <c r="AC51" i="1"/>
  <c r="AD51" i="1"/>
  <c r="T162" i="1"/>
  <c r="AB162" i="1"/>
  <c r="AE72" i="1"/>
  <c r="AA72" i="1"/>
  <c r="AB72" i="1"/>
  <c r="AB27" i="1"/>
  <c r="AG219" i="1"/>
  <c r="AH219" i="1" s="1"/>
  <c r="U245" i="1"/>
  <c r="U123" i="1"/>
  <c r="AB123" i="1"/>
  <c r="AC123" i="1" s="1"/>
  <c r="AD123" i="1" s="1"/>
  <c r="AC135" i="1"/>
  <c r="AD135" i="1"/>
  <c r="U135" i="1"/>
  <c r="AA257" i="1"/>
  <c r="AB257" i="1"/>
  <c r="AA184" i="1"/>
  <c r="AA122" i="1"/>
  <c r="V109" i="1"/>
  <c r="T109" i="1"/>
  <c r="AA109" i="1"/>
  <c r="AA107" i="1"/>
  <c r="U175" i="1"/>
  <c r="AB39" i="1"/>
  <c r="AC39" i="1" s="1"/>
  <c r="AD39" i="1" s="1"/>
  <c r="AF39" i="1" s="1"/>
  <c r="AG39" i="1" s="1"/>
  <c r="AH39" i="1" s="1"/>
  <c r="T199" i="1"/>
  <c r="U199" i="1" s="1"/>
  <c r="AG132" i="1"/>
  <c r="AH132" i="1" s="1"/>
  <c r="V63" i="1"/>
  <c r="AB13" i="1"/>
  <c r="U13" i="1"/>
  <c r="U30" i="1"/>
  <c r="AC19" i="1"/>
  <c r="AD19" i="1"/>
  <c r="AB19" i="1"/>
  <c r="U19" i="1"/>
  <c r="AF152" i="1"/>
  <c r="AG152" i="1"/>
  <c r="AH152" i="1"/>
  <c r="U138" i="1"/>
  <c r="AC138" i="1"/>
  <c r="AD138" i="1"/>
  <c r="U67" i="1"/>
  <c r="AB67" i="1"/>
  <c r="AC67" i="1" s="1"/>
  <c r="AD67" i="1" s="1"/>
  <c r="V293" i="1"/>
  <c r="T293" i="1"/>
  <c r="V265" i="1"/>
  <c r="T265" i="1"/>
  <c r="U265" i="1" s="1"/>
  <c r="V263" i="1"/>
  <c r="T263" i="1"/>
  <c r="U263" i="1" s="1"/>
  <c r="AF24" i="1"/>
  <c r="U280" i="1"/>
  <c r="AC280" i="1"/>
  <c r="AD280" i="1"/>
  <c r="AB228" i="1"/>
  <c r="AC228" i="1" s="1"/>
  <c r="AD228" i="1" s="1"/>
  <c r="V278" i="1"/>
  <c r="T278" i="1"/>
  <c r="T242" i="1"/>
  <c r="V229" i="1"/>
  <c r="T229" i="1"/>
  <c r="U200" i="1"/>
  <c r="AA45" i="1"/>
  <c r="AE44" i="1"/>
  <c r="AA44" i="1"/>
  <c r="T17" i="1"/>
  <c r="V17" i="1"/>
  <c r="T250" i="1"/>
  <c r="AC250" i="1" s="1"/>
  <c r="AD250" i="1" s="1"/>
  <c r="AF250" i="1" s="1"/>
  <c r="AA50" i="1"/>
  <c r="AB50" i="1" s="1"/>
  <c r="AC50" i="1" s="1"/>
  <c r="AD50" i="1" s="1"/>
  <c r="U32" i="1"/>
  <c r="T264" i="1"/>
  <c r="AB269" i="1"/>
  <c r="AC300" i="1"/>
  <c r="AD300" i="1"/>
  <c r="U167" i="1"/>
  <c r="AB167" i="1"/>
  <c r="AA124" i="1"/>
  <c r="AB291" i="1"/>
  <c r="T294" i="1"/>
  <c r="AC294" i="1" s="1"/>
  <c r="AD294" i="1" s="1"/>
  <c r="AF294" i="1" s="1"/>
  <c r="AB294" i="1"/>
  <c r="T284" i="1"/>
  <c r="V284" i="1"/>
  <c r="AA253" i="1"/>
  <c r="AB253" i="1" s="1"/>
  <c r="AC253" i="1" s="1"/>
  <c r="AD253" i="1" s="1"/>
  <c r="AA246" i="1"/>
  <c r="AA226" i="1"/>
  <c r="AB226" i="1" s="1"/>
  <c r="AC226" i="1" s="1"/>
  <c r="AD226" i="1" s="1"/>
  <c r="T225" i="1"/>
  <c r="V225" i="1"/>
  <c r="AA223" i="1"/>
  <c r="AA204" i="1"/>
  <c r="V201" i="1"/>
  <c r="T201" i="1"/>
  <c r="AB200" i="1"/>
  <c r="AC200" i="1" s="1"/>
  <c r="AD200" i="1" s="1"/>
  <c r="AG200" i="1" s="1"/>
  <c r="AH200" i="1" s="1"/>
  <c r="AA194" i="1"/>
  <c r="V178" i="1"/>
  <c r="T178" i="1"/>
  <c r="AA177" i="1"/>
  <c r="AA130" i="1"/>
  <c r="AA129" i="1"/>
  <c r="AB93" i="1"/>
  <c r="AC93" i="1" s="1"/>
  <c r="AD93" i="1" s="1"/>
  <c r="AB280" i="1"/>
  <c r="V268" i="1"/>
  <c r="T268" i="1"/>
  <c r="AA266" i="1"/>
  <c r="AA230" i="1"/>
  <c r="AB230" i="1"/>
  <c r="AC230" i="1" s="1"/>
  <c r="AD230" i="1" s="1"/>
  <c r="AB204" i="1"/>
  <c r="AC204" i="1" s="1"/>
  <c r="T204" i="1"/>
  <c r="AB82" i="1"/>
  <c r="AC82" i="1" s="1"/>
  <c r="AD82" i="1" s="1"/>
  <c r="AG167" i="1"/>
  <c r="AH167" i="1" s="1"/>
  <c r="AC269" i="1"/>
  <c r="AD269" i="1" s="1"/>
  <c r="AF150" i="1"/>
  <c r="AB99" i="1"/>
  <c r="AC99" i="1" s="1"/>
  <c r="AD99" i="1" s="1"/>
  <c r="U99" i="1"/>
  <c r="U222" i="1"/>
  <c r="U241" i="1"/>
  <c r="U299" i="1"/>
  <c r="AC299" i="1"/>
  <c r="AD299" i="1"/>
  <c r="AB114" i="1"/>
  <c r="AC114" i="1"/>
  <c r="AD114" i="1"/>
  <c r="AF114" i="1" s="1"/>
  <c r="U114" i="1"/>
  <c r="AB172" i="1"/>
  <c r="AC172" i="1" s="1"/>
  <c r="AD172" i="1" s="1"/>
  <c r="U172" i="1"/>
  <c r="T286" i="1"/>
  <c r="T274" i="1"/>
  <c r="V274" i="1"/>
  <c r="R273" i="1"/>
  <c r="S273" i="1"/>
  <c r="T262" i="1"/>
  <c r="V262" i="1"/>
  <c r="T256" i="1"/>
  <c r="AA229" i="1"/>
  <c r="T221" i="1"/>
  <c r="AC221" i="1" s="1"/>
  <c r="AD221" i="1" s="1"/>
  <c r="R221" i="1"/>
  <c r="S221" i="1"/>
  <c r="T213" i="1"/>
  <c r="AB213" i="1"/>
  <c r="AA212" i="1"/>
  <c r="V210" i="1"/>
  <c r="T210" i="1"/>
  <c r="AA208" i="1"/>
  <c r="AA123" i="1"/>
  <c r="AA110" i="1"/>
  <c r="AB110" i="1" s="1"/>
  <c r="AC110" i="1" s="1"/>
  <c r="AD110" i="1" s="1"/>
  <c r="T107" i="1"/>
  <c r="AB107" i="1" s="1"/>
  <c r="AC107" i="1" s="1"/>
  <c r="AD107" i="1" s="1"/>
  <c r="R107" i="1"/>
  <c r="S107" i="1" s="1"/>
  <c r="V101" i="1"/>
  <c r="T101" i="1"/>
  <c r="U101" i="1" s="1"/>
  <c r="T96" i="1"/>
  <c r="AB96" i="1"/>
  <c r="AC96" i="1" s="1"/>
  <c r="AD96" i="1" s="1"/>
  <c r="AF96" i="1" s="1"/>
  <c r="AB64" i="1"/>
  <c r="AC64" i="1"/>
  <c r="AD64" i="1"/>
  <c r="AB281" i="1"/>
  <c r="R246" i="1"/>
  <c r="S246" i="1"/>
  <c r="AA237" i="1"/>
  <c r="AB237" i="1" s="1"/>
  <c r="AC237" i="1" s="1"/>
  <c r="AD237" i="1" s="1"/>
  <c r="R194" i="1"/>
  <c r="S194" i="1" s="1"/>
  <c r="T192" i="1"/>
  <c r="V128" i="1"/>
  <c r="T128" i="1"/>
  <c r="T287" i="1"/>
  <c r="T276" i="1"/>
  <c r="AB276" i="1" s="1"/>
  <c r="AA251" i="1"/>
  <c r="AB251" i="1"/>
  <c r="AC251" i="1" s="1"/>
  <c r="AD251" i="1" s="1"/>
  <c r="AA250" i="1"/>
  <c r="R250" i="1"/>
  <c r="S250" i="1"/>
  <c r="T243" i="1"/>
  <c r="AB239" i="1"/>
  <c r="AC239" i="1"/>
  <c r="AD239" i="1" s="1"/>
  <c r="R233" i="1"/>
  <c r="S233" i="1"/>
  <c r="AA227" i="1"/>
  <c r="AB227" i="1"/>
  <c r="AC227" i="1"/>
  <c r="AD227" i="1" s="1"/>
  <c r="AA225" i="1"/>
  <c r="AB198" i="1"/>
  <c r="AC198" i="1" s="1"/>
  <c r="AD198" i="1" s="1"/>
  <c r="R182" i="1"/>
  <c r="S182" i="1"/>
  <c r="T179" i="1"/>
  <c r="U179" i="1" s="1"/>
  <c r="V118" i="1"/>
  <c r="T118" i="1"/>
  <c r="V85" i="1"/>
  <c r="T85" i="1"/>
  <c r="AB139" i="1"/>
  <c r="T110" i="1"/>
  <c r="AB105" i="1"/>
  <c r="AC105" i="1"/>
  <c r="AD105" i="1" s="1"/>
  <c r="AF105" i="1" s="1"/>
  <c r="AA91" i="1"/>
  <c r="AB91" i="1" s="1"/>
  <c r="AC91" i="1" s="1"/>
  <c r="AD91" i="1" s="1"/>
  <c r="R28" i="1"/>
  <c r="S28" i="1"/>
  <c r="AA172" i="1"/>
  <c r="R163" i="1"/>
  <c r="S163" i="1"/>
  <c r="T145" i="1"/>
  <c r="AB145" i="1" s="1"/>
  <c r="R115" i="1"/>
  <c r="S115" i="1" s="1"/>
  <c r="AA83" i="1"/>
  <c r="AA62" i="1"/>
  <c r="AB62" i="1"/>
  <c r="AC62" i="1"/>
  <c r="AD62" i="1"/>
  <c r="AF62" i="1" s="1"/>
  <c r="R92" i="1"/>
  <c r="S92" i="1"/>
  <c r="AB73" i="1"/>
  <c r="AC73" i="1" s="1"/>
  <c r="AD73" i="1" s="1"/>
  <c r="AA31" i="1"/>
  <c r="AB31" i="1"/>
  <c r="AC31" i="1"/>
  <c r="AD31" i="1" s="1"/>
  <c r="R67" i="1"/>
  <c r="S67" i="1"/>
  <c r="AA40" i="1"/>
  <c r="AB40" i="1"/>
  <c r="AC40" i="1" s="1"/>
  <c r="AD40" i="1" s="1"/>
  <c r="AA30" i="1"/>
  <c r="AB30" i="1" s="1"/>
  <c r="AC30" i="1" s="1"/>
  <c r="AD30" i="1" s="1"/>
  <c r="AA54" i="1"/>
  <c r="AB54" i="1"/>
  <c r="AC54" i="1" s="1"/>
  <c r="AD54" i="1" s="1"/>
  <c r="R21" i="1"/>
  <c r="S21" i="1" s="1"/>
  <c r="AF115" i="1"/>
  <c r="AG115" i="1"/>
  <c r="AH115" i="1"/>
  <c r="U256" i="1"/>
  <c r="AC286" i="1"/>
  <c r="AD286" i="1"/>
  <c r="U286" i="1"/>
  <c r="AF241" i="1"/>
  <c r="AG241" i="1"/>
  <c r="AH241" i="1" s="1"/>
  <c r="U178" i="1"/>
  <c r="AB178" i="1"/>
  <c r="AC178" i="1" s="1"/>
  <c r="AD178" i="1" s="1"/>
  <c r="AF178" i="1" s="1"/>
  <c r="U201" i="1"/>
  <c r="U17" i="1"/>
  <c r="AC17" i="1"/>
  <c r="AD17" i="1"/>
  <c r="AB17" i="1"/>
  <c r="AF27" i="1"/>
  <c r="AG27" i="1" s="1"/>
  <c r="AH27" i="1" s="1"/>
  <c r="U164" i="1"/>
  <c r="AG164" i="1" s="1"/>
  <c r="AH164" i="1" s="1"/>
  <c r="AF64" i="1"/>
  <c r="AG64" i="1" s="1"/>
  <c r="AH64" i="1" s="1"/>
  <c r="AF29" i="1"/>
  <c r="AG29" i="1"/>
  <c r="AH29" i="1" s="1"/>
  <c r="AF200" i="1"/>
  <c r="U110" i="1"/>
  <c r="U118" i="1"/>
  <c r="AB118" i="1"/>
  <c r="AC118" i="1" s="1"/>
  <c r="AD118" i="1" s="1"/>
  <c r="U96" i="1"/>
  <c r="U107" i="1"/>
  <c r="U221" i="1"/>
  <c r="U274" i="1"/>
  <c r="AC274" i="1"/>
  <c r="AD274" i="1" s="1"/>
  <c r="AF299" i="1"/>
  <c r="AG299" i="1"/>
  <c r="AH299" i="1" s="1"/>
  <c r="U225" i="1"/>
  <c r="AB225" i="1"/>
  <c r="AC225" i="1" s="1"/>
  <c r="AD225" i="1" s="1"/>
  <c r="U250" i="1"/>
  <c r="AB250" i="1"/>
  <c r="U242" i="1"/>
  <c r="AF135" i="1"/>
  <c r="AG135" i="1"/>
  <c r="AH135" i="1"/>
  <c r="AD265" i="1"/>
  <c r="AF265" i="1" s="1"/>
  <c r="AB179" i="1"/>
  <c r="AC179" i="1"/>
  <c r="AD179" i="1"/>
  <c r="U279" i="1"/>
  <c r="AC279" i="1"/>
  <c r="AD279" i="1" s="1"/>
  <c r="AD197" i="1"/>
  <c r="AF197" i="1" s="1"/>
  <c r="U197" i="1"/>
  <c r="AG197" i="1" s="1"/>
  <c r="AH197" i="1" s="1"/>
  <c r="U151" i="1"/>
  <c r="AC151" i="1"/>
  <c r="AD151" i="1" s="1"/>
  <c r="AF151" i="1" s="1"/>
  <c r="U233" i="1"/>
  <c r="AC233" i="1"/>
  <c r="AD233" i="1"/>
  <c r="U145" i="1"/>
  <c r="U85" i="1"/>
  <c r="U287" i="1"/>
  <c r="AC287" i="1"/>
  <c r="AD287" i="1" s="1"/>
  <c r="AB263" i="1"/>
  <c r="AC263" i="1" s="1"/>
  <c r="AD263" i="1" s="1"/>
  <c r="AF147" i="1"/>
  <c r="U162" i="1"/>
  <c r="AC162" i="1"/>
  <c r="AD162" i="1"/>
  <c r="AF162" i="1" s="1"/>
  <c r="AF193" i="1"/>
  <c r="AG193" i="1"/>
  <c r="AH193" i="1"/>
  <c r="AB284" i="1"/>
  <c r="U284" i="1"/>
  <c r="AC284" i="1"/>
  <c r="AD284" i="1"/>
  <c r="AF67" i="1"/>
  <c r="AG67" i="1" s="1"/>
  <c r="AH67" i="1" s="1"/>
  <c r="AB113" i="1"/>
  <c r="AC113" i="1" s="1"/>
  <c r="AD113" i="1" s="1"/>
  <c r="U113" i="1"/>
  <c r="U243" i="1"/>
  <c r="AC276" i="1"/>
  <c r="AD276" i="1"/>
  <c r="U276" i="1"/>
  <c r="U128" i="1"/>
  <c r="AB101" i="1"/>
  <c r="AC101" i="1" s="1"/>
  <c r="AD101" i="1" s="1"/>
  <c r="U210" i="1"/>
  <c r="AC213" i="1"/>
  <c r="AD213" i="1"/>
  <c r="AF213" i="1" s="1"/>
  <c r="U213" i="1"/>
  <c r="AB287" i="1"/>
  <c r="AD204" i="1"/>
  <c r="U204" i="1"/>
  <c r="U264" i="1"/>
  <c r="U278" i="1"/>
  <c r="AC278" i="1"/>
  <c r="AD278" i="1"/>
  <c r="AB278" i="1"/>
  <c r="U109" i="1"/>
  <c r="AB109" i="1"/>
  <c r="AC109" i="1" s="1"/>
  <c r="AD109" i="1"/>
  <c r="AF109" i="1" s="1"/>
  <c r="AB199" i="1"/>
  <c r="AC199" i="1"/>
  <c r="AD199" i="1"/>
  <c r="U275" i="1"/>
  <c r="AC275" i="1"/>
  <c r="AD275" i="1" s="1"/>
  <c r="AB111" i="1"/>
  <c r="AC111" i="1"/>
  <c r="AD111" i="1" s="1"/>
  <c r="U111" i="1"/>
  <c r="AB187" i="1"/>
  <c r="AC187" i="1"/>
  <c r="AD187" i="1"/>
  <c r="AF187" i="1" s="1"/>
  <c r="AB65" i="1"/>
  <c r="AC65" i="1"/>
  <c r="AD65" i="1"/>
  <c r="AB164" i="1"/>
  <c r="AF65" i="1"/>
  <c r="AG178" i="1"/>
  <c r="AH178" i="1"/>
  <c r="AG109" i="1"/>
  <c r="AH109" i="1" s="1"/>
  <c r="AF128" i="1"/>
  <c r="AG128" i="1" s="1"/>
  <c r="AH128" i="1" s="1"/>
  <c r="AF286" i="1"/>
  <c r="AG286" i="1"/>
  <c r="AH286" i="1" s="1"/>
  <c r="AG96" i="1"/>
  <c r="AH96" i="1" s="1"/>
  <c r="AF278" i="1"/>
  <c r="AG278" i="1" s="1"/>
  <c r="AH278" i="1" s="1"/>
  <c r="AF164" i="1"/>
  <c r="AF287" i="1" l="1"/>
  <c r="AG287" i="1"/>
  <c r="AH287" i="1" s="1"/>
  <c r="AF118" i="1"/>
  <c r="AG118" i="1" s="1"/>
  <c r="AH118" i="1" s="1"/>
  <c r="AF107" i="1"/>
  <c r="AG107" i="1"/>
  <c r="AH107" i="1" s="1"/>
  <c r="AF230" i="1"/>
  <c r="AG230" i="1" s="1"/>
  <c r="AH230" i="1" s="1"/>
  <c r="AF403" i="1"/>
  <c r="AF99" i="1"/>
  <c r="AG99" i="1" s="1"/>
  <c r="AH99" i="1" s="1"/>
  <c r="AG228" i="1"/>
  <c r="AH228" i="1" s="1"/>
  <c r="AF228" i="1"/>
  <c r="AF86" i="1"/>
  <c r="AG86" i="1"/>
  <c r="AH86" i="1" s="1"/>
  <c r="AF32" i="1"/>
  <c r="AG32" i="1"/>
  <c r="AH32" i="1" s="1"/>
  <c r="AF81" i="1"/>
  <c r="AG81" i="1" s="1"/>
  <c r="AH81" i="1" s="1"/>
  <c r="AG205" i="1"/>
  <c r="AH205" i="1" s="1"/>
  <c r="AG325" i="1"/>
  <c r="AH325" i="1" s="1"/>
  <c r="AF325" i="1"/>
  <c r="AF113" i="1"/>
  <c r="AG113" i="1" s="1"/>
  <c r="AH113" i="1" s="1"/>
  <c r="AF54" i="1"/>
  <c r="AG54" i="1" s="1"/>
  <c r="AH54" i="1" s="1"/>
  <c r="AF89" i="1"/>
  <c r="AG89" i="1" s="1"/>
  <c r="AH89" i="1" s="1"/>
  <c r="AF87" i="1"/>
  <c r="AG87" i="1"/>
  <c r="AH87" i="1" s="1"/>
  <c r="AF50" i="1"/>
  <c r="AG50" i="1" s="1"/>
  <c r="AH50" i="1" s="1"/>
  <c r="AF101" i="1"/>
  <c r="AG101" i="1" s="1"/>
  <c r="AH101" i="1" s="1"/>
  <c r="AG279" i="1"/>
  <c r="AH279" i="1" s="1"/>
  <c r="AF279" i="1"/>
  <c r="AF274" i="1"/>
  <c r="AG274" i="1"/>
  <c r="AH274" i="1" s="1"/>
  <c r="AF91" i="1"/>
  <c r="AG91" i="1"/>
  <c r="AH91" i="1" s="1"/>
  <c r="AF269" i="1"/>
  <c r="AG269" i="1" s="1"/>
  <c r="AH269" i="1" s="1"/>
  <c r="AF123" i="1"/>
  <c r="AG123" i="1" s="1"/>
  <c r="AH123" i="1" s="1"/>
  <c r="AF203" i="1"/>
  <c r="AG203" i="1"/>
  <c r="AH203" i="1" s="1"/>
  <c r="AF148" i="1"/>
  <c r="AG148" i="1"/>
  <c r="AH148" i="1" s="1"/>
  <c r="AF22" i="1"/>
  <c r="AG22" i="1" s="1"/>
  <c r="AH22" i="1" s="1"/>
  <c r="AG47" i="1"/>
  <c r="AH47" i="1" s="1"/>
  <c r="AF47" i="1"/>
  <c r="AF360" i="1"/>
  <c r="AG360" i="1" s="1"/>
  <c r="AH360" i="1" s="1"/>
  <c r="AF320" i="1"/>
  <c r="AF237" i="1"/>
  <c r="AG237" i="1" s="1"/>
  <c r="AH237" i="1" s="1"/>
  <c r="AG226" i="1"/>
  <c r="AH226" i="1" s="1"/>
  <c r="AF226" i="1"/>
  <c r="AF122" i="1"/>
  <c r="AG122" i="1"/>
  <c r="AH122" i="1" s="1"/>
  <c r="AF251" i="1"/>
  <c r="AG251" i="1" s="1"/>
  <c r="AH251" i="1" s="1"/>
  <c r="AF426" i="1"/>
  <c r="AG426" i="1"/>
  <c r="AH426" i="1" s="1"/>
  <c r="AG255" i="1"/>
  <c r="AH255" i="1" s="1"/>
  <c r="AF255" i="1"/>
  <c r="AF37" i="1"/>
  <c r="AG37" i="1" s="1"/>
  <c r="AH37" i="1" s="1"/>
  <c r="AF569" i="1"/>
  <c r="AG569" i="1" s="1"/>
  <c r="AH569" i="1" s="1"/>
  <c r="AF73" i="1"/>
  <c r="AG73" i="1" s="1"/>
  <c r="AH73" i="1" s="1"/>
  <c r="AF389" i="1"/>
  <c r="AG389" i="1" s="1"/>
  <c r="AH389" i="1" s="1"/>
  <c r="AF364" i="1"/>
  <c r="AG364" i="1" s="1"/>
  <c r="AH364" i="1" s="1"/>
  <c r="AF871" i="1"/>
  <c r="AG871" i="1" s="1"/>
  <c r="AH871" i="1" s="1"/>
  <c r="AF40" i="1"/>
  <c r="AG40" i="1" s="1"/>
  <c r="AH40" i="1" s="1"/>
  <c r="AF239" i="1"/>
  <c r="AG239" i="1"/>
  <c r="AH239" i="1" s="1"/>
  <c r="AF172" i="1"/>
  <c r="AG172" i="1" s="1"/>
  <c r="AH172" i="1" s="1"/>
  <c r="AF93" i="1"/>
  <c r="AG93" i="1"/>
  <c r="AH93" i="1" s="1"/>
  <c r="AF253" i="1"/>
  <c r="AG253" i="1" s="1"/>
  <c r="AH253" i="1" s="1"/>
  <c r="AF263" i="1"/>
  <c r="AG263" i="1" s="1"/>
  <c r="AH263" i="1" s="1"/>
  <c r="AF225" i="1"/>
  <c r="AG225" i="1" s="1"/>
  <c r="AH225" i="1" s="1"/>
  <c r="AF198" i="1"/>
  <c r="AG198" i="1"/>
  <c r="AH198" i="1" s="1"/>
  <c r="AG236" i="1"/>
  <c r="AH236" i="1" s="1"/>
  <c r="AF236" i="1"/>
  <c r="AF244" i="1"/>
  <c r="AG244" i="1"/>
  <c r="AH244" i="1" s="1"/>
  <c r="AF170" i="1"/>
  <c r="AG170" i="1" s="1"/>
  <c r="AH170" i="1" s="1"/>
  <c r="AF98" i="1"/>
  <c r="AG98" i="1" s="1"/>
  <c r="AH98" i="1" s="1"/>
  <c r="AF357" i="1"/>
  <c r="AG357" i="1"/>
  <c r="AH357" i="1" s="1"/>
  <c r="AF300" i="1"/>
  <c r="AG300" i="1"/>
  <c r="AH300" i="1" s="1"/>
  <c r="AB229" i="1"/>
  <c r="U229" i="1"/>
  <c r="AC229" i="1"/>
  <c r="AD229" i="1" s="1"/>
  <c r="AF51" i="1"/>
  <c r="AG51" i="1" s="1"/>
  <c r="AH51" i="1" s="1"/>
  <c r="U33" i="1"/>
  <c r="AF420" i="1"/>
  <c r="AG420" i="1" s="1"/>
  <c r="AH420" i="1" s="1"/>
  <c r="U350" i="1"/>
  <c r="AB350" i="1"/>
  <c r="AC350" i="1"/>
  <c r="AD350" i="1" s="1"/>
  <c r="AF944" i="1"/>
  <c r="AG944" i="1" s="1"/>
  <c r="AH944" i="1" s="1"/>
  <c r="AG854" i="1"/>
  <c r="AH854" i="1" s="1"/>
  <c r="AF854" i="1"/>
  <c r="AB234" i="1"/>
  <c r="AC234" i="1" s="1"/>
  <c r="AD234" i="1" s="1"/>
  <c r="AF31" i="1"/>
  <c r="AG31" i="1"/>
  <c r="AH31" i="1" s="1"/>
  <c r="AG138" i="1"/>
  <c r="AH138" i="1" s="1"/>
  <c r="AF138" i="1"/>
  <c r="AB53" i="1"/>
  <c r="AC53" i="1"/>
  <c r="AD53" i="1" s="1"/>
  <c r="AF71" i="1"/>
  <c r="AG71" i="1" s="1"/>
  <c r="AH71" i="1" s="1"/>
  <c r="AF63" i="1"/>
  <c r="AG63" i="1"/>
  <c r="AH63" i="1" s="1"/>
  <c r="AF238" i="1"/>
  <c r="AG238" i="1" s="1"/>
  <c r="AH238" i="1" s="1"/>
  <c r="AC44" i="1"/>
  <c r="AD44" i="1" s="1"/>
  <c r="AF205" i="1"/>
  <c r="AF155" i="1"/>
  <c r="AG155" i="1" s="1"/>
  <c r="AH155" i="1" s="1"/>
  <c r="AG217" i="1"/>
  <c r="AH217" i="1" s="1"/>
  <c r="U156" i="1"/>
  <c r="AB156" i="1"/>
  <c r="AC156" i="1"/>
  <c r="AD156" i="1" s="1"/>
  <c r="AG139" i="1"/>
  <c r="AH139" i="1" s="1"/>
  <c r="AC308" i="1"/>
  <c r="AD308" i="1" s="1"/>
  <c r="AB100" i="1"/>
  <c r="AC100" i="1"/>
  <c r="AD100" i="1" s="1"/>
  <c r="AF376" i="1"/>
  <c r="AF199" i="1"/>
  <c r="AG199" i="1" s="1"/>
  <c r="AH199" i="1" s="1"/>
  <c r="AG196" i="1"/>
  <c r="AH196" i="1" s="1"/>
  <c r="AF280" i="1"/>
  <c r="AG280" i="1" s="1"/>
  <c r="AH280" i="1" s="1"/>
  <c r="AC210" i="1"/>
  <c r="AD210" i="1" s="1"/>
  <c r="AB210" i="1"/>
  <c r="U262" i="1"/>
  <c r="AB262" i="1"/>
  <c r="AC262" i="1" s="1"/>
  <c r="AD262" i="1" s="1"/>
  <c r="AC257" i="1"/>
  <c r="AD257" i="1" s="1"/>
  <c r="AG181" i="1"/>
  <c r="AH181" i="1" s="1"/>
  <c r="AG158" i="1"/>
  <c r="AH158" i="1" s="1"/>
  <c r="U97" i="1"/>
  <c r="AB97" i="1"/>
  <c r="AC97" i="1"/>
  <c r="AD97" i="1" s="1"/>
  <c r="AF316" i="1"/>
  <c r="AG316" i="1" s="1"/>
  <c r="AH316" i="1" s="1"/>
  <c r="AB259" i="1"/>
  <c r="AC259" i="1" s="1"/>
  <c r="AD259" i="1" s="1"/>
  <c r="AF14" i="1"/>
  <c r="AG14" i="1" s="1"/>
  <c r="AH14" i="1" s="1"/>
  <c r="AG371" i="1"/>
  <c r="AH371" i="1" s="1"/>
  <c r="U306" i="1"/>
  <c r="AC306" i="1"/>
  <c r="AD306" i="1" s="1"/>
  <c r="AB301" i="1"/>
  <c r="AB78" i="1"/>
  <c r="AC78" i="1" s="1"/>
  <c r="AD78" i="1" s="1"/>
  <c r="U78" i="1"/>
  <c r="U44" i="1"/>
  <c r="AB206" i="1"/>
  <c r="AC206" i="1" s="1"/>
  <c r="AD206" i="1" s="1"/>
  <c r="U206" i="1"/>
  <c r="U25" i="1"/>
  <c r="AB25" i="1"/>
  <c r="AC25" i="1"/>
  <c r="AD25" i="1" s="1"/>
  <c r="AC106" i="1"/>
  <c r="AD106" i="1" s="1"/>
  <c r="U182" i="1"/>
  <c r="AB182" i="1"/>
  <c r="AC182" i="1" s="1"/>
  <c r="AD182" i="1" s="1"/>
  <c r="AC60" i="1"/>
  <c r="AD60" i="1" s="1"/>
  <c r="AB69" i="1"/>
  <c r="AC69" i="1" s="1"/>
  <c r="AD69" i="1" s="1"/>
  <c r="AF428" i="1"/>
  <c r="AG428" i="1" s="1"/>
  <c r="AH428" i="1" s="1"/>
  <c r="AG328" i="1"/>
  <c r="AH328" i="1" s="1"/>
  <c r="AF344" i="1"/>
  <c r="AG344" i="1" s="1"/>
  <c r="AH344" i="1" s="1"/>
  <c r="AB400" i="1"/>
  <c r="U400" i="1"/>
  <c r="AC400" i="1"/>
  <c r="AD400" i="1" s="1"/>
  <c r="AB394" i="1"/>
  <c r="AB396" i="1"/>
  <c r="U396" i="1"/>
  <c r="AC396" i="1"/>
  <c r="AD396" i="1" s="1"/>
  <c r="AC346" i="1"/>
  <c r="AD346" i="1" s="1"/>
  <c r="AB346" i="1"/>
  <c r="AG368" i="1"/>
  <c r="AH368" i="1" s="1"/>
  <c r="AF530" i="1"/>
  <c r="AG530" i="1" s="1"/>
  <c r="AH530" i="1" s="1"/>
  <c r="AF469" i="1"/>
  <c r="AG469" i="1" s="1"/>
  <c r="AH469" i="1" s="1"/>
  <c r="AF515" i="1"/>
  <c r="AG515" i="1" s="1"/>
  <c r="AH515" i="1" s="1"/>
  <c r="AF465" i="1"/>
  <c r="AG465" i="1"/>
  <c r="AH465" i="1" s="1"/>
  <c r="AF806" i="1"/>
  <c r="AG806" i="1" s="1"/>
  <c r="AH806" i="1" s="1"/>
  <c r="AG833" i="1"/>
  <c r="AH833" i="1" s="1"/>
  <c r="AF833" i="1"/>
  <c r="AF872" i="1"/>
  <c r="AG872" i="1"/>
  <c r="AH872" i="1" s="1"/>
  <c r="AC618" i="1"/>
  <c r="AD618" i="1" s="1"/>
  <c r="AB618" i="1"/>
  <c r="U618" i="1"/>
  <c r="AF772" i="1"/>
  <c r="AG772" i="1"/>
  <c r="AH772" i="1" s="1"/>
  <c r="U185" i="1"/>
  <c r="AB185" i="1"/>
  <c r="AC185" i="1"/>
  <c r="AD185" i="1" s="1"/>
  <c r="AB22" i="1"/>
  <c r="U22" i="1"/>
  <c r="U258" i="1"/>
  <c r="AC258" i="1"/>
  <c r="AD258" i="1" s="1"/>
  <c r="AB258" i="1"/>
  <c r="U55" i="1"/>
  <c r="AF20" i="1"/>
  <c r="AG20" i="1" s="1"/>
  <c r="AH20" i="1" s="1"/>
  <c r="AF407" i="1"/>
  <c r="AG407" i="1"/>
  <c r="AH407" i="1" s="1"/>
  <c r="AG406" i="1"/>
  <c r="AH406" i="1" s="1"/>
  <c r="AF365" i="1"/>
  <c r="AG365" i="1"/>
  <c r="AH365" i="1" s="1"/>
  <c r="AF377" i="1"/>
  <c r="AG377" i="1"/>
  <c r="AH377" i="1" s="1"/>
  <c r="AF409" i="1"/>
  <c r="AG409" i="1" s="1"/>
  <c r="AH409" i="1" s="1"/>
  <c r="AF423" i="1"/>
  <c r="AG423" i="1" s="1"/>
  <c r="AH423" i="1" s="1"/>
  <c r="AF434" i="1"/>
  <c r="AG434" i="1"/>
  <c r="AH434" i="1" s="1"/>
  <c r="AG450" i="1"/>
  <c r="AH450" i="1" s="1"/>
  <c r="U311" i="1"/>
  <c r="AC311" i="1"/>
  <c r="AD311" i="1" s="1"/>
  <c r="AF422" i="1"/>
  <c r="AG422" i="1" s="1"/>
  <c r="AH422" i="1" s="1"/>
  <c r="AB347" i="1"/>
  <c r="AC347" i="1"/>
  <c r="AD347" i="1" s="1"/>
  <c r="U347" i="1"/>
  <c r="U338" i="1"/>
  <c r="AB338" i="1"/>
  <c r="AC338" i="1"/>
  <c r="AD338" i="1" s="1"/>
  <c r="U358" i="1"/>
  <c r="AC358" i="1"/>
  <c r="AD358" i="1" s="1"/>
  <c r="AC374" i="1"/>
  <c r="AD374" i="1" s="1"/>
  <c r="AB374" i="1"/>
  <c r="U374" i="1"/>
  <c r="AG519" i="1"/>
  <c r="AH519" i="1" s="1"/>
  <c r="AF572" i="1"/>
  <c r="AG572" i="1" s="1"/>
  <c r="AH572" i="1" s="1"/>
  <c r="AG496" i="1"/>
  <c r="AH496" i="1" s="1"/>
  <c r="AF498" i="1"/>
  <c r="AG498" i="1" s="1"/>
  <c r="AH498" i="1" s="1"/>
  <c r="AF473" i="1"/>
  <c r="AG473" i="1"/>
  <c r="AH473" i="1" s="1"/>
  <c r="AB482" i="1"/>
  <c r="AC482" i="1"/>
  <c r="AD482" i="1" s="1"/>
  <c r="U482" i="1"/>
  <c r="AB503" i="1"/>
  <c r="AC503" i="1"/>
  <c r="AD503" i="1" s="1"/>
  <c r="U503" i="1"/>
  <c r="AF879" i="1"/>
  <c r="AG879" i="1" s="1"/>
  <c r="AH879" i="1" s="1"/>
  <c r="AF919" i="1"/>
  <c r="AG919" i="1" s="1"/>
  <c r="AH919" i="1" s="1"/>
  <c r="AF899" i="1"/>
  <c r="AG899" i="1"/>
  <c r="AH899" i="1" s="1"/>
  <c r="AG822" i="1"/>
  <c r="AH822" i="1" s="1"/>
  <c r="AF822" i="1"/>
  <c r="U799" i="1"/>
  <c r="AB799" i="1"/>
  <c r="AC799" i="1"/>
  <c r="AD799" i="1" s="1"/>
  <c r="AB864" i="1"/>
  <c r="AC864" i="1"/>
  <c r="AD864" i="1" s="1"/>
  <c r="U871" i="1"/>
  <c r="AB871" i="1"/>
  <c r="AB875" i="1"/>
  <c r="AC875" i="1"/>
  <c r="AD875" i="1" s="1"/>
  <c r="U875" i="1"/>
  <c r="AB879" i="1"/>
  <c r="U879" i="1"/>
  <c r="AC667" i="1"/>
  <c r="AD667" i="1" s="1"/>
  <c r="AB667" i="1"/>
  <c r="AF777" i="1"/>
  <c r="T995" i="1"/>
  <c r="V995" i="1"/>
  <c r="AC307" i="1"/>
  <c r="AD307" i="1" s="1"/>
  <c r="AB307" i="1"/>
  <c r="AC84" i="1"/>
  <c r="AD84" i="1" s="1"/>
  <c r="U84" i="1"/>
  <c r="U163" i="1"/>
  <c r="AB163" i="1"/>
  <c r="AC163" i="1"/>
  <c r="AD163" i="1" s="1"/>
  <c r="AB55" i="1"/>
  <c r="AC55" i="1" s="1"/>
  <c r="AD55" i="1" s="1"/>
  <c r="AG335" i="1"/>
  <c r="AH335" i="1" s="1"/>
  <c r="AC382" i="1"/>
  <c r="AD382" i="1" s="1"/>
  <c r="AB382" i="1"/>
  <c r="U382" i="1"/>
  <c r="AF342" i="1"/>
  <c r="AG342" i="1" s="1"/>
  <c r="AH342" i="1" s="1"/>
  <c r="AB336" i="1"/>
  <c r="AC336" i="1"/>
  <c r="AD336" i="1" s="1"/>
  <c r="AF576" i="1"/>
  <c r="AG576" i="1" s="1"/>
  <c r="AH576" i="1" s="1"/>
  <c r="AF504" i="1"/>
  <c r="AG504" i="1" s="1"/>
  <c r="AH504" i="1" s="1"/>
  <c r="AF541" i="1"/>
  <c r="AG541" i="1"/>
  <c r="AH541" i="1" s="1"/>
  <c r="U471" i="1"/>
  <c r="AB471" i="1"/>
  <c r="AC471" i="1"/>
  <c r="AD471" i="1" s="1"/>
  <c r="AB508" i="1"/>
  <c r="AC508" i="1"/>
  <c r="AD508" i="1" s="1"/>
  <c r="U508" i="1"/>
  <c r="AG847" i="1"/>
  <c r="AH847" i="1" s="1"/>
  <c r="AF839" i="1"/>
  <c r="AG839" i="1" s="1"/>
  <c r="AH839" i="1" s="1"/>
  <c r="AF935" i="1"/>
  <c r="AG935" i="1" s="1"/>
  <c r="AH935" i="1" s="1"/>
  <c r="AG735" i="1"/>
  <c r="AH735" i="1" s="1"/>
  <c r="AF735" i="1"/>
  <c r="U645" i="1"/>
  <c r="AB645" i="1"/>
  <c r="AC645" i="1"/>
  <c r="AD645" i="1" s="1"/>
  <c r="AF486" i="1"/>
  <c r="AG486" i="1" s="1"/>
  <c r="AH486" i="1" s="1"/>
  <c r="AF501" i="1"/>
  <c r="AG501" i="1" s="1"/>
  <c r="AH501" i="1" s="1"/>
  <c r="AF815" i="1"/>
  <c r="AG815" i="1" s="1"/>
  <c r="AH815" i="1" s="1"/>
  <c r="AF914" i="1"/>
  <c r="AG914" i="1" s="1"/>
  <c r="AH914" i="1" s="1"/>
  <c r="AF611" i="1"/>
  <c r="AG611" i="1"/>
  <c r="AH611" i="1" s="1"/>
  <c r="AF848" i="1"/>
  <c r="AG848" i="1"/>
  <c r="AH848" i="1" s="1"/>
  <c r="AF857" i="1"/>
  <c r="AF747" i="1"/>
  <c r="AG747" i="1" s="1"/>
  <c r="AH747" i="1" s="1"/>
  <c r="AG187" i="1"/>
  <c r="AH187" i="1" s="1"/>
  <c r="AF227" i="1"/>
  <c r="AG227" i="1" s="1"/>
  <c r="AH227" i="1" s="1"/>
  <c r="AB46" i="1"/>
  <c r="AC46" i="1" s="1"/>
  <c r="AD46" i="1" s="1"/>
  <c r="AF295" i="1"/>
  <c r="AG295" i="1" s="1"/>
  <c r="AH295" i="1" s="1"/>
  <c r="AF378" i="1"/>
  <c r="AG378" i="1"/>
  <c r="AH378" i="1" s="1"/>
  <c r="U361" i="1"/>
  <c r="AC361" i="1"/>
  <c r="AD361" i="1" s="1"/>
  <c r="AF417" i="1"/>
  <c r="AG417" i="1" s="1"/>
  <c r="AH417" i="1" s="1"/>
  <c r="AB320" i="1"/>
  <c r="U320" i="1"/>
  <c r="AG320" i="1" s="1"/>
  <c r="AH320" i="1" s="1"/>
  <c r="AF521" i="1"/>
  <c r="AG521" i="1" s="1"/>
  <c r="AH521" i="1" s="1"/>
  <c r="AG441" i="1"/>
  <c r="AH441" i="1" s="1"/>
  <c r="AF441" i="1"/>
  <c r="AF913" i="1"/>
  <c r="AG913" i="1"/>
  <c r="AH913" i="1" s="1"/>
  <c r="AF863" i="1"/>
  <c r="AG863" i="1" s="1"/>
  <c r="AH863" i="1" s="1"/>
  <c r="AF957" i="1"/>
  <c r="AG957" i="1" s="1"/>
  <c r="AH957" i="1" s="1"/>
  <c r="U268" i="1"/>
  <c r="AB268" i="1"/>
  <c r="AF19" i="1"/>
  <c r="AG19" i="1"/>
  <c r="AH19" i="1" s="1"/>
  <c r="AF30" i="1"/>
  <c r="AG30" i="1" s="1"/>
  <c r="AH30" i="1" s="1"/>
  <c r="AC301" i="1"/>
  <c r="AD301" i="1" s="1"/>
  <c r="AF319" i="1"/>
  <c r="AG319" i="1" s="1"/>
  <c r="AH319" i="1" s="1"/>
  <c r="AC104" i="1"/>
  <c r="AD104" i="1" s="1"/>
  <c r="AF260" i="1"/>
  <c r="AG260" i="1" s="1"/>
  <c r="AH260" i="1" s="1"/>
  <c r="AF74" i="1"/>
  <c r="AG74" i="1" s="1"/>
  <c r="AH74" i="1" s="1"/>
  <c r="AB127" i="1"/>
  <c r="AC127" i="1" s="1"/>
  <c r="AD127" i="1" s="1"/>
  <c r="U127" i="1"/>
  <c r="AG327" i="1"/>
  <c r="AH327" i="1" s="1"/>
  <c r="U45" i="1"/>
  <c r="AC283" i="1"/>
  <c r="AD283" i="1" s="1"/>
  <c r="U283" i="1"/>
  <c r="AB283" i="1"/>
  <c r="AC70" i="1"/>
  <c r="AD70" i="1" s="1"/>
  <c r="AB70" i="1"/>
  <c r="AB77" i="1"/>
  <c r="AC77" i="1"/>
  <c r="AD77" i="1" s="1"/>
  <c r="U77" i="1"/>
  <c r="AG412" i="1"/>
  <c r="AH412" i="1" s="1"/>
  <c r="AG294" i="1"/>
  <c r="AH294" i="1" s="1"/>
  <c r="AF111" i="1"/>
  <c r="AG111" i="1"/>
  <c r="AH111" i="1" s="1"/>
  <c r="U294" i="1"/>
  <c r="AG105" i="1"/>
  <c r="AH105" i="1" s="1"/>
  <c r="AC145" i="1"/>
  <c r="AD145" i="1" s="1"/>
  <c r="AB192" i="1"/>
  <c r="AC192" i="1"/>
  <c r="AD192" i="1" s="1"/>
  <c r="U192" i="1"/>
  <c r="AF110" i="1"/>
  <c r="AG110" i="1" s="1"/>
  <c r="AH110" i="1" s="1"/>
  <c r="U21" i="1"/>
  <c r="AG168" i="1"/>
  <c r="AH168" i="1" s="1"/>
  <c r="AG291" i="1"/>
  <c r="AH291" i="1" s="1"/>
  <c r="AG147" i="1"/>
  <c r="AH147" i="1" s="1"/>
  <c r="AF218" i="1"/>
  <c r="AG218" i="1" s="1"/>
  <c r="AH218" i="1" s="1"/>
  <c r="AG355" i="1"/>
  <c r="AH355" i="1" s="1"/>
  <c r="U318" i="1"/>
  <c r="AC315" i="1"/>
  <c r="AD315" i="1" s="1"/>
  <c r="AG24" i="1"/>
  <c r="AH24" i="1" s="1"/>
  <c r="AF408" i="1"/>
  <c r="AG408" i="1" s="1"/>
  <c r="AH408" i="1" s="1"/>
  <c r="U174" i="1"/>
  <c r="AC174" i="1"/>
  <c r="AD174" i="1" s="1"/>
  <c r="AB319" i="1"/>
  <c r="U319" i="1"/>
  <c r="U324" i="1"/>
  <c r="AB324" i="1"/>
  <c r="AC324" i="1"/>
  <c r="AD324" i="1" s="1"/>
  <c r="AB83" i="1"/>
  <c r="AC83" i="1"/>
  <c r="AD83" i="1" s="1"/>
  <c r="U295" i="1"/>
  <c r="AB295" i="1"/>
  <c r="AB124" i="1"/>
  <c r="AC124" i="1" s="1"/>
  <c r="AD124" i="1" s="1"/>
  <c r="U124" i="1"/>
  <c r="AB212" i="1"/>
  <c r="AC212" i="1" s="1"/>
  <c r="AD212" i="1" s="1"/>
  <c r="U212" i="1"/>
  <c r="AC121" i="1"/>
  <c r="AD121" i="1" s="1"/>
  <c r="AB121" i="1"/>
  <c r="AF384" i="1"/>
  <c r="U436" i="1"/>
  <c r="AC436" i="1"/>
  <c r="AD436" i="1" s="1"/>
  <c r="AB405" i="1"/>
  <c r="AC405" i="1"/>
  <c r="AD405" i="1" s="1"/>
  <c r="AF431" i="1"/>
  <c r="AG431" i="1" s="1"/>
  <c r="AH431" i="1" s="1"/>
  <c r="AC419" i="1"/>
  <c r="AD419" i="1" s="1"/>
  <c r="AB419" i="1"/>
  <c r="U419" i="1"/>
  <c r="AG511" i="1"/>
  <c r="AH511" i="1" s="1"/>
  <c r="AG506" i="1"/>
  <c r="AH506" i="1" s="1"/>
  <c r="U500" i="1"/>
  <c r="AB500" i="1"/>
  <c r="AC500" i="1"/>
  <c r="AD500" i="1" s="1"/>
  <c r="AF920" i="1"/>
  <c r="AG920" i="1" s="1"/>
  <c r="AH920" i="1" s="1"/>
  <c r="AB587" i="1"/>
  <c r="AC587" i="1"/>
  <c r="AD587" i="1" s="1"/>
  <c r="U587" i="1"/>
  <c r="AF662" i="1"/>
  <c r="AG662" i="1" s="1"/>
  <c r="AH662" i="1" s="1"/>
  <c r="AF682" i="1"/>
  <c r="AG682" i="1"/>
  <c r="AH682" i="1" s="1"/>
  <c r="AG250" i="1"/>
  <c r="AH250" i="1" s="1"/>
  <c r="AF143" i="1"/>
  <c r="AG143" i="1"/>
  <c r="AH143" i="1" s="1"/>
  <c r="AF80" i="1"/>
  <c r="AG80" i="1"/>
  <c r="AH80" i="1" s="1"/>
  <c r="AF108" i="1"/>
  <c r="AG108" i="1" s="1"/>
  <c r="AH108" i="1" s="1"/>
  <c r="AF323" i="1"/>
  <c r="AG323" i="1" s="1"/>
  <c r="AH323" i="1" s="1"/>
  <c r="AG23" i="1"/>
  <c r="AH23" i="1" s="1"/>
  <c r="U177" i="1"/>
  <c r="AB177" i="1"/>
  <c r="AC177" i="1"/>
  <c r="AD177" i="1" s="1"/>
  <c r="AF475" i="1"/>
  <c r="AG475" i="1" s="1"/>
  <c r="AH475" i="1" s="1"/>
  <c r="AG151" i="1"/>
  <c r="AH151" i="1" s="1"/>
  <c r="AG65" i="1"/>
  <c r="AH65" i="1" s="1"/>
  <c r="AG213" i="1"/>
  <c r="AH213" i="1" s="1"/>
  <c r="AG82" i="1"/>
  <c r="AH82" i="1" s="1"/>
  <c r="AF82" i="1"/>
  <c r="U195" i="1"/>
  <c r="AB140" i="1"/>
  <c r="AC140" i="1"/>
  <c r="AD140" i="1" s="1"/>
  <c r="AF272" i="1"/>
  <c r="AG272" i="1" s="1"/>
  <c r="AH272" i="1" s="1"/>
  <c r="AF56" i="1"/>
  <c r="AG56" i="1" s="1"/>
  <c r="AH56" i="1" s="1"/>
  <c r="AC180" i="1"/>
  <c r="AD180" i="1" s="1"/>
  <c r="AB282" i="1"/>
  <c r="AC282" i="1"/>
  <c r="AD282" i="1" s="1"/>
  <c r="U282" i="1"/>
  <c r="AB246" i="1"/>
  <c r="AC246" i="1"/>
  <c r="AD246" i="1" s="1"/>
  <c r="U246" i="1"/>
  <c r="AG265" i="1"/>
  <c r="AH265" i="1" s="1"/>
  <c r="AG162" i="1"/>
  <c r="AH162" i="1" s="1"/>
  <c r="AF17" i="1"/>
  <c r="AG17" i="1"/>
  <c r="AH17" i="1" s="1"/>
  <c r="AF221" i="1"/>
  <c r="AG221" i="1" s="1"/>
  <c r="AH221" i="1" s="1"/>
  <c r="U293" i="1"/>
  <c r="AC293" i="1"/>
  <c r="AD293" i="1" s="1"/>
  <c r="AF173" i="1"/>
  <c r="AG173" i="1" s="1"/>
  <c r="AH173" i="1" s="1"/>
  <c r="U53" i="1"/>
  <c r="AF102" i="1"/>
  <c r="AG102" i="1"/>
  <c r="AH102" i="1" s="1"/>
  <c r="AF52" i="1"/>
  <c r="AG52" i="1"/>
  <c r="AH52" i="1" s="1"/>
  <c r="AF28" i="1"/>
  <c r="AG28" i="1" s="1"/>
  <c r="AH28" i="1" s="1"/>
  <c r="U215" i="1"/>
  <c r="AB215" i="1"/>
  <c r="AC215" i="1" s="1"/>
  <c r="AD215" i="1" s="1"/>
  <c r="AB134" i="1"/>
  <c r="AC134" i="1"/>
  <c r="AD134" i="1" s="1"/>
  <c r="U261" i="1"/>
  <c r="AC261" i="1"/>
  <c r="AD261" i="1" s="1"/>
  <c r="AG442" i="1"/>
  <c r="AH442" i="1" s="1"/>
  <c r="AF442" i="1"/>
  <c r="AG114" i="1"/>
  <c r="AH114" i="1" s="1"/>
  <c r="AF233" i="1"/>
  <c r="AG233" i="1" s="1"/>
  <c r="AH233" i="1" s="1"/>
  <c r="AB293" i="1"/>
  <c r="AB85" i="1"/>
  <c r="AC85" i="1" s="1"/>
  <c r="AD85" i="1" s="1"/>
  <c r="AC45" i="1"/>
  <c r="AD45" i="1" s="1"/>
  <c r="U134" i="1"/>
  <c r="AG190" i="1"/>
  <c r="AH190" i="1" s="1"/>
  <c r="AB266" i="1"/>
  <c r="AF154" i="1"/>
  <c r="AG154" i="1"/>
  <c r="AH154" i="1" s="1"/>
  <c r="AF95" i="1"/>
  <c r="AG95" i="1" s="1"/>
  <c r="AH95" i="1" s="1"/>
  <c r="AC202" i="1"/>
  <c r="AD202" i="1" s="1"/>
  <c r="AG352" i="1"/>
  <c r="AH352" i="1" s="1"/>
  <c r="U183" i="1"/>
  <c r="U364" i="1"/>
  <c r="AF375" i="1"/>
  <c r="AG375" i="1" s="1"/>
  <c r="AH375" i="1" s="1"/>
  <c r="AB313" i="1"/>
  <c r="AC313" i="1"/>
  <c r="AD313" i="1" s="1"/>
  <c r="AC34" i="1"/>
  <c r="AD34" i="1" s="1"/>
  <c r="U34" i="1"/>
  <c r="AB34" i="1"/>
  <c r="U57" i="1"/>
  <c r="AC57" i="1"/>
  <c r="AD57" i="1" s="1"/>
  <c r="AC49" i="1"/>
  <c r="AD49" i="1" s="1"/>
  <c r="U126" i="1"/>
  <c r="AB126" i="1"/>
  <c r="AC126" i="1" s="1"/>
  <c r="AD126" i="1" s="1"/>
  <c r="AB220" i="1"/>
  <c r="AC220" i="1"/>
  <c r="AD220" i="1" s="1"/>
  <c r="AB129" i="1"/>
  <c r="AC129" i="1"/>
  <c r="AD129" i="1" s="1"/>
  <c r="U129" i="1"/>
  <c r="U59" i="1"/>
  <c r="AC59" i="1"/>
  <c r="AD59" i="1" s="1"/>
  <c r="AB59" i="1"/>
  <c r="AG429" i="1"/>
  <c r="AH429" i="1" s="1"/>
  <c r="AG418" i="1"/>
  <c r="AH418" i="1" s="1"/>
  <c r="AF418" i="1"/>
  <c r="AB358" i="1"/>
  <c r="AB373" i="1"/>
  <c r="U373" i="1"/>
  <c r="AG373" i="1" s="1"/>
  <c r="AH373" i="1" s="1"/>
  <c r="U413" i="1"/>
  <c r="AB413" i="1"/>
  <c r="AC413" i="1"/>
  <c r="AD413" i="1" s="1"/>
  <c r="AG341" i="1"/>
  <c r="AH341" i="1" s="1"/>
  <c r="AF414" i="1"/>
  <c r="AG414" i="1"/>
  <c r="AH414" i="1" s="1"/>
  <c r="AF567" i="1"/>
  <c r="AG567" i="1" s="1"/>
  <c r="AH567" i="1" s="1"/>
  <c r="AG574" i="1"/>
  <c r="AH574" i="1" s="1"/>
  <c r="AF574" i="1"/>
  <c r="AF531" i="1"/>
  <c r="AG531" i="1" s="1"/>
  <c r="AH531" i="1" s="1"/>
  <c r="AF538" i="1"/>
  <c r="AG538" i="1" s="1"/>
  <c r="AH538" i="1" s="1"/>
  <c r="AF532" i="1"/>
  <c r="AG532" i="1" s="1"/>
  <c r="AH532" i="1" s="1"/>
  <c r="AG931" i="1"/>
  <c r="AH931" i="1" s="1"/>
  <c r="AF895" i="1"/>
  <c r="AG895" i="1" s="1"/>
  <c r="AH895" i="1" s="1"/>
  <c r="AG940" i="1"/>
  <c r="AH940" i="1" s="1"/>
  <c r="AF940" i="1"/>
  <c r="AF601" i="1"/>
  <c r="AG601" i="1"/>
  <c r="AH601" i="1" s="1"/>
  <c r="AF951" i="1"/>
  <c r="AG951" i="1"/>
  <c r="AH951" i="1" s="1"/>
  <c r="AF928" i="1"/>
  <c r="AG928" i="1" s="1"/>
  <c r="AH928" i="1" s="1"/>
  <c r="AG828" i="1"/>
  <c r="AH828" i="1" s="1"/>
  <c r="AF828" i="1"/>
  <c r="AF607" i="1"/>
  <c r="AG607" i="1"/>
  <c r="AH607" i="1" s="1"/>
  <c r="AF666" i="1"/>
  <c r="AG972" i="1"/>
  <c r="AH972" i="1" s="1"/>
  <c r="AF972" i="1"/>
  <c r="AF740" i="1"/>
  <c r="AG740" i="1" s="1"/>
  <c r="AH740" i="1" s="1"/>
  <c r="AF284" i="1"/>
  <c r="AG284" i="1"/>
  <c r="AH284" i="1" s="1"/>
  <c r="AG62" i="1"/>
  <c r="AH62" i="1" s="1"/>
  <c r="AB243" i="1"/>
  <c r="AC149" i="1"/>
  <c r="AD149" i="1" s="1"/>
  <c r="AB149" i="1"/>
  <c r="U149" i="1"/>
  <c r="AF13" i="1"/>
  <c r="AG13" i="1"/>
  <c r="AH13" i="1" s="1"/>
  <c r="AC68" i="1"/>
  <c r="AD68" i="1" s="1"/>
  <c r="AF573" i="1"/>
  <c r="AG573" i="1" s="1"/>
  <c r="AH573" i="1" s="1"/>
  <c r="AB534" i="1"/>
  <c r="AC534" i="1"/>
  <c r="AD534" i="1" s="1"/>
  <c r="U534" i="1"/>
  <c r="AF936" i="1"/>
  <c r="AG936" i="1" s="1"/>
  <c r="AH936" i="1" s="1"/>
  <c r="AF878" i="1"/>
  <c r="AG878" i="1"/>
  <c r="AH878" i="1" s="1"/>
  <c r="AF637" i="1"/>
  <c r="AG637" i="1" s="1"/>
  <c r="AH637" i="1" s="1"/>
  <c r="AF276" i="1"/>
  <c r="AG276" i="1" s="1"/>
  <c r="AH276" i="1" s="1"/>
  <c r="AF179" i="1"/>
  <c r="AG179" i="1"/>
  <c r="AH179" i="1" s="1"/>
  <c r="AB201" i="1"/>
  <c r="AC201" i="1" s="1"/>
  <c r="AD201" i="1" s="1"/>
  <c r="AC42" i="1"/>
  <c r="AD42" i="1" s="1"/>
  <c r="AF318" i="1"/>
  <c r="AG318" i="1"/>
  <c r="AH318" i="1" s="1"/>
  <c r="AF204" i="1"/>
  <c r="AG204" i="1" s="1"/>
  <c r="AH204" i="1" s="1"/>
  <c r="AG270" i="1"/>
  <c r="AH270" i="1" s="1"/>
  <c r="AF270" i="1"/>
  <c r="AC165" i="1"/>
  <c r="AD165" i="1" s="1"/>
  <c r="U165" i="1"/>
  <c r="U92" i="1"/>
  <c r="AB92" i="1"/>
  <c r="AC92" i="1" s="1"/>
  <c r="AD92" i="1" s="1"/>
  <c r="AF394" i="1"/>
  <c r="AG394" i="1" s="1"/>
  <c r="AH394" i="1" s="1"/>
  <c r="AF275" i="1"/>
  <c r="AG275" i="1" s="1"/>
  <c r="AH275" i="1" s="1"/>
  <c r="AC268" i="1"/>
  <c r="AD268" i="1" s="1"/>
  <c r="AF281" i="1"/>
  <c r="AG281" i="1" s="1"/>
  <c r="AH281" i="1" s="1"/>
  <c r="AC21" i="1"/>
  <c r="AD21" i="1" s="1"/>
  <c r="U254" i="1"/>
  <c r="AF94" i="1"/>
  <c r="AG94" i="1" s="1"/>
  <c r="AH94" i="1" s="1"/>
  <c r="AG161" i="1"/>
  <c r="AH161" i="1" s="1"/>
  <c r="AF161" i="1"/>
  <c r="AB403" i="1"/>
  <c r="U403" i="1"/>
  <c r="AG403" i="1" s="1"/>
  <c r="AH403" i="1" s="1"/>
  <c r="AB364" i="1"/>
  <c r="AC159" i="1"/>
  <c r="AD159" i="1" s="1"/>
  <c r="AB159" i="1"/>
  <c r="AG36" i="1"/>
  <c r="AH36" i="1" s="1"/>
  <c r="AG314" i="1"/>
  <c r="AH314" i="1" s="1"/>
  <c r="AB306" i="1"/>
  <c r="U316" i="1"/>
  <c r="AB316" i="1"/>
  <c r="U125" i="1"/>
  <c r="AC125" i="1"/>
  <c r="AD125" i="1" s="1"/>
  <c r="U88" i="1"/>
  <c r="AC88" i="1"/>
  <c r="AD88" i="1" s="1"/>
  <c r="U72" i="1"/>
  <c r="AC72" i="1"/>
  <c r="AD72" i="1" s="1"/>
  <c r="AG437" i="1"/>
  <c r="AH437" i="1" s="1"/>
  <c r="AG402" i="1"/>
  <c r="AH402" i="1" s="1"/>
  <c r="AG446" i="1"/>
  <c r="AH446" i="1" s="1"/>
  <c r="AG445" i="1"/>
  <c r="AH445" i="1" s="1"/>
  <c r="AB370" i="1"/>
  <c r="AC370" i="1"/>
  <c r="AD370" i="1" s="1"/>
  <c r="U370" i="1"/>
  <c r="AF489" i="1"/>
  <c r="AG489" i="1" s="1"/>
  <c r="AH489" i="1" s="1"/>
  <c r="U513" i="1"/>
  <c r="AC513" i="1"/>
  <c r="AD513" i="1" s="1"/>
  <c r="AB513" i="1"/>
  <c r="AF797" i="1"/>
  <c r="AG797" i="1" s="1"/>
  <c r="AH797" i="1" s="1"/>
  <c r="AF827" i="1"/>
  <c r="AG827" i="1" s="1"/>
  <c r="AH827" i="1" s="1"/>
  <c r="U864" i="1"/>
  <c r="U981" i="1"/>
  <c r="AC981" i="1"/>
  <c r="AD981" i="1" s="1"/>
  <c r="AB981" i="1"/>
  <c r="T977" i="1"/>
  <c r="V977" i="1"/>
  <c r="AG421" i="1"/>
  <c r="AH421" i="1" s="1"/>
  <c r="AG363" i="1"/>
  <c r="AH363" i="1" s="1"/>
  <c r="AB399" i="1"/>
  <c r="AB559" i="1"/>
  <c r="U559" i="1"/>
  <c r="AC559" i="1"/>
  <c r="AD559" i="1" s="1"/>
  <c r="U570" i="1"/>
  <c r="AB570" i="1"/>
  <c r="AC570" i="1"/>
  <c r="AD570" i="1" s="1"/>
  <c r="AF942" i="1"/>
  <c r="AG942" i="1" s="1"/>
  <c r="AH942" i="1" s="1"/>
  <c r="AB835" i="1"/>
  <c r="U835" i="1"/>
  <c r="AC243" i="1"/>
  <c r="AD243" i="1" s="1"/>
  <c r="AB208" i="1"/>
  <c r="AC208" i="1" s="1"/>
  <c r="AD208" i="1" s="1"/>
  <c r="AC266" i="1"/>
  <c r="AD266" i="1" s="1"/>
  <c r="AF288" i="1"/>
  <c r="AG288" i="1" s="1"/>
  <c r="AH288" i="1" s="1"/>
  <c r="AC61" i="1"/>
  <c r="AD61" i="1" s="1"/>
  <c r="AC297" i="1"/>
  <c r="AD297" i="1" s="1"/>
  <c r="AC289" i="1"/>
  <c r="AD289" i="1" s="1"/>
  <c r="AB103" i="1"/>
  <c r="AC103" i="1" s="1"/>
  <c r="AD103" i="1" s="1"/>
  <c r="AC232" i="1"/>
  <c r="AD232" i="1" s="1"/>
  <c r="U273" i="1"/>
  <c r="AG273" i="1" s="1"/>
  <c r="AH273" i="1" s="1"/>
  <c r="AC142" i="1"/>
  <c r="AD142" i="1" s="1"/>
  <c r="AG424" i="1"/>
  <c r="AH424" i="1" s="1"/>
  <c r="AB328" i="1"/>
  <c r="AG410" i="1"/>
  <c r="AH410" i="1" s="1"/>
  <c r="AB333" i="1"/>
  <c r="U333" i="1"/>
  <c r="AC333" i="1"/>
  <c r="AD333" i="1" s="1"/>
  <c r="AG583" i="1"/>
  <c r="AH583" i="1" s="1"/>
  <c r="AC536" i="1"/>
  <c r="AD536" i="1" s="1"/>
  <c r="AF477" i="1"/>
  <c r="AG477" i="1"/>
  <c r="AH477" i="1" s="1"/>
  <c r="AB490" i="1"/>
  <c r="AC490" i="1"/>
  <c r="AD490" i="1" s="1"/>
  <c r="AB537" i="1"/>
  <c r="AC537" i="1"/>
  <c r="AD537" i="1" s="1"/>
  <c r="AF505" i="1"/>
  <c r="AG505" i="1" s="1"/>
  <c r="AH505" i="1" s="1"/>
  <c r="AB479" i="1"/>
  <c r="AC479" i="1"/>
  <c r="AD479" i="1" s="1"/>
  <c r="U479" i="1"/>
  <c r="AB453" i="1"/>
  <c r="AC453" i="1"/>
  <c r="AD453" i="1" s="1"/>
  <c r="AG555" i="1"/>
  <c r="AH555" i="1" s="1"/>
  <c r="AF546" i="1"/>
  <c r="AG546" i="1" s="1"/>
  <c r="AH546" i="1" s="1"/>
  <c r="U486" i="1"/>
  <c r="AB486" i="1"/>
  <c r="U530" i="1"/>
  <c r="AB530" i="1"/>
  <c r="U518" i="1"/>
  <c r="AC518" i="1"/>
  <c r="AD518" i="1" s="1"/>
  <c r="AB518" i="1"/>
  <c r="AF889" i="1"/>
  <c r="AG889" i="1" s="1"/>
  <c r="AH889" i="1" s="1"/>
  <c r="AF902" i="1"/>
  <c r="AG902" i="1" s="1"/>
  <c r="AH902" i="1" s="1"/>
  <c r="AC952" i="1"/>
  <c r="AD952" i="1" s="1"/>
  <c r="AG590" i="1"/>
  <c r="AH590" i="1" s="1"/>
  <c r="AF597" i="1"/>
  <c r="AG597" i="1" s="1"/>
  <c r="AH597" i="1" s="1"/>
  <c r="AG836" i="1"/>
  <c r="AH836" i="1" s="1"/>
  <c r="AF614" i="1"/>
  <c r="AG614" i="1" s="1"/>
  <c r="AH614" i="1" s="1"/>
  <c r="AF610" i="1"/>
  <c r="AG610" i="1" s="1"/>
  <c r="AH610" i="1" s="1"/>
  <c r="AF691" i="1"/>
  <c r="AG691" i="1"/>
  <c r="AH691" i="1" s="1"/>
  <c r="AB857" i="1"/>
  <c r="V954" i="1"/>
  <c r="AF638" i="1"/>
  <c r="AG638" i="1" s="1"/>
  <c r="AH638" i="1" s="1"/>
  <c r="T890" i="1"/>
  <c r="AB890" i="1" s="1"/>
  <c r="AF502" i="1"/>
  <c r="AG502" i="1"/>
  <c r="AH502" i="1" s="1"/>
  <c r="AC497" i="1"/>
  <c r="AD497" i="1" s="1"/>
  <c r="U497" i="1"/>
  <c r="U527" i="1"/>
  <c r="AB527" i="1"/>
  <c r="AC527" i="1"/>
  <c r="AD527" i="1" s="1"/>
  <c r="AB454" i="1"/>
  <c r="AC454" i="1"/>
  <c r="AD454" i="1" s="1"/>
  <c r="U454" i="1"/>
  <c r="AB512" i="1"/>
  <c r="AC512" i="1"/>
  <c r="AD512" i="1" s="1"/>
  <c r="AF927" i="1"/>
  <c r="AF908" i="1"/>
  <c r="AG908" i="1" s="1"/>
  <c r="AH908" i="1" s="1"/>
  <c r="AG821" i="1"/>
  <c r="AH821" i="1" s="1"/>
  <c r="AF855" i="1"/>
  <c r="AG855" i="1"/>
  <c r="AH855" i="1" s="1"/>
  <c r="AG791" i="1"/>
  <c r="AH791" i="1" s="1"/>
  <c r="AC591" i="1"/>
  <c r="AD591" i="1" s="1"/>
  <c r="AB591" i="1"/>
  <c r="AF706" i="1"/>
  <c r="AG706" i="1" s="1"/>
  <c r="AH706" i="1" s="1"/>
  <c r="AF987" i="1"/>
  <c r="AG987" i="1"/>
  <c r="AH987" i="1" s="1"/>
  <c r="AC816" i="1"/>
  <c r="AD816" i="1" s="1"/>
  <c r="AB816" i="1"/>
  <c r="U816" i="1"/>
  <c r="U868" i="1"/>
  <c r="AC868" i="1"/>
  <c r="AD868" i="1" s="1"/>
  <c r="AB868" i="1"/>
  <c r="AB898" i="1"/>
  <c r="U898" i="1"/>
  <c r="AC898" i="1"/>
  <c r="AD898" i="1" s="1"/>
  <c r="AF635" i="1"/>
  <c r="AG635" i="1" s="1"/>
  <c r="AH635" i="1" s="1"/>
  <c r="AC715" i="1"/>
  <c r="AD715" i="1" s="1"/>
  <c r="AB715" i="1"/>
  <c r="AC751" i="1"/>
  <c r="AD751" i="1" s="1"/>
  <c r="U751" i="1"/>
  <c r="AC780" i="1"/>
  <c r="AD780" i="1" s="1"/>
  <c r="U780" i="1"/>
  <c r="AB642" i="1"/>
  <c r="U642" i="1"/>
  <c r="AC642" i="1"/>
  <c r="AD642" i="1" s="1"/>
  <c r="U992" i="1"/>
  <c r="AC992" i="1"/>
  <c r="AD992" i="1" s="1"/>
  <c r="T950" i="1"/>
  <c r="AB950" i="1"/>
  <c r="AF463" i="1"/>
  <c r="AG463" i="1" s="1"/>
  <c r="AH463" i="1" s="1"/>
  <c r="AF563" i="1"/>
  <c r="AG563" i="1"/>
  <c r="AH563" i="1" s="1"/>
  <c r="AB581" i="1"/>
  <c r="U581" i="1"/>
  <c r="AG564" i="1"/>
  <c r="AH564" i="1" s="1"/>
  <c r="AB474" i="1"/>
  <c r="AC474" i="1"/>
  <c r="AD474" i="1" s="1"/>
  <c r="AF617" i="1"/>
  <c r="AG617" i="1" s="1"/>
  <c r="AH617" i="1" s="1"/>
  <c r="AF869" i="1"/>
  <c r="AG869" i="1" s="1"/>
  <c r="AH869" i="1" s="1"/>
  <c r="AF845" i="1"/>
  <c r="AG845" i="1"/>
  <c r="AH845" i="1" s="1"/>
  <c r="AF820" i="1"/>
  <c r="AF921" i="1"/>
  <c r="AG921" i="1" s="1"/>
  <c r="AH921" i="1" s="1"/>
  <c r="U893" i="1"/>
  <c r="AF709" i="1"/>
  <c r="AG709" i="1" s="1"/>
  <c r="AH709" i="1" s="1"/>
  <c r="AG741" i="1"/>
  <c r="AH741" i="1" s="1"/>
  <c r="AG785" i="1"/>
  <c r="AH785" i="1" s="1"/>
  <c r="AB892" i="1"/>
  <c r="U892" i="1"/>
  <c r="AC892" i="1"/>
  <c r="AD892" i="1" s="1"/>
  <c r="AB946" i="1"/>
  <c r="U946" i="1"/>
  <c r="AG946" i="1" s="1"/>
  <c r="AH946" i="1" s="1"/>
  <c r="AF963" i="1"/>
  <c r="AG963" i="1"/>
  <c r="AH963" i="1" s="1"/>
  <c r="AC592" i="1"/>
  <c r="AD592" i="1" s="1"/>
  <c r="AB592" i="1"/>
  <c r="U592" i="1"/>
  <c r="AF729" i="1"/>
  <c r="AG729" i="1"/>
  <c r="AH729" i="1" s="1"/>
  <c r="AF600" i="1"/>
  <c r="AG600" i="1"/>
  <c r="AH600" i="1" s="1"/>
  <c r="AB713" i="1"/>
  <c r="AC713" i="1"/>
  <c r="AD713" i="1" s="1"/>
  <c r="U713" i="1"/>
  <c r="AF739" i="1"/>
  <c r="AG739" i="1" s="1"/>
  <c r="AH739" i="1" s="1"/>
  <c r="U646" i="1"/>
  <c r="AC646" i="1"/>
  <c r="AD646" i="1" s="1"/>
  <c r="T982" i="1"/>
  <c r="AB982" i="1"/>
  <c r="U968" i="1"/>
  <c r="AC968" i="1"/>
  <c r="AD968" i="1" s="1"/>
  <c r="AB968" i="1"/>
  <c r="T955" i="1"/>
  <c r="AB955" i="1" s="1"/>
  <c r="AC954" i="1"/>
  <c r="AD954" i="1" s="1"/>
  <c r="U954" i="1"/>
  <c r="AB949" i="1"/>
  <c r="T949" i="1"/>
  <c r="AF887" i="1"/>
  <c r="AG887" i="1"/>
  <c r="AH887" i="1" s="1"/>
  <c r="AG923" i="1"/>
  <c r="AH923" i="1" s="1"/>
  <c r="AF900" i="1"/>
  <c r="AG900" i="1"/>
  <c r="AH900" i="1" s="1"/>
  <c r="AF904" i="1"/>
  <c r="AG904" i="1" s="1"/>
  <c r="AH904" i="1" s="1"/>
  <c r="AF808" i="1"/>
  <c r="AG808" i="1" s="1"/>
  <c r="AH808" i="1" s="1"/>
  <c r="AG710" i="1"/>
  <c r="AH710" i="1" s="1"/>
  <c r="AF675" i="1"/>
  <c r="AG675" i="1" s="1"/>
  <c r="AH675" i="1" s="1"/>
  <c r="U932" i="1"/>
  <c r="AG932" i="1" s="1"/>
  <c r="AH932" i="1" s="1"/>
  <c r="AB932" i="1"/>
  <c r="U796" i="1"/>
  <c r="AG796" i="1" s="1"/>
  <c r="AH796" i="1" s="1"/>
  <c r="AB796" i="1"/>
  <c r="AC840" i="1"/>
  <c r="AD840" i="1" s="1"/>
  <c r="AB840" i="1"/>
  <c r="AB853" i="1"/>
  <c r="U853" i="1"/>
  <c r="AF595" i="1"/>
  <c r="AG595" i="1" s="1"/>
  <c r="AH595" i="1" s="1"/>
  <c r="AC698" i="1"/>
  <c r="AD698" i="1" s="1"/>
  <c r="U698" i="1"/>
  <c r="AF756" i="1"/>
  <c r="AG756" i="1"/>
  <c r="AH756" i="1" s="1"/>
  <c r="AB769" i="1"/>
  <c r="U769" i="1"/>
  <c r="AC769" i="1"/>
  <c r="AD769" i="1" s="1"/>
  <c r="AB613" i="1"/>
  <c r="AC613" i="1"/>
  <c r="AD613" i="1" s="1"/>
  <c r="AF612" i="1"/>
  <c r="AG612" i="1" s="1"/>
  <c r="AH612" i="1" s="1"/>
  <c r="AG411" i="1"/>
  <c r="AH411" i="1" s="1"/>
  <c r="AG523" i="1"/>
  <c r="AH523" i="1" s="1"/>
  <c r="AF433" i="1"/>
  <c r="AG433" i="1" s="1"/>
  <c r="AH433" i="1" s="1"/>
  <c r="AG584" i="1"/>
  <c r="AH584" i="1" s="1"/>
  <c r="U586" i="1"/>
  <c r="AC586" i="1"/>
  <c r="AD586" i="1" s="1"/>
  <c r="AC533" i="1"/>
  <c r="AD533" i="1" s="1"/>
  <c r="U533" i="1"/>
  <c r="U535" i="1"/>
  <c r="AC535" i="1"/>
  <c r="AD535" i="1" s="1"/>
  <c r="AB529" i="1"/>
  <c r="AC529" i="1"/>
  <c r="AD529" i="1" s="1"/>
  <c r="U529" i="1"/>
  <c r="AB169" i="1"/>
  <c r="AB194" i="1"/>
  <c r="AC194" i="1" s="1"/>
  <c r="AD194" i="1" s="1"/>
  <c r="AB188" i="1"/>
  <c r="AC188" i="1" s="1"/>
  <c r="AD188" i="1" s="1"/>
  <c r="AC267" i="1"/>
  <c r="AD267" i="1" s="1"/>
  <c r="AC271" i="1"/>
  <c r="AD271" i="1" s="1"/>
  <c r="AC157" i="1"/>
  <c r="AD157" i="1" s="1"/>
  <c r="U20" i="1"/>
  <c r="AC48" i="1"/>
  <c r="AD48" i="1" s="1"/>
  <c r="U150" i="1"/>
  <c r="AG150" i="1" s="1"/>
  <c r="AH150" i="1" s="1"/>
  <c r="AG369" i="1"/>
  <c r="AH369" i="1" s="1"/>
  <c r="AF411" i="1"/>
  <c r="AG383" i="1"/>
  <c r="AH383" i="1" s="1"/>
  <c r="AG359" i="1"/>
  <c r="AH359" i="1" s="1"/>
  <c r="U427" i="1"/>
  <c r="AC427" i="1"/>
  <c r="AD427" i="1" s="1"/>
  <c r="AB384" i="1"/>
  <c r="U384" i="1"/>
  <c r="AG384" i="1" s="1"/>
  <c r="AH384" i="1" s="1"/>
  <c r="U376" i="1"/>
  <c r="AG376" i="1" s="1"/>
  <c r="AH376" i="1" s="1"/>
  <c r="AB376" i="1"/>
  <c r="U515" i="1"/>
  <c r="AG466" i="1"/>
  <c r="AH466" i="1" s="1"/>
  <c r="AB497" i="1"/>
  <c r="AC460" i="1"/>
  <c r="AD460" i="1" s="1"/>
  <c r="AF543" i="1"/>
  <c r="AG543" i="1" s="1"/>
  <c r="AH543" i="1" s="1"/>
  <c r="AG526" i="1"/>
  <c r="AH526" i="1" s="1"/>
  <c r="AF552" i="1"/>
  <c r="AG552" i="1" s="1"/>
  <c r="AH552" i="1" s="1"/>
  <c r="AG549" i="1"/>
  <c r="AH549" i="1" s="1"/>
  <c r="AB583" i="1"/>
  <c r="U583" i="1"/>
  <c r="AG467" i="1"/>
  <c r="AH467" i="1" s="1"/>
  <c r="AB478" i="1"/>
  <c r="AC478" i="1"/>
  <c r="AD478" i="1" s="1"/>
  <c r="U478" i="1"/>
  <c r="U499" i="1"/>
  <c r="AC499" i="1"/>
  <c r="AD499" i="1" s="1"/>
  <c r="AG903" i="1"/>
  <c r="AH903" i="1" s="1"/>
  <c r="AG877" i="1"/>
  <c r="AH877" i="1" s="1"/>
  <c r="AF939" i="1"/>
  <c r="AG939" i="1" s="1"/>
  <c r="AH939" i="1" s="1"/>
  <c r="AC665" i="1"/>
  <c r="AD665" i="1" s="1"/>
  <c r="AF626" i="1"/>
  <c r="AG626" i="1" s="1"/>
  <c r="AH626" i="1" s="1"/>
  <c r="AG859" i="1"/>
  <c r="AH859" i="1" s="1"/>
  <c r="AG823" i="1"/>
  <c r="AH823" i="1" s="1"/>
  <c r="U935" i="1"/>
  <c r="AC910" i="1"/>
  <c r="AD910" i="1" s="1"/>
  <c r="AC893" i="1"/>
  <c r="AD893" i="1" s="1"/>
  <c r="AF930" i="1"/>
  <c r="AG930" i="1"/>
  <c r="AH930" i="1" s="1"/>
  <c r="AG589" i="1"/>
  <c r="AH589" i="1" s="1"/>
  <c r="AG784" i="1"/>
  <c r="AH784" i="1" s="1"/>
  <c r="AF650" i="1"/>
  <c r="AG650" i="1" s="1"/>
  <c r="AH650" i="1" s="1"/>
  <c r="U601" i="1"/>
  <c r="AB601" i="1"/>
  <c r="AF694" i="1"/>
  <c r="AG694" i="1" s="1"/>
  <c r="AH694" i="1" s="1"/>
  <c r="AB751" i="1"/>
  <c r="U884" i="1"/>
  <c r="AG884" i="1" s="1"/>
  <c r="AH884" i="1" s="1"/>
  <c r="AB884" i="1"/>
  <c r="AB888" i="1"/>
  <c r="U888" i="1"/>
  <c r="AB815" i="1"/>
  <c r="U815" i="1"/>
  <c r="AF651" i="1"/>
  <c r="AG651" i="1" s="1"/>
  <c r="AH651" i="1" s="1"/>
  <c r="U744" i="1"/>
  <c r="AC744" i="1"/>
  <c r="AD744" i="1" s="1"/>
  <c r="AB744" i="1"/>
  <c r="AC671" i="1"/>
  <c r="AD671" i="1" s="1"/>
  <c r="AB671" i="1"/>
  <c r="U671" i="1"/>
  <c r="AC116" i="1"/>
  <c r="AD116" i="1" s="1"/>
  <c r="AG439" i="1"/>
  <c r="AH439" i="1" s="1"/>
  <c r="AF415" i="1"/>
  <c r="AG415" i="1" s="1"/>
  <c r="AH415" i="1" s="1"/>
  <c r="AF484" i="1"/>
  <c r="AG484" i="1" s="1"/>
  <c r="AH484" i="1" s="1"/>
  <c r="AF516" i="1"/>
  <c r="AG516" i="1"/>
  <c r="AH516" i="1" s="1"/>
  <c r="U208" i="1"/>
  <c r="U169" i="1"/>
  <c r="AG169" i="1" s="1"/>
  <c r="AH169" i="1" s="1"/>
  <c r="AC321" i="1"/>
  <c r="AD321" i="1" s="1"/>
  <c r="AG447" i="1"/>
  <c r="AH447" i="1" s="1"/>
  <c r="AC399" i="1"/>
  <c r="AD399" i="1" s="1"/>
  <c r="AB392" i="1"/>
  <c r="U392" i="1"/>
  <c r="AG392" i="1" s="1"/>
  <c r="AH392" i="1" s="1"/>
  <c r="U425" i="1"/>
  <c r="AB425" i="1"/>
  <c r="AC425" i="1"/>
  <c r="AD425" i="1" s="1"/>
  <c r="U391" i="1"/>
  <c r="AC391" i="1"/>
  <c r="AD391" i="1" s="1"/>
  <c r="AB391" i="1"/>
  <c r="AF416" i="1"/>
  <c r="AG416" i="1" s="1"/>
  <c r="AH416" i="1" s="1"/>
  <c r="U362" i="1"/>
  <c r="AG362" i="1" s="1"/>
  <c r="AH362" i="1" s="1"/>
  <c r="AB362" i="1"/>
  <c r="U393" i="1"/>
  <c r="AG393" i="1" s="1"/>
  <c r="AH393" i="1" s="1"/>
  <c r="AB393" i="1"/>
  <c r="U397" i="1"/>
  <c r="AC397" i="1"/>
  <c r="AD397" i="1" s="1"/>
  <c r="AB515" i="1"/>
  <c r="AC581" i="1"/>
  <c r="AD581" i="1" s="1"/>
  <c r="AB460" i="1"/>
  <c r="AG456" i="1"/>
  <c r="AH456" i="1" s="1"/>
  <c r="AB524" i="1"/>
  <c r="AC524" i="1"/>
  <c r="AD524" i="1" s="1"/>
  <c r="AG551" i="1"/>
  <c r="AH551" i="1" s="1"/>
  <c r="AF544" i="1"/>
  <c r="AG544" i="1"/>
  <c r="AH544" i="1" s="1"/>
  <c r="U514" i="1"/>
  <c r="AB514" i="1"/>
  <c r="AC514" i="1"/>
  <c r="AD514" i="1" s="1"/>
  <c r="U432" i="1"/>
  <c r="AG432" i="1" s="1"/>
  <c r="AH432" i="1" s="1"/>
  <c r="AB432" i="1"/>
  <c r="AC525" i="1"/>
  <c r="AD525" i="1" s="1"/>
  <c r="U525" i="1"/>
  <c r="AB577" i="1"/>
  <c r="AC577" i="1"/>
  <c r="AD577" i="1" s="1"/>
  <c r="AB459" i="1"/>
  <c r="AC459" i="1"/>
  <c r="AD459" i="1" s="1"/>
  <c r="AC495" i="1"/>
  <c r="AD495" i="1" s="1"/>
  <c r="AB495" i="1"/>
  <c r="U495" i="1"/>
  <c r="U492" i="1"/>
  <c r="AC492" i="1"/>
  <c r="AD492" i="1" s="1"/>
  <c r="AF947" i="1"/>
  <c r="AG947" i="1" s="1"/>
  <c r="AH947" i="1" s="1"/>
  <c r="AG853" i="1"/>
  <c r="AH853" i="1" s="1"/>
  <c r="AF814" i="1"/>
  <c r="AG814" i="1" s="1"/>
  <c r="AH814" i="1" s="1"/>
  <c r="AF791" i="1"/>
  <c r="AG880" i="1"/>
  <c r="AH880" i="1" s="1"/>
  <c r="AF915" i="1"/>
  <c r="AG915" i="1" s="1"/>
  <c r="AH915" i="1" s="1"/>
  <c r="U665" i="1"/>
  <c r="AF829" i="1"/>
  <c r="AG829" i="1"/>
  <c r="AH829" i="1" s="1"/>
  <c r="AG812" i="1"/>
  <c r="AH812" i="1" s="1"/>
  <c r="AC860" i="1"/>
  <c r="AD860" i="1" s="1"/>
  <c r="U840" i="1"/>
  <c r="AC609" i="1"/>
  <c r="AD609" i="1" s="1"/>
  <c r="AB609" i="1"/>
  <c r="U673" i="1"/>
  <c r="U613" i="1"/>
  <c r="AF704" i="1"/>
  <c r="AG704" i="1"/>
  <c r="AH704" i="1" s="1"/>
  <c r="AF608" i="1"/>
  <c r="AG608" i="1" s="1"/>
  <c r="AH608" i="1" s="1"/>
  <c r="AF553" i="1"/>
  <c r="AG553" i="1" s="1"/>
  <c r="AH553" i="1" s="1"/>
  <c r="AF732" i="1"/>
  <c r="AG732" i="1"/>
  <c r="AH732" i="1" s="1"/>
  <c r="AF748" i="1"/>
  <c r="AG748" i="1" s="1"/>
  <c r="AH748" i="1" s="1"/>
  <c r="AG763" i="1"/>
  <c r="AH763" i="1" s="1"/>
  <c r="AF763" i="1"/>
  <c r="U777" i="1"/>
  <c r="AG777" i="1" s="1"/>
  <c r="AH777" i="1" s="1"/>
  <c r="AB777" i="1"/>
  <c r="AF762" i="1"/>
  <c r="AG762" i="1"/>
  <c r="AH762" i="1" s="1"/>
  <c r="U971" i="1"/>
  <c r="AC971" i="1"/>
  <c r="AD971" i="1" s="1"/>
  <c r="AB967" i="1"/>
  <c r="U967" i="1"/>
  <c r="AC967" i="1"/>
  <c r="AD967" i="1" s="1"/>
  <c r="U696" i="1"/>
  <c r="AB696" i="1"/>
  <c r="AC696" i="1"/>
  <c r="AD696" i="1" s="1"/>
  <c r="AB992" i="1"/>
  <c r="AC58" i="1"/>
  <c r="AD58" i="1" s="1"/>
  <c r="AB331" i="1"/>
  <c r="AC331" i="1"/>
  <c r="AD331" i="1" s="1"/>
  <c r="AG448" i="1"/>
  <c r="AH448" i="1" s="1"/>
  <c r="U457" i="1"/>
  <c r="AB457" i="1"/>
  <c r="AC457" i="1"/>
  <c r="AD457" i="1" s="1"/>
  <c r="AB209" i="1"/>
  <c r="AC209" i="1" s="1"/>
  <c r="AD209" i="1" s="1"/>
  <c r="U417" i="1"/>
  <c r="AB417" i="1"/>
  <c r="U431" i="1"/>
  <c r="AB431" i="1"/>
  <c r="AG461" i="1"/>
  <c r="AH461" i="1" s="1"/>
  <c r="AF560" i="1"/>
  <c r="AG560" i="1" s="1"/>
  <c r="AH560" i="1" s="1"/>
  <c r="AG578" i="1"/>
  <c r="AH578" i="1" s="1"/>
  <c r="AG580" i="1"/>
  <c r="AH580" i="1" s="1"/>
  <c r="AG494" i="1"/>
  <c r="AH494" i="1" s="1"/>
  <c r="AG464" i="1"/>
  <c r="AH464" i="1" s="1"/>
  <c r="AG565" i="1"/>
  <c r="AH565" i="1" s="1"/>
  <c r="AB572" i="1"/>
  <c r="U572" i="1"/>
  <c r="U480" i="1"/>
  <c r="AC480" i="1"/>
  <c r="AD480" i="1" s="1"/>
  <c r="AB456" i="1"/>
  <c r="U456" i="1"/>
  <c r="U507" i="1"/>
  <c r="AG507" i="1" s="1"/>
  <c r="AH507" i="1" s="1"/>
  <c r="AB507" i="1"/>
  <c r="AB465" i="1"/>
  <c r="AF923" i="1"/>
  <c r="AG927" i="1"/>
  <c r="AH927" i="1" s="1"/>
  <c r="AG934" i="1"/>
  <c r="AH934" i="1" s="1"/>
  <c r="AG929" i="1"/>
  <c r="AH929" i="1" s="1"/>
  <c r="AG865" i="1"/>
  <c r="AH865" i="1" s="1"/>
  <c r="U857" i="1"/>
  <c r="AG857" i="1" s="1"/>
  <c r="AH857" i="1" s="1"/>
  <c r="AC835" i="1"/>
  <c r="AD835" i="1" s="1"/>
  <c r="AF888" i="1"/>
  <c r="AG888" i="1" s="1"/>
  <c r="AH888" i="1" s="1"/>
  <c r="AF959" i="1"/>
  <c r="AG959" i="1"/>
  <c r="AH959" i="1" s="1"/>
  <c r="AG809" i="1"/>
  <c r="AH809" i="1" s="1"/>
  <c r="AF905" i="1"/>
  <c r="AG905" i="1"/>
  <c r="AH905" i="1" s="1"/>
  <c r="AF846" i="1"/>
  <c r="AG846" i="1"/>
  <c r="AH846" i="1" s="1"/>
  <c r="AG830" i="1"/>
  <c r="AH830" i="1" s="1"/>
  <c r="AG985" i="1"/>
  <c r="AH985" i="1" s="1"/>
  <c r="AG641" i="1"/>
  <c r="AH641" i="1" s="1"/>
  <c r="AC673" i="1"/>
  <c r="AD673" i="1" s="1"/>
  <c r="AB698" i="1"/>
  <c r="AF718" i="1"/>
  <c r="AG718" i="1" s="1"/>
  <c r="AH718" i="1" s="1"/>
  <c r="AF661" i="1"/>
  <c r="AG661" i="1" s="1"/>
  <c r="AH661" i="1" s="1"/>
  <c r="AG707" i="1"/>
  <c r="AH707" i="1" s="1"/>
  <c r="AG965" i="1"/>
  <c r="AH965" i="1" s="1"/>
  <c r="AF965" i="1"/>
  <c r="AF733" i="1"/>
  <c r="AG733" i="1"/>
  <c r="AH733" i="1" s="1"/>
  <c r="AC594" i="1"/>
  <c r="AD594" i="1" s="1"/>
  <c r="AB594" i="1"/>
  <c r="U594" i="1"/>
  <c r="AF778" i="1"/>
  <c r="AG778" i="1"/>
  <c r="AH778" i="1" s="1"/>
  <c r="U446" i="1"/>
  <c r="AF681" i="1"/>
  <c r="AG681" i="1" s="1"/>
  <c r="AH681" i="1" s="1"/>
  <c r="AB928" i="1"/>
  <c r="U928" i="1"/>
  <c r="AC636" i="1"/>
  <c r="AD636" i="1" s="1"/>
  <c r="AB636" i="1"/>
  <c r="AF755" i="1"/>
  <c r="AG755" i="1" s="1"/>
  <c r="AH755" i="1" s="1"/>
  <c r="AC647" i="1"/>
  <c r="AD647" i="1" s="1"/>
  <c r="U647" i="1"/>
  <c r="U999" i="1"/>
  <c r="AC999" i="1"/>
  <c r="AD999" i="1" s="1"/>
  <c r="AB999" i="1"/>
  <c r="U994" i="1"/>
  <c r="AG994" i="1" s="1"/>
  <c r="AH994" i="1" s="1"/>
  <c r="AB994" i="1"/>
  <c r="AC993" i="1"/>
  <c r="AD993" i="1" s="1"/>
  <c r="U993" i="1"/>
  <c r="AB993" i="1"/>
  <c r="V885" i="1"/>
  <c r="T885" i="1"/>
  <c r="T882" i="1"/>
  <c r="AC764" i="1"/>
  <c r="AD764" i="1" s="1"/>
  <c r="U764" i="1"/>
  <c r="T881" i="1"/>
  <c r="AB881" i="1"/>
  <c r="V701" i="1"/>
  <c r="T701" i="1"/>
  <c r="V640" i="1"/>
  <c r="T640" i="1"/>
  <c r="T632" i="1"/>
  <c r="V632" i="1"/>
  <c r="U612" i="1"/>
  <c r="AB612" i="1"/>
  <c r="AB745" i="1"/>
  <c r="U745" i="1"/>
  <c r="AC745" i="1"/>
  <c r="AD745" i="1" s="1"/>
  <c r="V730" i="1"/>
  <c r="T730" i="1"/>
  <c r="AB701" i="1"/>
  <c r="AB252" i="1"/>
  <c r="AC252" i="1"/>
  <c r="AD252" i="1" s="1"/>
  <c r="AC386" i="1"/>
  <c r="AD386" i="1" s="1"/>
  <c r="AC522" i="1"/>
  <c r="AD522" i="1" s="1"/>
  <c r="AC657" i="1"/>
  <c r="AD657" i="1" s="1"/>
  <c r="AG602" i="1"/>
  <c r="AH602" i="1" s="1"/>
  <c r="AG670" i="1"/>
  <c r="AH670" i="1" s="1"/>
  <c r="AF588" i="1"/>
  <c r="AG588" i="1"/>
  <c r="AH588" i="1" s="1"/>
  <c r="T861" i="1"/>
  <c r="AB861" i="1" s="1"/>
  <c r="AB865" i="1"/>
  <c r="U865" i="1"/>
  <c r="AG643" i="1"/>
  <c r="AH643" i="1" s="1"/>
  <c r="AF643" i="1"/>
  <c r="AF620" i="1"/>
  <c r="AG620" i="1"/>
  <c r="AH620" i="1" s="1"/>
  <c r="AB699" i="1"/>
  <c r="AG722" i="1"/>
  <c r="AH722" i="1" s="1"/>
  <c r="AF722" i="1"/>
  <c r="AC736" i="1"/>
  <c r="AD736" i="1" s="1"/>
  <c r="AB736" i="1"/>
  <c r="AB762" i="1"/>
  <c r="U762" i="1"/>
  <c r="AF760" i="1"/>
  <c r="AG760" i="1" s="1"/>
  <c r="AH760" i="1" s="1"/>
  <c r="AF989" i="1"/>
  <c r="AG989" i="1" s="1"/>
  <c r="AH989" i="1" s="1"/>
  <c r="AC786" i="1"/>
  <c r="AD786" i="1" s="1"/>
  <c r="AB786" i="1"/>
  <c r="AB954" i="1"/>
  <c r="T943" i="1"/>
  <c r="R928" i="1"/>
  <c r="S928" i="1" s="1"/>
  <c r="T849" i="1"/>
  <c r="AB849" i="1"/>
  <c r="AC705" i="1"/>
  <c r="AD705" i="1" s="1"/>
  <c r="U705" i="1"/>
  <c r="AG677" i="1"/>
  <c r="AH677" i="1" s="1"/>
  <c r="AF677" i="1"/>
  <c r="AF725" i="1"/>
  <c r="AG725" i="1" s="1"/>
  <c r="AH725" i="1" s="1"/>
  <c r="AG683" i="1"/>
  <c r="AH683" i="1" s="1"/>
  <c r="AB960" i="1"/>
  <c r="U960" i="1"/>
  <c r="AG960" i="1" s="1"/>
  <c r="AH960" i="1" s="1"/>
  <c r="U836" i="1"/>
  <c r="AB836" i="1"/>
  <c r="AB666" i="1"/>
  <c r="U666" i="1"/>
  <c r="AG666" i="1" s="1"/>
  <c r="AH666" i="1" s="1"/>
  <c r="U697" i="1"/>
  <c r="AC697" i="1"/>
  <c r="AD697" i="1" s="1"/>
  <c r="U990" i="1"/>
  <c r="AG990" i="1" s="1"/>
  <c r="AH990" i="1" s="1"/>
  <c r="AB669" i="1"/>
  <c r="U669" i="1"/>
  <c r="AC669" i="1"/>
  <c r="AD669" i="1" s="1"/>
  <c r="AC629" i="1"/>
  <c r="AD629" i="1" s="1"/>
  <c r="U629" i="1"/>
  <c r="T996" i="1"/>
  <c r="AB996" i="1"/>
  <c r="AB976" i="1"/>
  <c r="T976" i="1"/>
  <c r="V841" i="1"/>
  <c r="T841" i="1"/>
  <c r="T838" i="1"/>
  <c r="V838" i="1"/>
  <c r="T834" i="1"/>
  <c r="V834" i="1"/>
  <c r="V807" i="1"/>
  <c r="T807" i="1"/>
  <c r="AG689" i="1"/>
  <c r="AH689" i="1" s="1"/>
  <c r="AG674" i="1"/>
  <c r="AH674" i="1" s="1"/>
  <c r="AF674" i="1"/>
  <c r="AG726" i="1"/>
  <c r="AH726" i="1" s="1"/>
  <c r="AB792" i="1"/>
  <c r="AB812" i="1"/>
  <c r="AB883" i="1"/>
  <c r="AF631" i="1"/>
  <c r="AG631" i="1" s="1"/>
  <c r="AH631" i="1" s="1"/>
  <c r="AF734" i="1"/>
  <c r="AG734" i="1" s="1"/>
  <c r="AH734" i="1" s="1"/>
  <c r="AC686" i="1"/>
  <c r="AD686" i="1" s="1"/>
  <c r="AB686" i="1"/>
  <c r="U686" i="1"/>
  <c r="AG770" i="1"/>
  <c r="AH770" i="1" s="1"/>
  <c r="AG774" i="1"/>
  <c r="AH774" i="1" s="1"/>
  <c r="AC676" i="1"/>
  <c r="AD676" i="1" s="1"/>
  <c r="U676" i="1"/>
  <c r="AB676" i="1"/>
  <c r="AB695" i="1"/>
  <c r="AC695" i="1"/>
  <c r="AD695" i="1" s="1"/>
  <c r="U695" i="1"/>
  <c r="AB1000" i="1"/>
  <c r="T998" i="1"/>
  <c r="V998" i="1"/>
  <c r="V974" i="1"/>
  <c r="T974" i="1"/>
  <c r="AC757" i="1"/>
  <c r="AD757" i="1" s="1"/>
  <c r="U757" i="1"/>
  <c r="AB757" i="1"/>
  <c r="AC750" i="1"/>
  <c r="AD750" i="1" s="1"/>
  <c r="U750" i="1"/>
  <c r="AB750" i="1"/>
  <c r="U801" i="1"/>
  <c r="AG801" i="1" s="1"/>
  <c r="AH801" i="1" s="1"/>
  <c r="AB801" i="1"/>
  <c r="AB945" i="1"/>
  <c r="AG759" i="1"/>
  <c r="AH759" i="1" s="1"/>
  <c r="AB687" i="1"/>
  <c r="AC687" i="1"/>
  <c r="AD687" i="1" s="1"/>
  <c r="AG644" i="1"/>
  <c r="AH644" i="1" s="1"/>
  <c r="T1000" i="1"/>
  <c r="U983" i="1"/>
  <c r="AB983" i="1"/>
  <c r="AC983" i="1"/>
  <c r="AD983" i="1" s="1"/>
  <c r="V964" i="1"/>
  <c r="T964" i="1"/>
  <c r="V917" i="1"/>
  <c r="T917" i="1"/>
  <c r="AB818" i="1"/>
  <c r="T818" i="1"/>
  <c r="T788" i="1"/>
  <c r="AB788" i="1"/>
  <c r="R745" i="1"/>
  <c r="S745" i="1" s="1"/>
  <c r="T723" i="1"/>
  <c r="AB723" i="1" s="1"/>
  <c r="T693" i="1"/>
  <c r="V693" i="1"/>
  <c r="AC938" i="1"/>
  <c r="AD938" i="1" s="1"/>
  <c r="AB938" i="1"/>
  <c r="AG997" i="1"/>
  <c r="AH997" i="1" s="1"/>
  <c r="AB832" i="1"/>
  <c r="AC832" i="1"/>
  <c r="AD832" i="1" s="1"/>
  <c r="AG781" i="1"/>
  <c r="AH781" i="1" s="1"/>
  <c r="AB719" i="1"/>
  <c r="AC719" i="1"/>
  <c r="AD719" i="1" s="1"/>
  <c r="AG775" i="1"/>
  <c r="AH775" i="1" s="1"/>
  <c r="AG962" i="1"/>
  <c r="AH962" i="1" s="1"/>
  <c r="AB800" i="1"/>
  <c r="AB929" i="1"/>
  <c r="AG743" i="1"/>
  <c r="AH743" i="1" s="1"/>
  <c r="AB634" i="1"/>
  <c r="U603" i="1"/>
  <c r="AC603" i="1"/>
  <c r="AD603" i="1" s="1"/>
  <c r="AB984" i="1"/>
  <c r="U984" i="1"/>
  <c r="AG984" i="1" s="1"/>
  <c r="AH984" i="1" s="1"/>
  <c r="R979" i="1"/>
  <c r="S979" i="1" s="1"/>
  <c r="U975" i="1"/>
  <c r="AG975" i="1" s="1"/>
  <c r="AH975" i="1" s="1"/>
  <c r="AB975" i="1"/>
  <c r="T956" i="1"/>
  <c r="V956" i="1"/>
  <c r="AB804" i="1"/>
  <c r="AF771" i="1"/>
  <c r="AG771" i="1" s="1"/>
  <c r="AH771" i="1" s="1"/>
  <c r="AF619" i="1"/>
  <c r="AG619" i="1"/>
  <c r="AH619" i="1" s="1"/>
  <c r="V991" i="1"/>
  <c r="T991" i="1"/>
  <c r="U988" i="1"/>
  <c r="AC988" i="1"/>
  <c r="AD988" i="1" s="1"/>
  <c r="V979" i="1"/>
  <c r="T979" i="1"/>
  <c r="T918" i="1"/>
  <c r="AB656" i="1"/>
  <c r="U820" i="1"/>
  <c r="AG820" i="1" s="1"/>
  <c r="AH820" i="1" s="1"/>
  <c r="AC804" i="1"/>
  <c r="AD804" i="1" s="1"/>
  <c r="AB733" i="1"/>
  <c r="AC980" i="1"/>
  <c r="AD980" i="1" s="1"/>
  <c r="R994" i="1"/>
  <c r="S994" i="1" s="1"/>
  <c r="T986" i="1"/>
  <c r="R962" i="1"/>
  <c r="S962" i="1" s="1"/>
  <c r="R788" i="1"/>
  <c r="S788" i="1" s="1"/>
  <c r="AB705" i="1"/>
  <c r="V966" i="1"/>
  <c r="T966" i="1"/>
  <c r="R892" i="1"/>
  <c r="S892" i="1" s="1"/>
  <c r="R860" i="1"/>
  <c r="S860" i="1" s="1"/>
  <c r="R828" i="1"/>
  <c r="S828" i="1" s="1"/>
  <c r="R792" i="1"/>
  <c r="S792" i="1" s="1"/>
  <c r="T767" i="1"/>
  <c r="T754" i="1"/>
  <c r="AB754" i="1" s="1"/>
  <c r="R753" i="1"/>
  <c r="S753" i="1" s="1"/>
  <c r="R742" i="1"/>
  <c r="S742" i="1" s="1"/>
  <c r="R722" i="1"/>
  <c r="S722" i="1" s="1"/>
  <c r="R701" i="1"/>
  <c r="S701" i="1" s="1"/>
  <c r="T659" i="1"/>
  <c r="AB568" i="1"/>
  <c r="V717" i="1"/>
  <c r="T717" i="1"/>
  <c r="R696" i="1"/>
  <c r="S696" i="1" s="1"/>
  <c r="R980" i="1"/>
  <c r="S980" i="1" s="1"/>
  <c r="R924" i="1"/>
  <c r="S924" i="1" s="1"/>
  <c r="R726" i="1"/>
  <c r="S726" i="1" s="1"/>
  <c r="AF660" i="1"/>
  <c r="AG660" i="1" s="1"/>
  <c r="AH660" i="1" s="1"/>
  <c r="T768" i="1"/>
  <c r="T758" i="1"/>
  <c r="R728" i="1"/>
  <c r="S728" i="1" s="1"/>
  <c r="R698" i="1"/>
  <c r="S698" i="1" s="1"/>
  <c r="R774" i="1"/>
  <c r="S774" i="1" s="1"/>
  <c r="T746" i="1"/>
  <c r="T731" i="1"/>
  <c r="R697" i="1"/>
  <c r="S697" i="1" s="1"/>
  <c r="T652" i="1"/>
  <c r="V652" i="1"/>
  <c r="T761" i="1"/>
  <c r="R725" i="1"/>
  <c r="S725" i="1" s="1"/>
  <c r="R721" i="1"/>
  <c r="S721" i="1" s="1"/>
  <c r="T605" i="1"/>
  <c r="R579" i="1"/>
  <c r="S579" i="1" s="1"/>
  <c r="T468" i="1"/>
  <c r="V685" i="1"/>
  <c r="R674" i="1"/>
  <c r="S674" i="1" s="1"/>
  <c r="R671" i="1"/>
  <c r="S671" i="1" s="1"/>
  <c r="R592" i="1"/>
  <c r="S592" i="1" s="1"/>
  <c r="R590" i="1"/>
  <c r="S590" i="1" s="1"/>
  <c r="R552" i="1"/>
  <c r="S552" i="1" s="1"/>
  <c r="T305" i="1"/>
  <c r="V305" i="1"/>
  <c r="R401" i="1"/>
  <c r="S401" i="1" s="1"/>
  <c r="T716" i="1"/>
  <c r="R712" i="1"/>
  <c r="S712" i="1" s="1"/>
  <c r="R702" i="1"/>
  <c r="S702" i="1" s="1"/>
  <c r="R580" i="1"/>
  <c r="S580" i="1" s="1"/>
  <c r="T568" i="1"/>
  <c r="T547" i="1"/>
  <c r="R713" i="1"/>
  <c r="S713" i="1" s="1"/>
  <c r="T692" i="1"/>
  <c r="R689" i="1"/>
  <c r="S689" i="1" s="1"/>
  <c r="AB651" i="1"/>
  <c r="T562" i="1"/>
  <c r="AB553" i="1"/>
  <c r="R419" i="1"/>
  <c r="S419" i="1" s="1"/>
  <c r="R369" i="1"/>
  <c r="S369" i="1" s="1"/>
  <c r="T356" i="1"/>
  <c r="V356" i="1"/>
  <c r="R321" i="1"/>
  <c r="S321" i="1" s="1"/>
  <c r="T337" i="1"/>
  <c r="T223" i="1"/>
  <c r="V223" i="1"/>
  <c r="V651" i="1"/>
  <c r="T435" i="1"/>
  <c r="R442" i="1"/>
  <c r="S442" i="1" s="1"/>
  <c r="R425" i="1"/>
  <c r="S425" i="1" s="1"/>
  <c r="AA247" i="1"/>
  <c r="AB247" i="1" s="1"/>
  <c r="AC247" i="1" s="1"/>
  <c r="AD247" i="1" s="1"/>
  <c r="AA245" i="1"/>
  <c r="AB245" i="1" s="1"/>
  <c r="AC245" i="1" s="1"/>
  <c r="AD245" i="1" s="1"/>
  <c r="T309" i="1"/>
  <c r="V309" i="1"/>
  <c r="R414" i="1"/>
  <c r="S414" i="1" s="1"/>
  <c r="R404" i="1"/>
  <c r="S404" i="1" s="1"/>
  <c r="AA256" i="1"/>
  <c r="AB256" i="1" s="1"/>
  <c r="AC256" i="1" s="1"/>
  <c r="AD256" i="1" s="1"/>
  <c r="AA231" i="1"/>
  <c r="AB231" i="1" s="1"/>
  <c r="AC231" i="1" s="1"/>
  <c r="AD231" i="1" s="1"/>
  <c r="T367" i="1"/>
  <c r="R276" i="1"/>
  <c r="S276" i="1" s="1"/>
  <c r="R300" i="1"/>
  <c r="S300" i="1" s="1"/>
  <c r="AB160" i="1"/>
  <c r="V401" i="1"/>
  <c r="V300" i="1"/>
  <c r="AA222" i="1"/>
  <c r="AB222" i="1" s="1"/>
  <c r="AC222" i="1" s="1"/>
  <c r="AD222" i="1" s="1"/>
  <c r="AA211" i="1"/>
  <c r="AB211" i="1" s="1"/>
  <c r="AC211" i="1" s="1"/>
  <c r="AD211" i="1" s="1"/>
  <c r="AA171" i="1"/>
  <c r="AB171" i="1" s="1"/>
  <c r="AC171" i="1" s="1"/>
  <c r="AD171" i="1" s="1"/>
  <c r="AB298" i="1"/>
  <c r="AA254" i="1"/>
  <c r="AB254" i="1" s="1"/>
  <c r="AC254" i="1" s="1"/>
  <c r="AD254" i="1" s="1"/>
  <c r="AA248" i="1"/>
  <c r="AB248" i="1" s="1"/>
  <c r="AC248" i="1" s="1"/>
  <c r="AD248" i="1" s="1"/>
  <c r="AB189" i="1"/>
  <c r="AC189" i="1" s="1"/>
  <c r="AD189" i="1" s="1"/>
  <c r="AA264" i="1"/>
  <c r="AB264" i="1" s="1"/>
  <c r="AC264" i="1" s="1"/>
  <c r="AD264" i="1" s="1"/>
  <c r="AA243" i="1"/>
  <c r="AA216" i="1"/>
  <c r="AB235" i="1"/>
  <c r="AC235" i="1" s="1"/>
  <c r="AD235" i="1" s="1"/>
  <c r="AE191" i="1"/>
  <c r="AA191" i="1"/>
  <c r="AB191" i="1" s="1"/>
  <c r="AC191" i="1" s="1"/>
  <c r="AD191" i="1" s="1"/>
  <c r="AA175" i="1"/>
  <c r="AB175" i="1" s="1"/>
  <c r="AC175" i="1" s="1"/>
  <c r="AD175" i="1" s="1"/>
  <c r="AA166" i="1"/>
  <c r="AB166" i="1" s="1"/>
  <c r="AC166" i="1" s="1"/>
  <c r="AD166" i="1" s="1"/>
  <c r="R238" i="1"/>
  <c r="S238" i="1" s="1"/>
  <c r="AA207" i="1"/>
  <c r="AB207" i="1" s="1"/>
  <c r="AC207" i="1" s="1"/>
  <c r="AD207" i="1" s="1"/>
  <c r="AA183" i="1"/>
  <c r="AB183" i="1" s="1"/>
  <c r="AC183" i="1" s="1"/>
  <c r="AD183" i="1" s="1"/>
  <c r="AA242" i="1"/>
  <c r="AB242" i="1" s="1"/>
  <c r="AC242" i="1" s="1"/>
  <c r="AD242" i="1" s="1"/>
  <c r="U216" i="1"/>
  <c r="AB216" i="1"/>
  <c r="AC216" i="1" s="1"/>
  <c r="AD216" i="1" s="1"/>
  <c r="V249" i="1"/>
  <c r="T249" i="1"/>
  <c r="AA195" i="1"/>
  <c r="AB195" i="1" s="1"/>
  <c r="AC195" i="1" s="1"/>
  <c r="AD195" i="1" s="1"/>
  <c r="AA176" i="1"/>
  <c r="AB176" i="1" s="1"/>
  <c r="AC176" i="1" s="1"/>
  <c r="AD176" i="1" s="1"/>
  <c r="T136" i="1"/>
  <c r="AA131" i="1"/>
  <c r="AB131" i="1" s="1"/>
  <c r="AC131" i="1" s="1"/>
  <c r="AD131" i="1" s="1"/>
  <c r="AA117" i="1"/>
  <c r="AB117" i="1" s="1"/>
  <c r="AC117" i="1" s="1"/>
  <c r="AD117" i="1" s="1"/>
  <c r="AB116" i="1"/>
  <c r="R120" i="1"/>
  <c r="S120" i="1" s="1"/>
  <c r="AA112" i="1"/>
  <c r="AB112" i="1" s="1"/>
  <c r="AC112" i="1" s="1"/>
  <c r="AD112" i="1" s="1"/>
  <c r="AA214" i="1"/>
  <c r="AB214" i="1" s="1"/>
  <c r="AC214" i="1" s="1"/>
  <c r="AD214" i="1" s="1"/>
  <c r="AB158" i="1"/>
  <c r="R175" i="1"/>
  <c r="S175" i="1" s="1"/>
  <c r="AA119" i="1"/>
  <c r="AB119" i="1" s="1"/>
  <c r="AC119" i="1" s="1"/>
  <c r="AD119" i="1" s="1"/>
  <c r="AB76" i="1"/>
  <c r="AC76" i="1" s="1"/>
  <c r="AD76" i="1" s="1"/>
  <c r="AB186" i="1"/>
  <c r="AC186" i="1" s="1"/>
  <c r="AD186" i="1" s="1"/>
  <c r="AB155" i="1"/>
  <c r="R128" i="1"/>
  <c r="S128" i="1" s="1"/>
  <c r="R119" i="1"/>
  <c r="S119" i="1" s="1"/>
  <c r="T184" i="1"/>
  <c r="V141" i="1"/>
  <c r="T130" i="1"/>
  <c r="R117" i="1"/>
  <c r="S117" i="1" s="1"/>
  <c r="AA90" i="1"/>
  <c r="AB90" i="1" s="1"/>
  <c r="AC90" i="1" s="1"/>
  <c r="AD90" i="1" s="1"/>
  <c r="AB79" i="1"/>
  <c r="AC79" i="1" s="1"/>
  <c r="AD79" i="1" s="1"/>
  <c r="AA66" i="1"/>
  <c r="AB66" i="1" s="1"/>
  <c r="AC66" i="1" s="1"/>
  <c r="AD66" i="1" s="1"/>
  <c r="V86" i="1"/>
  <c r="AB68" i="1"/>
  <c r="T41" i="1"/>
  <c r="AB14" i="1"/>
  <c r="AB41" i="1"/>
  <c r="AB38" i="1"/>
  <c r="AC38" i="1" s="1"/>
  <c r="AD38" i="1" s="1"/>
  <c r="AA33" i="1"/>
  <c r="AB33" i="1" s="1"/>
  <c r="AC33" i="1" s="1"/>
  <c r="AD33" i="1" s="1"/>
  <c r="AA76" i="1"/>
  <c r="AA41" i="1"/>
  <c r="AA38" i="1"/>
  <c r="AB48" i="1"/>
  <c r="AB35" i="1"/>
  <c r="AC35" i="1" s="1"/>
  <c r="AD35" i="1" s="1"/>
  <c r="R35" i="1"/>
  <c r="S35" i="1" s="1"/>
  <c r="AF119" i="1" l="1"/>
  <c r="AG119" i="1"/>
  <c r="AH119" i="1" s="1"/>
  <c r="AF131" i="1"/>
  <c r="AG131" i="1"/>
  <c r="AH131" i="1" s="1"/>
  <c r="AF235" i="1"/>
  <c r="AG235" i="1"/>
  <c r="AH235" i="1" s="1"/>
  <c r="AG183" i="1"/>
  <c r="AH183" i="1" s="1"/>
  <c r="AF183" i="1"/>
  <c r="AF208" i="1"/>
  <c r="AG208" i="1"/>
  <c r="AH208" i="1" s="1"/>
  <c r="AF127" i="1"/>
  <c r="AG127" i="1" s="1"/>
  <c r="AH127" i="1" s="1"/>
  <c r="AF55" i="1"/>
  <c r="AG55" i="1"/>
  <c r="AH55" i="1" s="1"/>
  <c r="AG103" i="1"/>
  <c r="AH103" i="1" s="1"/>
  <c r="AF103" i="1"/>
  <c r="AF92" i="1"/>
  <c r="AG92" i="1"/>
  <c r="AH92" i="1" s="1"/>
  <c r="AF46" i="1"/>
  <c r="AG46" i="1" s="1"/>
  <c r="AH46" i="1" s="1"/>
  <c r="AF176" i="1"/>
  <c r="AG176" i="1"/>
  <c r="AH176" i="1" s="1"/>
  <c r="AG195" i="1"/>
  <c r="AH195" i="1" s="1"/>
  <c r="AF195" i="1"/>
  <c r="AF79" i="1"/>
  <c r="AG79" i="1" s="1"/>
  <c r="AH79" i="1" s="1"/>
  <c r="AF175" i="1"/>
  <c r="AG175" i="1" s="1"/>
  <c r="AH175" i="1" s="1"/>
  <c r="AF248" i="1"/>
  <c r="AG248" i="1"/>
  <c r="AH248" i="1" s="1"/>
  <c r="AF85" i="1"/>
  <c r="AG85" i="1" s="1"/>
  <c r="AH85" i="1" s="1"/>
  <c r="AF264" i="1"/>
  <c r="AG264" i="1"/>
  <c r="AH264" i="1" s="1"/>
  <c r="AF209" i="1"/>
  <c r="AG209" i="1" s="1"/>
  <c r="AH209" i="1" s="1"/>
  <c r="AF166" i="1"/>
  <c r="AG166" i="1"/>
  <c r="AH166" i="1" s="1"/>
  <c r="AF216" i="1"/>
  <c r="AG216" i="1" s="1"/>
  <c r="AH216" i="1" s="1"/>
  <c r="AF191" i="1"/>
  <c r="AG191" i="1"/>
  <c r="AH191" i="1" s="1"/>
  <c r="AF254" i="1"/>
  <c r="AG254" i="1" s="1"/>
  <c r="AH254" i="1" s="1"/>
  <c r="AF201" i="1"/>
  <c r="AG201" i="1" s="1"/>
  <c r="AH201" i="1" s="1"/>
  <c r="AG124" i="1"/>
  <c r="AH124" i="1" s="1"/>
  <c r="AF124" i="1"/>
  <c r="AF206" i="1"/>
  <c r="AG206" i="1"/>
  <c r="AH206" i="1" s="1"/>
  <c r="AF207" i="1"/>
  <c r="AG207" i="1" s="1"/>
  <c r="AH207" i="1" s="1"/>
  <c r="AF112" i="1"/>
  <c r="AG112" i="1"/>
  <c r="AH112" i="1" s="1"/>
  <c r="AF33" i="1"/>
  <c r="AG33" i="1" s="1"/>
  <c r="AH33" i="1" s="1"/>
  <c r="AF186" i="1"/>
  <c r="AG186" i="1" s="1"/>
  <c r="AH186" i="1" s="1"/>
  <c r="AF76" i="1"/>
  <c r="AG76" i="1" s="1"/>
  <c r="AH76" i="1" s="1"/>
  <c r="AF126" i="1"/>
  <c r="AG126" i="1"/>
  <c r="AH126" i="1" s="1"/>
  <c r="AG215" i="1"/>
  <c r="AH215" i="1" s="1"/>
  <c r="AF215" i="1"/>
  <c r="AF182" i="1"/>
  <c r="AG182" i="1" s="1"/>
  <c r="AH182" i="1" s="1"/>
  <c r="AF259" i="1"/>
  <c r="AG259" i="1" s="1"/>
  <c r="AH259" i="1" s="1"/>
  <c r="AF262" i="1"/>
  <c r="AG262" i="1"/>
  <c r="AH262" i="1" s="1"/>
  <c r="AC249" i="1"/>
  <c r="AD249" i="1" s="1"/>
  <c r="U249" i="1"/>
  <c r="AB337" i="1"/>
  <c r="AC337" i="1"/>
  <c r="AD337" i="1" s="1"/>
  <c r="U337" i="1"/>
  <c r="AC761" i="1"/>
  <c r="AD761" i="1" s="1"/>
  <c r="AB761" i="1"/>
  <c r="U761" i="1"/>
  <c r="AF832" i="1"/>
  <c r="AG832" i="1" s="1"/>
  <c r="AH832" i="1" s="1"/>
  <c r="AF386" i="1"/>
  <c r="AG386" i="1"/>
  <c r="AH386" i="1" s="1"/>
  <c r="AC885" i="1"/>
  <c r="AD885" i="1" s="1"/>
  <c r="U885" i="1"/>
  <c r="AB885" i="1"/>
  <c r="AF971" i="1"/>
  <c r="AG971" i="1"/>
  <c r="AH971" i="1" s="1"/>
  <c r="AG459" i="1"/>
  <c r="AH459" i="1" s="1"/>
  <c r="AF459" i="1"/>
  <c r="AG271" i="1"/>
  <c r="AH271" i="1" s="1"/>
  <c r="AF271" i="1"/>
  <c r="AF256" i="1"/>
  <c r="AG256" i="1" s="1"/>
  <c r="AH256" i="1" s="1"/>
  <c r="AC716" i="1"/>
  <c r="AD716" i="1" s="1"/>
  <c r="AB716" i="1"/>
  <c r="U716" i="1"/>
  <c r="AC767" i="1"/>
  <c r="AD767" i="1" s="1"/>
  <c r="AB767" i="1"/>
  <c r="U767" i="1"/>
  <c r="AC849" i="1"/>
  <c r="AD849" i="1" s="1"/>
  <c r="U849" i="1"/>
  <c r="AF252" i="1"/>
  <c r="AG252" i="1"/>
  <c r="AH252" i="1" s="1"/>
  <c r="AC768" i="1"/>
  <c r="AD768" i="1" s="1"/>
  <c r="AB768" i="1"/>
  <c r="U768" i="1"/>
  <c r="AF983" i="1"/>
  <c r="AG983" i="1"/>
  <c r="AH983" i="1" s="1"/>
  <c r="U986" i="1"/>
  <c r="AB986" i="1"/>
  <c r="AC986" i="1"/>
  <c r="AD986" i="1" s="1"/>
  <c r="AF757" i="1"/>
  <c r="AG757" i="1" s="1"/>
  <c r="AH757" i="1" s="1"/>
  <c r="AF647" i="1"/>
  <c r="AG647" i="1" s="1"/>
  <c r="AH647" i="1" s="1"/>
  <c r="AF48" i="1"/>
  <c r="AG48" i="1" s="1"/>
  <c r="AH48" i="1" s="1"/>
  <c r="AF129" i="1"/>
  <c r="AG129" i="1" s="1"/>
  <c r="AH129" i="1" s="1"/>
  <c r="AG66" i="1"/>
  <c r="AH66" i="1" s="1"/>
  <c r="AF66" i="1"/>
  <c r="AG214" i="1"/>
  <c r="AH214" i="1" s="1"/>
  <c r="AF214" i="1"/>
  <c r="AF222" i="1"/>
  <c r="AG222" i="1" s="1"/>
  <c r="AH222" i="1" s="1"/>
  <c r="U367" i="1"/>
  <c r="AB367" i="1"/>
  <c r="AC367" i="1"/>
  <c r="AD367" i="1" s="1"/>
  <c r="AF245" i="1"/>
  <c r="AG245" i="1" s="1"/>
  <c r="AH245" i="1" s="1"/>
  <c r="AB249" i="1"/>
  <c r="AC562" i="1"/>
  <c r="AD562" i="1" s="1"/>
  <c r="U562" i="1"/>
  <c r="AB562" i="1"/>
  <c r="AF804" i="1"/>
  <c r="AG804" i="1" s="1"/>
  <c r="AH804" i="1" s="1"/>
  <c r="AB956" i="1"/>
  <c r="AC956" i="1"/>
  <c r="AD956" i="1" s="1"/>
  <c r="U956" i="1"/>
  <c r="AF687" i="1"/>
  <c r="AG687" i="1" s="1"/>
  <c r="AH687" i="1" s="1"/>
  <c r="AF750" i="1"/>
  <c r="AG750" i="1"/>
  <c r="AH750" i="1" s="1"/>
  <c r="AC998" i="1"/>
  <c r="AD998" i="1" s="1"/>
  <c r="U998" i="1"/>
  <c r="AB807" i="1"/>
  <c r="AC807" i="1"/>
  <c r="AD807" i="1" s="1"/>
  <c r="U807" i="1"/>
  <c r="AC976" i="1"/>
  <c r="AD976" i="1" s="1"/>
  <c r="U976" i="1"/>
  <c r="AF705" i="1"/>
  <c r="AG705" i="1" s="1"/>
  <c r="AH705" i="1" s="1"/>
  <c r="AF786" i="1"/>
  <c r="AG786" i="1"/>
  <c r="AH786" i="1" s="1"/>
  <c r="AF522" i="1"/>
  <c r="AG522" i="1"/>
  <c r="AH522" i="1" s="1"/>
  <c r="AC701" i="1"/>
  <c r="AD701" i="1" s="1"/>
  <c r="U701" i="1"/>
  <c r="AC882" i="1"/>
  <c r="AD882" i="1" s="1"/>
  <c r="U882" i="1"/>
  <c r="AF636" i="1"/>
  <c r="AG636" i="1"/>
  <c r="AH636" i="1" s="1"/>
  <c r="AF860" i="1"/>
  <c r="AG860" i="1" s="1"/>
  <c r="AH860" i="1" s="1"/>
  <c r="AF495" i="1"/>
  <c r="AG495" i="1" s="1"/>
  <c r="AH495" i="1" s="1"/>
  <c r="AF425" i="1"/>
  <c r="AG425" i="1" s="1"/>
  <c r="AH425" i="1" s="1"/>
  <c r="AF157" i="1"/>
  <c r="AG157" i="1"/>
  <c r="AH157" i="1" s="1"/>
  <c r="AC949" i="1"/>
  <c r="AD949" i="1" s="1"/>
  <c r="U949" i="1"/>
  <c r="AF713" i="1"/>
  <c r="AG713" i="1" s="1"/>
  <c r="AH713" i="1" s="1"/>
  <c r="AF592" i="1"/>
  <c r="AG592" i="1" s="1"/>
  <c r="AH592" i="1" s="1"/>
  <c r="AF536" i="1"/>
  <c r="AG536" i="1" s="1"/>
  <c r="AH536" i="1" s="1"/>
  <c r="AF142" i="1"/>
  <c r="AG142" i="1" s="1"/>
  <c r="AH142" i="1" s="1"/>
  <c r="AF266" i="1"/>
  <c r="AG266" i="1" s="1"/>
  <c r="AH266" i="1" s="1"/>
  <c r="AG72" i="1"/>
  <c r="AH72" i="1" s="1"/>
  <c r="AF72" i="1"/>
  <c r="AF42" i="1"/>
  <c r="AG42" i="1" s="1"/>
  <c r="AH42" i="1" s="1"/>
  <c r="AF149" i="1"/>
  <c r="AG149" i="1"/>
  <c r="AH149" i="1" s="1"/>
  <c r="AF34" i="1"/>
  <c r="AG34" i="1" s="1"/>
  <c r="AH34" i="1" s="1"/>
  <c r="AG140" i="1"/>
  <c r="AH140" i="1" s="1"/>
  <c r="AF140" i="1"/>
  <c r="AF503" i="1"/>
  <c r="AG503" i="1" s="1"/>
  <c r="AH503" i="1" s="1"/>
  <c r="AF374" i="1"/>
  <c r="AG374" i="1"/>
  <c r="AH374" i="1" s="1"/>
  <c r="AF258" i="1"/>
  <c r="AG258" i="1" s="1"/>
  <c r="AH258" i="1" s="1"/>
  <c r="AF346" i="1"/>
  <c r="AG346" i="1" s="1"/>
  <c r="AH346" i="1" s="1"/>
  <c r="AF210" i="1"/>
  <c r="AG210" i="1"/>
  <c r="AH210" i="1" s="1"/>
  <c r="AF308" i="1"/>
  <c r="AG308" i="1"/>
  <c r="AH308" i="1" s="1"/>
  <c r="AF44" i="1"/>
  <c r="AG44" i="1" s="1"/>
  <c r="AH44" i="1" s="1"/>
  <c r="AF535" i="1"/>
  <c r="AG535" i="1" s="1"/>
  <c r="AH535" i="1" s="1"/>
  <c r="AF474" i="1"/>
  <c r="AG474" i="1" s="1"/>
  <c r="AH474" i="1" s="1"/>
  <c r="AF898" i="1"/>
  <c r="AG898" i="1"/>
  <c r="AH898" i="1" s="1"/>
  <c r="AF816" i="1"/>
  <c r="AG816" i="1" s="1"/>
  <c r="AH816" i="1" s="1"/>
  <c r="AF512" i="1"/>
  <c r="AG512" i="1" s="1"/>
  <c r="AH512" i="1" s="1"/>
  <c r="AF370" i="1"/>
  <c r="AG370" i="1"/>
  <c r="AH370" i="1" s="1"/>
  <c r="AF268" i="1"/>
  <c r="AG268" i="1"/>
  <c r="AH268" i="1" s="1"/>
  <c r="AF165" i="1"/>
  <c r="AG165" i="1" s="1"/>
  <c r="AH165" i="1" s="1"/>
  <c r="AF59" i="1"/>
  <c r="AG59" i="1" s="1"/>
  <c r="AH59" i="1" s="1"/>
  <c r="AF313" i="1"/>
  <c r="AG313" i="1" s="1"/>
  <c r="AH313" i="1" s="1"/>
  <c r="AF202" i="1"/>
  <c r="AG202" i="1"/>
  <c r="AH202" i="1" s="1"/>
  <c r="AF45" i="1"/>
  <c r="AG45" i="1" s="1"/>
  <c r="AH45" i="1" s="1"/>
  <c r="AG282" i="1"/>
  <c r="AH282" i="1" s="1"/>
  <c r="AF282" i="1"/>
  <c r="AF419" i="1"/>
  <c r="AG419" i="1"/>
  <c r="AH419" i="1" s="1"/>
  <c r="AF70" i="1"/>
  <c r="AG70" i="1" s="1"/>
  <c r="AH70" i="1" s="1"/>
  <c r="AF508" i="1"/>
  <c r="AG508" i="1" s="1"/>
  <c r="AH508" i="1" s="1"/>
  <c r="AG358" i="1"/>
  <c r="AH358" i="1" s="1"/>
  <c r="AF358" i="1"/>
  <c r="AF396" i="1"/>
  <c r="AG396" i="1" s="1"/>
  <c r="AH396" i="1" s="1"/>
  <c r="AF53" i="1"/>
  <c r="AG53" i="1"/>
  <c r="AH53" i="1" s="1"/>
  <c r="AF229" i="1"/>
  <c r="AG229" i="1" s="1"/>
  <c r="AH229" i="1" s="1"/>
  <c r="AF780" i="1"/>
  <c r="AG780" i="1" s="1"/>
  <c r="AH780" i="1" s="1"/>
  <c r="AF497" i="1"/>
  <c r="AG497" i="1" s="1"/>
  <c r="AH497" i="1" s="1"/>
  <c r="AF518" i="1"/>
  <c r="AG518" i="1" s="1"/>
  <c r="AH518" i="1" s="1"/>
  <c r="AF537" i="1"/>
  <c r="AG537" i="1" s="1"/>
  <c r="AH537" i="1" s="1"/>
  <c r="AF333" i="1"/>
  <c r="AG333" i="1" s="1"/>
  <c r="AH333" i="1" s="1"/>
  <c r="AF232" i="1"/>
  <c r="AG232" i="1"/>
  <c r="AH232" i="1" s="1"/>
  <c r="AF243" i="1"/>
  <c r="AG243" i="1"/>
  <c r="AH243" i="1" s="1"/>
  <c r="AF559" i="1"/>
  <c r="AG559" i="1" s="1"/>
  <c r="AH559" i="1" s="1"/>
  <c r="U977" i="1"/>
  <c r="AC977" i="1"/>
  <c r="AD977" i="1" s="1"/>
  <c r="AB977" i="1"/>
  <c r="AF88" i="1"/>
  <c r="AG88" i="1" s="1"/>
  <c r="AH88" i="1" s="1"/>
  <c r="AF68" i="1"/>
  <c r="AG68" i="1" s="1"/>
  <c r="AH68" i="1" s="1"/>
  <c r="AF500" i="1"/>
  <c r="AG500" i="1"/>
  <c r="AH500" i="1" s="1"/>
  <c r="AG301" i="1"/>
  <c r="AH301" i="1" s="1"/>
  <c r="AF301" i="1"/>
  <c r="AF382" i="1"/>
  <c r="AG382" i="1" s="1"/>
  <c r="AH382" i="1" s="1"/>
  <c r="AF84" i="1"/>
  <c r="AG84" i="1"/>
  <c r="AH84" i="1" s="1"/>
  <c r="AF667" i="1"/>
  <c r="AG667" i="1"/>
  <c r="AH667" i="1" s="1"/>
  <c r="AF864" i="1"/>
  <c r="AG864" i="1" s="1"/>
  <c r="AH864" i="1" s="1"/>
  <c r="AG106" i="1"/>
  <c r="AH106" i="1" s="1"/>
  <c r="AF106" i="1"/>
  <c r="AF156" i="1"/>
  <c r="AG156" i="1" s="1"/>
  <c r="AH156" i="1" s="1"/>
  <c r="AF49" i="1"/>
  <c r="AG49" i="1"/>
  <c r="AH49" i="1" s="1"/>
  <c r="AF261" i="1"/>
  <c r="AG261" i="1" s="1"/>
  <c r="AH261" i="1" s="1"/>
  <c r="AF293" i="1"/>
  <c r="AG293" i="1" s="1"/>
  <c r="AH293" i="1" s="1"/>
  <c r="AF180" i="1"/>
  <c r="AG180" i="1" s="1"/>
  <c r="AH180" i="1" s="1"/>
  <c r="AF174" i="1"/>
  <c r="AG174" i="1"/>
  <c r="AH174" i="1" s="1"/>
  <c r="AF471" i="1"/>
  <c r="AG471" i="1" s="1"/>
  <c r="AH471" i="1" s="1"/>
  <c r="AG482" i="1"/>
  <c r="AH482" i="1" s="1"/>
  <c r="AF482" i="1"/>
  <c r="AF338" i="1"/>
  <c r="AG338" i="1"/>
  <c r="AH338" i="1" s="1"/>
  <c r="AF311" i="1"/>
  <c r="AG311" i="1"/>
  <c r="AH311" i="1" s="1"/>
  <c r="AG25" i="1"/>
  <c r="AH25" i="1" s="1"/>
  <c r="AF25" i="1"/>
  <c r="AG78" i="1"/>
  <c r="AH78" i="1" s="1"/>
  <c r="AF78" i="1"/>
  <c r="AF257" i="1"/>
  <c r="AG257" i="1" s="1"/>
  <c r="AH257" i="1" s="1"/>
  <c r="AF992" i="1"/>
  <c r="AG992" i="1"/>
  <c r="AH992" i="1" s="1"/>
  <c r="AF177" i="1"/>
  <c r="AG177" i="1" s="1"/>
  <c r="AH177" i="1" s="1"/>
  <c r="AF405" i="1"/>
  <c r="AG405" i="1" s="1"/>
  <c r="AH405" i="1" s="1"/>
  <c r="AF121" i="1"/>
  <c r="AG121" i="1" s="1"/>
  <c r="AH121" i="1" s="1"/>
  <c r="AF83" i="1"/>
  <c r="AG83" i="1" s="1"/>
  <c r="AH83" i="1" s="1"/>
  <c r="AF192" i="1"/>
  <c r="AG192" i="1" s="1"/>
  <c r="AH192" i="1" s="1"/>
  <c r="AF283" i="1"/>
  <c r="AG283" i="1" s="1"/>
  <c r="AH283" i="1" s="1"/>
  <c r="AB998" i="1"/>
  <c r="AG336" i="1"/>
  <c r="AH336" i="1" s="1"/>
  <c r="AF336" i="1"/>
  <c r="AF307" i="1"/>
  <c r="AG307" i="1" s="1"/>
  <c r="AH307" i="1" s="1"/>
  <c r="AF799" i="1"/>
  <c r="AG799" i="1"/>
  <c r="AH799" i="1" s="1"/>
  <c r="AF185" i="1"/>
  <c r="AG185" i="1" s="1"/>
  <c r="AH185" i="1" s="1"/>
  <c r="AF350" i="1"/>
  <c r="AG350" i="1" s="1"/>
  <c r="AH350" i="1" s="1"/>
  <c r="U964" i="1"/>
  <c r="AC964" i="1"/>
  <c r="AD964" i="1" s="1"/>
  <c r="AB964" i="1"/>
  <c r="AF478" i="1"/>
  <c r="AG478" i="1" s="1"/>
  <c r="AH478" i="1" s="1"/>
  <c r="AF90" i="1"/>
  <c r="AG90" i="1" s="1"/>
  <c r="AH90" i="1" s="1"/>
  <c r="AF189" i="1"/>
  <c r="AG189" i="1"/>
  <c r="AH189" i="1" s="1"/>
  <c r="AF665" i="1"/>
  <c r="AG665" i="1" s="1"/>
  <c r="AH665" i="1" s="1"/>
  <c r="AC918" i="1"/>
  <c r="AD918" i="1" s="1"/>
  <c r="U918" i="1"/>
  <c r="AF695" i="1"/>
  <c r="AG695" i="1"/>
  <c r="AH695" i="1" s="1"/>
  <c r="U996" i="1"/>
  <c r="AC996" i="1"/>
  <c r="AD996" i="1" s="1"/>
  <c r="AG577" i="1"/>
  <c r="AH577" i="1" s="1"/>
  <c r="AF577" i="1"/>
  <c r="AF646" i="1"/>
  <c r="AG646" i="1" s="1"/>
  <c r="AH646" i="1" s="1"/>
  <c r="U435" i="1"/>
  <c r="AB435" i="1"/>
  <c r="AC435" i="1"/>
  <c r="AD435" i="1" s="1"/>
  <c r="U943" i="1"/>
  <c r="AC943" i="1"/>
  <c r="AD943" i="1" s="1"/>
  <c r="AF460" i="1"/>
  <c r="AG460" i="1"/>
  <c r="AH460" i="1" s="1"/>
  <c r="AF533" i="1"/>
  <c r="AG533" i="1"/>
  <c r="AH533" i="1" s="1"/>
  <c r="AF490" i="1"/>
  <c r="AG490" i="1"/>
  <c r="AH490" i="1" s="1"/>
  <c r="AF513" i="1"/>
  <c r="AG513" i="1" s="1"/>
  <c r="AH513" i="1" s="1"/>
  <c r="AF159" i="1"/>
  <c r="AG159" i="1" s="1"/>
  <c r="AH159" i="1" s="1"/>
  <c r="U305" i="1"/>
  <c r="AC305" i="1"/>
  <c r="AD305" i="1" s="1"/>
  <c r="AB305" i="1"/>
  <c r="AC731" i="1"/>
  <c r="AD731" i="1" s="1"/>
  <c r="U731" i="1"/>
  <c r="AB731" i="1"/>
  <c r="U979" i="1"/>
  <c r="AB979" i="1"/>
  <c r="AC979" i="1"/>
  <c r="AD979" i="1" s="1"/>
  <c r="AF938" i="1"/>
  <c r="AG938" i="1"/>
  <c r="AH938" i="1" s="1"/>
  <c r="U818" i="1"/>
  <c r="AC818" i="1"/>
  <c r="AD818" i="1" s="1"/>
  <c r="U974" i="1"/>
  <c r="AC974" i="1"/>
  <c r="AD974" i="1" s="1"/>
  <c r="AB974" i="1"/>
  <c r="AB838" i="1"/>
  <c r="AC838" i="1"/>
  <c r="AD838" i="1" s="1"/>
  <c r="U838" i="1"/>
  <c r="AF629" i="1"/>
  <c r="AG629" i="1" s="1"/>
  <c r="AH629" i="1" s="1"/>
  <c r="AB943" i="1"/>
  <c r="U730" i="1"/>
  <c r="AC730" i="1"/>
  <c r="AD730" i="1" s="1"/>
  <c r="AB730" i="1"/>
  <c r="U632" i="1"/>
  <c r="AC632" i="1"/>
  <c r="AD632" i="1" s="1"/>
  <c r="AB632" i="1"/>
  <c r="AF993" i="1"/>
  <c r="AG993" i="1" s="1"/>
  <c r="AH993" i="1" s="1"/>
  <c r="AF673" i="1"/>
  <c r="AG673" i="1"/>
  <c r="AH673" i="1" s="1"/>
  <c r="AF331" i="1"/>
  <c r="AG331" i="1"/>
  <c r="AH331" i="1" s="1"/>
  <c r="AF397" i="1"/>
  <c r="AG397" i="1"/>
  <c r="AH397" i="1" s="1"/>
  <c r="AF399" i="1"/>
  <c r="AG399" i="1" s="1"/>
  <c r="AH399" i="1" s="1"/>
  <c r="AF671" i="1"/>
  <c r="AG671" i="1" s="1"/>
  <c r="AH671" i="1" s="1"/>
  <c r="AF910" i="1"/>
  <c r="AG910" i="1"/>
  <c r="AH910" i="1" s="1"/>
  <c r="AF586" i="1"/>
  <c r="AG586" i="1"/>
  <c r="AH586" i="1" s="1"/>
  <c r="AF840" i="1"/>
  <c r="AG840" i="1" s="1"/>
  <c r="AH840" i="1" s="1"/>
  <c r="AF892" i="1"/>
  <c r="AG892" i="1"/>
  <c r="AH892" i="1" s="1"/>
  <c r="AF868" i="1"/>
  <c r="AG868" i="1" s="1"/>
  <c r="AH868" i="1" s="1"/>
  <c r="AF952" i="1"/>
  <c r="AG952" i="1" s="1"/>
  <c r="AH952" i="1" s="1"/>
  <c r="AF297" i="1"/>
  <c r="AG297" i="1" s="1"/>
  <c r="AH297" i="1" s="1"/>
  <c r="AF134" i="1"/>
  <c r="AG134" i="1" s="1"/>
  <c r="AH134" i="1" s="1"/>
  <c r="AF645" i="1"/>
  <c r="AG645" i="1"/>
  <c r="AH645" i="1" s="1"/>
  <c r="AF618" i="1"/>
  <c r="AG618" i="1" s="1"/>
  <c r="AH618" i="1" s="1"/>
  <c r="AG400" i="1"/>
  <c r="AH400" i="1" s="1"/>
  <c r="AF400" i="1"/>
  <c r="AF69" i="1"/>
  <c r="AG69" i="1"/>
  <c r="AH69" i="1" s="1"/>
  <c r="AF306" i="1"/>
  <c r="AG306" i="1"/>
  <c r="AH306" i="1" s="1"/>
  <c r="AF97" i="1"/>
  <c r="AG97" i="1"/>
  <c r="AH97" i="1" s="1"/>
  <c r="AF247" i="1"/>
  <c r="AG247" i="1" s="1"/>
  <c r="AH247" i="1" s="1"/>
  <c r="U717" i="1"/>
  <c r="AC717" i="1"/>
  <c r="AD717" i="1" s="1"/>
  <c r="AB717" i="1"/>
  <c r="U991" i="1"/>
  <c r="AB991" i="1"/>
  <c r="AC991" i="1"/>
  <c r="AD991" i="1" s="1"/>
  <c r="AC723" i="1"/>
  <c r="AD723" i="1" s="1"/>
  <c r="U723" i="1"/>
  <c r="AF999" i="1"/>
  <c r="AG999" i="1" s="1"/>
  <c r="AH999" i="1" s="1"/>
  <c r="AF457" i="1"/>
  <c r="AG457" i="1" s="1"/>
  <c r="AH457" i="1" s="1"/>
  <c r="AF697" i="1"/>
  <c r="AG697" i="1"/>
  <c r="AH697" i="1" s="1"/>
  <c r="AF594" i="1"/>
  <c r="AG594" i="1" s="1"/>
  <c r="AH594" i="1" s="1"/>
  <c r="AF116" i="1"/>
  <c r="AG116" i="1"/>
  <c r="AH116" i="1" s="1"/>
  <c r="AB834" i="1"/>
  <c r="AC834" i="1"/>
  <c r="AD834" i="1" s="1"/>
  <c r="U834" i="1"/>
  <c r="AF696" i="1"/>
  <c r="AG696" i="1"/>
  <c r="AH696" i="1" s="1"/>
  <c r="AG581" i="1"/>
  <c r="AH581" i="1" s="1"/>
  <c r="AF581" i="1"/>
  <c r="AF954" i="1"/>
  <c r="AG954" i="1" s="1"/>
  <c r="AH954" i="1" s="1"/>
  <c r="AF453" i="1"/>
  <c r="AG453" i="1" s="1"/>
  <c r="AH453" i="1" s="1"/>
  <c r="AF35" i="1"/>
  <c r="AG35" i="1"/>
  <c r="AH35" i="1" s="1"/>
  <c r="AB918" i="1"/>
  <c r="AC788" i="1"/>
  <c r="AD788" i="1" s="1"/>
  <c r="U788" i="1"/>
  <c r="AF893" i="1"/>
  <c r="AG893" i="1"/>
  <c r="AH893" i="1" s="1"/>
  <c r="AF194" i="1"/>
  <c r="AG194" i="1" s="1"/>
  <c r="AH194" i="1" s="1"/>
  <c r="AC955" i="1"/>
  <c r="AD955" i="1" s="1"/>
  <c r="U955" i="1"/>
  <c r="AF125" i="1"/>
  <c r="AG125" i="1"/>
  <c r="AH125" i="1" s="1"/>
  <c r="AF57" i="1"/>
  <c r="AG57" i="1"/>
  <c r="AH57" i="1" s="1"/>
  <c r="AC41" i="1"/>
  <c r="AD41" i="1" s="1"/>
  <c r="U41" i="1"/>
  <c r="AC136" i="1"/>
  <c r="AD136" i="1" s="1"/>
  <c r="AB136" i="1"/>
  <c r="U136" i="1"/>
  <c r="AG171" i="1"/>
  <c r="AH171" i="1" s="1"/>
  <c r="AF171" i="1"/>
  <c r="AC605" i="1"/>
  <c r="AD605" i="1" s="1"/>
  <c r="U605" i="1"/>
  <c r="AB605" i="1"/>
  <c r="AG603" i="1"/>
  <c r="AH603" i="1" s="1"/>
  <c r="AF603" i="1"/>
  <c r="AC841" i="1"/>
  <c r="AD841" i="1" s="1"/>
  <c r="U841" i="1"/>
  <c r="AB841" i="1"/>
  <c r="AF657" i="1"/>
  <c r="AG657" i="1"/>
  <c r="AH657" i="1" s="1"/>
  <c r="AF764" i="1"/>
  <c r="AG764" i="1" s="1"/>
  <c r="AH764" i="1" s="1"/>
  <c r="AF480" i="1"/>
  <c r="AG480" i="1" s="1"/>
  <c r="AH480" i="1" s="1"/>
  <c r="AF967" i="1"/>
  <c r="AG967" i="1" s="1"/>
  <c r="AH967" i="1" s="1"/>
  <c r="AF609" i="1"/>
  <c r="AG609" i="1"/>
  <c r="AH609" i="1" s="1"/>
  <c r="AF525" i="1"/>
  <c r="AG525" i="1"/>
  <c r="AH525" i="1" s="1"/>
  <c r="AF391" i="1"/>
  <c r="AG391" i="1" s="1"/>
  <c r="AH391" i="1" s="1"/>
  <c r="AF499" i="1"/>
  <c r="AG499" i="1" s="1"/>
  <c r="AH499" i="1" s="1"/>
  <c r="AF642" i="1"/>
  <c r="AG642" i="1"/>
  <c r="AH642" i="1" s="1"/>
  <c r="AF715" i="1"/>
  <c r="AG715" i="1"/>
  <c r="AH715" i="1" s="1"/>
  <c r="AF527" i="1"/>
  <c r="AG527" i="1" s="1"/>
  <c r="AH527" i="1" s="1"/>
  <c r="AC890" i="1"/>
  <c r="AD890" i="1" s="1"/>
  <c r="U890" i="1"/>
  <c r="AF479" i="1"/>
  <c r="AG479" i="1"/>
  <c r="AH479" i="1" s="1"/>
  <c r="AF61" i="1"/>
  <c r="AG61" i="1" s="1"/>
  <c r="AH61" i="1" s="1"/>
  <c r="AF21" i="1"/>
  <c r="AG21" i="1" s="1"/>
  <c r="AH21" i="1" s="1"/>
  <c r="AF534" i="1"/>
  <c r="AG534" i="1" s="1"/>
  <c r="AH534" i="1" s="1"/>
  <c r="AF220" i="1"/>
  <c r="AG220" i="1"/>
  <c r="AH220" i="1" s="1"/>
  <c r="AF246" i="1"/>
  <c r="AG246" i="1"/>
  <c r="AH246" i="1" s="1"/>
  <c r="AF587" i="1"/>
  <c r="AG587" i="1" s="1"/>
  <c r="AH587" i="1" s="1"/>
  <c r="AF436" i="1"/>
  <c r="AG436" i="1" s="1"/>
  <c r="AH436" i="1" s="1"/>
  <c r="AF212" i="1"/>
  <c r="AG212" i="1"/>
  <c r="AH212" i="1" s="1"/>
  <c r="AF324" i="1"/>
  <c r="AG324" i="1" s="1"/>
  <c r="AH324" i="1" s="1"/>
  <c r="AF145" i="1"/>
  <c r="AG145" i="1" s="1"/>
  <c r="AH145" i="1" s="1"/>
  <c r="AG77" i="1"/>
  <c r="AH77" i="1" s="1"/>
  <c r="AF77" i="1"/>
  <c r="AF104" i="1"/>
  <c r="AG104" i="1" s="1"/>
  <c r="AH104" i="1" s="1"/>
  <c r="AF163" i="1"/>
  <c r="AG163" i="1" s="1"/>
  <c r="AH163" i="1" s="1"/>
  <c r="U995" i="1"/>
  <c r="AC995" i="1"/>
  <c r="AD995" i="1" s="1"/>
  <c r="AB995" i="1"/>
  <c r="AF875" i="1"/>
  <c r="AG875" i="1" s="1"/>
  <c r="AH875" i="1" s="1"/>
  <c r="AF60" i="1"/>
  <c r="AG60" i="1"/>
  <c r="AH60" i="1" s="1"/>
  <c r="AF100" i="1"/>
  <c r="AG100" i="1" s="1"/>
  <c r="AH100" i="1" s="1"/>
  <c r="AF231" i="1"/>
  <c r="AG231" i="1"/>
  <c r="AH231" i="1" s="1"/>
  <c r="AC754" i="1"/>
  <c r="AD754" i="1" s="1"/>
  <c r="U754" i="1"/>
  <c r="U861" i="1"/>
  <c r="AC861" i="1"/>
  <c r="AD861" i="1" s="1"/>
  <c r="AF514" i="1"/>
  <c r="AG514" i="1" s="1"/>
  <c r="AH514" i="1" s="1"/>
  <c r="AF769" i="1"/>
  <c r="AG769" i="1"/>
  <c r="AH769" i="1" s="1"/>
  <c r="AF38" i="1"/>
  <c r="AG38" i="1"/>
  <c r="AH38" i="1" s="1"/>
  <c r="AC758" i="1"/>
  <c r="AD758" i="1" s="1"/>
  <c r="U758" i="1"/>
  <c r="AB758" i="1"/>
  <c r="AF835" i="1"/>
  <c r="AG835" i="1" s="1"/>
  <c r="AH835" i="1" s="1"/>
  <c r="AF267" i="1"/>
  <c r="AG267" i="1" s="1"/>
  <c r="AH267" i="1" s="1"/>
  <c r="U982" i="1"/>
  <c r="AC982" i="1"/>
  <c r="AD982" i="1" s="1"/>
  <c r="AC692" i="1"/>
  <c r="AD692" i="1" s="1"/>
  <c r="AB692" i="1"/>
  <c r="U692" i="1"/>
  <c r="U652" i="1"/>
  <c r="AC652" i="1"/>
  <c r="AD652" i="1" s="1"/>
  <c r="AB652" i="1"/>
  <c r="AF188" i="1"/>
  <c r="AG188" i="1" s="1"/>
  <c r="AH188" i="1" s="1"/>
  <c r="AC950" i="1"/>
  <c r="AD950" i="1" s="1"/>
  <c r="U950" i="1"/>
  <c r="AF117" i="1"/>
  <c r="AG117" i="1" s="1"/>
  <c r="AH117" i="1" s="1"/>
  <c r="AB356" i="1"/>
  <c r="U356" i="1"/>
  <c r="AC356" i="1"/>
  <c r="AD356" i="1" s="1"/>
  <c r="AC468" i="1"/>
  <c r="AD468" i="1" s="1"/>
  <c r="U468" i="1"/>
  <c r="AB468" i="1"/>
  <c r="AB659" i="1"/>
  <c r="AC659" i="1"/>
  <c r="AD659" i="1" s="1"/>
  <c r="U659" i="1"/>
  <c r="AF686" i="1"/>
  <c r="AG686" i="1"/>
  <c r="AH686" i="1" s="1"/>
  <c r="AC881" i="1"/>
  <c r="AD881" i="1" s="1"/>
  <c r="U881" i="1"/>
  <c r="AG492" i="1"/>
  <c r="AH492" i="1" s="1"/>
  <c r="AF492" i="1"/>
  <c r="AF427" i="1"/>
  <c r="AG427" i="1" s="1"/>
  <c r="AH427" i="1" s="1"/>
  <c r="AF751" i="1"/>
  <c r="AG751" i="1"/>
  <c r="AH751" i="1" s="1"/>
  <c r="AF454" i="1"/>
  <c r="AG454" i="1"/>
  <c r="AH454" i="1" s="1"/>
  <c r="AF289" i="1"/>
  <c r="AG289" i="1" s="1"/>
  <c r="AH289" i="1" s="1"/>
  <c r="AF981" i="1"/>
  <c r="AG981" i="1" s="1"/>
  <c r="AH981" i="1" s="1"/>
  <c r="U130" i="1"/>
  <c r="AB130" i="1"/>
  <c r="AC130" i="1"/>
  <c r="AD130" i="1" s="1"/>
  <c r="U547" i="1"/>
  <c r="AB547" i="1"/>
  <c r="AC547" i="1"/>
  <c r="AD547" i="1" s="1"/>
  <c r="AF242" i="1"/>
  <c r="AG242" i="1"/>
  <c r="AH242" i="1" s="1"/>
  <c r="U309" i="1"/>
  <c r="AB309" i="1"/>
  <c r="AC309" i="1"/>
  <c r="AD309" i="1" s="1"/>
  <c r="U568" i="1"/>
  <c r="AC568" i="1"/>
  <c r="AD568" i="1" s="1"/>
  <c r="AC746" i="1"/>
  <c r="AD746" i="1" s="1"/>
  <c r="U746" i="1"/>
  <c r="AB746" i="1"/>
  <c r="AF980" i="1"/>
  <c r="AG980" i="1" s="1"/>
  <c r="AH980" i="1" s="1"/>
  <c r="AF719" i="1"/>
  <c r="AG719" i="1"/>
  <c r="AH719" i="1" s="1"/>
  <c r="AC1000" i="1"/>
  <c r="AD1000" i="1" s="1"/>
  <c r="U1000" i="1"/>
  <c r="AF669" i="1"/>
  <c r="AG669" i="1"/>
  <c r="AH669" i="1" s="1"/>
  <c r="AC640" i="1"/>
  <c r="AD640" i="1" s="1"/>
  <c r="AB640" i="1"/>
  <c r="U640" i="1"/>
  <c r="AB184" i="1"/>
  <c r="AC184" i="1"/>
  <c r="AD184" i="1" s="1"/>
  <c r="U184" i="1"/>
  <c r="AF211" i="1"/>
  <c r="AG211" i="1" s="1"/>
  <c r="AH211" i="1" s="1"/>
  <c r="U223" i="1"/>
  <c r="AB223" i="1"/>
  <c r="AC223" i="1" s="1"/>
  <c r="AD223" i="1" s="1"/>
  <c r="U966" i="1"/>
  <c r="AC966" i="1"/>
  <c r="AD966" i="1" s="1"/>
  <c r="AB966" i="1"/>
  <c r="AF988" i="1"/>
  <c r="AG988" i="1"/>
  <c r="AH988" i="1" s="1"/>
  <c r="AC693" i="1"/>
  <c r="AD693" i="1" s="1"/>
  <c r="AB693" i="1"/>
  <c r="U693" i="1"/>
  <c r="AC917" i="1"/>
  <c r="AD917" i="1" s="1"/>
  <c r="U917" i="1"/>
  <c r="AB917" i="1"/>
  <c r="AF676" i="1"/>
  <c r="AG676" i="1"/>
  <c r="AH676" i="1" s="1"/>
  <c r="AF736" i="1"/>
  <c r="AG736" i="1"/>
  <c r="AH736" i="1" s="1"/>
  <c r="AF745" i="1"/>
  <c r="AG745" i="1" s="1"/>
  <c r="AH745" i="1" s="1"/>
  <c r="AB882" i="1"/>
  <c r="AF58" i="1"/>
  <c r="AG58" i="1" s="1"/>
  <c r="AH58" i="1" s="1"/>
  <c r="AF524" i="1"/>
  <c r="AG524" i="1"/>
  <c r="AH524" i="1" s="1"/>
  <c r="AF321" i="1"/>
  <c r="AG321" i="1"/>
  <c r="AH321" i="1" s="1"/>
  <c r="AF744" i="1"/>
  <c r="AG744" i="1" s="1"/>
  <c r="AH744" i="1" s="1"/>
  <c r="AG529" i="1"/>
  <c r="AH529" i="1" s="1"/>
  <c r="AF529" i="1"/>
  <c r="AF613" i="1"/>
  <c r="AG613" i="1"/>
  <c r="AH613" i="1" s="1"/>
  <c r="AF698" i="1"/>
  <c r="AG698" i="1" s="1"/>
  <c r="AH698" i="1" s="1"/>
  <c r="AF968" i="1"/>
  <c r="AG968" i="1"/>
  <c r="AH968" i="1" s="1"/>
  <c r="AF591" i="1"/>
  <c r="AG591" i="1" s="1"/>
  <c r="AH591" i="1" s="1"/>
  <c r="AF570" i="1"/>
  <c r="AG570" i="1"/>
  <c r="AH570" i="1" s="1"/>
  <c r="AF413" i="1"/>
  <c r="AG413" i="1" s="1"/>
  <c r="AH413" i="1" s="1"/>
  <c r="AF315" i="1"/>
  <c r="AG315" i="1" s="1"/>
  <c r="AH315" i="1" s="1"/>
  <c r="AF361" i="1"/>
  <c r="AG361" i="1" s="1"/>
  <c r="AH361" i="1" s="1"/>
  <c r="AF347" i="1"/>
  <c r="AG347" i="1"/>
  <c r="AH347" i="1" s="1"/>
  <c r="AF234" i="1"/>
  <c r="AG234" i="1"/>
  <c r="AH234" i="1" s="1"/>
  <c r="AF223" i="1" l="1"/>
  <c r="AG223" i="1" s="1"/>
  <c r="AH223" i="1" s="1"/>
  <c r="AF966" i="1"/>
  <c r="AG966" i="1" s="1"/>
  <c r="AH966" i="1" s="1"/>
  <c r="AF136" i="1"/>
  <c r="AG136" i="1" s="1"/>
  <c r="AH136" i="1" s="1"/>
  <c r="AG723" i="1"/>
  <c r="AH723" i="1" s="1"/>
  <c r="AF723" i="1"/>
  <c r="AF130" i="1"/>
  <c r="AG130" i="1"/>
  <c r="AH130" i="1" s="1"/>
  <c r="AF982" i="1"/>
  <c r="AG982" i="1" s="1"/>
  <c r="AH982" i="1" s="1"/>
  <c r="AF41" i="1"/>
  <c r="AG41" i="1" s="1"/>
  <c r="AH41" i="1" s="1"/>
  <c r="AG605" i="1"/>
  <c r="AH605" i="1" s="1"/>
  <c r="AF605" i="1"/>
  <c r="AF746" i="1"/>
  <c r="AG746" i="1"/>
  <c r="AH746" i="1" s="1"/>
  <c r="AF547" i="1"/>
  <c r="AG547" i="1"/>
  <c r="AH547" i="1" s="1"/>
  <c r="AF943" i="1"/>
  <c r="AG943" i="1" s="1"/>
  <c r="AH943" i="1" s="1"/>
  <c r="AF964" i="1"/>
  <c r="AG964" i="1" s="1"/>
  <c r="AH964" i="1" s="1"/>
  <c r="AF977" i="1"/>
  <c r="AG977" i="1"/>
  <c r="AH977" i="1" s="1"/>
  <c r="AF998" i="1"/>
  <c r="AG998" i="1" s="1"/>
  <c r="AH998" i="1" s="1"/>
  <c r="AF367" i="1"/>
  <c r="AG367" i="1" s="1"/>
  <c r="AH367" i="1" s="1"/>
  <c r="AG768" i="1"/>
  <c r="AH768" i="1" s="1"/>
  <c r="AF768" i="1"/>
  <c r="AF955" i="1"/>
  <c r="AG955" i="1"/>
  <c r="AH955" i="1" s="1"/>
  <c r="AF996" i="1"/>
  <c r="AG996" i="1"/>
  <c r="AH996" i="1" s="1"/>
  <c r="AF882" i="1"/>
  <c r="AG882" i="1" s="1"/>
  <c r="AH882" i="1" s="1"/>
  <c r="AG986" i="1"/>
  <c r="AH986" i="1" s="1"/>
  <c r="AF986" i="1"/>
  <c r="AF249" i="1"/>
  <c r="AG249" i="1" s="1"/>
  <c r="AH249" i="1" s="1"/>
  <c r="AF731" i="1"/>
  <c r="AG731" i="1" s="1"/>
  <c r="AH731" i="1" s="1"/>
  <c r="AF435" i="1"/>
  <c r="AG435" i="1"/>
  <c r="AH435" i="1" s="1"/>
  <c r="AF716" i="1"/>
  <c r="AG716" i="1" s="1"/>
  <c r="AH716" i="1" s="1"/>
  <c r="AF701" i="1"/>
  <c r="AG701" i="1" s="1"/>
  <c r="AH701" i="1" s="1"/>
  <c r="AF976" i="1"/>
  <c r="AG976" i="1" s="1"/>
  <c r="AH976" i="1" s="1"/>
  <c r="AF562" i="1"/>
  <c r="AG562" i="1"/>
  <c r="AH562" i="1" s="1"/>
  <c r="AG849" i="1"/>
  <c r="AH849" i="1" s="1"/>
  <c r="AF849" i="1"/>
  <c r="AF761" i="1"/>
  <c r="AG761" i="1" s="1"/>
  <c r="AH761" i="1" s="1"/>
  <c r="AF568" i="1"/>
  <c r="AG568" i="1"/>
  <c r="AH568" i="1" s="1"/>
  <c r="AF818" i="1"/>
  <c r="AG818" i="1" s="1"/>
  <c r="AH818" i="1" s="1"/>
  <c r="AF881" i="1"/>
  <c r="AG881" i="1" s="1"/>
  <c r="AH881" i="1" s="1"/>
  <c r="AF356" i="1"/>
  <c r="AG356" i="1"/>
  <c r="AH356" i="1" s="1"/>
  <c r="AF305" i="1"/>
  <c r="AG305" i="1"/>
  <c r="AH305" i="1" s="1"/>
  <c r="AF693" i="1"/>
  <c r="AG693" i="1"/>
  <c r="AH693" i="1" s="1"/>
  <c r="AG640" i="1"/>
  <c r="AH640" i="1" s="1"/>
  <c r="AF640" i="1"/>
  <c r="AF754" i="1"/>
  <c r="AG754" i="1"/>
  <c r="AH754" i="1" s="1"/>
  <c r="AF979" i="1"/>
  <c r="AG979" i="1"/>
  <c r="AH979" i="1" s="1"/>
  <c r="AF949" i="1"/>
  <c r="AG949" i="1" s="1"/>
  <c r="AH949" i="1" s="1"/>
  <c r="AF807" i="1"/>
  <c r="AG807" i="1" s="1"/>
  <c r="AH807" i="1" s="1"/>
  <c r="AF885" i="1"/>
  <c r="AG885" i="1" s="1"/>
  <c r="AH885" i="1" s="1"/>
  <c r="AF1000" i="1"/>
  <c r="AG1000" i="1" s="1"/>
  <c r="AH1000" i="1" s="1"/>
  <c r="AF917" i="1"/>
  <c r="AG917" i="1"/>
  <c r="AH917" i="1" s="1"/>
  <c r="AF692" i="1"/>
  <c r="AG692" i="1" s="1"/>
  <c r="AH692" i="1" s="1"/>
  <c r="AF991" i="1"/>
  <c r="AG991" i="1" s="1"/>
  <c r="AH991" i="1" s="1"/>
  <c r="AF758" i="1"/>
  <c r="AG758" i="1"/>
  <c r="AH758" i="1" s="1"/>
  <c r="AF834" i="1"/>
  <c r="AG834" i="1"/>
  <c r="AH834" i="1" s="1"/>
  <c r="AF652" i="1"/>
  <c r="AG652" i="1" s="1"/>
  <c r="AH652" i="1" s="1"/>
  <c r="AF717" i="1"/>
  <c r="AG717" i="1" s="1"/>
  <c r="AH717" i="1" s="1"/>
  <c r="AF730" i="1"/>
  <c r="AG730" i="1" s="1"/>
  <c r="AH730" i="1" s="1"/>
  <c r="AF918" i="1"/>
  <c r="AG918" i="1" s="1"/>
  <c r="AH918" i="1" s="1"/>
  <c r="AG956" i="1"/>
  <c r="AH956" i="1" s="1"/>
  <c r="AF956" i="1"/>
  <c r="AF337" i="1"/>
  <c r="AG337" i="1"/>
  <c r="AH337" i="1" s="1"/>
  <c r="AF184" i="1"/>
  <c r="AG184" i="1" s="1"/>
  <c r="AH184" i="1" s="1"/>
  <c r="AF950" i="1"/>
  <c r="AG950" i="1"/>
  <c r="AH950" i="1" s="1"/>
  <c r="AF861" i="1"/>
  <c r="AG861" i="1" s="1"/>
  <c r="AH861" i="1" s="1"/>
  <c r="AF309" i="1"/>
  <c r="AG309" i="1" s="1"/>
  <c r="AH309" i="1" s="1"/>
  <c r="AF468" i="1"/>
  <c r="AG468" i="1"/>
  <c r="AH468" i="1" s="1"/>
  <c r="AF632" i="1"/>
  <c r="AG632" i="1" s="1"/>
  <c r="AH632" i="1" s="1"/>
  <c r="AG838" i="1"/>
  <c r="AH838" i="1" s="1"/>
  <c r="AF838" i="1"/>
  <c r="AF890" i="1"/>
  <c r="AG890" i="1"/>
  <c r="AH890" i="1" s="1"/>
  <c r="AF659" i="1"/>
  <c r="AG659" i="1"/>
  <c r="AH659" i="1" s="1"/>
  <c r="AF995" i="1"/>
  <c r="AG995" i="1"/>
  <c r="AH995" i="1" s="1"/>
  <c r="AF841" i="1"/>
  <c r="AG841" i="1" s="1"/>
  <c r="AH841" i="1" s="1"/>
  <c r="AF788" i="1"/>
  <c r="AG788" i="1"/>
  <c r="AH788" i="1" s="1"/>
  <c r="AF974" i="1"/>
  <c r="AG974" i="1" s="1"/>
  <c r="AH974" i="1" s="1"/>
  <c r="AF767" i="1"/>
  <c r="AG767" i="1" s="1"/>
  <c r="AH767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<sst xmlns="http://schemas.openxmlformats.org/spreadsheetml/2006/main" count="128" uniqueCount="107">
  <si>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</si>
  <si>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</si>
  <si>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</si>
  <si>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</si>
  <si>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</si>
  <si>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</si>
  <si>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</si>
  <si>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</si>
  <si>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</si>
  <si>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</si>
  <si>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</si>
  <si>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</si>
  <si>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</si>
  <si>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</si>
  <si>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</si>
  <si>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</si>
  <si>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</si>
  <si>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</si>
  <si>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</si>
  <si>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</si>
  <si>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</si>
  <si>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</si>
  <si>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</si>
  <si>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</si>
  <si>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</si>
  <si>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</si>
  <si>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</si>
  <si>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</si>
  <si>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</si>
  <si>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</si>
  <si>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</si>
  <si>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</si>
  <si>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</si>
  <si>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</si>
  <si>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</si>
  <si>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</si>
  <si>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</si>
  <si>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</si>
  <si>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</si>
  <si>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</si>
  <si>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</si>
  <si>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</si>
  <si>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</si>
  <si>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</si>
  <si>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</si>
  <si>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</si>
  <si>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</si>
  <si>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</si>
  <si>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</si>
  <si>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</si>
  <si>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</si>
  <si>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</si>
  <si>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</si>
  <si>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</si>
  <si>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</si>
  <si>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</si>
  <si>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</si>
  <si>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</si>
  <si>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</si>
  <si>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</si>
  <si>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</si>
  <si>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</si>
  <si>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</si>
  <si>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</si>
  <si>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</si>
  <si>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</si>
  <si>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</si>
  <si>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</si>
  <si>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</si>
  <si>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</si>
  <si>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</si>
  <si>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</si>
  <si>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</si>
  <si>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</si>
  <si>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</si>
  <si>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</si>
  <si>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</si>
  <si>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</si>
  <si>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</si>
  <si>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</si>
  <si>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</si>
  <si>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</si>
  <si>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</si>
  <si>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</si>
  <si>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</si>
  <si>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</si>
  <si>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</si>
  <si>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</si>
  <si>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</si>
  <si>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</si>
  <si>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</si>
  <si>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</si>
  <si>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</si>
  <si>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</si>
  <si>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</si>
  <si>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</si>
  <si>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</si>
  <si>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</si>
  <si>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</si>
  <si>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</si>
  <si>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</si>
  <si>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K2</t>
    <phoneticPr fontId="2"/>
  </si>
  <si>
    <t>110704_HV650_K2_2nd</t>
  </si>
  <si>
    <t>測定日：2011/07/05</t>
  </si>
  <si>
    <t xml:space="preserve"> Relaxation proc.</t>
  </si>
  <si>
    <t xml:space="preserve"> ON</t>
  </si>
  <si>
    <t>D:\FUJIKI\論文 準備中\database\FRRF_2 Calc V1.5.4\MR11-05 flash 変更必要\K2\110705\fr165305.bin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</si>
</sst>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50.1</c:v>
                </c:pt>
                <c:pt idx="17">
                  <c:v>49.3</c:v>
                </c:pt>
                <c:pt idx="18">
                  <c:v>46.6</c:v>
                </c:pt>
                <c:pt idx="19">
                  <c:v>47.5</c:v>
                </c:pt>
                <c:pt idx="20">
                  <c:v>47.5</c:v>
                </c:pt>
                <c:pt idx="21">
                  <c:v>36.1</c:v>
                </c:pt>
                <c:pt idx="22">
                  <c:v>32.5</c:v>
                </c:pt>
                <c:pt idx="23">
                  <c:v>25.5</c:v>
                </c:pt>
                <c:pt idx="24">
                  <c:v>22.9</c:v>
                </c:pt>
                <c:pt idx="25">
                  <c:v>20.2</c:v>
                </c:pt>
                <c:pt idx="26">
                  <c:v>16.7</c:v>
                </c:pt>
                <c:pt idx="27">
                  <c:v>15.8</c:v>
                </c:pt>
                <c:pt idx="28">
                  <c:v>15</c:v>
                </c:pt>
                <c:pt idx="29">
                  <c:v>12.3</c:v>
                </c:pt>
                <c:pt idx="30">
                  <c:v>11.4</c:v>
                </c:pt>
                <c:pt idx="31">
                  <c:v>9.6999999999999993</c:v>
                </c:pt>
                <c:pt idx="32">
                  <c:v>9.6999999999999993</c:v>
                </c:pt>
                <c:pt idx="33">
                  <c:v>7.9</c:v>
                </c:pt>
                <c:pt idx="34">
                  <c:v>7.9</c:v>
                </c:pt>
                <c:pt idx="35">
                  <c:v>7</c:v>
                </c:pt>
                <c:pt idx="36">
                  <c:v>6.2</c:v>
                </c:pt>
                <c:pt idx="37">
                  <c:v>5.3</c:v>
                </c:pt>
                <c:pt idx="38">
                  <c:v>5.3</c:v>
                </c:pt>
                <c:pt idx="39">
                  <c:v>4.4000000000000004</c:v>
                </c:pt>
                <c:pt idx="40">
                  <c:v>4.4000000000000004</c:v>
                </c:pt>
                <c:pt idx="41">
                  <c:v>3.5</c:v>
                </c:pt>
                <c:pt idx="42">
                  <c:v>3.5</c:v>
                </c:pt>
                <c:pt idx="43">
                  <c:v>2.6</c:v>
                </c:pt>
                <c:pt idx="44">
                  <c:v>2.6</c:v>
                </c:pt>
                <c:pt idx="45">
                  <c:v>2.6</c:v>
                </c:pt>
                <c:pt idx="46">
                  <c:v>2.6</c:v>
                </c:pt>
                <c:pt idx="47">
                  <c:v>2.6</c:v>
                </c:pt>
                <c:pt idx="48">
                  <c:v>1.8</c:v>
                </c:pt>
                <c:pt idx="49">
                  <c:v>1.8</c:v>
                </c:pt>
                <c:pt idx="50">
                  <c:v>1.8</c:v>
                </c:pt>
                <c:pt idx="51">
                  <c:v>1.8</c:v>
                </c:pt>
                <c:pt idx="52">
                  <c:v>1.8</c:v>
                </c:pt>
                <c:pt idx="53">
                  <c:v>1.8</c:v>
                </c:pt>
                <c:pt idx="54">
                  <c:v>1.8</c:v>
                </c:pt>
                <c:pt idx="55">
                  <c:v>1.8</c:v>
                </c:pt>
                <c:pt idx="56">
                  <c:v>0.9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0.9</c:v>
                </c:pt>
                <c:pt idx="66">
                  <c:v>0.9</c:v>
                </c:pt>
                <c:pt idx="67">
                  <c:v>0.9</c:v>
                </c:pt>
                <c:pt idx="68">
                  <c:v>0.9</c:v>
                </c:pt>
                <c:pt idx="69">
                  <c:v>0.9</c:v>
                </c:pt>
                <c:pt idx="70">
                  <c:v>0.9</c:v>
                </c:pt>
                <c:pt idx="71">
                  <c:v>0.9</c:v>
                </c:pt>
                <c:pt idx="72">
                  <c:v>0.9</c:v>
                </c:pt>
                <c:pt idx="73">
                  <c:v>0.9</c:v>
                </c:pt>
                <c:pt idx="74">
                  <c:v>0.9</c:v>
                </c:pt>
                <c:pt idx="75">
                  <c:v>0.9</c:v>
                </c:pt>
                <c:pt idx="76">
                  <c:v>0.9</c:v>
                </c:pt>
                <c:pt idx="77">
                  <c:v>0.9</c:v>
                </c:pt>
                <c:pt idx="78">
                  <c:v>0.9</c:v>
                </c:pt>
                <c:pt idx="79">
                  <c:v>0.9</c:v>
                </c:pt>
                <c:pt idx="80">
                  <c:v>0.9</c:v>
                </c:pt>
                <c:pt idx="81">
                  <c:v>0.9</c:v>
                </c:pt>
                <c:pt idx="82">
                  <c:v>0.9</c:v>
                </c:pt>
                <c:pt idx="83">
                  <c:v>0.9</c:v>
                </c:pt>
                <c:pt idx="84">
                  <c:v>0.9</c:v>
                </c:pt>
                <c:pt idx="85">
                  <c:v>0.9</c:v>
                </c:pt>
                <c:pt idx="86">
                  <c:v>0.9</c:v>
                </c:pt>
                <c:pt idx="87">
                  <c:v>0.9</c:v>
                </c:pt>
                <c:pt idx="88">
                  <c:v>0.9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0.9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0.9</c:v>
                </c:pt>
                <c:pt idx="103">
                  <c:v>0.9</c:v>
                </c:pt>
                <c:pt idx="104">
                  <c:v>0.9</c:v>
                </c:pt>
                <c:pt idx="105">
                  <c:v>0.9</c:v>
                </c:pt>
                <c:pt idx="106">
                  <c:v>0.9</c:v>
                </c:pt>
                <c:pt idx="107">
                  <c:v>0.9</c:v>
                </c:pt>
                <c:pt idx="108">
                  <c:v>0.9</c:v>
                </c:pt>
                <c:pt idx="109">
                  <c:v>0.9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0.9</c:v>
                </c:pt>
                <c:pt idx="160">
                  <c:v>0.9</c:v>
                </c:pt>
                <c:pt idx="161">
                  <c:v>0.9</c:v>
                </c:pt>
                <c:pt idx="162">
                  <c:v>0.9</c:v>
                </c:pt>
                <c:pt idx="163">
                  <c:v>0.9</c:v>
                </c:pt>
                <c:pt idx="164">
                  <c:v>0.9</c:v>
                </c:pt>
                <c:pt idx="165">
                  <c:v>0.9</c:v>
                </c:pt>
                <c:pt idx="166">
                  <c:v>0.9</c:v>
                </c:pt>
                <c:pt idx="167">
                  <c:v>0.9</c:v>
                </c:pt>
                <c:pt idx="168">
                  <c:v>0.9</c:v>
                </c:pt>
                <c:pt idx="169">
                  <c:v>0.9</c:v>
                </c:pt>
                <c:pt idx="170">
                  <c:v>0.9</c:v>
                </c:pt>
                <c:pt idx="171">
                  <c:v>0.9</c:v>
                </c:pt>
                <c:pt idx="172">
                  <c:v>0.9</c:v>
                </c:pt>
                <c:pt idx="173">
                  <c:v>0.9</c:v>
                </c:pt>
                <c:pt idx="174">
                  <c:v>0.9</c:v>
                </c:pt>
                <c:pt idx="175">
                  <c:v>0.9</c:v>
                </c:pt>
                <c:pt idx="176">
                  <c:v>0.9</c:v>
                </c:pt>
                <c:pt idx="177">
                  <c:v>0.9</c:v>
                </c:pt>
                <c:pt idx="178">
                  <c:v>0.9</c:v>
                </c:pt>
                <c:pt idx="179">
                  <c:v>0.9</c:v>
                </c:pt>
                <c:pt idx="180">
                  <c:v>0.9</c:v>
                </c:pt>
                <c:pt idx="181">
                  <c:v>0.9</c:v>
                </c:pt>
                <c:pt idx="182">
                  <c:v>0.9</c:v>
                </c:pt>
                <c:pt idx="183">
                  <c:v>0.9</c:v>
                </c:pt>
                <c:pt idx="184">
                  <c:v>0.9</c:v>
                </c:pt>
                <c:pt idx="185">
                  <c:v>0.9</c:v>
                </c:pt>
                <c:pt idx="186">
                  <c:v>0.9</c:v>
                </c:pt>
                <c:pt idx="187">
                  <c:v>0.9</c:v>
                </c:pt>
                <c:pt idx="188">
                  <c:v>0.9</c:v>
                </c:pt>
                <c:pt idx="189">
                  <c:v>0.9</c:v>
                </c:pt>
                <c:pt idx="190">
                  <c:v>0.9</c:v>
                </c:pt>
                <c:pt idx="191">
                  <c:v>0.9</c:v>
                </c:pt>
                <c:pt idx="192">
                  <c:v>0.9</c:v>
                </c:pt>
                <c:pt idx="193">
                  <c:v>0.9</c:v>
                </c:pt>
                <c:pt idx="194">
                  <c:v>0.9</c:v>
                </c:pt>
                <c:pt idx="195">
                  <c:v>0.9</c:v>
                </c:pt>
                <c:pt idx="196">
                  <c:v>0.9</c:v>
                </c:pt>
                <c:pt idx="197">
                  <c:v>0.9</c:v>
                </c:pt>
                <c:pt idx="198">
                  <c:v>0.9</c:v>
                </c:pt>
                <c:pt idx="199">
                  <c:v>0.9</c:v>
                </c:pt>
                <c:pt idx="200">
                  <c:v>0.9</c:v>
                </c:pt>
                <c:pt idx="201">
                  <c:v>0.9</c:v>
                </c:pt>
                <c:pt idx="202">
                  <c:v>0.9</c:v>
                </c:pt>
                <c:pt idx="203">
                  <c:v>0.9</c:v>
                </c:pt>
                <c:pt idx="204">
                  <c:v>0.9</c:v>
                </c:pt>
                <c:pt idx="205">
                  <c:v>0.9</c:v>
                </c:pt>
                <c:pt idx="206">
                  <c:v>0.9</c:v>
                </c:pt>
                <c:pt idx="207">
                  <c:v>0.9</c:v>
                </c:pt>
                <c:pt idx="208">
                  <c:v>0.9</c:v>
                </c:pt>
                <c:pt idx="209">
                  <c:v>0.9</c:v>
                </c:pt>
                <c:pt idx="210">
                  <c:v>0.9</c:v>
                </c:pt>
                <c:pt idx="211">
                  <c:v>0.9</c:v>
                </c:pt>
                <c:pt idx="212">
                  <c:v>0.9</c:v>
                </c:pt>
                <c:pt idx="213">
                  <c:v>0.9</c:v>
                </c:pt>
                <c:pt idx="214">
                  <c:v>0.9</c:v>
                </c:pt>
                <c:pt idx="215">
                  <c:v>0.9</c:v>
                </c:pt>
                <c:pt idx="216">
                  <c:v>0.9</c:v>
                </c:pt>
                <c:pt idx="217">
                  <c:v>0.9</c:v>
                </c:pt>
                <c:pt idx="218">
                  <c:v>1.8</c:v>
                </c:pt>
                <c:pt idx="219">
                  <c:v>1.8</c:v>
                </c:pt>
                <c:pt idx="220">
                  <c:v>1.8</c:v>
                </c:pt>
                <c:pt idx="221">
                  <c:v>1.8</c:v>
                </c:pt>
                <c:pt idx="222">
                  <c:v>1.8</c:v>
                </c:pt>
                <c:pt idx="223">
                  <c:v>1.8</c:v>
                </c:pt>
                <c:pt idx="224">
                  <c:v>1.8</c:v>
                </c:pt>
                <c:pt idx="225">
                  <c:v>1.8</c:v>
                </c:pt>
                <c:pt idx="226">
                  <c:v>1.8</c:v>
                </c:pt>
                <c:pt idx="227">
                  <c:v>2.6</c:v>
                </c:pt>
                <c:pt idx="228">
                  <c:v>2.6</c:v>
                </c:pt>
                <c:pt idx="229">
                  <c:v>2.6</c:v>
                </c:pt>
                <c:pt idx="230">
                  <c:v>2.6</c:v>
                </c:pt>
                <c:pt idx="231">
                  <c:v>3.5</c:v>
                </c:pt>
                <c:pt idx="232">
                  <c:v>3.5</c:v>
                </c:pt>
                <c:pt idx="233">
                  <c:v>4.4000000000000004</c:v>
                </c:pt>
                <c:pt idx="234">
                  <c:v>4.4000000000000004</c:v>
                </c:pt>
                <c:pt idx="235">
                  <c:v>5.3</c:v>
                </c:pt>
                <c:pt idx="236">
                  <c:v>5.3</c:v>
                </c:pt>
                <c:pt idx="237">
                  <c:v>6.2</c:v>
                </c:pt>
                <c:pt idx="238">
                  <c:v>6.2</c:v>
                </c:pt>
                <c:pt idx="239">
                  <c:v>7.9</c:v>
                </c:pt>
                <c:pt idx="240">
                  <c:v>7.9</c:v>
                </c:pt>
                <c:pt idx="241">
                  <c:v>9.6999999999999993</c:v>
                </c:pt>
                <c:pt idx="242">
                  <c:v>11.4</c:v>
                </c:pt>
                <c:pt idx="243">
                  <c:v>12.3</c:v>
                </c:pt>
                <c:pt idx="244">
                  <c:v>15</c:v>
                </c:pt>
                <c:pt idx="245">
                  <c:v>15.8</c:v>
                </c:pt>
                <c:pt idx="246">
                  <c:v>20.2</c:v>
                </c:pt>
                <c:pt idx="247">
                  <c:v>23.7</c:v>
                </c:pt>
                <c:pt idx="248">
                  <c:v>29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1.1000000000000001</c:v>
                </c:pt>
                <c:pt idx="17">
                  <c:v>2.2000000000000002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6</c:v>
                </c:pt>
                <c:pt idx="24">
                  <c:v>6.7</c:v>
                </c:pt>
                <c:pt idx="25">
                  <c:v>7.6</c:v>
                </c:pt>
                <c:pt idx="26">
                  <c:v>8.6999999999999993</c:v>
                </c:pt>
                <c:pt idx="27">
                  <c:v>9.5</c:v>
                </c:pt>
                <c:pt idx="28">
                  <c:v>10</c:v>
                </c:pt>
                <c:pt idx="29">
                  <c:v>11.5</c:v>
                </c:pt>
                <c:pt idx="30">
                  <c:v>11.8</c:v>
                </c:pt>
                <c:pt idx="31">
                  <c:v>13.3</c:v>
                </c:pt>
                <c:pt idx="32">
                  <c:v>13.7</c:v>
                </c:pt>
                <c:pt idx="33">
                  <c:v>14.8</c:v>
                </c:pt>
                <c:pt idx="34">
                  <c:v>15.7</c:v>
                </c:pt>
                <c:pt idx="35">
                  <c:v>16.8</c:v>
                </c:pt>
                <c:pt idx="36">
                  <c:v>17.3</c:v>
                </c:pt>
                <c:pt idx="37">
                  <c:v>18.600000000000001</c:v>
                </c:pt>
                <c:pt idx="38">
                  <c:v>18.899999999999999</c:v>
                </c:pt>
                <c:pt idx="39">
                  <c:v>20.2</c:v>
                </c:pt>
                <c:pt idx="40">
                  <c:v>21.1</c:v>
                </c:pt>
                <c:pt idx="41">
                  <c:v>22.2</c:v>
                </c:pt>
                <c:pt idx="42">
                  <c:v>22.6</c:v>
                </c:pt>
                <c:pt idx="43">
                  <c:v>23.9</c:v>
                </c:pt>
                <c:pt idx="44">
                  <c:v>24.6</c:v>
                </c:pt>
                <c:pt idx="45">
                  <c:v>25.7</c:v>
                </c:pt>
                <c:pt idx="46">
                  <c:v>26.6</c:v>
                </c:pt>
                <c:pt idx="47">
                  <c:v>27.1</c:v>
                </c:pt>
                <c:pt idx="48">
                  <c:v>28.4</c:v>
                </c:pt>
                <c:pt idx="49">
                  <c:v>29.1</c:v>
                </c:pt>
                <c:pt idx="50">
                  <c:v>30.1</c:v>
                </c:pt>
                <c:pt idx="51">
                  <c:v>30.8</c:v>
                </c:pt>
                <c:pt idx="52">
                  <c:v>32.1</c:v>
                </c:pt>
                <c:pt idx="53">
                  <c:v>32.6</c:v>
                </c:pt>
                <c:pt idx="54">
                  <c:v>33.9</c:v>
                </c:pt>
                <c:pt idx="55">
                  <c:v>34.4</c:v>
                </c:pt>
                <c:pt idx="56">
                  <c:v>35.299999999999997</c:v>
                </c:pt>
                <c:pt idx="57">
                  <c:v>36.6</c:v>
                </c:pt>
                <c:pt idx="58">
                  <c:v>37</c:v>
                </c:pt>
                <c:pt idx="59">
                  <c:v>38.200000000000003</c:v>
                </c:pt>
                <c:pt idx="60">
                  <c:v>39</c:v>
                </c:pt>
                <c:pt idx="61">
                  <c:v>40.1</c:v>
                </c:pt>
                <c:pt idx="62">
                  <c:v>40.6</c:v>
                </c:pt>
                <c:pt idx="63">
                  <c:v>41.9</c:v>
                </c:pt>
                <c:pt idx="64">
                  <c:v>42.6</c:v>
                </c:pt>
                <c:pt idx="65">
                  <c:v>43.5</c:v>
                </c:pt>
                <c:pt idx="66">
                  <c:v>44.4</c:v>
                </c:pt>
                <c:pt idx="67">
                  <c:v>45.5</c:v>
                </c:pt>
                <c:pt idx="68">
                  <c:v>46.1</c:v>
                </c:pt>
                <c:pt idx="69">
                  <c:v>47.2</c:v>
                </c:pt>
                <c:pt idx="70">
                  <c:v>47.9</c:v>
                </c:pt>
                <c:pt idx="71">
                  <c:v>48.8</c:v>
                </c:pt>
                <c:pt idx="72">
                  <c:v>49.9</c:v>
                </c:pt>
                <c:pt idx="73">
                  <c:v>50.4</c:v>
                </c:pt>
                <c:pt idx="74">
                  <c:v>51.7</c:v>
                </c:pt>
                <c:pt idx="75">
                  <c:v>52.3</c:v>
                </c:pt>
                <c:pt idx="76">
                  <c:v>53.2</c:v>
                </c:pt>
                <c:pt idx="77">
                  <c:v>54.3</c:v>
                </c:pt>
                <c:pt idx="78">
                  <c:v>55.2</c:v>
                </c:pt>
                <c:pt idx="79">
                  <c:v>55.9</c:v>
                </c:pt>
                <c:pt idx="80">
                  <c:v>56.6</c:v>
                </c:pt>
                <c:pt idx="81">
                  <c:v>57.7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61.2</c:v>
                </c:pt>
                <c:pt idx="86">
                  <c:v>61.9</c:v>
                </c:pt>
                <c:pt idx="87">
                  <c:v>62.8</c:v>
                </c:pt>
                <c:pt idx="88">
                  <c:v>63.6</c:v>
                </c:pt>
                <c:pt idx="89">
                  <c:v>64.5</c:v>
                </c:pt>
                <c:pt idx="90">
                  <c:v>65.400000000000006</c:v>
                </c:pt>
                <c:pt idx="91">
                  <c:v>66.5</c:v>
                </c:pt>
                <c:pt idx="92">
                  <c:v>67.2</c:v>
                </c:pt>
                <c:pt idx="93">
                  <c:v>67.900000000000006</c:v>
                </c:pt>
                <c:pt idx="94">
                  <c:v>69.2</c:v>
                </c:pt>
                <c:pt idx="95">
                  <c:v>69.8</c:v>
                </c:pt>
                <c:pt idx="96">
                  <c:v>70.8</c:v>
                </c:pt>
                <c:pt idx="97">
                  <c:v>71.2</c:v>
                </c:pt>
                <c:pt idx="98">
                  <c:v>72.8</c:v>
                </c:pt>
                <c:pt idx="99">
                  <c:v>73.2</c:v>
                </c:pt>
                <c:pt idx="100">
                  <c:v>74.5</c:v>
                </c:pt>
                <c:pt idx="101">
                  <c:v>75.2</c:v>
                </c:pt>
                <c:pt idx="102">
                  <c:v>76.099999999999994</c:v>
                </c:pt>
                <c:pt idx="103">
                  <c:v>77</c:v>
                </c:pt>
                <c:pt idx="104">
                  <c:v>77.8</c:v>
                </c:pt>
                <c:pt idx="105">
                  <c:v>78.900000000000006</c:v>
                </c:pt>
                <c:pt idx="106">
                  <c:v>79.2</c:v>
                </c:pt>
                <c:pt idx="107">
                  <c:v>80.7</c:v>
                </c:pt>
                <c:pt idx="108">
                  <c:v>81</c:v>
                </c:pt>
                <c:pt idx="109">
                  <c:v>82.3</c:v>
                </c:pt>
                <c:pt idx="110">
                  <c:v>83.2</c:v>
                </c:pt>
                <c:pt idx="111">
                  <c:v>83.8</c:v>
                </c:pt>
                <c:pt idx="112">
                  <c:v>84.9</c:v>
                </c:pt>
                <c:pt idx="113">
                  <c:v>86</c:v>
                </c:pt>
                <c:pt idx="114">
                  <c:v>86.7</c:v>
                </c:pt>
                <c:pt idx="115">
                  <c:v>87.6</c:v>
                </c:pt>
                <c:pt idx="116">
                  <c:v>88.3</c:v>
                </c:pt>
                <c:pt idx="117">
                  <c:v>89.4</c:v>
                </c:pt>
                <c:pt idx="118">
                  <c:v>90.2</c:v>
                </c:pt>
                <c:pt idx="119">
                  <c:v>91.4</c:v>
                </c:pt>
                <c:pt idx="120">
                  <c:v>92</c:v>
                </c:pt>
                <c:pt idx="121">
                  <c:v>92.9</c:v>
                </c:pt>
                <c:pt idx="122">
                  <c:v>93.8</c:v>
                </c:pt>
                <c:pt idx="123">
                  <c:v>94.7</c:v>
                </c:pt>
                <c:pt idx="124">
                  <c:v>95.3</c:v>
                </c:pt>
                <c:pt idx="125">
                  <c:v>96.7</c:v>
                </c:pt>
                <c:pt idx="126">
                  <c:v>97.1</c:v>
                </c:pt>
                <c:pt idx="127">
                  <c:v>98.2</c:v>
                </c:pt>
                <c:pt idx="128">
                  <c:v>99.1</c:v>
                </c:pt>
                <c:pt idx="129">
                  <c:v>100.2</c:v>
                </c:pt>
                <c:pt idx="130">
                  <c:v>100.9</c:v>
                </c:pt>
                <c:pt idx="131">
                  <c:v>101.6</c:v>
                </c:pt>
                <c:pt idx="132">
                  <c:v>102.5</c:v>
                </c:pt>
                <c:pt idx="133">
                  <c:v>103.3</c:v>
                </c:pt>
                <c:pt idx="134">
                  <c:v>104.5</c:v>
                </c:pt>
                <c:pt idx="135">
                  <c:v>104.9</c:v>
                </c:pt>
                <c:pt idx="136">
                  <c:v>105.3</c:v>
                </c:pt>
                <c:pt idx="137">
                  <c:v>104.9</c:v>
                </c:pt>
                <c:pt idx="138">
                  <c:v>104.4</c:v>
                </c:pt>
                <c:pt idx="139">
                  <c:v>103.4</c:v>
                </c:pt>
                <c:pt idx="140">
                  <c:v>102.9</c:v>
                </c:pt>
                <c:pt idx="141">
                  <c:v>102</c:v>
                </c:pt>
                <c:pt idx="142">
                  <c:v>101.4</c:v>
                </c:pt>
                <c:pt idx="143">
                  <c:v>100.4</c:v>
                </c:pt>
                <c:pt idx="144">
                  <c:v>99.8</c:v>
                </c:pt>
                <c:pt idx="145">
                  <c:v>98.9</c:v>
                </c:pt>
                <c:pt idx="146">
                  <c:v>98.2</c:v>
                </c:pt>
                <c:pt idx="147">
                  <c:v>97.3</c:v>
                </c:pt>
                <c:pt idx="148">
                  <c:v>96.7</c:v>
                </c:pt>
                <c:pt idx="149">
                  <c:v>96</c:v>
                </c:pt>
                <c:pt idx="150">
                  <c:v>95.1</c:v>
                </c:pt>
                <c:pt idx="151">
                  <c:v>94.7</c:v>
                </c:pt>
                <c:pt idx="152">
                  <c:v>93.4</c:v>
                </c:pt>
                <c:pt idx="153">
                  <c:v>92.7</c:v>
                </c:pt>
                <c:pt idx="154">
                  <c:v>92</c:v>
                </c:pt>
                <c:pt idx="155">
                  <c:v>90.5</c:v>
                </c:pt>
                <c:pt idx="156">
                  <c:v>90.2</c:v>
                </c:pt>
                <c:pt idx="157">
                  <c:v>88.9</c:v>
                </c:pt>
                <c:pt idx="158">
                  <c:v>88.1</c:v>
                </c:pt>
                <c:pt idx="159">
                  <c:v>86.9</c:v>
                </c:pt>
                <c:pt idx="160">
                  <c:v>86.3</c:v>
                </c:pt>
                <c:pt idx="161">
                  <c:v>85.2</c:v>
                </c:pt>
                <c:pt idx="162">
                  <c:v>84.1</c:v>
                </c:pt>
                <c:pt idx="163">
                  <c:v>83</c:v>
                </c:pt>
                <c:pt idx="164">
                  <c:v>82.5</c:v>
                </c:pt>
                <c:pt idx="165">
                  <c:v>81.2</c:v>
                </c:pt>
                <c:pt idx="166">
                  <c:v>80.5</c:v>
                </c:pt>
                <c:pt idx="167">
                  <c:v>79.599999999999994</c:v>
                </c:pt>
                <c:pt idx="168">
                  <c:v>78.3</c:v>
                </c:pt>
                <c:pt idx="169">
                  <c:v>77.599999999999994</c:v>
                </c:pt>
                <c:pt idx="170">
                  <c:v>76.900000000000006</c:v>
                </c:pt>
                <c:pt idx="171">
                  <c:v>75.599999999999994</c:v>
                </c:pt>
                <c:pt idx="172">
                  <c:v>75</c:v>
                </c:pt>
                <c:pt idx="173">
                  <c:v>73.599999999999994</c:v>
                </c:pt>
                <c:pt idx="174">
                  <c:v>73.2</c:v>
                </c:pt>
                <c:pt idx="175">
                  <c:v>71.599999999999994</c:v>
                </c:pt>
                <c:pt idx="176">
                  <c:v>71.2</c:v>
                </c:pt>
                <c:pt idx="177">
                  <c:v>69.900000000000006</c:v>
                </c:pt>
                <c:pt idx="178">
                  <c:v>69.2</c:v>
                </c:pt>
                <c:pt idx="179">
                  <c:v>68.099999999999994</c:v>
                </c:pt>
                <c:pt idx="180">
                  <c:v>67.400000000000006</c:v>
                </c:pt>
                <c:pt idx="181">
                  <c:v>66.099999999999994</c:v>
                </c:pt>
                <c:pt idx="182">
                  <c:v>65.7</c:v>
                </c:pt>
                <c:pt idx="183">
                  <c:v>64.3</c:v>
                </c:pt>
                <c:pt idx="184">
                  <c:v>63.7</c:v>
                </c:pt>
                <c:pt idx="185">
                  <c:v>62.7</c:v>
                </c:pt>
                <c:pt idx="186">
                  <c:v>61.6</c:v>
                </c:pt>
                <c:pt idx="187">
                  <c:v>60.8</c:v>
                </c:pt>
                <c:pt idx="188">
                  <c:v>59.7</c:v>
                </c:pt>
                <c:pt idx="189">
                  <c:v>58.8</c:v>
                </c:pt>
                <c:pt idx="190">
                  <c:v>58.5</c:v>
                </c:pt>
                <c:pt idx="191">
                  <c:v>56.6</c:v>
                </c:pt>
                <c:pt idx="192">
                  <c:v>56.3</c:v>
                </c:pt>
                <c:pt idx="193">
                  <c:v>55</c:v>
                </c:pt>
                <c:pt idx="194">
                  <c:v>54.5</c:v>
                </c:pt>
                <c:pt idx="195">
                  <c:v>53.4</c:v>
                </c:pt>
                <c:pt idx="196">
                  <c:v>52.5</c:v>
                </c:pt>
                <c:pt idx="197">
                  <c:v>51.4</c:v>
                </c:pt>
                <c:pt idx="198">
                  <c:v>50.6</c:v>
                </c:pt>
                <c:pt idx="199">
                  <c:v>49.5</c:v>
                </c:pt>
                <c:pt idx="200">
                  <c:v>48.8</c:v>
                </c:pt>
                <c:pt idx="201">
                  <c:v>47.7</c:v>
                </c:pt>
                <c:pt idx="202">
                  <c:v>46.6</c:v>
                </c:pt>
                <c:pt idx="203">
                  <c:v>45.7</c:v>
                </c:pt>
                <c:pt idx="204">
                  <c:v>44.8</c:v>
                </c:pt>
                <c:pt idx="205">
                  <c:v>43.7</c:v>
                </c:pt>
                <c:pt idx="206">
                  <c:v>43.2</c:v>
                </c:pt>
                <c:pt idx="207">
                  <c:v>41.9</c:v>
                </c:pt>
                <c:pt idx="208">
                  <c:v>41</c:v>
                </c:pt>
                <c:pt idx="209">
                  <c:v>40.1</c:v>
                </c:pt>
                <c:pt idx="210">
                  <c:v>38.799999999999997</c:v>
                </c:pt>
                <c:pt idx="211">
                  <c:v>38.4</c:v>
                </c:pt>
                <c:pt idx="212">
                  <c:v>37.200000000000003</c:v>
                </c:pt>
                <c:pt idx="213">
                  <c:v>36.4</c:v>
                </c:pt>
                <c:pt idx="214">
                  <c:v>35.200000000000003</c:v>
                </c:pt>
                <c:pt idx="215">
                  <c:v>34.6</c:v>
                </c:pt>
                <c:pt idx="216">
                  <c:v>33.5</c:v>
                </c:pt>
                <c:pt idx="217">
                  <c:v>32.4</c:v>
                </c:pt>
                <c:pt idx="218">
                  <c:v>31.7</c:v>
                </c:pt>
                <c:pt idx="219">
                  <c:v>30.2</c:v>
                </c:pt>
                <c:pt idx="220">
                  <c:v>29.9</c:v>
                </c:pt>
                <c:pt idx="221">
                  <c:v>28.6</c:v>
                </c:pt>
                <c:pt idx="222">
                  <c:v>27.7</c:v>
                </c:pt>
                <c:pt idx="223">
                  <c:v>26.6</c:v>
                </c:pt>
                <c:pt idx="224">
                  <c:v>25.7</c:v>
                </c:pt>
                <c:pt idx="225">
                  <c:v>24.8</c:v>
                </c:pt>
                <c:pt idx="226">
                  <c:v>23.9</c:v>
                </c:pt>
                <c:pt idx="227">
                  <c:v>22.9</c:v>
                </c:pt>
                <c:pt idx="228">
                  <c:v>21.9</c:v>
                </c:pt>
                <c:pt idx="229">
                  <c:v>20.9</c:v>
                </c:pt>
                <c:pt idx="230">
                  <c:v>19.7</c:v>
                </c:pt>
                <c:pt idx="231">
                  <c:v>18.600000000000001</c:v>
                </c:pt>
                <c:pt idx="232">
                  <c:v>17.3</c:v>
                </c:pt>
                <c:pt idx="233">
                  <c:v>16</c:v>
                </c:pt>
                <c:pt idx="234">
                  <c:v>15.3</c:v>
                </c:pt>
                <c:pt idx="235">
                  <c:v>14.2</c:v>
                </c:pt>
                <c:pt idx="236">
                  <c:v>13.3</c:v>
                </c:pt>
                <c:pt idx="237">
                  <c:v>12.2</c:v>
                </c:pt>
                <c:pt idx="238">
                  <c:v>11.5</c:v>
                </c:pt>
                <c:pt idx="239">
                  <c:v>10.4</c:v>
                </c:pt>
                <c:pt idx="240">
                  <c:v>9.6999999999999993</c:v>
                </c:pt>
                <c:pt idx="241">
                  <c:v>8.6</c:v>
                </c:pt>
                <c:pt idx="242">
                  <c:v>7.5</c:v>
                </c:pt>
                <c:pt idx="243">
                  <c:v>6.7</c:v>
                </c:pt>
                <c:pt idx="244">
                  <c:v>5.5</c:v>
                </c:pt>
                <c:pt idx="245">
                  <c:v>4.9000000000000004</c:v>
                </c:pt>
                <c:pt idx="246">
                  <c:v>3.6</c:v>
                </c:pt>
                <c:pt idx="247">
                  <c:v>2.7</c:v>
                </c:pt>
                <c:pt idx="248">
                  <c:v>1.6</c:v>
                </c:pt>
                <c:pt idx="249">
                  <c:v>0.2</c:v>
                </c:pt>
                <c:pt idx="250">
                  <c:v>0.2</c:v>
                </c:pt>
                <c:pt idx="251">
                  <c:v>0</c:v>
                </c:pt>
                <c:pt idx="252">
                  <c:v>0.2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0.2</c:v>
                </c:pt>
                <c:pt idx="257">
                  <c:v>0</c:v>
                </c:pt>
                <c:pt idx="258">
                  <c:v>0</c:v>
                </c:pt>
                <c:pt idx="259">
                  <c:v>0.2</c:v>
                </c:pt>
                <c:pt idx="260">
                  <c:v>0</c:v>
                </c:pt>
                <c:pt idx="261">
                  <c:v>0.2</c:v>
                </c:pt>
                <c:pt idx="262">
                  <c:v>0.2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0.2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2A-914C-B525-3A49442E8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661264"/>
        <c:axId val="1"/>
      </c:scatterChart>
      <c:valAx>
        <c:axId val="13996612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612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-12.582681717509253</c:v>
                </c:pt>
                <c:pt idx="16">
                  <c:v>1.8143731593181585</c:v>
                </c:pt>
                <c:pt idx="17">
                  <c:v>1.7896841981393905</c:v>
                </c:pt>
                <c:pt idx="18">
                  <c:v>1.6878759431602788</c:v>
                </c:pt>
                <c:pt idx="19">
                  <c:v>1.8843511345439872</c:v>
                </c:pt>
                <c:pt idx="20">
                  <c:v>1.6196560281180561</c:v>
                </c:pt>
                <c:pt idx="21">
                  <c:v>1.278209859673699</c:v>
                </c:pt>
                <c:pt idx="22">
                  <c:v>1.1897430916533331</c:v>
                </c:pt>
                <c:pt idx="23">
                  <c:v>0.93547948547201543</c:v>
                </c:pt>
                <c:pt idx="24">
                  <c:v>0.85513859775867662</c:v>
                </c:pt>
                <c:pt idx="25">
                  <c:v>0.77403101922175732</c:v>
                </c:pt>
                <c:pt idx="26">
                  <c:v>0.61226651872800064</c:v>
                </c:pt>
                <c:pt idx="27">
                  <c:v>0.61044752164708493</c:v>
                </c:pt>
                <c:pt idx="28">
                  <c:v>0.60175031288812486</c:v>
                </c:pt>
                <c:pt idx="29">
                  <c:v>0.50307648478851974</c:v>
                </c:pt>
                <c:pt idx="30">
                  <c:v>0.48608232514557348</c:v>
                </c:pt>
                <c:pt idx="31">
                  <c:v>0.43888925286668817</c:v>
                </c:pt>
                <c:pt idx="32">
                  <c:v>0.40779875918070424</c:v>
                </c:pt>
                <c:pt idx="33">
                  <c:v>0.34399362309756554</c:v>
                </c:pt>
                <c:pt idx="34">
                  <c:v>0.35734093387229376</c:v>
                </c:pt>
                <c:pt idx="35">
                  <c:v>0.31842440018125012</c:v>
                </c:pt>
                <c:pt idx="36">
                  <c:v>0.28998382934954525</c:v>
                </c:pt>
                <c:pt idx="37">
                  <c:v>0.26618476965434629</c:v>
                </c:pt>
                <c:pt idx="38">
                  <c:v>0.255094910540903</c:v>
                </c:pt>
                <c:pt idx="39">
                  <c:v>0.22059226137147864</c:v>
                </c:pt>
                <c:pt idx="40">
                  <c:v>0.22913160415074882</c:v>
                </c:pt>
                <c:pt idx="41">
                  <c:v>0.17619571534381004</c:v>
                </c:pt>
                <c:pt idx="42">
                  <c:v>0.184278065088615</c:v>
                </c:pt>
                <c:pt idx="43">
                  <c:v>0.13666174510122336</c:v>
                </c:pt>
                <c:pt idx="44">
                  <c:v>0.13860189043126933</c:v>
                </c:pt>
                <c:pt idx="45">
                  <c:v>0.14025975806554242</c:v>
                </c:pt>
                <c:pt idx="46">
                  <c:v>0.14313636012178932</c:v>
                </c:pt>
                <c:pt idx="47">
                  <c:v>0.14167302493059883</c:v>
                </c:pt>
                <c:pt idx="48">
                  <c:v>9.9024877156889707E-2</c:v>
                </c:pt>
                <c:pt idx="49">
                  <c:v>0.1001730945088477</c:v>
                </c:pt>
                <c:pt idx="50">
                  <c:v>9.6501608693840599E-2</c:v>
                </c:pt>
                <c:pt idx="51">
                  <c:v>0.10229961936799938</c:v>
                </c:pt>
                <c:pt idx="52">
                  <c:v>9.9966770279208292E-2</c:v>
                </c:pt>
                <c:pt idx="53">
                  <c:v>0.10520309015801525</c:v>
                </c:pt>
                <c:pt idx="54">
                  <c:v>0.10194283873670089</c:v>
                </c:pt>
                <c:pt idx="55">
                  <c:v>0.10499559614889038</c:v>
                </c:pt>
                <c:pt idx="56">
                  <c:v>5.4210366795409561E-2</c:v>
                </c:pt>
                <c:pt idx="57">
                  <c:v>5.3150854114916109E-2</c:v>
                </c:pt>
                <c:pt idx="58">
                  <c:v>5.3769000199338932E-2</c:v>
                </c:pt>
                <c:pt idx="59">
                  <c:v>5.5796579484272212E-2</c:v>
                </c:pt>
                <c:pt idx="60">
                  <c:v>5.4388286246077701E-2</c:v>
                </c:pt>
                <c:pt idx="61">
                  <c:v>5.4373524007053635E-2</c:v>
                </c:pt>
                <c:pt idx="62">
                  <c:v>5.4934447846781739E-2</c:v>
                </c:pt>
                <c:pt idx="63">
                  <c:v>5.4874738189167889E-2</c:v>
                </c:pt>
                <c:pt idx="64">
                  <c:v>5.6488799452443873E-2</c:v>
                </c:pt>
                <c:pt idx="65">
                  <c:v>5.4829636116051031E-2</c:v>
                </c:pt>
                <c:pt idx="66">
                  <c:v>5.7485052060430808E-2</c:v>
                </c:pt>
                <c:pt idx="67">
                  <c:v>5.7982381007495878E-2</c:v>
                </c:pt>
                <c:pt idx="68">
                  <c:v>5.8378152842135482E-2</c:v>
                </c:pt>
                <c:pt idx="69">
                  <c:v>5.7190014899214839E-2</c:v>
                </c:pt>
                <c:pt idx="70">
                  <c:v>5.5953056615584959E-2</c:v>
                </c:pt>
                <c:pt idx="71">
                  <c:v>5.8886449478215641E-2</c:v>
                </c:pt>
                <c:pt idx="72">
                  <c:v>5.9232844907145997E-2</c:v>
                </c:pt>
                <c:pt idx="73">
                  <c:v>5.7968965566694772E-2</c:v>
                </c:pt>
                <c:pt idx="74">
                  <c:v>5.660617016666783E-2</c:v>
                </c:pt>
                <c:pt idx="75">
                  <c:v>6.2058087191424686E-2</c:v>
                </c:pt>
                <c:pt idx="76">
                  <c:v>5.7734340064602999E-2</c:v>
                </c:pt>
                <c:pt idx="77">
                  <c:v>5.7981939436569992E-2</c:v>
                </c:pt>
                <c:pt idx="78">
                  <c:v>6.109740700922324E-2</c:v>
                </c:pt>
                <c:pt idx="79">
                  <c:v>5.9346871908308098E-2</c:v>
                </c:pt>
                <c:pt idx="80">
                  <c:v>5.8424378958574608E-2</c:v>
                </c:pt>
                <c:pt idx="81">
                  <c:v>5.9387266074512786E-2</c:v>
                </c:pt>
                <c:pt idx="82">
                  <c:v>5.7833699880524718E-2</c:v>
                </c:pt>
                <c:pt idx="83">
                  <c:v>5.4844256944584169E-2</c:v>
                </c:pt>
                <c:pt idx="84">
                  <c:v>5.9311091385446019E-2</c:v>
                </c:pt>
                <c:pt idx="85">
                  <c:v>5.8713490251735383E-2</c:v>
                </c:pt>
                <c:pt idx="86">
                  <c:v>5.3880061551202639E-2</c:v>
                </c:pt>
                <c:pt idx="87">
                  <c:v>5.5089190108637318E-2</c:v>
                </c:pt>
                <c:pt idx="88">
                  <c:v>5.6186349266973766E-2</c:v>
                </c:pt>
                <c:pt idx="89">
                  <c:v>5.4831049145577675E-2</c:v>
                </c:pt>
                <c:pt idx="90">
                  <c:v>5.508831504014846E-2</c:v>
                </c:pt>
                <c:pt idx="91">
                  <c:v>5.0904980377636425E-2</c:v>
                </c:pt>
                <c:pt idx="92">
                  <c:v>5.3501483833793599E-2</c:v>
                </c:pt>
                <c:pt idx="93">
                  <c:v>5.2093399597995575E-2</c:v>
                </c:pt>
                <c:pt idx="94">
                  <c:v>4.8473861676885791E-2</c:v>
                </c:pt>
                <c:pt idx="95">
                  <c:v>5.3553080025085041E-2</c:v>
                </c:pt>
                <c:pt idx="96">
                  <c:v>5.4776106360090816E-2</c:v>
                </c:pt>
                <c:pt idx="97">
                  <c:v>4.9766429801878682E-2</c:v>
                </c:pt>
                <c:pt idx="98">
                  <c:v>5.0688193418537301E-2</c:v>
                </c:pt>
                <c:pt idx="99">
                  <c:v>4.9465747360440272E-2</c:v>
                </c:pt>
                <c:pt idx="100">
                  <c:v>4.6960220678218895E-2</c:v>
                </c:pt>
                <c:pt idx="101">
                  <c:v>4.3239453271515196E-2</c:v>
                </c:pt>
                <c:pt idx="102">
                  <c:v>5.8144444474770754E-2</c:v>
                </c:pt>
                <c:pt idx="103">
                  <c:v>4.7130594822811171E-2</c:v>
                </c:pt>
                <c:pt idx="104">
                  <c:v>4.0790458090755745E-2</c:v>
                </c:pt>
                <c:pt idx="105">
                  <c:v>4.557860863372154E-2</c:v>
                </c:pt>
                <c:pt idx="106">
                  <c:v>4.4342983386581596E-2</c:v>
                </c:pt>
                <c:pt idx="107">
                  <c:v>4.3670640616405139E-2</c:v>
                </c:pt>
                <c:pt idx="108">
                  <c:v>4.6295074334384234E-2</c:v>
                </c:pt>
                <c:pt idx="109">
                  <c:v>3.7162336257109914E-2</c:v>
                </c:pt>
                <c:pt idx="110">
                  <c:v>4.3417189476753028E-2</c:v>
                </c:pt>
                <c:pt idx="111">
                  <c:v>3.6359471908179203E-2</c:v>
                </c:pt>
                <c:pt idx="112">
                  <c:v>4.3810271874450551E-2</c:v>
                </c:pt>
                <c:pt idx="113">
                  <c:v>4.7396218950886811E-2</c:v>
                </c:pt>
                <c:pt idx="114">
                  <c:v>4.4116316423751273E-2</c:v>
                </c:pt>
                <c:pt idx="115">
                  <c:v>3.9418338578749726E-2</c:v>
                </c:pt>
                <c:pt idx="116">
                  <c:v>4.0241551153088945E-2</c:v>
                </c:pt>
                <c:pt idx="117">
                  <c:v>3.6299238213617462E-2</c:v>
                </c:pt>
                <c:pt idx="118">
                  <c:v>3.6496413115155418E-2</c:v>
                </c:pt>
                <c:pt idx="119">
                  <c:v>0</c:v>
                </c:pt>
                <c:pt idx="120">
                  <c:v>2.9591237106788661E-2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3.707420121170147E-2</c:v>
                </c:pt>
                <c:pt idx="151">
                  <c:v>0</c:v>
                </c:pt>
                <c:pt idx="152">
                  <c:v>0</c:v>
                </c:pt>
                <c:pt idx="153">
                  <c:v>2.9892247687007278E-2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2.9312262248102215E-2</c:v>
                </c:pt>
                <c:pt idx="158">
                  <c:v>4.372592124355211E-2</c:v>
                </c:pt>
                <c:pt idx="159">
                  <c:v>4.1252822421564431E-2</c:v>
                </c:pt>
                <c:pt idx="160">
                  <c:v>4.0180515423061551E-2</c:v>
                </c:pt>
                <c:pt idx="161">
                  <c:v>4.7879343858241948E-2</c:v>
                </c:pt>
                <c:pt idx="162">
                  <c:v>3.7598535592190799E-2</c:v>
                </c:pt>
                <c:pt idx="163">
                  <c:v>4.1178269522899297E-2</c:v>
                </c:pt>
                <c:pt idx="164">
                  <c:v>4.3344390703541777E-2</c:v>
                </c:pt>
                <c:pt idx="165">
                  <c:v>4.7306474158004513E-2</c:v>
                </c:pt>
                <c:pt idx="166">
                  <c:v>3.758552227947487E-2</c:v>
                </c:pt>
                <c:pt idx="167">
                  <c:v>4.3527961280212073E-2</c:v>
                </c:pt>
                <c:pt idx="168">
                  <c:v>3.8689830783033258E-2</c:v>
                </c:pt>
                <c:pt idx="169">
                  <c:v>4.0096380456586395E-2</c:v>
                </c:pt>
                <c:pt idx="170">
                  <c:v>4.3088267267651338E-2</c:v>
                </c:pt>
                <c:pt idx="171">
                  <c:v>4.8507116392646307E-2</c:v>
                </c:pt>
                <c:pt idx="172">
                  <c:v>4.4625438744273084E-2</c:v>
                </c:pt>
                <c:pt idx="173">
                  <c:v>4.9895612428760984E-2</c:v>
                </c:pt>
                <c:pt idx="174">
                  <c:v>4.8859311307470892E-2</c:v>
                </c:pt>
                <c:pt idx="175">
                  <c:v>4.6345988963018343E-2</c:v>
                </c:pt>
                <c:pt idx="176">
                  <c:v>5.1812029085755613E-2</c:v>
                </c:pt>
                <c:pt idx="177">
                  <c:v>4.9054333233989202E-2</c:v>
                </c:pt>
                <c:pt idx="178">
                  <c:v>5.560218075554163E-2</c:v>
                </c:pt>
                <c:pt idx="179">
                  <c:v>5.4873426511956619E-2</c:v>
                </c:pt>
                <c:pt idx="180">
                  <c:v>5.4211331650319092E-2</c:v>
                </c:pt>
                <c:pt idx="181">
                  <c:v>5.1481275408096529E-2</c:v>
                </c:pt>
                <c:pt idx="182">
                  <c:v>5.1874111831480933E-2</c:v>
                </c:pt>
                <c:pt idx="183">
                  <c:v>5.6128763025033578E-2</c:v>
                </c:pt>
                <c:pt idx="184">
                  <c:v>5.648019869083621E-2</c:v>
                </c:pt>
                <c:pt idx="185">
                  <c:v>5.6353518698715653E-2</c:v>
                </c:pt>
                <c:pt idx="186">
                  <c:v>5.622409298589541E-2</c:v>
                </c:pt>
                <c:pt idx="187">
                  <c:v>5.6249027091167698E-2</c:v>
                </c:pt>
                <c:pt idx="188">
                  <c:v>5.8581960032482734E-2</c:v>
                </c:pt>
                <c:pt idx="189">
                  <c:v>5.8104549300546177E-2</c:v>
                </c:pt>
                <c:pt idx="190">
                  <c:v>5.6846677397822697E-2</c:v>
                </c:pt>
                <c:pt idx="191">
                  <c:v>5.3462387921894429E-2</c:v>
                </c:pt>
                <c:pt idx="192">
                  <c:v>5.8852295636144414E-2</c:v>
                </c:pt>
                <c:pt idx="193">
                  <c:v>5.6886725509371558E-2</c:v>
                </c:pt>
                <c:pt idx="194">
                  <c:v>5.8668680119002933E-2</c:v>
                </c:pt>
                <c:pt idx="195">
                  <c:v>6.0218446773348679E-2</c:v>
                </c:pt>
                <c:pt idx="196">
                  <c:v>5.7417009929396502E-2</c:v>
                </c:pt>
                <c:pt idx="197">
                  <c:v>5.7623134822541604E-2</c:v>
                </c:pt>
                <c:pt idx="198">
                  <c:v>5.6684226054748779E-2</c:v>
                </c:pt>
                <c:pt idx="199">
                  <c:v>6.0704023404214193E-2</c:v>
                </c:pt>
                <c:pt idx="200">
                  <c:v>6.036737853029113E-2</c:v>
                </c:pt>
                <c:pt idx="201">
                  <c:v>5.6948226834106483E-2</c:v>
                </c:pt>
                <c:pt idx="202">
                  <c:v>5.7079347423347006E-2</c:v>
                </c:pt>
                <c:pt idx="203">
                  <c:v>5.8740973693265308E-2</c:v>
                </c:pt>
                <c:pt idx="204">
                  <c:v>5.69928442654331E-2</c:v>
                </c:pt>
                <c:pt idx="205">
                  <c:v>5.7707564138593334E-2</c:v>
                </c:pt>
                <c:pt idx="206">
                  <c:v>5.9371880097556548E-2</c:v>
                </c:pt>
                <c:pt idx="207">
                  <c:v>5.5526434540876156E-2</c:v>
                </c:pt>
                <c:pt idx="208">
                  <c:v>5.6831484557535686E-2</c:v>
                </c:pt>
                <c:pt idx="209">
                  <c:v>5.4666321997554591E-2</c:v>
                </c:pt>
                <c:pt idx="210">
                  <c:v>5.6292926347178127E-2</c:v>
                </c:pt>
                <c:pt idx="211">
                  <c:v>5.4686727359903875E-2</c:v>
                </c:pt>
                <c:pt idx="212">
                  <c:v>5.3125555977023071E-2</c:v>
                </c:pt>
                <c:pt idx="213">
                  <c:v>5.3811009735163555E-2</c:v>
                </c:pt>
                <c:pt idx="214">
                  <c:v>5.2318195528950347E-2</c:v>
                </c:pt>
                <c:pt idx="215">
                  <c:v>5.2775670272248221E-2</c:v>
                </c:pt>
                <c:pt idx="216">
                  <c:v>5.2531409793510599E-2</c:v>
                </c:pt>
                <c:pt idx="217">
                  <c:v>5.2777185939581597E-2</c:v>
                </c:pt>
                <c:pt idx="218">
                  <c:v>0.10106095712841241</c:v>
                </c:pt>
                <c:pt idx="219">
                  <c:v>0.104219883121176</c:v>
                </c:pt>
                <c:pt idx="220">
                  <c:v>0</c:v>
                </c:pt>
                <c:pt idx="221">
                  <c:v>0.10309885120332911</c:v>
                </c:pt>
                <c:pt idx="222">
                  <c:v>0.10383587684495973</c:v>
                </c:pt>
                <c:pt idx="223">
                  <c:v>9.9169653612907471E-2</c:v>
                </c:pt>
                <c:pt idx="224">
                  <c:v>9.70275387190455E-2</c:v>
                </c:pt>
                <c:pt idx="225">
                  <c:v>9.7281768136398786E-2</c:v>
                </c:pt>
                <c:pt idx="226">
                  <c:v>9.998523489529651E-2</c:v>
                </c:pt>
                <c:pt idx="227">
                  <c:v>0.1723540354526451</c:v>
                </c:pt>
                <c:pt idx="228">
                  <c:v>0.1373958382137252</c:v>
                </c:pt>
                <c:pt idx="229">
                  <c:v>0.13676397524260531</c:v>
                </c:pt>
                <c:pt idx="230">
                  <c:v>0.12913384265458161</c:v>
                </c:pt>
                <c:pt idx="231">
                  <c:v>0.15393748612607841</c:v>
                </c:pt>
                <c:pt idx="232">
                  <c:v>0.16428410888669026</c:v>
                </c:pt>
                <c:pt idx="233">
                  <c:v>0.19764742044968214</c:v>
                </c:pt>
                <c:pt idx="234">
                  <c:v>0.20446086638907524</c:v>
                </c:pt>
                <c:pt idx="235">
                  <c:v>0.24849461647332757</c:v>
                </c:pt>
                <c:pt idx="236">
                  <c:v>0.21579713500124781</c:v>
                </c:pt>
                <c:pt idx="237">
                  <c:v>0.26077282721804268</c:v>
                </c:pt>
                <c:pt idx="238">
                  <c:v>0.26249969505237042</c:v>
                </c:pt>
                <c:pt idx="239">
                  <c:v>0.32342739466666043</c:v>
                </c:pt>
                <c:pt idx="240">
                  <c:v>0.31626883159990354</c:v>
                </c:pt>
                <c:pt idx="241">
                  <c:v>0.39201972752158143</c:v>
                </c:pt>
                <c:pt idx="242">
                  <c:v>0.48045895740874039</c:v>
                </c:pt>
                <c:pt idx="243">
                  <c:v>0.49080906518558948</c:v>
                </c:pt>
                <c:pt idx="244">
                  <c:v>0.596142652828348</c:v>
                </c:pt>
                <c:pt idx="245">
                  <c:v>0.64820621301490156</c:v>
                </c:pt>
                <c:pt idx="246">
                  <c:v>0.82774479677051815</c:v>
                </c:pt>
                <c:pt idx="247">
                  <c:v>0.97767081251020593</c:v>
                </c:pt>
                <c:pt idx="248">
                  <c:v>1.1019269947459129</c:v>
                </c:pt>
                <c:pt idx="249">
                  <c:v>-11.940548970601313</c:v>
                </c:pt>
                <c:pt idx="250">
                  <c:v>-12.008513873965072</c:v>
                </c:pt>
                <c:pt idx="251">
                  <c:v>-11.575243699938733</c:v>
                </c:pt>
                <c:pt idx="252">
                  <c:v>-11.413541030306757</c:v>
                </c:pt>
                <c:pt idx="253">
                  <c:v>-10.642099123754999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1.1000000000000001</c:v>
                </c:pt>
                <c:pt idx="17">
                  <c:v>2.2000000000000002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6</c:v>
                </c:pt>
                <c:pt idx="24">
                  <c:v>6.7</c:v>
                </c:pt>
                <c:pt idx="25">
                  <c:v>7.6</c:v>
                </c:pt>
                <c:pt idx="26">
                  <c:v>8.6999999999999993</c:v>
                </c:pt>
                <c:pt idx="27">
                  <c:v>9.5</c:v>
                </c:pt>
                <c:pt idx="28">
                  <c:v>10</c:v>
                </c:pt>
                <c:pt idx="29">
                  <c:v>11.5</c:v>
                </c:pt>
                <c:pt idx="30">
                  <c:v>11.8</c:v>
                </c:pt>
                <c:pt idx="31">
                  <c:v>13.3</c:v>
                </c:pt>
                <c:pt idx="32">
                  <c:v>13.7</c:v>
                </c:pt>
                <c:pt idx="33">
                  <c:v>14.8</c:v>
                </c:pt>
                <c:pt idx="34">
                  <c:v>15.7</c:v>
                </c:pt>
                <c:pt idx="35">
                  <c:v>16.8</c:v>
                </c:pt>
                <c:pt idx="36">
                  <c:v>17.3</c:v>
                </c:pt>
                <c:pt idx="37">
                  <c:v>18.600000000000001</c:v>
                </c:pt>
                <c:pt idx="38">
                  <c:v>18.899999999999999</c:v>
                </c:pt>
                <c:pt idx="39">
                  <c:v>20.2</c:v>
                </c:pt>
                <c:pt idx="40">
                  <c:v>21.1</c:v>
                </c:pt>
                <c:pt idx="41">
                  <c:v>22.2</c:v>
                </c:pt>
                <c:pt idx="42">
                  <c:v>22.6</c:v>
                </c:pt>
                <c:pt idx="43">
                  <c:v>23.9</c:v>
                </c:pt>
                <c:pt idx="44">
                  <c:v>24.6</c:v>
                </c:pt>
                <c:pt idx="45">
                  <c:v>25.7</c:v>
                </c:pt>
                <c:pt idx="46">
                  <c:v>26.6</c:v>
                </c:pt>
                <c:pt idx="47">
                  <c:v>27.1</c:v>
                </c:pt>
                <c:pt idx="48">
                  <c:v>28.4</c:v>
                </c:pt>
                <c:pt idx="49">
                  <c:v>29.1</c:v>
                </c:pt>
                <c:pt idx="50">
                  <c:v>30.1</c:v>
                </c:pt>
                <c:pt idx="51">
                  <c:v>30.8</c:v>
                </c:pt>
                <c:pt idx="52">
                  <c:v>32.1</c:v>
                </c:pt>
                <c:pt idx="53">
                  <c:v>32.6</c:v>
                </c:pt>
                <c:pt idx="54">
                  <c:v>33.9</c:v>
                </c:pt>
                <c:pt idx="55">
                  <c:v>34.4</c:v>
                </c:pt>
                <c:pt idx="56">
                  <c:v>35.299999999999997</c:v>
                </c:pt>
                <c:pt idx="57">
                  <c:v>36.6</c:v>
                </c:pt>
                <c:pt idx="58">
                  <c:v>37</c:v>
                </c:pt>
                <c:pt idx="59">
                  <c:v>38.200000000000003</c:v>
                </c:pt>
                <c:pt idx="60">
                  <c:v>39</c:v>
                </c:pt>
                <c:pt idx="61">
                  <c:v>40.1</c:v>
                </c:pt>
                <c:pt idx="62">
                  <c:v>40.6</c:v>
                </c:pt>
                <c:pt idx="63">
                  <c:v>41.9</c:v>
                </c:pt>
                <c:pt idx="64">
                  <c:v>42.6</c:v>
                </c:pt>
                <c:pt idx="65">
                  <c:v>43.5</c:v>
                </c:pt>
                <c:pt idx="66">
                  <c:v>44.4</c:v>
                </c:pt>
                <c:pt idx="67">
                  <c:v>45.5</c:v>
                </c:pt>
                <c:pt idx="68">
                  <c:v>46.1</c:v>
                </c:pt>
                <c:pt idx="69">
                  <c:v>47.2</c:v>
                </c:pt>
                <c:pt idx="70">
                  <c:v>47.9</c:v>
                </c:pt>
                <c:pt idx="71">
                  <c:v>48.8</c:v>
                </c:pt>
                <c:pt idx="72">
                  <c:v>49.9</c:v>
                </c:pt>
                <c:pt idx="73">
                  <c:v>50.4</c:v>
                </c:pt>
                <c:pt idx="74">
                  <c:v>51.7</c:v>
                </c:pt>
                <c:pt idx="75">
                  <c:v>52.3</c:v>
                </c:pt>
                <c:pt idx="76">
                  <c:v>53.2</c:v>
                </c:pt>
                <c:pt idx="77">
                  <c:v>54.3</c:v>
                </c:pt>
                <c:pt idx="78">
                  <c:v>55.2</c:v>
                </c:pt>
                <c:pt idx="79">
                  <c:v>55.9</c:v>
                </c:pt>
                <c:pt idx="80">
                  <c:v>56.6</c:v>
                </c:pt>
                <c:pt idx="81">
                  <c:v>57.7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61.2</c:v>
                </c:pt>
                <c:pt idx="86">
                  <c:v>61.9</c:v>
                </c:pt>
                <c:pt idx="87">
                  <c:v>62.8</c:v>
                </c:pt>
                <c:pt idx="88">
                  <c:v>63.6</c:v>
                </c:pt>
                <c:pt idx="89">
                  <c:v>64.5</c:v>
                </c:pt>
                <c:pt idx="90">
                  <c:v>65.400000000000006</c:v>
                </c:pt>
                <c:pt idx="91">
                  <c:v>66.5</c:v>
                </c:pt>
                <c:pt idx="92">
                  <c:v>67.2</c:v>
                </c:pt>
                <c:pt idx="93">
                  <c:v>67.900000000000006</c:v>
                </c:pt>
                <c:pt idx="94">
                  <c:v>69.2</c:v>
                </c:pt>
                <c:pt idx="95">
                  <c:v>69.8</c:v>
                </c:pt>
                <c:pt idx="96">
                  <c:v>70.8</c:v>
                </c:pt>
                <c:pt idx="97">
                  <c:v>71.2</c:v>
                </c:pt>
                <c:pt idx="98">
                  <c:v>72.8</c:v>
                </c:pt>
                <c:pt idx="99">
                  <c:v>73.2</c:v>
                </c:pt>
                <c:pt idx="100">
                  <c:v>74.5</c:v>
                </c:pt>
                <c:pt idx="101">
                  <c:v>75.2</c:v>
                </c:pt>
                <c:pt idx="102">
                  <c:v>76.099999999999994</c:v>
                </c:pt>
                <c:pt idx="103">
                  <c:v>77</c:v>
                </c:pt>
                <c:pt idx="104">
                  <c:v>77.8</c:v>
                </c:pt>
                <c:pt idx="105">
                  <c:v>78.900000000000006</c:v>
                </c:pt>
                <c:pt idx="106">
                  <c:v>79.2</c:v>
                </c:pt>
                <c:pt idx="107">
                  <c:v>80.7</c:v>
                </c:pt>
                <c:pt idx="108">
                  <c:v>81</c:v>
                </c:pt>
                <c:pt idx="109">
                  <c:v>82.3</c:v>
                </c:pt>
                <c:pt idx="110">
                  <c:v>83.2</c:v>
                </c:pt>
                <c:pt idx="111">
                  <c:v>83.8</c:v>
                </c:pt>
                <c:pt idx="112">
                  <c:v>84.9</c:v>
                </c:pt>
                <c:pt idx="113">
                  <c:v>86</c:v>
                </c:pt>
                <c:pt idx="114">
                  <c:v>86.7</c:v>
                </c:pt>
                <c:pt idx="115">
                  <c:v>87.6</c:v>
                </c:pt>
                <c:pt idx="116">
                  <c:v>88.3</c:v>
                </c:pt>
                <c:pt idx="117">
                  <c:v>89.4</c:v>
                </c:pt>
                <c:pt idx="118">
                  <c:v>90.2</c:v>
                </c:pt>
                <c:pt idx="119">
                  <c:v>91.4</c:v>
                </c:pt>
                <c:pt idx="120">
                  <c:v>92</c:v>
                </c:pt>
                <c:pt idx="121">
                  <c:v>92.9</c:v>
                </c:pt>
                <c:pt idx="122">
                  <c:v>93.8</c:v>
                </c:pt>
                <c:pt idx="123">
                  <c:v>94.7</c:v>
                </c:pt>
                <c:pt idx="124">
                  <c:v>95.3</c:v>
                </c:pt>
                <c:pt idx="125">
                  <c:v>96.7</c:v>
                </c:pt>
                <c:pt idx="126">
                  <c:v>97.1</c:v>
                </c:pt>
                <c:pt idx="127">
                  <c:v>98.2</c:v>
                </c:pt>
                <c:pt idx="128">
                  <c:v>99.1</c:v>
                </c:pt>
                <c:pt idx="129">
                  <c:v>100.2</c:v>
                </c:pt>
                <c:pt idx="130">
                  <c:v>100.9</c:v>
                </c:pt>
                <c:pt idx="131">
                  <c:v>101.6</c:v>
                </c:pt>
                <c:pt idx="132">
                  <c:v>102.5</c:v>
                </c:pt>
                <c:pt idx="133">
                  <c:v>103.3</c:v>
                </c:pt>
                <c:pt idx="134">
                  <c:v>104.5</c:v>
                </c:pt>
                <c:pt idx="135">
                  <c:v>104.9</c:v>
                </c:pt>
                <c:pt idx="136">
                  <c:v>105.3</c:v>
                </c:pt>
                <c:pt idx="137">
                  <c:v>104.9</c:v>
                </c:pt>
                <c:pt idx="138">
                  <c:v>104.4</c:v>
                </c:pt>
                <c:pt idx="139">
                  <c:v>103.4</c:v>
                </c:pt>
                <c:pt idx="140">
                  <c:v>102.9</c:v>
                </c:pt>
                <c:pt idx="141">
                  <c:v>102</c:v>
                </c:pt>
                <c:pt idx="142">
                  <c:v>101.4</c:v>
                </c:pt>
                <c:pt idx="143">
                  <c:v>100.4</c:v>
                </c:pt>
                <c:pt idx="144">
                  <c:v>99.8</c:v>
                </c:pt>
                <c:pt idx="145">
                  <c:v>98.9</c:v>
                </c:pt>
                <c:pt idx="146">
                  <c:v>98.2</c:v>
                </c:pt>
                <c:pt idx="147">
                  <c:v>97.3</c:v>
                </c:pt>
                <c:pt idx="148">
                  <c:v>96.7</c:v>
                </c:pt>
                <c:pt idx="149">
                  <c:v>96</c:v>
                </c:pt>
                <c:pt idx="150">
                  <c:v>95.1</c:v>
                </c:pt>
                <c:pt idx="151">
                  <c:v>94.7</c:v>
                </c:pt>
                <c:pt idx="152">
                  <c:v>93.4</c:v>
                </c:pt>
                <c:pt idx="153">
                  <c:v>92.7</c:v>
                </c:pt>
                <c:pt idx="154">
                  <c:v>92</c:v>
                </c:pt>
                <c:pt idx="155">
                  <c:v>90.5</c:v>
                </c:pt>
                <c:pt idx="156">
                  <c:v>90.2</c:v>
                </c:pt>
                <c:pt idx="157">
                  <c:v>88.9</c:v>
                </c:pt>
                <c:pt idx="158">
                  <c:v>88.1</c:v>
                </c:pt>
                <c:pt idx="159">
                  <c:v>86.9</c:v>
                </c:pt>
                <c:pt idx="160">
                  <c:v>86.3</c:v>
                </c:pt>
                <c:pt idx="161">
                  <c:v>85.2</c:v>
                </c:pt>
                <c:pt idx="162">
                  <c:v>84.1</c:v>
                </c:pt>
                <c:pt idx="163">
                  <c:v>83</c:v>
                </c:pt>
                <c:pt idx="164">
                  <c:v>82.5</c:v>
                </c:pt>
                <c:pt idx="165">
                  <c:v>81.2</c:v>
                </c:pt>
                <c:pt idx="166">
                  <c:v>80.5</c:v>
                </c:pt>
                <c:pt idx="167">
                  <c:v>79.599999999999994</c:v>
                </c:pt>
                <c:pt idx="168">
                  <c:v>78.3</c:v>
                </c:pt>
                <c:pt idx="169">
                  <c:v>77.599999999999994</c:v>
                </c:pt>
                <c:pt idx="170">
                  <c:v>76.900000000000006</c:v>
                </c:pt>
                <c:pt idx="171">
                  <c:v>75.599999999999994</c:v>
                </c:pt>
                <c:pt idx="172">
                  <c:v>75</c:v>
                </c:pt>
                <c:pt idx="173">
                  <c:v>73.599999999999994</c:v>
                </c:pt>
                <c:pt idx="174">
                  <c:v>73.2</c:v>
                </c:pt>
                <c:pt idx="175">
                  <c:v>71.599999999999994</c:v>
                </c:pt>
                <c:pt idx="176">
                  <c:v>71.2</c:v>
                </c:pt>
                <c:pt idx="177">
                  <c:v>69.900000000000006</c:v>
                </c:pt>
                <c:pt idx="178">
                  <c:v>69.2</c:v>
                </c:pt>
                <c:pt idx="179">
                  <c:v>68.099999999999994</c:v>
                </c:pt>
                <c:pt idx="180">
                  <c:v>67.400000000000006</c:v>
                </c:pt>
                <c:pt idx="181">
                  <c:v>66.099999999999994</c:v>
                </c:pt>
                <c:pt idx="182">
                  <c:v>65.7</c:v>
                </c:pt>
                <c:pt idx="183">
                  <c:v>64.3</c:v>
                </c:pt>
                <c:pt idx="184">
                  <c:v>63.7</c:v>
                </c:pt>
                <c:pt idx="185">
                  <c:v>62.7</c:v>
                </c:pt>
                <c:pt idx="186">
                  <c:v>61.6</c:v>
                </c:pt>
                <c:pt idx="187">
                  <c:v>60.8</c:v>
                </c:pt>
                <c:pt idx="188">
                  <c:v>59.7</c:v>
                </c:pt>
                <c:pt idx="189">
                  <c:v>58.8</c:v>
                </c:pt>
                <c:pt idx="190">
                  <c:v>58.5</c:v>
                </c:pt>
                <c:pt idx="191">
                  <c:v>56.6</c:v>
                </c:pt>
                <c:pt idx="192">
                  <c:v>56.3</c:v>
                </c:pt>
                <c:pt idx="193">
                  <c:v>55</c:v>
                </c:pt>
                <c:pt idx="194">
                  <c:v>54.5</c:v>
                </c:pt>
                <c:pt idx="195">
                  <c:v>53.4</c:v>
                </c:pt>
                <c:pt idx="196">
                  <c:v>52.5</c:v>
                </c:pt>
                <c:pt idx="197">
                  <c:v>51.4</c:v>
                </c:pt>
                <c:pt idx="198">
                  <c:v>50.6</c:v>
                </c:pt>
                <c:pt idx="199">
                  <c:v>49.5</c:v>
                </c:pt>
                <c:pt idx="200">
                  <c:v>48.8</c:v>
                </c:pt>
                <c:pt idx="201">
                  <c:v>47.7</c:v>
                </c:pt>
                <c:pt idx="202">
                  <c:v>46.6</c:v>
                </c:pt>
                <c:pt idx="203">
                  <c:v>45.7</c:v>
                </c:pt>
                <c:pt idx="204">
                  <c:v>44.8</c:v>
                </c:pt>
                <c:pt idx="205">
                  <c:v>43.7</c:v>
                </c:pt>
                <c:pt idx="206">
                  <c:v>43.2</c:v>
                </c:pt>
                <c:pt idx="207">
                  <c:v>41.9</c:v>
                </c:pt>
                <c:pt idx="208">
                  <c:v>41</c:v>
                </c:pt>
                <c:pt idx="209">
                  <c:v>40.1</c:v>
                </c:pt>
                <c:pt idx="210">
                  <c:v>38.799999999999997</c:v>
                </c:pt>
                <c:pt idx="211">
                  <c:v>38.4</c:v>
                </c:pt>
                <c:pt idx="212">
                  <c:v>37.200000000000003</c:v>
                </c:pt>
                <c:pt idx="213">
                  <c:v>36.4</c:v>
                </c:pt>
                <c:pt idx="214">
                  <c:v>35.200000000000003</c:v>
                </c:pt>
                <c:pt idx="215">
                  <c:v>34.6</c:v>
                </c:pt>
                <c:pt idx="216">
                  <c:v>33.5</c:v>
                </c:pt>
                <c:pt idx="217">
                  <c:v>32.4</c:v>
                </c:pt>
                <c:pt idx="218">
                  <c:v>31.7</c:v>
                </c:pt>
                <c:pt idx="219">
                  <c:v>30.2</c:v>
                </c:pt>
                <c:pt idx="220">
                  <c:v>29.9</c:v>
                </c:pt>
                <c:pt idx="221">
                  <c:v>28.6</c:v>
                </c:pt>
                <c:pt idx="222">
                  <c:v>27.7</c:v>
                </c:pt>
                <c:pt idx="223">
                  <c:v>26.6</c:v>
                </c:pt>
                <c:pt idx="224">
                  <c:v>25.7</c:v>
                </c:pt>
                <c:pt idx="225">
                  <c:v>24.8</c:v>
                </c:pt>
                <c:pt idx="226">
                  <c:v>23.9</c:v>
                </c:pt>
                <c:pt idx="227">
                  <c:v>22.9</c:v>
                </c:pt>
                <c:pt idx="228">
                  <c:v>21.9</c:v>
                </c:pt>
                <c:pt idx="229">
                  <c:v>20.9</c:v>
                </c:pt>
                <c:pt idx="230">
                  <c:v>19.7</c:v>
                </c:pt>
                <c:pt idx="231">
                  <c:v>18.600000000000001</c:v>
                </c:pt>
                <c:pt idx="232">
                  <c:v>17.3</c:v>
                </c:pt>
                <c:pt idx="233">
                  <c:v>16</c:v>
                </c:pt>
                <c:pt idx="234">
                  <c:v>15.3</c:v>
                </c:pt>
                <c:pt idx="235">
                  <c:v>14.2</c:v>
                </c:pt>
                <c:pt idx="236">
                  <c:v>13.3</c:v>
                </c:pt>
                <c:pt idx="237">
                  <c:v>12.2</c:v>
                </c:pt>
                <c:pt idx="238">
                  <c:v>11.5</c:v>
                </c:pt>
                <c:pt idx="239">
                  <c:v>10.4</c:v>
                </c:pt>
                <c:pt idx="240">
                  <c:v>9.6999999999999993</c:v>
                </c:pt>
                <c:pt idx="241">
                  <c:v>8.6</c:v>
                </c:pt>
                <c:pt idx="242">
                  <c:v>7.5</c:v>
                </c:pt>
                <c:pt idx="243">
                  <c:v>6.7</c:v>
                </c:pt>
                <c:pt idx="244">
                  <c:v>5.5</c:v>
                </c:pt>
                <c:pt idx="245">
                  <c:v>4.9000000000000004</c:v>
                </c:pt>
                <c:pt idx="246">
                  <c:v>3.6</c:v>
                </c:pt>
                <c:pt idx="247">
                  <c:v>2.7</c:v>
                </c:pt>
                <c:pt idx="248">
                  <c:v>1.6</c:v>
                </c:pt>
                <c:pt idx="249">
                  <c:v>0.2</c:v>
                </c:pt>
                <c:pt idx="250">
                  <c:v>0.2</c:v>
                </c:pt>
                <c:pt idx="251">
                  <c:v>0</c:v>
                </c:pt>
                <c:pt idx="252">
                  <c:v>0.2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0.2</c:v>
                </c:pt>
                <c:pt idx="257">
                  <c:v>0</c:v>
                </c:pt>
                <c:pt idx="258">
                  <c:v>0</c:v>
                </c:pt>
                <c:pt idx="259">
                  <c:v>0.2</c:v>
                </c:pt>
                <c:pt idx="260">
                  <c:v>0</c:v>
                </c:pt>
                <c:pt idx="261">
                  <c:v>0.2</c:v>
                </c:pt>
                <c:pt idx="262">
                  <c:v>0.2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0.2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33-BB4B-A71E-EC564C986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766576"/>
        <c:axId val="1"/>
      </c:scatterChart>
      <c:valAx>
        <c:axId val="139976657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7665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0.63287310749999992</c:v>
                </c:pt>
                <c:pt idx="16">
                  <c:v>0.79467691299999998</c:v>
                </c:pt>
                <c:pt idx="17">
                  <c:v>0.78330800700000003</c:v>
                </c:pt>
                <c:pt idx="18">
                  <c:v>0.78114431699999998</c:v>
                </c:pt>
                <c:pt idx="19">
                  <c:v>0.75345696049999999</c:v>
                </c:pt>
                <c:pt idx="20">
                  <c:v>0.78917442549999994</c:v>
                </c:pt>
                <c:pt idx="21">
                  <c:v>0.77611560299999993</c:v>
                </c:pt>
                <c:pt idx="22">
                  <c:v>0.79250990700000001</c:v>
                </c:pt>
                <c:pt idx="23">
                  <c:v>0.80881467900000004</c:v>
                </c:pt>
                <c:pt idx="24">
                  <c:v>0.83376757899999998</c:v>
                </c:pt>
                <c:pt idx="25">
                  <c:v>0.8302070239999999</c:v>
                </c:pt>
                <c:pt idx="26">
                  <c:v>0.83600049049999992</c:v>
                </c:pt>
                <c:pt idx="27">
                  <c:v>0.8156676075</c:v>
                </c:pt>
                <c:pt idx="28">
                  <c:v>0.86753938099999994</c:v>
                </c:pt>
                <c:pt idx="29">
                  <c:v>0.88298738149999989</c:v>
                </c:pt>
                <c:pt idx="30">
                  <c:v>1.0061398909999999</c:v>
                </c:pt>
                <c:pt idx="31">
                  <c:v>0.9988194064999999</c:v>
                </c:pt>
                <c:pt idx="32">
                  <c:v>1.0562172940000001</c:v>
                </c:pt>
                <c:pt idx="33">
                  <c:v>1.0722994795</c:v>
                </c:pt>
                <c:pt idx="34">
                  <c:v>1.0519516744999999</c:v>
                </c:pt>
                <c:pt idx="35">
                  <c:v>1.0966716650000001</c:v>
                </c:pt>
                <c:pt idx="36">
                  <c:v>1.1435379365</c:v>
                </c:pt>
                <c:pt idx="37">
                  <c:v>1.0932777389999999</c:v>
                </c:pt>
                <c:pt idx="38">
                  <c:v>1.1256045939999999</c:v>
                </c:pt>
                <c:pt idx="39">
                  <c:v>1.1657783485</c:v>
                </c:pt>
                <c:pt idx="40">
                  <c:v>1.1211118284999999</c:v>
                </c:pt>
                <c:pt idx="41">
                  <c:v>1.1480112204999999</c:v>
                </c:pt>
                <c:pt idx="42">
                  <c:v>1.1459296014999998</c:v>
                </c:pt>
                <c:pt idx="43">
                  <c:v>1.117091593</c:v>
                </c:pt>
                <c:pt idx="44">
                  <c:v>1.1363459469999999</c:v>
                </c:pt>
                <c:pt idx="45">
                  <c:v>1.088024366</c:v>
                </c:pt>
                <c:pt idx="46">
                  <c:v>1.0916732094999999</c:v>
                </c:pt>
                <c:pt idx="47">
                  <c:v>1.0768780464999999</c:v>
                </c:pt>
                <c:pt idx="48">
                  <c:v>1.1231072314999999</c:v>
                </c:pt>
                <c:pt idx="49">
                  <c:v>1.075643251</c:v>
                </c:pt>
                <c:pt idx="50">
                  <c:v>1.0509958374999999</c:v>
                </c:pt>
                <c:pt idx="51">
                  <c:v>1.1099311054999998</c:v>
                </c:pt>
                <c:pt idx="52">
                  <c:v>1.067707234</c:v>
                </c:pt>
                <c:pt idx="53">
                  <c:v>0.95230628899999992</c:v>
                </c:pt>
                <c:pt idx="54">
                  <c:v>0.94255061699999998</c:v>
                </c:pt>
                <c:pt idx="55">
                  <c:v>0.96162466349999998</c:v>
                </c:pt>
                <c:pt idx="56">
                  <c:v>0.91343116299999993</c:v>
                </c:pt>
                <c:pt idx="57">
                  <c:v>0.90826027549999988</c:v>
                </c:pt>
                <c:pt idx="58">
                  <c:v>0.88097456949999997</c:v>
                </c:pt>
                <c:pt idx="59">
                  <c:v>0.86047049799999997</c:v>
                </c:pt>
                <c:pt idx="60">
                  <c:v>0.88936197699999997</c:v>
                </c:pt>
                <c:pt idx="61">
                  <c:v>0.86446669249999997</c:v>
                </c:pt>
                <c:pt idx="62">
                  <c:v>0.88635229249999992</c:v>
                </c:pt>
                <c:pt idx="63">
                  <c:v>0.84700712349999996</c:v>
                </c:pt>
                <c:pt idx="64">
                  <c:v>0.80857095300000004</c:v>
                </c:pt>
                <c:pt idx="65">
                  <c:v>0.72822427300000003</c:v>
                </c:pt>
                <c:pt idx="66">
                  <c:v>0.64607285999999997</c:v>
                </c:pt>
                <c:pt idx="67">
                  <c:v>0.58089605099999997</c:v>
                </c:pt>
                <c:pt idx="68">
                  <c:v>0.53139438849999998</c:v>
                </c:pt>
                <c:pt idx="69">
                  <c:v>0.52917847149999997</c:v>
                </c:pt>
                <c:pt idx="70">
                  <c:v>0.4850905935</c:v>
                </c:pt>
                <c:pt idx="71">
                  <c:v>0.50479053499999993</c:v>
                </c:pt>
                <c:pt idx="72">
                  <c:v>0.47587211350000003</c:v>
                </c:pt>
                <c:pt idx="73">
                  <c:v>0.45289845099999998</c:v>
                </c:pt>
                <c:pt idx="74">
                  <c:v>0.41392467399999999</c:v>
                </c:pt>
                <c:pt idx="75">
                  <c:v>0.38250515950000002</c:v>
                </c:pt>
                <c:pt idx="76">
                  <c:v>0.33143171300000002</c:v>
                </c:pt>
                <c:pt idx="77">
                  <c:v>0.32327518199999999</c:v>
                </c:pt>
                <c:pt idx="78">
                  <c:v>0.27466054949999996</c:v>
                </c:pt>
                <c:pt idx="79">
                  <c:v>0.26606299049999999</c:v>
                </c:pt>
                <c:pt idx="80">
                  <c:v>0.22896731300000001</c:v>
                </c:pt>
                <c:pt idx="81">
                  <c:v>0.24009705249999999</c:v>
                </c:pt>
                <c:pt idx="82">
                  <c:v>0.21022528099999999</c:v>
                </c:pt>
                <c:pt idx="83">
                  <c:v>0.19317731049999998</c:v>
                </c:pt>
                <c:pt idx="84">
                  <c:v>0.1686488585</c:v>
                </c:pt>
                <c:pt idx="85">
                  <c:v>0.173183903</c:v>
                </c:pt>
                <c:pt idx="86">
                  <c:v>0.16942190099999999</c:v>
                </c:pt>
                <c:pt idx="87">
                  <c:v>0.16491918749999998</c:v>
                </c:pt>
                <c:pt idx="88">
                  <c:v>0.157631034</c:v>
                </c:pt>
                <c:pt idx="89">
                  <c:v>0.16204960400000001</c:v>
                </c:pt>
                <c:pt idx="90">
                  <c:v>0.14667041050000001</c:v>
                </c:pt>
                <c:pt idx="91">
                  <c:v>0.136770907</c:v>
                </c:pt>
                <c:pt idx="92">
                  <c:v>0.14482795799999998</c:v>
                </c:pt>
                <c:pt idx="93">
                  <c:v>0.12019463749999999</c:v>
                </c:pt>
                <c:pt idx="94">
                  <c:v>0.130772263</c:v>
                </c:pt>
                <c:pt idx="95">
                  <c:v>0.10476197349999999</c:v>
                </c:pt>
                <c:pt idx="96">
                  <c:v>0.10195995349999999</c:v>
                </c:pt>
                <c:pt idx="97">
                  <c:v>8.9067759999999996E-2</c:v>
                </c:pt>
                <c:pt idx="98">
                  <c:v>8.532150899999999E-2</c:v>
                </c:pt>
                <c:pt idx="99">
                  <c:v>7.7869627999999996E-2</c:v>
                </c:pt>
                <c:pt idx="100">
                  <c:v>7.8343401499999993E-2</c:v>
                </c:pt>
                <c:pt idx="101">
                  <c:v>7.37275295E-2</c:v>
                </c:pt>
                <c:pt idx="102">
                  <c:v>7.4554042500000001E-2</c:v>
                </c:pt>
                <c:pt idx="103">
                  <c:v>7.0799086999999997E-2</c:v>
                </c:pt>
                <c:pt idx="104">
                  <c:v>7.1366537499999994E-2</c:v>
                </c:pt>
                <c:pt idx="105">
                  <c:v>6.6181971499999992E-2</c:v>
                </c:pt>
                <c:pt idx="106">
                  <c:v>6.2887110999999996E-2</c:v>
                </c:pt>
                <c:pt idx="107">
                  <c:v>6.6756053999999995E-2</c:v>
                </c:pt>
                <c:pt idx="108">
                  <c:v>6.37496855E-2</c:v>
                </c:pt>
                <c:pt idx="109">
                  <c:v>5.782399349999999E-2</c:v>
                </c:pt>
                <c:pt idx="110">
                  <c:v>5.7838086499999997E-2</c:v>
                </c:pt>
                <c:pt idx="111">
                  <c:v>5.5626314499999989E-2</c:v>
                </c:pt>
                <c:pt idx="112">
                  <c:v>5.50924385E-2</c:v>
                </c:pt>
                <c:pt idx="113">
                  <c:v>5.4932027000000001E-2</c:v>
                </c:pt>
                <c:pt idx="114">
                  <c:v>5.1304737499999996E-2</c:v>
                </c:pt>
                <c:pt idx="115">
                  <c:v>4.9961342999999998E-2</c:v>
                </c:pt>
                <c:pt idx="116">
                  <c:v>4.7468125499999993E-2</c:v>
                </c:pt>
                <c:pt idx="117">
                  <c:v>5.2863257500000004E-2</c:v>
                </c:pt>
                <c:pt idx="118">
                  <c:v>4.4411602500000001E-2</c:v>
                </c:pt>
                <c:pt idx="119">
                  <c:v>-999</c:v>
                </c:pt>
                <c:pt idx="120">
                  <c:v>4.0782240499999997E-2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3.7303342000000003E-2</c:v>
                </c:pt>
                <c:pt idx="151">
                  <c:v>-999</c:v>
                </c:pt>
                <c:pt idx="152">
                  <c:v>-999</c:v>
                </c:pt>
                <c:pt idx="153">
                  <c:v>3.7730691499999996E-2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4.4067981999999999E-2</c:v>
                </c:pt>
                <c:pt idx="158">
                  <c:v>4.5567228500000001E-2</c:v>
                </c:pt>
                <c:pt idx="159">
                  <c:v>4.6154574999999996E-2</c:v>
                </c:pt>
                <c:pt idx="160">
                  <c:v>5.0342682999999999E-2</c:v>
                </c:pt>
                <c:pt idx="161">
                  <c:v>5.2279641499999994E-2</c:v>
                </c:pt>
                <c:pt idx="162">
                  <c:v>5.2278398000000004E-2</c:v>
                </c:pt>
                <c:pt idx="163">
                  <c:v>5.5216788499999996E-2</c:v>
                </c:pt>
                <c:pt idx="164">
                  <c:v>5.4224475499999994E-2</c:v>
                </c:pt>
                <c:pt idx="165">
                  <c:v>7.7957916499999988E-2</c:v>
                </c:pt>
                <c:pt idx="166">
                  <c:v>5.6875617499999996E-2</c:v>
                </c:pt>
                <c:pt idx="167">
                  <c:v>5.5814911999999994E-2</c:v>
                </c:pt>
                <c:pt idx="168">
                  <c:v>5.8212794499999998E-2</c:v>
                </c:pt>
                <c:pt idx="169">
                  <c:v>6.0193689999999994E-2</c:v>
                </c:pt>
                <c:pt idx="170">
                  <c:v>6.3280057000000001E-2</c:v>
                </c:pt>
                <c:pt idx="171">
                  <c:v>6.2026608999999996E-2</c:v>
                </c:pt>
                <c:pt idx="172">
                  <c:v>6.9438283500000003E-2</c:v>
                </c:pt>
                <c:pt idx="173">
                  <c:v>7.1452339000000004E-2</c:v>
                </c:pt>
                <c:pt idx="174">
                  <c:v>7.3657893500000002E-2</c:v>
                </c:pt>
                <c:pt idx="175">
                  <c:v>7.545060599999999E-2</c:v>
                </c:pt>
                <c:pt idx="176">
                  <c:v>7.3395514999999995E-2</c:v>
                </c:pt>
                <c:pt idx="177">
                  <c:v>7.3874677E-2</c:v>
                </c:pt>
                <c:pt idx="178">
                  <c:v>7.9740680999999994E-2</c:v>
                </c:pt>
                <c:pt idx="179">
                  <c:v>7.9360169999999994E-2</c:v>
                </c:pt>
                <c:pt idx="180">
                  <c:v>9.0423589499999998E-2</c:v>
                </c:pt>
                <c:pt idx="181">
                  <c:v>0.102510824</c:v>
                </c:pt>
                <c:pt idx="182">
                  <c:v>0.1151592915</c:v>
                </c:pt>
                <c:pt idx="183">
                  <c:v>0.13405178700000001</c:v>
                </c:pt>
                <c:pt idx="184">
                  <c:v>0.13978183499999999</c:v>
                </c:pt>
                <c:pt idx="185">
                  <c:v>0.1396976915</c:v>
                </c:pt>
                <c:pt idx="186">
                  <c:v>0.15339691649999998</c:v>
                </c:pt>
                <c:pt idx="187">
                  <c:v>0.151236128</c:v>
                </c:pt>
                <c:pt idx="188">
                  <c:v>0.15310966799999998</c:v>
                </c:pt>
                <c:pt idx="189">
                  <c:v>0.17015473699999997</c:v>
                </c:pt>
                <c:pt idx="190">
                  <c:v>0.169224599</c:v>
                </c:pt>
                <c:pt idx="191">
                  <c:v>0.17189480800000001</c:v>
                </c:pt>
                <c:pt idx="192">
                  <c:v>0.19397563749999999</c:v>
                </c:pt>
                <c:pt idx="193">
                  <c:v>0.18761969449999999</c:v>
                </c:pt>
                <c:pt idx="194">
                  <c:v>0.21486809549999999</c:v>
                </c:pt>
                <c:pt idx="195">
                  <c:v>0.24055217350000002</c:v>
                </c:pt>
                <c:pt idx="196">
                  <c:v>0.26177084300000003</c:v>
                </c:pt>
                <c:pt idx="197">
                  <c:v>0.270872434</c:v>
                </c:pt>
                <c:pt idx="198">
                  <c:v>0.331179697</c:v>
                </c:pt>
                <c:pt idx="199">
                  <c:v>0.3531734815</c:v>
                </c:pt>
                <c:pt idx="200">
                  <c:v>0.39837802249999998</c:v>
                </c:pt>
                <c:pt idx="201">
                  <c:v>0.44813833299999994</c:v>
                </c:pt>
                <c:pt idx="202">
                  <c:v>0.43781230899999996</c:v>
                </c:pt>
                <c:pt idx="203">
                  <c:v>0.48092818449999997</c:v>
                </c:pt>
                <c:pt idx="204">
                  <c:v>0.51852457799999996</c:v>
                </c:pt>
                <c:pt idx="205">
                  <c:v>0.488766794</c:v>
                </c:pt>
                <c:pt idx="206">
                  <c:v>0.5297521395</c:v>
                </c:pt>
                <c:pt idx="207">
                  <c:v>0.55859802349999998</c:v>
                </c:pt>
                <c:pt idx="208">
                  <c:v>0.53032083349999992</c:v>
                </c:pt>
                <c:pt idx="209">
                  <c:v>0.64130445199999997</c:v>
                </c:pt>
                <c:pt idx="210">
                  <c:v>0.73190793449999991</c:v>
                </c:pt>
                <c:pt idx="211">
                  <c:v>0.8259173635</c:v>
                </c:pt>
                <c:pt idx="212">
                  <c:v>0.82904683849999983</c:v>
                </c:pt>
                <c:pt idx="213">
                  <c:v>0.80177978500000002</c:v>
                </c:pt>
                <c:pt idx="214">
                  <c:v>0.90707604900000005</c:v>
                </c:pt>
                <c:pt idx="215">
                  <c:v>0.8535761194999999</c:v>
                </c:pt>
                <c:pt idx="216">
                  <c:v>0.84008787499999993</c:v>
                </c:pt>
                <c:pt idx="217">
                  <c:v>0.89729177649999992</c:v>
                </c:pt>
                <c:pt idx="218">
                  <c:v>0.94724648749999996</c:v>
                </c:pt>
                <c:pt idx="219">
                  <c:v>0.96780900349999999</c:v>
                </c:pt>
                <c:pt idx="220">
                  <c:v>-999</c:v>
                </c:pt>
                <c:pt idx="221">
                  <c:v>0.9729720154999999</c:v>
                </c:pt>
                <c:pt idx="222">
                  <c:v>1.0081290764999999</c:v>
                </c:pt>
                <c:pt idx="223">
                  <c:v>1.0293390414999999</c:v>
                </c:pt>
                <c:pt idx="224">
                  <c:v>1.0625910605</c:v>
                </c:pt>
                <c:pt idx="225">
                  <c:v>1.0369865665</c:v>
                </c:pt>
                <c:pt idx="226">
                  <c:v>1.0487724594999999</c:v>
                </c:pt>
                <c:pt idx="227">
                  <c:v>1.0321584705</c:v>
                </c:pt>
                <c:pt idx="228">
                  <c:v>1.117526818</c:v>
                </c:pt>
                <c:pt idx="229">
                  <c:v>1.0957722000000001</c:v>
                </c:pt>
                <c:pt idx="230">
                  <c:v>1.0510704474999999</c:v>
                </c:pt>
                <c:pt idx="231">
                  <c:v>1.0296548905</c:v>
                </c:pt>
                <c:pt idx="232">
                  <c:v>1.060019917</c:v>
                </c:pt>
                <c:pt idx="233">
                  <c:v>1.075277662</c:v>
                </c:pt>
                <c:pt idx="234">
                  <c:v>1.0796071144999999</c:v>
                </c:pt>
                <c:pt idx="235">
                  <c:v>1.0195916595000001</c:v>
                </c:pt>
                <c:pt idx="236">
                  <c:v>0.96625628649999995</c:v>
                </c:pt>
                <c:pt idx="237">
                  <c:v>0.93023250599999996</c:v>
                </c:pt>
                <c:pt idx="238">
                  <c:v>0.94773062349999981</c:v>
                </c:pt>
                <c:pt idx="239">
                  <c:v>0.950008301</c:v>
                </c:pt>
                <c:pt idx="240">
                  <c:v>0.93274644849999999</c:v>
                </c:pt>
                <c:pt idx="241">
                  <c:v>0.92964267249999999</c:v>
                </c:pt>
                <c:pt idx="242">
                  <c:v>0.91944182750000003</c:v>
                </c:pt>
                <c:pt idx="243">
                  <c:v>0.94003128599999997</c:v>
                </c:pt>
                <c:pt idx="244">
                  <c:v>0.90168133149999996</c:v>
                </c:pt>
                <c:pt idx="245">
                  <c:v>0.8529137484999999</c:v>
                </c:pt>
                <c:pt idx="246">
                  <c:v>0.83741227749999991</c:v>
                </c:pt>
                <c:pt idx="247">
                  <c:v>0.82168324599999998</c:v>
                </c:pt>
                <c:pt idx="248">
                  <c:v>0.82475178949999994</c:v>
                </c:pt>
                <c:pt idx="249">
                  <c:v>0.44349095899999996</c:v>
                </c:pt>
                <c:pt idx="250">
                  <c:v>0.359477612</c:v>
                </c:pt>
                <c:pt idx="251">
                  <c:v>0.3042102545</c:v>
                </c:pt>
                <c:pt idx="252">
                  <c:v>0.2854856315</c:v>
                </c:pt>
                <c:pt idx="253">
                  <c:v>0.21142857449999999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1.1000000000000001</c:v>
                </c:pt>
                <c:pt idx="17">
                  <c:v>2.2000000000000002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6</c:v>
                </c:pt>
                <c:pt idx="24">
                  <c:v>6.7</c:v>
                </c:pt>
                <c:pt idx="25">
                  <c:v>7.6</c:v>
                </c:pt>
                <c:pt idx="26">
                  <c:v>8.6999999999999993</c:v>
                </c:pt>
                <c:pt idx="27">
                  <c:v>9.5</c:v>
                </c:pt>
                <c:pt idx="28">
                  <c:v>10</c:v>
                </c:pt>
                <c:pt idx="29">
                  <c:v>11.5</c:v>
                </c:pt>
                <c:pt idx="30">
                  <c:v>11.8</c:v>
                </c:pt>
                <c:pt idx="31">
                  <c:v>13.3</c:v>
                </c:pt>
                <c:pt idx="32">
                  <c:v>13.7</c:v>
                </c:pt>
                <c:pt idx="33">
                  <c:v>14.8</c:v>
                </c:pt>
                <c:pt idx="34">
                  <c:v>15.7</c:v>
                </c:pt>
                <c:pt idx="35">
                  <c:v>16.8</c:v>
                </c:pt>
                <c:pt idx="36">
                  <c:v>17.3</c:v>
                </c:pt>
                <c:pt idx="37">
                  <c:v>18.600000000000001</c:v>
                </c:pt>
                <c:pt idx="38">
                  <c:v>18.899999999999999</c:v>
                </c:pt>
                <c:pt idx="39">
                  <c:v>20.2</c:v>
                </c:pt>
                <c:pt idx="40">
                  <c:v>21.1</c:v>
                </c:pt>
                <c:pt idx="41">
                  <c:v>22.2</c:v>
                </c:pt>
                <c:pt idx="42">
                  <c:v>22.6</c:v>
                </c:pt>
                <c:pt idx="43">
                  <c:v>23.9</c:v>
                </c:pt>
                <c:pt idx="44">
                  <c:v>24.6</c:v>
                </c:pt>
                <c:pt idx="45">
                  <c:v>25.7</c:v>
                </c:pt>
                <c:pt idx="46">
                  <c:v>26.6</c:v>
                </c:pt>
                <c:pt idx="47">
                  <c:v>27.1</c:v>
                </c:pt>
                <c:pt idx="48">
                  <c:v>28.4</c:v>
                </c:pt>
                <c:pt idx="49">
                  <c:v>29.1</c:v>
                </c:pt>
                <c:pt idx="50">
                  <c:v>30.1</c:v>
                </c:pt>
                <c:pt idx="51">
                  <c:v>30.8</c:v>
                </c:pt>
                <c:pt idx="52">
                  <c:v>32.1</c:v>
                </c:pt>
                <c:pt idx="53">
                  <c:v>32.6</c:v>
                </c:pt>
                <c:pt idx="54">
                  <c:v>33.9</c:v>
                </c:pt>
                <c:pt idx="55">
                  <c:v>34.4</c:v>
                </c:pt>
                <c:pt idx="56">
                  <c:v>35.299999999999997</c:v>
                </c:pt>
                <c:pt idx="57">
                  <c:v>36.6</c:v>
                </c:pt>
                <c:pt idx="58">
                  <c:v>37</c:v>
                </c:pt>
                <c:pt idx="59">
                  <c:v>38.200000000000003</c:v>
                </c:pt>
                <c:pt idx="60">
                  <c:v>39</c:v>
                </c:pt>
                <c:pt idx="61">
                  <c:v>40.1</c:v>
                </c:pt>
                <c:pt idx="62">
                  <c:v>40.6</c:v>
                </c:pt>
                <c:pt idx="63">
                  <c:v>41.9</c:v>
                </c:pt>
                <c:pt idx="64">
                  <c:v>42.6</c:v>
                </c:pt>
                <c:pt idx="65">
                  <c:v>43.5</c:v>
                </c:pt>
                <c:pt idx="66">
                  <c:v>44.4</c:v>
                </c:pt>
                <c:pt idx="67">
                  <c:v>45.5</c:v>
                </c:pt>
                <c:pt idx="68">
                  <c:v>46.1</c:v>
                </c:pt>
                <c:pt idx="69">
                  <c:v>47.2</c:v>
                </c:pt>
                <c:pt idx="70">
                  <c:v>47.9</c:v>
                </c:pt>
                <c:pt idx="71">
                  <c:v>48.8</c:v>
                </c:pt>
                <c:pt idx="72">
                  <c:v>49.9</c:v>
                </c:pt>
                <c:pt idx="73">
                  <c:v>50.4</c:v>
                </c:pt>
                <c:pt idx="74">
                  <c:v>51.7</c:v>
                </c:pt>
                <c:pt idx="75">
                  <c:v>52.3</c:v>
                </c:pt>
                <c:pt idx="76">
                  <c:v>53.2</c:v>
                </c:pt>
                <c:pt idx="77">
                  <c:v>54.3</c:v>
                </c:pt>
                <c:pt idx="78">
                  <c:v>55.2</c:v>
                </c:pt>
                <c:pt idx="79">
                  <c:v>55.9</c:v>
                </c:pt>
                <c:pt idx="80">
                  <c:v>56.6</c:v>
                </c:pt>
                <c:pt idx="81">
                  <c:v>57.7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61.2</c:v>
                </c:pt>
                <c:pt idx="86">
                  <c:v>61.9</c:v>
                </c:pt>
                <c:pt idx="87">
                  <c:v>62.8</c:v>
                </c:pt>
                <c:pt idx="88">
                  <c:v>63.6</c:v>
                </c:pt>
                <c:pt idx="89">
                  <c:v>64.5</c:v>
                </c:pt>
                <c:pt idx="90">
                  <c:v>65.400000000000006</c:v>
                </c:pt>
                <c:pt idx="91">
                  <c:v>66.5</c:v>
                </c:pt>
                <c:pt idx="92">
                  <c:v>67.2</c:v>
                </c:pt>
                <c:pt idx="93">
                  <c:v>67.900000000000006</c:v>
                </c:pt>
                <c:pt idx="94">
                  <c:v>69.2</c:v>
                </c:pt>
                <c:pt idx="95">
                  <c:v>69.8</c:v>
                </c:pt>
                <c:pt idx="96">
                  <c:v>70.8</c:v>
                </c:pt>
                <c:pt idx="97">
                  <c:v>71.2</c:v>
                </c:pt>
                <c:pt idx="98">
                  <c:v>72.8</c:v>
                </c:pt>
                <c:pt idx="99">
                  <c:v>73.2</c:v>
                </c:pt>
                <c:pt idx="100">
                  <c:v>74.5</c:v>
                </c:pt>
                <c:pt idx="101">
                  <c:v>75.2</c:v>
                </c:pt>
                <c:pt idx="102">
                  <c:v>76.099999999999994</c:v>
                </c:pt>
                <c:pt idx="103">
                  <c:v>77</c:v>
                </c:pt>
                <c:pt idx="104">
                  <c:v>77.8</c:v>
                </c:pt>
                <c:pt idx="105">
                  <c:v>78.900000000000006</c:v>
                </c:pt>
                <c:pt idx="106">
                  <c:v>79.2</c:v>
                </c:pt>
                <c:pt idx="107">
                  <c:v>80.7</c:v>
                </c:pt>
                <c:pt idx="108">
                  <c:v>81</c:v>
                </c:pt>
                <c:pt idx="109">
                  <c:v>82.3</c:v>
                </c:pt>
                <c:pt idx="110">
                  <c:v>83.2</c:v>
                </c:pt>
                <c:pt idx="111">
                  <c:v>83.8</c:v>
                </c:pt>
                <c:pt idx="112">
                  <c:v>84.9</c:v>
                </c:pt>
                <c:pt idx="113">
                  <c:v>86</c:v>
                </c:pt>
                <c:pt idx="114">
                  <c:v>86.7</c:v>
                </c:pt>
                <c:pt idx="115">
                  <c:v>87.6</c:v>
                </c:pt>
                <c:pt idx="116">
                  <c:v>88.3</c:v>
                </c:pt>
                <c:pt idx="117">
                  <c:v>89.4</c:v>
                </c:pt>
                <c:pt idx="118">
                  <c:v>90.2</c:v>
                </c:pt>
                <c:pt idx="119">
                  <c:v>91.4</c:v>
                </c:pt>
                <c:pt idx="120">
                  <c:v>92</c:v>
                </c:pt>
                <c:pt idx="121">
                  <c:v>92.9</c:v>
                </c:pt>
                <c:pt idx="122">
                  <c:v>93.8</c:v>
                </c:pt>
                <c:pt idx="123">
                  <c:v>94.7</c:v>
                </c:pt>
                <c:pt idx="124">
                  <c:v>95.3</c:v>
                </c:pt>
                <c:pt idx="125">
                  <c:v>96.7</c:v>
                </c:pt>
                <c:pt idx="126">
                  <c:v>97.1</c:v>
                </c:pt>
                <c:pt idx="127">
                  <c:v>98.2</c:v>
                </c:pt>
                <c:pt idx="128">
                  <c:v>99.1</c:v>
                </c:pt>
                <c:pt idx="129">
                  <c:v>100.2</c:v>
                </c:pt>
                <c:pt idx="130">
                  <c:v>100.9</c:v>
                </c:pt>
                <c:pt idx="131">
                  <c:v>101.6</c:v>
                </c:pt>
                <c:pt idx="132">
                  <c:v>102.5</c:v>
                </c:pt>
                <c:pt idx="133">
                  <c:v>103.3</c:v>
                </c:pt>
                <c:pt idx="134">
                  <c:v>104.5</c:v>
                </c:pt>
                <c:pt idx="135">
                  <c:v>104.9</c:v>
                </c:pt>
                <c:pt idx="136">
                  <c:v>105.3</c:v>
                </c:pt>
                <c:pt idx="137">
                  <c:v>104.9</c:v>
                </c:pt>
                <c:pt idx="138">
                  <c:v>104.4</c:v>
                </c:pt>
                <c:pt idx="139">
                  <c:v>103.4</c:v>
                </c:pt>
                <c:pt idx="140">
                  <c:v>102.9</c:v>
                </c:pt>
                <c:pt idx="141">
                  <c:v>102</c:v>
                </c:pt>
                <c:pt idx="142">
                  <c:v>101.4</c:v>
                </c:pt>
                <c:pt idx="143">
                  <c:v>100.4</c:v>
                </c:pt>
                <c:pt idx="144">
                  <c:v>99.8</c:v>
                </c:pt>
                <c:pt idx="145">
                  <c:v>98.9</c:v>
                </c:pt>
                <c:pt idx="146">
                  <c:v>98.2</c:v>
                </c:pt>
                <c:pt idx="147">
                  <c:v>97.3</c:v>
                </c:pt>
                <c:pt idx="148">
                  <c:v>96.7</c:v>
                </c:pt>
                <c:pt idx="149">
                  <c:v>96</c:v>
                </c:pt>
                <c:pt idx="150">
                  <c:v>95.1</c:v>
                </c:pt>
                <c:pt idx="151">
                  <c:v>94.7</c:v>
                </c:pt>
                <c:pt idx="152">
                  <c:v>93.4</c:v>
                </c:pt>
                <c:pt idx="153">
                  <c:v>92.7</c:v>
                </c:pt>
                <c:pt idx="154">
                  <c:v>92</c:v>
                </c:pt>
                <c:pt idx="155">
                  <c:v>90.5</c:v>
                </c:pt>
                <c:pt idx="156">
                  <c:v>90.2</c:v>
                </c:pt>
                <c:pt idx="157">
                  <c:v>88.9</c:v>
                </c:pt>
                <c:pt idx="158">
                  <c:v>88.1</c:v>
                </c:pt>
                <c:pt idx="159">
                  <c:v>86.9</c:v>
                </c:pt>
                <c:pt idx="160">
                  <c:v>86.3</c:v>
                </c:pt>
                <c:pt idx="161">
                  <c:v>85.2</c:v>
                </c:pt>
                <c:pt idx="162">
                  <c:v>84.1</c:v>
                </c:pt>
                <c:pt idx="163">
                  <c:v>83</c:v>
                </c:pt>
                <c:pt idx="164">
                  <c:v>82.5</c:v>
                </c:pt>
                <c:pt idx="165">
                  <c:v>81.2</c:v>
                </c:pt>
                <c:pt idx="166">
                  <c:v>80.5</c:v>
                </c:pt>
                <c:pt idx="167">
                  <c:v>79.599999999999994</c:v>
                </c:pt>
                <c:pt idx="168">
                  <c:v>78.3</c:v>
                </c:pt>
                <c:pt idx="169">
                  <c:v>77.599999999999994</c:v>
                </c:pt>
                <c:pt idx="170">
                  <c:v>76.900000000000006</c:v>
                </c:pt>
                <c:pt idx="171">
                  <c:v>75.599999999999994</c:v>
                </c:pt>
                <c:pt idx="172">
                  <c:v>75</c:v>
                </c:pt>
                <c:pt idx="173">
                  <c:v>73.599999999999994</c:v>
                </c:pt>
                <c:pt idx="174">
                  <c:v>73.2</c:v>
                </c:pt>
                <c:pt idx="175">
                  <c:v>71.599999999999994</c:v>
                </c:pt>
                <c:pt idx="176">
                  <c:v>71.2</c:v>
                </c:pt>
                <c:pt idx="177">
                  <c:v>69.900000000000006</c:v>
                </c:pt>
                <c:pt idx="178">
                  <c:v>69.2</c:v>
                </c:pt>
                <c:pt idx="179">
                  <c:v>68.099999999999994</c:v>
                </c:pt>
                <c:pt idx="180">
                  <c:v>67.400000000000006</c:v>
                </c:pt>
                <c:pt idx="181">
                  <c:v>66.099999999999994</c:v>
                </c:pt>
                <c:pt idx="182">
                  <c:v>65.7</c:v>
                </c:pt>
                <c:pt idx="183">
                  <c:v>64.3</c:v>
                </c:pt>
                <c:pt idx="184">
                  <c:v>63.7</c:v>
                </c:pt>
                <c:pt idx="185">
                  <c:v>62.7</c:v>
                </c:pt>
                <c:pt idx="186">
                  <c:v>61.6</c:v>
                </c:pt>
                <c:pt idx="187">
                  <c:v>60.8</c:v>
                </c:pt>
                <c:pt idx="188">
                  <c:v>59.7</c:v>
                </c:pt>
                <c:pt idx="189">
                  <c:v>58.8</c:v>
                </c:pt>
                <c:pt idx="190">
                  <c:v>58.5</c:v>
                </c:pt>
                <c:pt idx="191">
                  <c:v>56.6</c:v>
                </c:pt>
                <c:pt idx="192">
                  <c:v>56.3</c:v>
                </c:pt>
                <c:pt idx="193">
                  <c:v>55</c:v>
                </c:pt>
                <c:pt idx="194">
                  <c:v>54.5</c:v>
                </c:pt>
                <c:pt idx="195">
                  <c:v>53.4</c:v>
                </c:pt>
                <c:pt idx="196">
                  <c:v>52.5</c:v>
                </c:pt>
                <c:pt idx="197">
                  <c:v>51.4</c:v>
                </c:pt>
                <c:pt idx="198">
                  <c:v>50.6</c:v>
                </c:pt>
                <c:pt idx="199">
                  <c:v>49.5</c:v>
                </c:pt>
                <c:pt idx="200">
                  <c:v>48.8</c:v>
                </c:pt>
                <c:pt idx="201">
                  <c:v>47.7</c:v>
                </c:pt>
                <c:pt idx="202">
                  <c:v>46.6</c:v>
                </c:pt>
                <c:pt idx="203">
                  <c:v>45.7</c:v>
                </c:pt>
                <c:pt idx="204">
                  <c:v>44.8</c:v>
                </c:pt>
                <c:pt idx="205">
                  <c:v>43.7</c:v>
                </c:pt>
                <c:pt idx="206">
                  <c:v>43.2</c:v>
                </c:pt>
                <c:pt idx="207">
                  <c:v>41.9</c:v>
                </c:pt>
                <c:pt idx="208">
                  <c:v>41</c:v>
                </c:pt>
                <c:pt idx="209">
                  <c:v>40.1</c:v>
                </c:pt>
                <c:pt idx="210">
                  <c:v>38.799999999999997</c:v>
                </c:pt>
                <c:pt idx="211">
                  <c:v>38.4</c:v>
                </c:pt>
                <c:pt idx="212">
                  <c:v>37.200000000000003</c:v>
                </c:pt>
                <c:pt idx="213">
                  <c:v>36.4</c:v>
                </c:pt>
                <c:pt idx="214">
                  <c:v>35.200000000000003</c:v>
                </c:pt>
                <c:pt idx="215">
                  <c:v>34.6</c:v>
                </c:pt>
                <c:pt idx="216">
                  <c:v>33.5</c:v>
                </c:pt>
                <c:pt idx="217">
                  <c:v>32.4</c:v>
                </c:pt>
                <c:pt idx="218">
                  <c:v>31.7</c:v>
                </c:pt>
                <c:pt idx="219">
                  <c:v>30.2</c:v>
                </c:pt>
                <c:pt idx="220">
                  <c:v>29.9</c:v>
                </c:pt>
                <c:pt idx="221">
                  <c:v>28.6</c:v>
                </c:pt>
                <c:pt idx="222">
                  <c:v>27.7</c:v>
                </c:pt>
                <c:pt idx="223">
                  <c:v>26.6</c:v>
                </c:pt>
                <c:pt idx="224">
                  <c:v>25.7</c:v>
                </c:pt>
                <c:pt idx="225">
                  <c:v>24.8</c:v>
                </c:pt>
                <c:pt idx="226">
                  <c:v>23.9</c:v>
                </c:pt>
                <c:pt idx="227">
                  <c:v>22.9</c:v>
                </c:pt>
                <c:pt idx="228">
                  <c:v>21.9</c:v>
                </c:pt>
                <c:pt idx="229">
                  <c:v>20.9</c:v>
                </c:pt>
                <c:pt idx="230">
                  <c:v>19.7</c:v>
                </c:pt>
                <c:pt idx="231">
                  <c:v>18.600000000000001</c:v>
                </c:pt>
                <c:pt idx="232">
                  <c:v>17.3</c:v>
                </c:pt>
                <c:pt idx="233">
                  <c:v>16</c:v>
                </c:pt>
                <c:pt idx="234">
                  <c:v>15.3</c:v>
                </c:pt>
                <c:pt idx="235">
                  <c:v>14.2</c:v>
                </c:pt>
                <c:pt idx="236">
                  <c:v>13.3</c:v>
                </c:pt>
                <c:pt idx="237">
                  <c:v>12.2</c:v>
                </c:pt>
                <c:pt idx="238">
                  <c:v>11.5</c:v>
                </c:pt>
                <c:pt idx="239">
                  <c:v>10.4</c:v>
                </c:pt>
                <c:pt idx="240">
                  <c:v>9.6999999999999993</c:v>
                </c:pt>
                <c:pt idx="241">
                  <c:v>8.6</c:v>
                </c:pt>
                <c:pt idx="242">
                  <c:v>7.5</c:v>
                </c:pt>
                <c:pt idx="243">
                  <c:v>6.7</c:v>
                </c:pt>
                <c:pt idx="244">
                  <c:v>5.5</c:v>
                </c:pt>
                <c:pt idx="245">
                  <c:v>4.9000000000000004</c:v>
                </c:pt>
                <c:pt idx="246">
                  <c:v>3.6</c:v>
                </c:pt>
                <c:pt idx="247">
                  <c:v>2.7</c:v>
                </c:pt>
                <c:pt idx="248">
                  <c:v>1.6</c:v>
                </c:pt>
                <c:pt idx="249">
                  <c:v>0.2</c:v>
                </c:pt>
                <c:pt idx="250">
                  <c:v>0.2</c:v>
                </c:pt>
                <c:pt idx="251">
                  <c:v>0</c:v>
                </c:pt>
                <c:pt idx="252">
                  <c:v>0.2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0.2</c:v>
                </c:pt>
                <c:pt idx="257">
                  <c:v>0</c:v>
                </c:pt>
                <c:pt idx="258">
                  <c:v>0</c:v>
                </c:pt>
                <c:pt idx="259">
                  <c:v>0.2</c:v>
                </c:pt>
                <c:pt idx="260">
                  <c:v>0</c:v>
                </c:pt>
                <c:pt idx="261">
                  <c:v>0.2</c:v>
                </c:pt>
                <c:pt idx="262">
                  <c:v>0.2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0.2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F-2D43-86C0-6B5FB7D31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172864"/>
        <c:axId val="1"/>
      </c:scatterChart>
      <c:valAx>
        <c:axId val="139917286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1728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6.4603999999999995E-2</c:v>
                </c:pt>
                <c:pt idx="1">
                  <c:v>1.2623000000000001E-2</c:v>
                </c:pt>
                <c:pt idx="2">
                  <c:v>5.4228999999999999E-2</c:v>
                </c:pt>
                <c:pt idx="3">
                  <c:v>1.9474999999999999E-2</c:v>
                </c:pt>
                <c:pt idx="4">
                  <c:v>1.3088000000000001E-2</c:v>
                </c:pt>
                <c:pt idx="5">
                  <c:v>3.1102999999999999E-2</c:v>
                </c:pt>
                <c:pt idx="6">
                  <c:v>3.0561000000000001E-2</c:v>
                </c:pt>
                <c:pt idx="7">
                  <c:v>9.7649E-2</c:v>
                </c:pt>
                <c:pt idx="8">
                  <c:v>5.1653999999999999E-2</c:v>
                </c:pt>
                <c:pt idx="9">
                  <c:v>6.3861000000000001E-2</c:v>
                </c:pt>
                <c:pt idx="10">
                  <c:v>3.107E-3</c:v>
                </c:pt>
                <c:pt idx="11">
                  <c:v>6.8701999999999999E-2</c:v>
                </c:pt>
                <c:pt idx="12">
                  <c:v>1.9966999999999999E-2</c:v>
                </c:pt>
                <c:pt idx="13">
                  <c:v>2.4063999999999999E-2</c:v>
                </c:pt>
                <c:pt idx="14">
                  <c:v>1.1217E-2</c:v>
                </c:pt>
                <c:pt idx="15">
                  <c:v>0.99551400000000001</c:v>
                </c:pt>
                <c:pt idx="16">
                  <c:v>0.995695</c:v>
                </c:pt>
                <c:pt idx="17">
                  <c:v>0.99551599999999996</c:v>
                </c:pt>
                <c:pt idx="18">
                  <c:v>0.99573800000000001</c:v>
                </c:pt>
                <c:pt idx="19">
                  <c:v>0.99545300000000003</c:v>
                </c:pt>
                <c:pt idx="20">
                  <c:v>0.99534999999999996</c:v>
                </c:pt>
                <c:pt idx="21">
                  <c:v>0.99507299999999999</c:v>
                </c:pt>
                <c:pt idx="22">
                  <c:v>0.99700999999999995</c:v>
                </c:pt>
                <c:pt idx="23">
                  <c:v>0.99547300000000005</c:v>
                </c:pt>
                <c:pt idx="24">
                  <c:v>0.99685999999999997</c:v>
                </c:pt>
                <c:pt idx="25">
                  <c:v>0.99692700000000001</c:v>
                </c:pt>
                <c:pt idx="26">
                  <c:v>0.99591200000000002</c:v>
                </c:pt>
                <c:pt idx="27">
                  <c:v>0.99693799999999999</c:v>
                </c:pt>
                <c:pt idx="28">
                  <c:v>0.99635799999999997</c:v>
                </c:pt>
                <c:pt idx="29">
                  <c:v>0.99717500000000003</c:v>
                </c:pt>
                <c:pt idx="30">
                  <c:v>0.99784799999999996</c:v>
                </c:pt>
                <c:pt idx="31">
                  <c:v>0.99773900000000004</c:v>
                </c:pt>
                <c:pt idx="32">
                  <c:v>0.997776</c:v>
                </c:pt>
                <c:pt idx="33">
                  <c:v>0.99776100000000001</c:v>
                </c:pt>
                <c:pt idx="34">
                  <c:v>0.99702999999999997</c:v>
                </c:pt>
                <c:pt idx="35">
                  <c:v>0.99800800000000001</c:v>
                </c:pt>
                <c:pt idx="36">
                  <c:v>0.99768299999999999</c:v>
                </c:pt>
                <c:pt idx="37">
                  <c:v>0.99770599999999998</c:v>
                </c:pt>
                <c:pt idx="38">
                  <c:v>0.99753899999999995</c:v>
                </c:pt>
                <c:pt idx="39">
                  <c:v>0.99782499999999996</c:v>
                </c:pt>
                <c:pt idx="40">
                  <c:v>0.99834699999999998</c:v>
                </c:pt>
                <c:pt idx="41">
                  <c:v>0.99776900000000002</c:v>
                </c:pt>
                <c:pt idx="42">
                  <c:v>0.99765499999999996</c:v>
                </c:pt>
                <c:pt idx="43">
                  <c:v>0.99678</c:v>
                </c:pt>
                <c:pt idx="44">
                  <c:v>0.99810900000000002</c:v>
                </c:pt>
                <c:pt idx="45">
                  <c:v>0.99798500000000001</c:v>
                </c:pt>
                <c:pt idx="46">
                  <c:v>0.99768199999999996</c:v>
                </c:pt>
                <c:pt idx="47">
                  <c:v>0.99617999999999995</c:v>
                </c:pt>
                <c:pt idx="48">
                  <c:v>0.996583</c:v>
                </c:pt>
                <c:pt idx="49">
                  <c:v>0.99659200000000003</c:v>
                </c:pt>
                <c:pt idx="50">
                  <c:v>0.99676399999999998</c:v>
                </c:pt>
                <c:pt idx="51">
                  <c:v>0.99795800000000001</c:v>
                </c:pt>
                <c:pt idx="52">
                  <c:v>0.99691200000000002</c:v>
                </c:pt>
                <c:pt idx="53">
                  <c:v>0.99657200000000001</c:v>
                </c:pt>
                <c:pt idx="54">
                  <c:v>0.99609000000000003</c:v>
                </c:pt>
                <c:pt idx="55">
                  <c:v>0.99652499999999999</c:v>
                </c:pt>
                <c:pt idx="56">
                  <c:v>0.99581799999999998</c:v>
                </c:pt>
                <c:pt idx="57">
                  <c:v>0.99326199999999998</c:v>
                </c:pt>
                <c:pt idx="58">
                  <c:v>0.99455199999999999</c:v>
                </c:pt>
                <c:pt idx="59">
                  <c:v>0.99643800000000005</c:v>
                </c:pt>
                <c:pt idx="60">
                  <c:v>0.99454600000000004</c:v>
                </c:pt>
                <c:pt idx="61">
                  <c:v>0.99593100000000001</c:v>
                </c:pt>
                <c:pt idx="62">
                  <c:v>0.99600999999999995</c:v>
                </c:pt>
                <c:pt idx="63">
                  <c:v>0.99652700000000005</c:v>
                </c:pt>
                <c:pt idx="64">
                  <c:v>0.99476100000000001</c:v>
                </c:pt>
                <c:pt idx="65">
                  <c:v>0.99289899999999998</c:v>
                </c:pt>
                <c:pt idx="66">
                  <c:v>0.99131400000000003</c:v>
                </c:pt>
                <c:pt idx="67">
                  <c:v>0.990263</c:v>
                </c:pt>
                <c:pt idx="68">
                  <c:v>0.99324900000000005</c:v>
                </c:pt>
                <c:pt idx="69">
                  <c:v>0.99280299999999999</c:v>
                </c:pt>
                <c:pt idx="70">
                  <c:v>0.992788</c:v>
                </c:pt>
                <c:pt idx="71">
                  <c:v>0.99124299999999999</c:v>
                </c:pt>
                <c:pt idx="72">
                  <c:v>0.99110399999999998</c:v>
                </c:pt>
                <c:pt idx="73">
                  <c:v>0.98780100000000004</c:v>
                </c:pt>
                <c:pt idx="74">
                  <c:v>0.99278100000000002</c:v>
                </c:pt>
                <c:pt idx="75">
                  <c:v>0.98947200000000002</c:v>
                </c:pt>
                <c:pt idx="76">
                  <c:v>0.98729</c:v>
                </c:pt>
                <c:pt idx="77">
                  <c:v>0.99023700000000003</c:v>
                </c:pt>
                <c:pt idx="78">
                  <c:v>0.98340399999999994</c:v>
                </c:pt>
                <c:pt idx="79">
                  <c:v>0.98805600000000005</c:v>
                </c:pt>
                <c:pt idx="80">
                  <c:v>0.98246599999999995</c:v>
                </c:pt>
                <c:pt idx="81">
                  <c:v>0.98960199999999998</c:v>
                </c:pt>
                <c:pt idx="82">
                  <c:v>0.98001300000000002</c:v>
                </c:pt>
                <c:pt idx="83">
                  <c:v>0.97963100000000003</c:v>
                </c:pt>
                <c:pt idx="84">
                  <c:v>0.98360800000000004</c:v>
                </c:pt>
                <c:pt idx="85">
                  <c:v>0.98016400000000004</c:v>
                </c:pt>
                <c:pt idx="86">
                  <c:v>0.97834100000000002</c:v>
                </c:pt>
                <c:pt idx="87">
                  <c:v>0.97661799999999999</c:v>
                </c:pt>
                <c:pt idx="88">
                  <c:v>0.97252099999999997</c:v>
                </c:pt>
                <c:pt idx="89">
                  <c:v>0.98055499999999995</c:v>
                </c:pt>
                <c:pt idx="90">
                  <c:v>0.97901199999999999</c:v>
                </c:pt>
                <c:pt idx="91">
                  <c:v>0.97814000000000001</c:v>
                </c:pt>
                <c:pt idx="92">
                  <c:v>0.96506999999999998</c:v>
                </c:pt>
                <c:pt idx="93">
                  <c:v>0.96299900000000005</c:v>
                </c:pt>
                <c:pt idx="94">
                  <c:v>0.97465100000000005</c:v>
                </c:pt>
                <c:pt idx="95">
                  <c:v>0.96476300000000004</c:v>
                </c:pt>
                <c:pt idx="96">
                  <c:v>0.96396899999999996</c:v>
                </c:pt>
                <c:pt idx="97">
                  <c:v>0.96059799999999995</c:v>
                </c:pt>
                <c:pt idx="98">
                  <c:v>0.95859899999999998</c:v>
                </c:pt>
                <c:pt idx="99">
                  <c:v>0.93940000000000001</c:v>
                </c:pt>
                <c:pt idx="100">
                  <c:v>0.94782900000000003</c:v>
                </c:pt>
                <c:pt idx="101">
                  <c:v>0.93237800000000004</c:v>
                </c:pt>
                <c:pt idx="102">
                  <c:v>0.92653399999999997</c:v>
                </c:pt>
                <c:pt idx="103">
                  <c:v>0.95093099999999997</c:v>
                </c:pt>
                <c:pt idx="104">
                  <c:v>0.93981499999999996</c:v>
                </c:pt>
                <c:pt idx="105">
                  <c:v>0.93948600000000004</c:v>
                </c:pt>
                <c:pt idx="106">
                  <c:v>0.92465200000000003</c:v>
                </c:pt>
                <c:pt idx="107">
                  <c:v>0.92197600000000002</c:v>
                </c:pt>
                <c:pt idx="108">
                  <c:v>0.94342300000000001</c:v>
                </c:pt>
                <c:pt idx="109">
                  <c:v>0.93105899999999997</c:v>
                </c:pt>
                <c:pt idx="110">
                  <c:v>0.92954099999999995</c:v>
                </c:pt>
                <c:pt idx="111">
                  <c:v>0.90719499999999997</c:v>
                </c:pt>
                <c:pt idx="112">
                  <c:v>0.91037900000000005</c:v>
                </c:pt>
                <c:pt idx="113">
                  <c:v>0.897949</c:v>
                </c:pt>
                <c:pt idx="114">
                  <c:v>0.92451899999999998</c:v>
                </c:pt>
                <c:pt idx="115">
                  <c:v>0.86378999999999995</c:v>
                </c:pt>
                <c:pt idx="116">
                  <c:v>0.87238400000000005</c:v>
                </c:pt>
                <c:pt idx="117">
                  <c:v>0.88235699999999995</c:v>
                </c:pt>
                <c:pt idx="118">
                  <c:v>0.86684099999999997</c:v>
                </c:pt>
                <c:pt idx="119">
                  <c:v>0.77877200000000002</c:v>
                </c:pt>
                <c:pt idx="120">
                  <c:v>0.83948400000000001</c:v>
                </c:pt>
                <c:pt idx="121">
                  <c:v>0.81690499999999999</c:v>
                </c:pt>
                <c:pt idx="122">
                  <c:v>0.872309</c:v>
                </c:pt>
                <c:pt idx="123">
                  <c:v>0.71887100000000004</c:v>
                </c:pt>
                <c:pt idx="124">
                  <c:v>0.76396200000000003</c:v>
                </c:pt>
                <c:pt idx="125">
                  <c:v>0.67443299999999995</c:v>
                </c:pt>
                <c:pt idx="126">
                  <c:v>0.82310000000000005</c:v>
                </c:pt>
                <c:pt idx="127">
                  <c:v>0.55724600000000002</c:v>
                </c:pt>
                <c:pt idx="128">
                  <c:v>0.70722200000000002</c:v>
                </c:pt>
                <c:pt idx="129">
                  <c:v>0.67270099999999999</c:v>
                </c:pt>
                <c:pt idx="130">
                  <c:v>0.60873999999999995</c:v>
                </c:pt>
                <c:pt idx="131">
                  <c:v>0.52359699999999998</c:v>
                </c:pt>
                <c:pt idx="132">
                  <c:v>0.64725100000000002</c:v>
                </c:pt>
                <c:pt idx="133">
                  <c:v>0.59916000000000003</c:v>
                </c:pt>
                <c:pt idx="134">
                  <c:v>0.60986799999999997</c:v>
                </c:pt>
                <c:pt idx="135">
                  <c:v>0.47376600000000002</c:v>
                </c:pt>
                <c:pt idx="136">
                  <c:v>0.49200500000000003</c:v>
                </c:pt>
                <c:pt idx="137">
                  <c:v>0.67251000000000005</c:v>
                </c:pt>
                <c:pt idx="138">
                  <c:v>0.58389199999999997</c:v>
                </c:pt>
                <c:pt idx="139">
                  <c:v>0.59182900000000005</c:v>
                </c:pt>
                <c:pt idx="140">
                  <c:v>0.55006600000000005</c:v>
                </c:pt>
                <c:pt idx="141">
                  <c:v>0.62141000000000002</c:v>
                </c:pt>
                <c:pt idx="142">
                  <c:v>0.72656299999999996</c:v>
                </c:pt>
                <c:pt idx="143">
                  <c:v>0.59681700000000004</c:v>
                </c:pt>
                <c:pt idx="144">
                  <c:v>0.66720100000000004</c:v>
                </c:pt>
                <c:pt idx="145">
                  <c:v>0.76473899999999995</c:v>
                </c:pt>
                <c:pt idx="146">
                  <c:v>0.72300900000000001</c:v>
                </c:pt>
                <c:pt idx="147">
                  <c:v>0.64493800000000001</c:v>
                </c:pt>
                <c:pt idx="148">
                  <c:v>0.76633300000000004</c:v>
                </c:pt>
                <c:pt idx="149">
                  <c:v>0.74441500000000005</c:v>
                </c:pt>
                <c:pt idx="150">
                  <c:v>0.81650100000000003</c:v>
                </c:pt>
                <c:pt idx="151">
                  <c:v>0.78951499999999997</c:v>
                </c:pt>
                <c:pt idx="152">
                  <c:v>0.77660399999999996</c:v>
                </c:pt>
                <c:pt idx="153">
                  <c:v>0.839978</c:v>
                </c:pt>
                <c:pt idx="154">
                  <c:v>0.79148799999999997</c:v>
                </c:pt>
                <c:pt idx="155">
                  <c:v>0.85105399999999998</c:v>
                </c:pt>
                <c:pt idx="156">
                  <c:v>0.85564600000000002</c:v>
                </c:pt>
                <c:pt idx="157">
                  <c:v>0.87577899999999997</c:v>
                </c:pt>
                <c:pt idx="158">
                  <c:v>0.86387999999999998</c:v>
                </c:pt>
                <c:pt idx="159">
                  <c:v>0.85079099999999996</c:v>
                </c:pt>
                <c:pt idx="160">
                  <c:v>0.88395400000000002</c:v>
                </c:pt>
                <c:pt idx="161">
                  <c:v>0.87775499999999995</c:v>
                </c:pt>
                <c:pt idx="162">
                  <c:v>0.89019599999999999</c:v>
                </c:pt>
                <c:pt idx="163">
                  <c:v>0.90353499999999998</c:v>
                </c:pt>
                <c:pt idx="164">
                  <c:v>0.89715500000000004</c:v>
                </c:pt>
                <c:pt idx="165">
                  <c:v>0.90860200000000002</c:v>
                </c:pt>
                <c:pt idx="166">
                  <c:v>0.87550799999999995</c:v>
                </c:pt>
                <c:pt idx="167">
                  <c:v>0.90556199999999998</c:v>
                </c:pt>
                <c:pt idx="168">
                  <c:v>0.92212099999999997</c:v>
                </c:pt>
                <c:pt idx="169">
                  <c:v>0.88989099999999999</c:v>
                </c:pt>
                <c:pt idx="170">
                  <c:v>0.93798700000000002</c:v>
                </c:pt>
                <c:pt idx="171">
                  <c:v>0.93640400000000001</c:v>
                </c:pt>
                <c:pt idx="172">
                  <c:v>0.93826799999999999</c:v>
                </c:pt>
                <c:pt idx="173">
                  <c:v>0.95277999999999996</c:v>
                </c:pt>
                <c:pt idx="174">
                  <c:v>0.93731399999999998</c:v>
                </c:pt>
                <c:pt idx="175">
                  <c:v>0.93620800000000004</c:v>
                </c:pt>
                <c:pt idx="176">
                  <c:v>0.93792500000000001</c:v>
                </c:pt>
                <c:pt idx="177">
                  <c:v>0.94807799999999998</c:v>
                </c:pt>
                <c:pt idx="178">
                  <c:v>0.94366499999999998</c:v>
                </c:pt>
                <c:pt idx="179">
                  <c:v>0.94627799999999995</c:v>
                </c:pt>
                <c:pt idx="180">
                  <c:v>0.93899600000000005</c:v>
                </c:pt>
                <c:pt idx="181">
                  <c:v>0.95860000000000001</c:v>
                </c:pt>
                <c:pt idx="182">
                  <c:v>0.97653699999999999</c:v>
                </c:pt>
                <c:pt idx="183">
                  <c:v>0.97856600000000005</c:v>
                </c:pt>
                <c:pt idx="184">
                  <c:v>0.97995200000000005</c:v>
                </c:pt>
                <c:pt idx="185">
                  <c:v>0.97122399999999998</c:v>
                </c:pt>
                <c:pt idx="186">
                  <c:v>0.97773699999999997</c:v>
                </c:pt>
                <c:pt idx="187">
                  <c:v>0.981325</c:v>
                </c:pt>
                <c:pt idx="188">
                  <c:v>0.97552700000000003</c:v>
                </c:pt>
                <c:pt idx="189">
                  <c:v>0.97353699999999999</c:v>
                </c:pt>
                <c:pt idx="190">
                  <c:v>0.95994500000000005</c:v>
                </c:pt>
                <c:pt idx="191">
                  <c:v>0.98274099999999998</c:v>
                </c:pt>
                <c:pt idx="192">
                  <c:v>0.97545999999999999</c:v>
                </c:pt>
                <c:pt idx="193">
                  <c:v>0.98172000000000004</c:v>
                </c:pt>
                <c:pt idx="194">
                  <c:v>0.98036299999999998</c:v>
                </c:pt>
                <c:pt idx="195">
                  <c:v>0.98299400000000003</c:v>
                </c:pt>
                <c:pt idx="196">
                  <c:v>0.98226999999999998</c:v>
                </c:pt>
                <c:pt idx="197">
                  <c:v>0.991533</c:v>
                </c:pt>
                <c:pt idx="198">
                  <c:v>0.98593900000000001</c:v>
                </c:pt>
                <c:pt idx="199">
                  <c:v>0.99009599999999998</c:v>
                </c:pt>
                <c:pt idx="200">
                  <c:v>0.99063599999999996</c:v>
                </c:pt>
                <c:pt idx="201">
                  <c:v>0.98756299999999997</c:v>
                </c:pt>
                <c:pt idx="202">
                  <c:v>0.99232900000000002</c:v>
                </c:pt>
                <c:pt idx="203">
                  <c:v>0.98821800000000004</c:v>
                </c:pt>
                <c:pt idx="204">
                  <c:v>0.99286099999999999</c:v>
                </c:pt>
                <c:pt idx="205">
                  <c:v>0.98941100000000004</c:v>
                </c:pt>
                <c:pt idx="206">
                  <c:v>0.98810399999999998</c:v>
                </c:pt>
                <c:pt idx="207">
                  <c:v>0.99034999999999995</c:v>
                </c:pt>
                <c:pt idx="208">
                  <c:v>0.989506</c:v>
                </c:pt>
                <c:pt idx="209">
                  <c:v>0.99070400000000003</c:v>
                </c:pt>
                <c:pt idx="210">
                  <c:v>0.99323099999999998</c:v>
                </c:pt>
                <c:pt idx="211">
                  <c:v>0.99104099999999995</c:v>
                </c:pt>
                <c:pt idx="212">
                  <c:v>0.99451100000000003</c:v>
                </c:pt>
                <c:pt idx="213">
                  <c:v>0.99029</c:v>
                </c:pt>
                <c:pt idx="214">
                  <c:v>0.99384399999999995</c:v>
                </c:pt>
                <c:pt idx="215">
                  <c:v>0.99287499999999995</c:v>
                </c:pt>
                <c:pt idx="216">
                  <c:v>0.99178200000000005</c:v>
                </c:pt>
                <c:pt idx="217">
                  <c:v>0.99324500000000004</c:v>
                </c:pt>
                <c:pt idx="218">
                  <c:v>0.99385999999999997</c:v>
                </c:pt>
                <c:pt idx="219">
                  <c:v>0.99584399999999995</c:v>
                </c:pt>
                <c:pt idx="220">
                  <c:v>0.79710099999999995</c:v>
                </c:pt>
                <c:pt idx="221">
                  <c:v>0.99283600000000005</c:v>
                </c:pt>
                <c:pt idx="222">
                  <c:v>0.99431099999999994</c:v>
                </c:pt>
                <c:pt idx="223">
                  <c:v>0.99395</c:v>
                </c:pt>
                <c:pt idx="224">
                  <c:v>0.996282</c:v>
                </c:pt>
                <c:pt idx="225">
                  <c:v>0.99487300000000001</c:v>
                </c:pt>
                <c:pt idx="226">
                  <c:v>0.99388299999999996</c:v>
                </c:pt>
                <c:pt idx="227">
                  <c:v>0.85706899999999997</c:v>
                </c:pt>
                <c:pt idx="228">
                  <c:v>0.99563400000000002</c:v>
                </c:pt>
                <c:pt idx="229">
                  <c:v>0.995641</c:v>
                </c:pt>
                <c:pt idx="230">
                  <c:v>0.99636899999999995</c:v>
                </c:pt>
                <c:pt idx="231">
                  <c:v>0.99837399999999998</c:v>
                </c:pt>
                <c:pt idx="232">
                  <c:v>0.99691099999999999</c:v>
                </c:pt>
                <c:pt idx="233">
                  <c:v>0.99797199999999997</c:v>
                </c:pt>
                <c:pt idx="234">
                  <c:v>0.997089</c:v>
                </c:pt>
                <c:pt idx="235">
                  <c:v>0.96912399999999999</c:v>
                </c:pt>
                <c:pt idx="236">
                  <c:v>0.99763900000000005</c:v>
                </c:pt>
                <c:pt idx="237">
                  <c:v>0.99699800000000005</c:v>
                </c:pt>
                <c:pt idx="238">
                  <c:v>0.997201</c:v>
                </c:pt>
                <c:pt idx="239">
                  <c:v>0.99758599999999997</c:v>
                </c:pt>
                <c:pt idx="240">
                  <c:v>0.997479</c:v>
                </c:pt>
                <c:pt idx="241">
                  <c:v>0.99639299999999997</c:v>
                </c:pt>
                <c:pt idx="242">
                  <c:v>0.99750099999999997</c:v>
                </c:pt>
                <c:pt idx="243">
                  <c:v>0.995475</c:v>
                </c:pt>
                <c:pt idx="244">
                  <c:v>0.99606700000000004</c:v>
                </c:pt>
                <c:pt idx="245">
                  <c:v>0.99704199999999998</c:v>
                </c:pt>
                <c:pt idx="246">
                  <c:v>0.99495699999999998</c:v>
                </c:pt>
                <c:pt idx="247">
                  <c:v>0.99684799999999996</c:v>
                </c:pt>
                <c:pt idx="248">
                  <c:v>0.99412999999999996</c:v>
                </c:pt>
                <c:pt idx="249">
                  <c:v>0.99240300000000004</c:v>
                </c:pt>
                <c:pt idx="250">
                  <c:v>0.98819400000000002</c:v>
                </c:pt>
                <c:pt idx="251">
                  <c:v>0.98678500000000002</c:v>
                </c:pt>
                <c:pt idx="252">
                  <c:v>0.98373600000000005</c:v>
                </c:pt>
                <c:pt idx="253">
                  <c:v>0.98233199999999998</c:v>
                </c:pt>
                <c:pt idx="254">
                  <c:v>0.77811399999999997</c:v>
                </c:pt>
                <c:pt idx="255">
                  <c:v>0.11540499999999999</c:v>
                </c:pt>
                <c:pt idx="256">
                  <c:v>6.2064000000000001E-2</c:v>
                </c:pt>
                <c:pt idx="257">
                  <c:v>0.37986300000000001</c:v>
                </c:pt>
                <c:pt idx="258">
                  <c:v>0.29339599999999999</c:v>
                </c:pt>
                <c:pt idx="259">
                  <c:v>0.44733299999999998</c:v>
                </c:pt>
                <c:pt idx="260">
                  <c:v>0.28888000000000003</c:v>
                </c:pt>
                <c:pt idx="261">
                  <c:v>0.24829899999999999</c:v>
                </c:pt>
                <c:pt idx="262">
                  <c:v>0.30365199999999998</c:v>
                </c:pt>
                <c:pt idx="263">
                  <c:v>0.23544799999999999</c:v>
                </c:pt>
                <c:pt idx="264">
                  <c:v>0.23241800000000001</c:v>
                </c:pt>
                <c:pt idx="265">
                  <c:v>0.32083</c:v>
                </c:pt>
                <c:pt idx="266">
                  <c:v>0.52892499999999998</c:v>
                </c:pt>
                <c:pt idx="267">
                  <c:v>0.40526800000000002</c:v>
                </c:pt>
                <c:pt idx="268">
                  <c:v>0.65573800000000004</c:v>
                </c:pt>
                <c:pt idx="269">
                  <c:v>0.13480500000000001</c:v>
                </c:pt>
                <c:pt idx="270">
                  <c:v>0.418958</c:v>
                </c:pt>
                <c:pt idx="271">
                  <c:v>8.3088999999999996E-2</c:v>
                </c:pt>
                <c:pt idx="272">
                  <c:v>0.12737399999999999</c:v>
                </c:pt>
                <c:pt idx="273">
                  <c:v>0.17548</c:v>
                </c:pt>
                <c:pt idx="274">
                  <c:v>1.6803999999999999E-2</c:v>
                </c:pt>
                <c:pt idx="275">
                  <c:v>0.229516</c:v>
                </c:pt>
                <c:pt idx="276">
                  <c:v>0.106944</c:v>
                </c:pt>
                <c:pt idx="277">
                  <c:v>1.5901999999999999E-2</c:v>
                </c:pt>
                <c:pt idx="278">
                  <c:v>8.7810000000000006E-3</c:v>
                </c:pt>
                <c:pt idx="279">
                  <c:v>6.9262000000000004E-2</c:v>
                </c:pt>
                <c:pt idx="280">
                  <c:v>5.9198000000000001E-2</c:v>
                </c:pt>
                <c:pt idx="281">
                  <c:v>0.108247</c:v>
                </c:pt>
                <c:pt idx="282">
                  <c:v>6.4000000000000005E-4</c:v>
                </c:pt>
                <c:pt idx="283">
                  <c:v>5.0077000000000003E-2</c:v>
                </c:pt>
                <c:pt idx="284">
                  <c:v>5.8459999999999996E-3</c:v>
                </c:pt>
                <c:pt idx="285">
                  <c:v>1.0059E-2</c:v>
                </c:pt>
                <c:pt idx="286">
                  <c:v>6.855E-3</c:v>
                </c:pt>
                <c:pt idx="287">
                  <c:v>5.7799999999999997E-2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1.1000000000000001</c:v>
                </c:pt>
                <c:pt idx="17">
                  <c:v>2.2000000000000002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6</c:v>
                </c:pt>
                <c:pt idx="24">
                  <c:v>6.7</c:v>
                </c:pt>
                <c:pt idx="25">
                  <c:v>7.6</c:v>
                </c:pt>
                <c:pt idx="26">
                  <c:v>8.6999999999999993</c:v>
                </c:pt>
                <c:pt idx="27">
                  <c:v>9.5</c:v>
                </c:pt>
                <c:pt idx="28">
                  <c:v>10</c:v>
                </c:pt>
                <c:pt idx="29">
                  <c:v>11.5</c:v>
                </c:pt>
                <c:pt idx="30">
                  <c:v>11.8</c:v>
                </c:pt>
                <c:pt idx="31">
                  <c:v>13.3</c:v>
                </c:pt>
                <c:pt idx="32">
                  <c:v>13.7</c:v>
                </c:pt>
                <c:pt idx="33">
                  <c:v>14.8</c:v>
                </c:pt>
                <c:pt idx="34">
                  <c:v>15.7</c:v>
                </c:pt>
                <c:pt idx="35">
                  <c:v>16.8</c:v>
                </c:pt>
                <c:pt idx="36">
                  <c:v>17.3</c:v>
                </c:pt>
                <c:pt idx="37">
                  <c:v>18.600000000000001</c:v>
                </c:pt>
                <c:pt idx="38">
                  <c:v>18.899999999999999</c:v>
                </c:pt>
                <c:pt idx="39">
                  <c:v>20.2</c:v>
                </c:pt>
                <c:pt idx="40">
                  <c:v>21.1</c:v>
                </c:pt>
                <c:pt idx="41">
                  <c:v>22.2</c:v>
                </c:pt>
                <c:pt idx="42">
                  <c:v>22.6</c:v>
                </c:pt>
                <c:pt idx="43">
                  <c:v>23.9</c:v>
                </c:pt>
                <c:pt idx="44">
                  <c:v>24.6</c:v>
                </c:pt>
                <c:pt idx="45">
                  <c:v>25.7</c:v>
                </c:pt>
                <c:pt idx="46">
                  <c:v>26.6</c:v>
                </c:pt>
                <c:pt idx="47">
                  <c:v>27.1</c:v>
                </c:pt>
                <c:pt idx="48">
                  <c:v>28.4</c:v>
                </c:pt>
                <c:pt idx="49">
                  <c:v>29.1</c:v>
                </c:pt>
                <c:pt idx="50">
                  <c:v>30.1</c:v>
                </c:pt>
                <c:pt idx="51">
                  <c:v>30.8</c:v>
                </c:pt>
                <c:pt idx="52">
                  <c:v>32.1</c:v>
                </c:pt>
                <c:pt idx="53">
                  <c:v>32.6</c:v>
                </c:pt>
                <c:pt idx="54">
                  <c:v>33.9</c:v>
                </c:pt>
                <c:pt idx="55">
                  <c:v>34.4</c:v>
                </c:pt>
                <c:pt idx="56">
                  <c:v>35.299999999999997</c:v>
                </c:pt>
                <c:pt idx="57">
                  <c:v>36.6</c:v>
                </c:pt>
                <c:pt idx="58">
                  <c:v>37</c:v>
                </c:pt>
                <c:pt idx="59">
                  <c:v>38.200000000000003</c:v>
                </c:pt>
                <c:pt idx="60">
                  <c:v>39</c:v>
                </c:pt>
                <c:pt idx="61">
                  <c:v>40.1</c:v>
                </c:pt>
                <c:pt idx="62">
                  <c:v>40.6</c:v>
                </c:pt>
                <c:pt idx="63">
                  <c:v>41.9</c:v>
                </c:pt>
                <c:pt idx="64">
                  <c:v>42.6</c:v>
                </c:pt>
                <c:pt idx="65">
                  <c:v>43.5</c:v>
                </c:pt>
                <c:pt idx="66">
                  <c:v>44.4</c:v>
                </c:pt>
                <c:pt idx="67">
                  <c:v>45.5</c:v>
                </c:pt>
                <c:pt idx="68">
                  <c:v>46.1</c:v>
                </c:pt>
                <c:pt idx="69">
                  <c:v>47.2</c:v>
                </c:pt>
                <c:pt idx="70">
                  <c:v>47.9</c:v>
                </c:pt>
                <c:pt idx="71">
                  <c:v>48.8</c:v>
                </c:pt>
                <c:pt idx="72">
                  <c:v>49.9</c:v>
                </c:pt>
                <c:pt idx="73">
                  <c:v>50.4</c:v>
                </c:pt>
                <c:pt idx="74">
                  <c:v>51.7</c:v>
                </c:pt>
                <c:pt idx="75">
                  <c:v>52.3</c:v>
                </c:pt>
                <c:pt idx="76">
                  <c:v>53.2</c:v>
                </c:pt>
                <c:pt idx="77">
                  <c:v>54.3</c:v>
                </c:pt>
                <c:pt idx="78">
                  <c:v>55.2</c:v>
                </c:pt>
                <c:pt idx="79">
                  <c:v>55.9</c:v>
                </c:pt>
                <c:pt idx="80">
                  <c:v>56.6</c:v>
                </c:pt>
                <c:pt idx="81">
                  <c:v>57.7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61.2</c:v>
                </c:pt>
                <c:pt idx="86">
                  <c:v>61.9</c:v>
                </c:pt>
                <c:pt idx="87">
                  <c:v>62.8</c:v>
                </c:pt>
                <c:pt idx="88">
                  <c:v>63.6</c:v>
                </c:pt>
                <c:pt idx="89">
                  <c:v>64.5</c:v>
                </c:pt>
                <c:pt idx="90">
                  <c:v>65.400000000000006</c:v>
                </c:pt>
                <c:pt idx="91">
                  <c:v>66.5</c:v>
                </c:pt>
                <c:pt idx="92">
                  <c:v>67.2</c:v>
                </c:pt>
                <c:pt idx="93">
                  <c:v>67.900000000000006</c:v>
                </c:pt>
                <c:pt idx="94">
                  <c:v>69.2</c:v>
                </c:pt>
                <c:pt idx="95">
                  <c:v>69.8</c:v>
                </c:pt>
                <c:pt idx="96">
                  <c:v>70.8</c:v>
                </c:pt>
                <c:pt idx="97">
                  <c:v>71.2</c:v>
                </c:pt>
                <c:pt idx="98">
                  <c:v>72.8</c:v>
                </c:pt>
                <c:pt idx="99">
                  <c:v>73.2</c:v>
                </c:pt>
                <c:pt idx="100">
                  <c:v>74.5</c:v>
                </c:pt>
                <c:pt idx="101">
                  <c:v>75.2</c:v>
                </c:pt>
                <c:pt idx="102">
                  <c:v>76.099999999999994</c:v>
                </c:pt>
                <c:pt idx="103">
                  <c:v>77</c:v>
                </c:pt>
                <c:pt idx="104">
                  <c:v>77.8</c:v>
                </c:pt>
                <c:pt idx="105">
                  <c:v>78.900000000000006</c:v>
                </c:pt>
                <c:pt idx="106">
                  <c:v>79.2</c:v>
                </c:pt>
                <c:pt idx="107">
                  <c:v>80.7</c:v>
                </c:pt>
                <c:pt idx="108">
                  <c:v>81</c:v>
                </c:pt>
                <c:pt idx="109">
                  <c:v>82.3</c:v>
                </c:pt>
                <c:pt idx="110">
                  <c:v>83.2</c:v>
                </c:pt>
                <c:pt idx="111">
                  <c:v>83.8</c:v>
                </c:pt>
                <c:pt idx="112">
                  <c:v>84.9</c:v>
                </c:pt>
                <c:pt idx="113">
                  <c:v>86</c:v>
                </c:pt>
                <c:pt idx="114">
                  <c:v>86.7</c:v>
                </c:pt>
                <c:pt idx="115">
                  <c:v>87.6</c:v>
                </c:pt>
                <c:pt idx="116">
                  <c:v>88.3</c:v>
                </c:pt>
                <c:pt idx="117">
                  <c:v>89.4</c:v>
                </c:pt>
                <c:pt idx="118">
                  <c:v>90.2</c:v>
                </c:pt>
                <c:pt idx="119">
                  <c:v>91.4</c:v>
                </c:pt>
                <c:pt idx="120">
                  <c:v>92</c:v>
                </c:pt>
                <c:pt idx="121">
                  <c:v>92.9</c:v>
                </c:pt>
                <c:pt idx="122">
                  <c:v>93.8</c:v>
                </c:pt>
                <c:pt idx="123">
                  <c:v>94.7</c:v>
                </c:pt>
                <c:pt idx="124">
                  <c:v>95.3</c:v>
                </c:pt>
                <c:pt idx="125">
                  <c:v>96.7</c:v>
                </c:pt>
                <c:pt idx="126">
                  <c:v>97.1</c:v>
                </c:pt>
                <c:pt idx="127">
                  <c:v>98.2</c:v>
                </c:pt>
                <c:pt idx="128">
                  <c:v>99.1</c:v>
                </c:pt>
                <c:pt idx="129">
                  <c:v>100.2</c:v>
                </c:pt>
                <c:pt idx="130">
                  <c:v>100.9</c:v>
                </c:pt>
                <c:pt idx="131">
                  <c:v>101.6</c:v>
                </c:pt>
                <c:pt idx="132">
                  <c:v>102.5</c:v>
                </c:pt>
                <c:pt idx="133">
                  <c:v>103.3</c:v>
                </c:pt>
                <c:pt idx="134">
                  <c:v>104.5</c:v>
                </c:pt>
                <c:pt idx="135">
                  <c:v>104.9</c:v>
                </c:pt>
                <c:pt idx="136">
                  <c:v>105.3</c:v>
                </c:pt>
                <c:pt idx="137">
                  <c:v>104.9</c:v>
                </c:pt>
                <c:pt idx="138">
                  <c:v>104.4</c:v>
                </c:pt>
                <c:pt idx="139">
                  <c:v>103.4</c:v>
                </c:pt>
                <c:pt idx="140">
                  <c:v>102.9</c:v>
                </c:pt>
                <c:pt idx="141">
                  <c:v>102</c:v>
                </c:pt>
                <c:pt idx="142">
                  <c:v>101.4</c:v>
                </c:pt>
                <c:pt idx="143">
                  <c:v>100.4</c:v>
                </c:pt>
                <c:pt idx="144">
                  <c:v>99.8</c:v>
                </c:pt>
                <c:pt idx="145">
                  <c:v>98.9</c:v>
                </c:pt>
                <c:pt idx="146">
                  <c:v>98.2</c:v>
                </c:pt>
                <c:pt idx="147">
                  <c:v>97.3</c:v>
                </c:pt>
                <c:pt idx="148">
                  <c:v>96.7</c:v>
                </c:pt>
                <c:pt idx="149">
                  <c:v>96</c:v>
                </c:pt>
                <c:pt idx="150">
                  <c:v>95.1</c:v>
                </c:pt>
                <c:pt idx="151">
                  <c:v>94.7</c:v>
                </c:pt>
                <c:pt idx="152">
                  <c:v>93.4</c:v>
                </c:pt>
                <c:pt idx="153">
                  <c:v>92.7</c:v>
                </c:pt>
                <c:pt idx="154">
                  <c:v>92</c:v>
                </c:pt>
                <c:pt idx="155">
                  <c:v>90.5</c:v>
                </c:pt>
                <c:pt idx="156">
                  <c:v>90.2</c:v>
                </c:pt>
                <c:pt idx="157">
                  <c:v>88.9</c:v>
                </c:pt>
                <c:pt idx="158">
                  <c:v>88.1</c:v>
                </c:pt>
                <c:pt idx="159">
                  <c:v>86.9</c:v>
                </c:pt>
                <c:pt idx="160">
                  <c:v>86.3</c:v>
                </c:pt>
                <c:pt idx="161">
                  <c:v>85.2</c:v>
                </c:pt>
                <c:pt idx="162">
                  <c:v>84.1</c:v>
                </c:pt>
                <c:pt idx="163">
                  <c:v>83</c:v>
                </c:pt>
                <c:pt idx="164">
                  <c:v>82.5</c:v>
                </c:pt>
                <c:pt idx="165">
                  <c:v>81.2</c:v>
                </c:pt>
                <c:pt idx="166">
                  <c:v>80.5</c:v>
                </c:pt>
                <c:pt idx="167">
                  <c:v>79.599999999999994</c:v>
                </c:pt>
                <c:pt idx="168">
                  <c:v>78.3</c:v>
                </c:pt>
                <c:pt idx="169">
                  <c:v>77.599999999999994</c:v>
                </c:pt>
                <c:pt idx="170">
                  <c:v>76.900000000000006</c:v>
                </c:pt>
                <c:pt idx="171">
                  <c:v>75.599999999999994</c:v>
                </c:pt>
                <c:pt idx="172">
                  <c:v>75</c:v>
                </c:pt>
                <c:pt idx="173">
                  <c:v>73.599999999999994</c:v>
                </c:pt>
                <c:pt idx="174">
                  <c:v>73.2</c:v>
                </c:pt>
                <c:pt idx="175">
                  <c:v>71.599999999999994</c:v>
                </c:pt>
                <c:pt idx="176">
                  <c:v>71.2</c:v>
                </c:pt>
                <c:pt idx="177">
                  <c:v>69.900000000000006</c:v>
                </c:pt>
                <c:pt idx="178">
                  <c:v>69.2</c:v>
                </c:pt>
                <c:pt idx="179">
                  <c:v>68.099999999999994</c:v>
                </c:pt>
                <c:pt idx="180">
                  <c:v>67.400000000000006</c:v>
                </c:pt>
                <c:pt idx="181">
                  <c:v>66.099999999999994</c:v>
                </c:pt>
                <c:pt idx="182">
                  <c:v>65.7</c:v>
                </c:pt>
                <c:pt idx="183">
                  <c:v>64.3</c:v>
                </c:pt>
                <c:pt idx="184">
                  <c:v>63.7</c:v>
                </c:pt>
                <c:pt idx="185">
                  <c:v>62.7</c:v>
                </c:pt>
                <c:pt idx="186">
                  <c:v>61.6</c:v>
                </c:pt>
                <c:pt idx="187">
                  <c:v>60.8</c:v>
                </c:pt>
                <c:pt idx="188">
                  <c:v>59.7</c:v>
                </c:pt>
                <c:pt idx="189">
                  <c:v>58.8</c:v>
                </c:pt>
                <c:pt idx="190">
                  <c:v>58.5</c:v>
                </c:pt>
                <c:pt idx="191">
                  <c:v>56.6</c:v>
                </c:pt>
                <c:pt idx="192">
                  <c:v>56.3</c:v>
                </c:pt>
                <c:pt idx="193">
                  <c:v>55</c:v>
                </c:pt>
                <c:pt idx="194">
                  <c:v>54.5</c:v>
                </c:pt>
                <c:pt idx="195">
                  <c:v>53.4</c:v>
                </c:pt>
                <c:pt idx="196">
                  <c:v>52.5</c:v>
                </c:pt>
                <c:pt idx="197">
                  <c:v>51.4</c:v>
                </c:pt>
                <c:pt idx="198">
                  <c:v>50.6</c:v>
                </c:pt>
                <c:pt idx="199">
                  <c:v>49.5</c:v>
                </c:pt>
                <c:pt idx="200">
                  <c:v>48.8</c:v>
                </c:pt>
                <c:pt idx="201">
                  <c:v>47.7</c:v>
                </c:pt>
                <c:pt idx="202">
                  <c:v>46.6</c:v>
                </c:pt>
                <c:pt idx="203">
                  <c:v>45.7</c:v>
                </c:pt>
                <c:pt idx="204">
                  <c:v>44.8</c:v>
                </c:pt>
                <c:pt idx="205">
                  <c:v>43.7</c:v>
                </c:pt>
                <c:pt idx="206">
                  <c:v>43.2</c:v>
                </c:pt>
                <c:pt idx="207">
                  <c:v>41.9</c:v>
                </c:pt>
                <c:pt idx="208">
                  <c:v>41</c:v>
                </c:pt>
                <c:pt idx="209">
                  <c:v>40.1</c:v>
                </c:pt>
                <c:pt idx="210">
                  <c:v>38.799999999999997</c:v>
                </c:pt>
                <c:pt idx="211">
                  <c:v>38.4</c:v>
                </c:pt>
                <c:pt idx="212">
                  <c:v>37.200000000000003</c:v>
                </c:pt>
                <c:pt idx="213">
                  <c:v>36.4</c:v>
                </c:pt>
                <c:pt idx="214">
                  <c:v>35.200000000000003</c:v>
                </c:pt>
                <c:pt idx="215">
                  <c:v>34.6</c:v>
                </c:pt>
                <c:pt idx="216">
                  <c:v>33.5</c:v>
                </c:pt>
                <c:pt idx="217">
                  <c:v>32.4</c:v>
                </c:pt>
                <c:pt idx="218">
                  <c:v>31.7</c:v>
                </c:pt>
                <c:pt idx="219">
                  <c:v>30.2</c:v>
                </c:pt>
                <c:pt idx="220">
                  <c:v>29.9</c:v>
                </c:pt>
                <c:pt idx="221">
                  <c:v>28.6</c:v>
                </c:pt>
                <c:pt idx="222">
                  <c:v>27.7</c:v>
                </c:pt>
                <c:pt idx="223">
                  <c:v>26.6</c:v>
                </c:pt>
                <c:pt idx="224">
                  <c:v>25.7</c:v>
                </c:pt>
                <c:pt idx="225">
                  <c:v>24.8</c:v>
                </c:pt>
                <c:pt idx="226">
                  <c:v>23.9</c:v>
                </c:pt>
                <c:pt idx="227">
                  <c:v>22.9</c:v>
                </c:pt>
                <c:pt idx="228">
                  <c:v>21.9</c:v>
                </c:pt>
                <c:pt idx="229">
                  <c:v>20.9</c:v>
                </c:pt>
                <c:pt idx="230">
                  <c:v>19.7</c:v>
                </c:pt>
                <c:pt idx="231">
                  <c:v>18.600000000000001</c:v>
                </c:pt>
                <c:pt idx="232">
                  <c:v>17.3</c:v>
                </c:pt>
                <c:pt idx="233">
                  <c:v>16</c:v>
                </c:pt>
                <c:pt idx="234">
                  <c:v>15.3</c:v>
                </c:pt>
                <c:pt idx="235">
                  <c:v>14.2</c:v>
                </c:pt>
                <c:pt idx="236">
                  <c:v>13.3</c:v>
                </c:pt>
                <c:pt idx="237">
                  <c:v>12.2</c:v>
                </c:pt>
                <c:pt idx="238">
                  <c:v>11.5</c:v>
                </c:pt>
                <c:pt idx="239">
                  <c:v>10.4</c:v>
                </c:pt>
                <c:pt idx="240">
                  <c:v>9.6999999999999993</c:v>
                </c:pt>
                <c:pt idx="241">
                  <c:v>8.6</c:v>
                </c:pt>
                <c:pt idx="242">
                  <c:v>7.5</c:v>
                </c:pt>
                <c:pt idx="243">
                  <c:v>6.7</c:v>
                </c:pt>
                <c:pt idx="244">
                  <c:v>5.5</c:v>
                </c:pt>
                <c:pt idx="245">
                  <c:v>4.9000000000000004</c:v>
                </c:pt>
                <c:pt idx="246">
                  <c:v>3.6</c:v>
                </c:pt>
                <c:pt idx="247">
                  <c:v>2.7</c:v>
                </c:pt>
                <c:pt idx="248">
                  <c:v>1.6</c:v>
                </c:pt>
                <c:pt idx="249">
                  <c:v>0.2</c:v>
                </c:pt>
                <c:pt idx="250">
                  <c:v>0.2</c:v>
                </c:pt>
                <c:pt idx="251">
                  <c:v>0</c:v>
                </c:pt>
                <c:pt idx="252">
                  <c:v>0.2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0.2</c:v>
                </c:pt>
                <c:pt idx="257">
                  <c:v>0</c:v>
                </c:pt>
                <c:pt idx="258">
                  <c:v>0</c:v>
                </c:pt>
                <c:pt idx="259">
                  <c:v>0.2</c:v>
                </c:pt>
                <c:pt idx="260">
                  <c:v>0</c:v>
                </c:pt>
                <c:pt idx="261">
                  <c:v>0.2</c:v>
                </c:pt>
                <c:pt idx="262">
                  <c:v>0.2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0.2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FD-754A-B6AE-0855EEA90B9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3.524E-2</c:v>
                </c:pt>
                <c:pt idx="1">
                  <c:v>3.6448000000000001E-2</c:v>
                </c:pt>
                <c:pt idx="2">
                  <c:v>2.7956000000000002E-2</c:v>
                </c:pt>
                <c:pt idx="3">
                  <c:v>4.1529999999999996E-3</c:v>
                </c:pt>
                <c:pt idx="4">
                  <c:v>8.8859999999999998E-3</c:v>
                </c:pt>
                <c:pt idx="5">
                  <c:v>1.2865E-2</c:v>
                </c:pt>
                <c:pt idx="6">
                  <c:v>7.7976000000000004E-2</c:v>
                </c:pt>
                <c:pt idx="7">
                  <c:v>1.431E-3</c:v>
                </c:pt>
                <c:pt idx="8">
                  <c:v>1.0540000000000001E-2</c:v>
                </c:pt>
                <c:pt idx="9">
                  <c:v>7.2150000000000001E-3</c:v>
                </c:pt>
                <c:pt idx="10">
                  <c:v>2.6943999999999999E-2</c:v>
                </c:pt>
                <c:pt idx="11">
                  <c:v>1.2639999999999999E-3</c:v>
                </c:pt>
                <c:pt idx="12">
                  <c:v>2.709E-3</c:v>
                </c:pt>
                <c:pt idx="13">
                  <c:v>0.12125900000000001</c:v>
                </c:pt>
                <c:pt idx="14">
                  <c:v>3.4675999999999998E-2</c:v>
                </c:pt>
                <c:pt idx="15">
                  <c:v>0.99303799999999998</c:v>
                </c:pt>
                <c:pt idx="16">
                  <c:v>0.99459900000000001</c:v>
                </c:pt>
                <c:pt idx="17">
                  <c:v>0.99541599999999997</c:v>
                </c:pt>
                <c:pt idx="18">
                  <c:v>0.99727299999999997</c:v>
                </c:pt>
                <c:pt idx="19">
                  <c:v>0.99623099999999998</c:v>
                </c:pt>
                <c:pt idx="20">
                  <c:v>0.99574600000000002</c:v>
                </c:pt>
                <c:pt idx="21">
                  <c:v>0.99596200000000001</c:v>
                </c:pt>
                <c:pt idx="22">
                  <c:v>0.99640300000000004</c:v>
                </c:pt>
                <c:pt idx="23">
                  <c:v>0.99727200000000005</c:v>
                </c:pt>
                <c:pt idx="24">
                  <c:v>0.99518600000000002</c:v>
                </c:pt>
                <c:pt idx="25">
                  <c:v>0.99693399999999999</c:v>
                </c:pt>
                <c:pt idx="26">
                  <c:v>0.99639999999999995</c:v>
                </c:pt>
                <c:pt idx="27">
                  <c:v>0.99587999999999999</c:v>
                </c:pt>
                <c:pt idx="28">
                  <c:v>0.99435899999999999</c:v>
                </c:pt>
                <c:pt idx="29">
                  <c:v>0.997089</c:v>
                </c:pt>
                <c:pt idx="30">
                  <c:v>0.996977</c:v>
                </c:pt>
                <c:pt idx="31">
                  <c:v>0.996896</c:v>
                </c:pt>
                <c:pt idx="32">
                  <c:v>0.99709700000000001</c:v>
                </c:pt>
                <c:pt idx="33">
                  <c:v>0.99674200000000002</c:v>
                </c:pt>
                <c:pt idx="34">
                  <c:v>0.99799099999999996</c:v>
                </c:pt>
                <c:pt idx="35">
                  <c:v>0.99737600000000004</c:v>
                </c:pt>
                <c:pt idx="36">
                  <c:v>0.99723099999999998</c:v>
                </c:pt>
                <c:pt idx="37">
                  <c:v>0.99796300000000004</c:v>
                </c:pt>
                <c:pt idx="38">
                  <c:v>0.99687099999999995</c:v>
                </c:pt>
                <c:pt idx="39">
                  <c:v>0.99734599999999995</c:v>
                </c:pt>
                <c:pt idx="40">
                  <c:v>0.996699</c:v>
                </c:pt>
                <c:pt idx="41">
                  <c:v>0.99762799999999996</c:v>
                </c:pt>
                <c:pt idx="42">
                  <c:v>0.99817900000000004</c:v>
                </c:pt>
                <c:pt idx="43">
                  <c:v>0.997363</c:v>
                </c:pt>
                <c:pt idx="44">
                  <c:v>0.99620399999999998</c:v>
                </c:pt>
                <c:pt idx="45">
                  <c:v>0.996313</c:v>
                </c:pt>
                <c:pt idx="46">
                  <c:v>0.99664200000000003</c:v>
                </c:pt>
                <c:pt idx="47">
                  <c:v>0.99598399999999998</c:v>
                </c:pt>
                <c:pt idx="48">
                  <c:v>0.99386799999999997</c:v>
                </c:pt>
                <c:pt idx="49">
                  <c:v>0.99732200000000004</c:v>
                </c:pt>
                <c:pt idx="50">
                  <c:v>0.99735700000000005</c:v>
                </c:pt>
                <c:pt idx="51">
                  <c:v>0.99674700000000005</c:v>
                </c:pt>
                <c:pt idx="52">
                  <c:v>0.99617</c:v>
                </c:pt>
                <c:pt idx="53">
                  <c:v>0.99681399999999998</c:v>
                </c:pt>
                <c:pt idx="54">
                  <c:v>0.99650499999999997</c:v>
                </c:pt>
                <c:pt idx="55">
                  <c:v>0.99538000000000004</c:v>
                </c:pt>
                <c:pt idx="56">
                  <c:v>0.99557099999999998</c:v>
                </c:pt>
                <c:pt idx="57">
                  <c:v>0.994085</c:v>
                </c:pt>
                <c:pt idx="58">
                  <c:v>0.99589700000000003</c:v>
                </c:pt>
                <c:pt idx="59">
                  <c:v>0.99441900000000005</c:v>
                </c:pt>
                <c:pt idx="60">
                  <c:v>0.99681900000000001</c:v>
                </c:pt>
                <c:pt idx="61">
                  <c:v>0.99525200000000003</c:v>
                </c:pt>
                <c:pt idx="62">
                  <c:v>0.99541999999999997</c:v>
                </c:pt>
                <c:pt idx="63">
                  <c:v>0.99222699999999997</c:v>
                </c:pt>
                <c:pt idx="64">
                  <c:v>0.99269099999999999</c:v>
                </c:pt>
                <c:pt idx="65">
                  <c:v>0.99281900000000001</c:v>
                </c:pt>
                <c:pt idx="66">
                  <c:v>0.99307900000000005</c:v>
                </c:pt>
                <c:pt idx="67">
                  <c:v>0.99401200000000001</c:v>
                </c:pt>
                <c:pt idx="68">
                  <c:v>0.99382000000000004</c:v>
                </c:pt>
                <c:pt idx="69">
                  <c:v>0.99266500000000002</c:v>
                </c:pt>
                <c:pt idx="70">
                  <c:v>0.99235200000000001</c:v>
                </c:pt>
                <c:pt idx="71">
                  <c:v>0.99207100000000004</c:v>
                </c:pt>
                <c:pt idx="72">
                  <c:v>0.99081699999999995</c:v>
                </c:pt>
                <c:pt idx="73">
                  <c:v>0.99078200000000005</c:v>
                </c:pt>
                <c:pt idx="74">
                  <c:v>0.99123799999999995</c:v>
                </c:pt>
                <c:pt idx="75">
                  <c:v>0.99185400000000001</c:v>
                </c:pt>
                <c:pt idx="76">
                  <c:v>0.990039</c:v>
                </c:pt>
                <c:pt idx="77">
                  <c:v>0.98993100000000001</c:v>
                </c:pt>
                <c:pt idx="78">
                  <c:v>0.98547200000000001</c:v>
                </c:pt>
                <c:pt idx="79">
                  <c:v>0.98845499999999997</c:v>
                </c:pt>
                <c:pt idx="80">
                  <c:v>0.98024</c:v>
                </c:pt>
                <c:pt idx="81">
                  <c:v>0.98786799999999997</c:v>
                </c:pt>
                <c:pt idx="82">
                  <c:v>0.97936900000000005</c:v>
                </c:pt>
                <c:pt idx="83">
                  <c:v>0.97492400000000001</c:v>
                </c:pt>
                <c:pt idx="84">
                  <c:v>0.98305299999999995</c:v>
                </c:pt>
                <c:pt idx="85">
                  <c:v>0.98016400000000004</c:v>
                </c:pt>
                <c:pt idx="86">
                  <c:v>0.97336699999999998</c:v>
                </c:pt>
                <c:pt idx="87">
                  <c:v>0.98041699999999998</c:v>
                </c:pt>
                <c:pt idx="88">
                  <c:v>0.97047499999999998</c:v>
                </c:pt>
                <c:pt idx="89">
                  <c:v>0.97512699999999997</c:v>
                </c:pt>
                <c:pt idx="90">
                  <c:v>0.97836199999999995</c:v>
                </c:pt>
                <c:pt idx="91">
                  <c:v>0.97421500000000005</c:v>
                </c:pt>
                <c:pt idx="92">
                  <c:v>0.97929900000000003</c:v>
                </c:pt>
                <c:pt idx="93">
                  <c:v>0.96163900000000002</c:v>
                </c:pt>
                <c:pt idx="94">
                  <c:v>0.96553800000000001</c:v>
                </c:pt>
                <c:pt idx="95">
                  <c:v>0.96289599999999997</c:v>
                </c:pt>
                <c:pt idx="96">
                  <c:v>0.96138999999999997</c:v>
                </c:pt>
                <c:pt idx="97">
                  <c:v>0.95236399999999999</c:v>
                </c:pt>
                <c:pt idx="98">
                  <c:v>0.96515799999999996</c:v>
                </c:pt>
                <c:pt idx="99">
                  <c:v>0.94613800000000003</c:v>
                </c:pt>
                <c:pt idx="100">
                  <c:v>0.936948</c:v>
                </c:pt>
                <c:pt idx="101">
                  <c:v>0.92741499999999999</c:v>
                </c:pt>
                <c:pt idx="102">
                  <c:v>0.93917899999999999</c:v>
                </c:pt>
                <c:pt idx="103">
                  <c:v>0.91132400000000002</c:v>
                </c:pt>
                <c:pt idx="104">
                  <c:v>0.94007499999999999</c:v>
                </c:pt>
                <c:pt idx="105">
                  <c:v>0.91262299999999996</c:v>
                </c:pt>
                <c:pt idx="106">
                  <c:v>0.91344599999999998</c:v>
                </c:pt>
                <c:pt idx="107">
                  <c:v>0.91778300000000002</c:v>
                </c:pt>
                <c:pt idx="108">
                  <c:v>0.91939700000000002</c:v>
                </c:pt>
                <c:pt idx="109">
                  <c:v>0.89945399999999998</c:v>
                </c:pt>
                <c:pt idx="110">
                  <c:v>0.892652</c:v>
                </c:pt>
                <c:pt idx="111">
                  <c:v>0.91000800000000004</c:v>
                </c:pt>
                <c:pt idx="112">
                  <c:v>0.91695599999999999</c:v>
                </c:pt>
                <c:pt idx="113">
                  <c:v>0.90153700000000003</c:v>
                </c:pt>
                <c:pt idx="114">
                  <c:v>0.88149</c:v>
                </c:pt>
                <c:pt idx="115">
                  <c:v>0.82274400000000003</c:v>
                </c:pt>
                <c:pt idx="116">
                  <c:v>0.81412799999999996</c:v>
                </c:pt>
                <c:pt idx="117">
                  <c:v>0.86470400000000003</c:v>
                </c:pt>
                <c:pt idx="118">
                  <c:v>0.80126699999999995</c:v>
                </c:pt>
                <c:pt idx="119">
                  <c:v>0.82789100000000004</c:v>
                </c:pt>
                <c:pt idx="120">
                  <c:v>0.817361</c:v>
                </c:pt>
                <c:pt idx="121">
                  <c:v>0.77094600000000002</c:v>
                </c:pt>
                <c:pt idx="122">
                  <c:v>0.76547100000000001</c:v>
                </c:pt>
                <c:pt idx="123">
                  <c:v>0.78486500000000003</c:v>
                </c:pt>
                <c:pt idx="124">
                  <c:v>0.72671600000000003</c:v>
                </c:pt>
                <c:pt idx="125">
                  <c:v>0.68354199999999998</c:v>
                </c:pt>
                <c:pt idx="126">
                  <c:v>0.67553799999999997</c:v>
                </c:pt>
                <c:pt idx="127">
                  <c:v>0.57171700000000003</c:v>
                </c:pt>
                <c:pt idx="128">
                  <c:v>0.67899900000000002</c:v>
                </c:pt>
                <c:pt idx="129">
                  <c:v>0.54874400000000001</c:v>
                </c:pt>
                <c:pt idx="130">
                  <c:v>0.65198699999999998</c:v>
                </c:pt>
                <c:pt idx="131">
                  <c:v>0.62212999999999996</c:v>
                </c:pt>
                <c:pt idx="132">
                  <c:v>0.64139199999999996</c:v>
                </c:pt>
                <c:pt idx="133">
                  <c:v>0.61673</c:v>
                </c:pt>
                <c:pt idx="134">
                  <c:v>0.49668099999999998</c:v>
                </c:pt>
                <c:pt idx="135">
                  <c:v>0.44284400000000002</c:v>
                </c:pt>
                <c:pt idx="136">
                  <c:v>0.59553400000000001</c:v>
                </c:pt>
                <c:pt idx="137">
                  <c:v>0.54671800000000004</c:v>
                </c:pt>
                <c:pt idx="138">
                  <c:v>0.50255700000000003</c:v>
                </c:pt>
                <c:pt idx="139">
                  <c:v>0.47261300000000001</c:v>
                </c:pt>
                <c:pt idx="140">
                  <c:v>0.62460000000000004</c:v>
                </c:pt>
                <c:pt idx="141">
                  <c:v>0.588561</c:v>
                </c:pt>
                <c:pt idx="142">
                  <c:v>0.55682399999999999</c:v>
                </c:pt>
                <c:pt idx="143">
                  <c:v>0.60427399999999998</c:v>
                </c:pt>
                <c:pt idx="144">
                  <c:v>0.64558199999999999</c:v>
                </c:pt>
                <c:pt idx="145">
                  <c:v>0.60856699999999997</c:v>
                </c:pt>
                <c:pt idx="146">
                  <c:v>0.748645</c:v>
                </c:pt>
                <c:pt idx="147">
                  <c:v>0.737541</c:v>
                </c:pt>
                <c:pt idx="148">
                  <c:v>0.76674600000000004</c:v>
                </c:pt>
                <c:pt idx="149">
                  <c:v>0.65136400000000005</c:v>
                </c:pt>
                <c:pt idx="150">
                  <c:v>0.80606100000000003</c:v>
                </c:pt>
                <c:pt idx="151">
                  <c:v>0.77076500000000003</c:v>
                </c:pt>
                <c:pt idx="152">
                  <c:v>0.76318600000000003</c:v>
                </c:pt>
                <c:pt idx="153">
                  <c:v>0.80172500000000002</c:v>
                </c:pt>
                <c:pt idx="154">
                  <c:v>0.79858200000000001</c:v>
                </c:pt>
                <c:pt idx="155">
                  <c:v>0.70020800000000005</c:v>
                </c:pt>
                <c:pt idx="156">
                  <c:v>0.75342699999999996</c:v>
                </c:pt>
                <c:pt idx="157">
                  <c:v>0.81514699999999995</c:v>
                </c:pt>
                <c:pt idx="158">
                  <c:v>0.82910399999999995</c:v>
                </c:pt>
                <c:pt idx="159">
                  <c:v>0.832681</c:v>
                </c:pt>
                <c:pt idx="160">
                  <c:v>0.83296099999999995</c:v>
                </c:pt>
                <c:pt idx="161">
                  <c:v>0.894069</c:v>
                </c:pt>
                <c:pt idx="162">
                  <c:v>0.87256</c:v>
                </c:pt>
                <c:pt idx="163">
                  <c:v>0.903443</c:v>
                </c:pt>
                <c:pt idx="164">
                  <c:v>0.87487400000000004</c:v>
                </c:pt>
                <c:pt idx="165">
                  <c:v>0.90540699999999996</c:v>
                </c:pt>
                <c:pt idx="166">
                  <c:v>0.91101699999999997</c:v>
                </c:pt>
                <c:pt idx="167">
                  <c:v>0.92069900000000005</c:v>
                </c:pt>
                <c:pt idx="168">
                  <c:v>0.8821</c:v>
                </c:pt>
                <c:pt idx="169">
                  <c:v>0.90829000000000004</c:v>
                </c:pt>
                <c:pt idx="170">
                  <c:v>0.877162</c:v>
                </c:pt>
                <c:pt idx="171">
                  <c:v>0.94060699999999997</c:v>
                </c:pt>
                <c:pt idx="172">
                  <c:v>0.929979</c:v>
                </c:pt>
                <c:pt idx="173">
                  <c:v>0.927566</c:v>
                </c:pt>
                <c:pt idx="174">
                  <c:v>0.93931200000000004</c:v>
                </c:pt>
                <c:pt idx="175">
                  <c:v>0.94364000000000003</c:v>
                </c:pt>
                <c:pt idx="176">
                  <c:v>0.94031600000000004</c:v>
                </c:pt>
                <c:pt idx="177">
                  <c:v>0.94101599999999996</c:v>
                </c:pt>
                <c:pt idx="178">
                  <c:v>0.93384400000000001</c:v>
                </c:pt>
                <c:pt idx="179">
                  <c:v>0.95672299999999999</c:v>
                </c:pt>
                <c:pt idx="180">
                  <c:v>0.94243200000000005</c:v>
                </c:pt>
                <c:pt idx="181">
                  <c:v>0.95731699999999997</c:v>
                </c:pt>
                <c:pt idx="182">
                  <c:v>0.97052799999999995</c:v>
                </c:pt>
                <c:pt idx="183">
                  <c:v>0.96742499999999998</c:v>
                </c:pt>
                <c:pt idx="184">
                  <c:v>0.97384499999999996</c:v>
                </c:pt>
                <c:pt idx="185">
                  <c:v>0.96466399999999997</c:v>
                </c:pt>
                <c:pt idx="186">
                  <c:v>0.97443900000000006</c:v>
                </c:pt>
                <c:pt idx="187">
                  <c:v>0.968468</c:v>
                </c:pt>
                <c:pt idx="188">
                  <c:v>0.96552099999999996</c:v>
                </c:pt>
                <c:pt idx="189">
                  <c:v>0.97968999999999995</c:v>
                </c:pt>
                <c:pt idx="190">
                  <c:v>0.98487199999999997</c:v>
                </c:pt>
                <c:pt idx="191">
                  <c:v>0.98171399999999998</c:v>
                </c:pt>
                <c:pt idx="192">
                  <c:v>0.971576</c:v>
                </c:pt>
                <c:pt idx="193">
                  <c:v>0.98708499999999999</c:v>
                </c:pt>
                <c:pt idx="194">
                  <c:v>0.97820300000000004</c:v>
                </c:pt>
                <c:pt idx="195">
                  <c:v>0.97978699999999996</c:v>
                </c:pt>
                <c:pt idx="196">
                  <c:v>0.97559099999999999</c:v>
                </c:pt>
                <c:pt idx="197">
                  <c:v>0.98517600000000005</c:v>
                </c:pt>
                <c:pt idx="198">
                  <c:v>0.98807900000000004</c:v>
                </c:pt>
                <c:pt idx="199">
                  <c:v>0.98658999999999997</c:v>
                </c:pt>
                <c:pt idx="200">
                  <c:v>0.98911899999999997</c:v>
                </c:pt>
                <c:pt idx="201">
                  <c:v>0.98921700000000001</c:v>
                </c:pt>
                <c:pt idx="202">
                  <c:v>0.99103399999999997</c:v>
                </c:pt>
                <c:pt idx="203">
                  <c:v>0.99123600000000001</c:v>
                </c:pt>
                <c:pt idx="204">
                  <c:v>0.99494300000000002</c:v>
                </c:pt>
                <c:pt idx="205">
                  <c:v>0.98861200000000005</c:v>
                </c:pt>
                <c:pt idx="206">
                  <c:v>0.99214000000000002</c:v>
                </c:pt>
                <c:pt idx="207">
                  <c:v>0.98854500000000001</c:v>
                </c:pt>
                <c:pt idx="208">
                  <c:v>0.99099099999999996</c:v>
                </c:pt>
                <c:pt idx="209">
                  <c:v>0.99067700000000003</c:v>
                </c:pt>
                <c:pt idx="210">
                  <c:v>0.99337299999999995</c:v>
                </c:pt>
                <c:pt idx="211">
                  <c:v>0.99227100000000001</c:v>
                </c:pt>
                <c:pt idx="212">
                  <c:v>0.99175000000000002</c:v>
                </c:pt>
                <c:pt idx="213">
                  <c:v>0.99017699999999997</c:v>
                </c:pt>
                <c:pt idx="214">
                  <c:v>0.99555099999999996</c:v>
                </c:pt>
                <c:pt idx="215">
                  <c:v>0.99296099999999998</c:v>
                </c:pt>
                <c:pt idx="216">
                  <c:v>0.99344299999999996</c:v>
                </c:pt>
                <c:pt idx="217">
                  <c:v>0.99384799999999995</c:v>
                </c:pt>
                <c:pt idx="218">
                  <c:v>0.99413899999999999</c:v>
                </c:pt>
                <c:pt idx="219">
                  <c:v>0.99358599999999997</c:v>
                </c:pt>
                <c:pt idx="220">
                  <c:v>0.99429500000000004</c:v>
                </c:pt>
                <c:pt idx="221">
                  <c:v>0.99256500000000003</c:v>
                </c:pt>
                <c:pt idx="222">
                  <c:v>0.99600999999999995</c:v>
                </c:pt>
                <c:pt idx="223">
                  <c:v>0.993205</c:v>
                </c:pt>
                <c:pt idx="224">
                  <c:v>0.99445700000000004</c:v>
                </c:pt>
                <c:pt idx="225">
                  <c:v>0.99514100000000005</c:v>
                </c:pt>
                <c:pt idx="226">
                  <c:v>0.99329699999999999</c:v>
                </c:pt>
                <c:pt idx="227">
                  <c:v>0.99416800000000005</c:v>
                </c:pt>
                <c:pt idx="228">
                  <c:v>0.99371399999999999</c:v>
                </c:pt>
                <c:pt idx="229">
                  <c:v>0.99391700000000005</c:v>
                </c:pt>
                <c:pt idx="230">
                  <c:v>0.99740499999999999</c:v>
                </c:pt>
                <c:pt idx="231">
                  <c:v>0.99662200000000001</c:v>
                </c:pt>
                <c:pt idx="232">
                  <c:v>0.99737299999999995</c:v>
                </c:pt>
                <c:pt idx="233">
                  <c:v>0.99699400000000005</c:v>
                </c:pt>
                <c:pt idx="234">
                  <c:v>0.99776699999999996</c:v>
                </c:pt>
                <c:pt idx="235">
                  <c:v>0.994811</c:v>
                </c:pt>
                <c:pt idx="236">
                  <c:v>0.99692599999999998</c:v>
                </c:pt>
                <c:pt idx="237">
                  <c:v>0.99710600000000005</c:v>
                </c:pt>
                <c:pt idx="238">
                  <c:v>0.99702999999999997</c:v>
                </c:pt>
                <c:pt idx="239">
                  <c:v>0.99594499999999997</c:v>
                </c:pt>
                <c:pt idx="240">
                  <c:v>0.99607400000000001</c:v>
                </c:pt>
                <c:pt idx="241">
                  <c:v>0.99790900000000005</c:v>
                </c:pt>
                <c:pt idx="242">
                  <c:v>0.99715900000000002</c:v>
                </c:pt>
                <c:pt idx="243">
                  <c:v>0.99732699999999996</c:v>
                </c:pt>
                <c:pt idx="244">
                  <c:v>0.99735099999999999</c:v>
                </c:pt>
                <c:pt idx="245">
                  <c:v>0.99796600000000002</c:v>
                </c:pt>
                <c:pt idx="246">
                  <c:v>0.99454699999999996</c:v>
                </c:pt>
                <c:pt idx="247">
                  <c:v>0.99618200000000001</c:v>
                </c:pt>
                <c:pt idx="248">
                  <c:v>0.99492400000000003</c:v>
                </c:pt>
                <c:pt idx="249">
                  <c:v>0.98951900000000004</c:v>
                </c:pt>
                <c:pt idx="250">
                  <c:v>0.977719</c:v>
                </c:pt>
                <c:pt idx="251">
                  <c:v>0.98306300000000002</c:v>
                </c:pt>
                <c:pt idx="252">
                  <c:v>0.970414</c:v>
                </c:pt>
                <c:pt idx="253">
                  <c:v>0.94855999999999996</c:v>
                </c:pt>
                <c:pt idx="254">
                  <c:v>0.71894400000000003</c:v>
                </c:pt>
                <c:pt idx="255">
                  <c:v>0.25257800000000002</c:v>
                </c:pt>
                <c:pt idx="256">
                  <c:v>0.50281900000000002</c:v>
                </c:pt>
                <c:pt idx="257">
                  <c:v>0.24363000000000001</c:v>
                </c:pt>
                <c:pt idx="258">
                  <c:v>0.123464</c:v>
                </c:pt>
                <c:pt idx="259">
                  <c:v>0.172928</c:v>
                </c:pt>
                <c:pt idx="260">
                  <c:v>4.5043E-2</c:v>
                </c:pt>
                <c:pt idx="261">
                  <c:v>0.28489599999999998</c:v>
                </c:pt>
                <c:pt idx="262">
                  <c:v>2.9783E-2</c:v>
                </c:pt>
                <c:pt idx="263">
                  <c:v>0.31350299999999998</c:v>
                </c:pt>
                <c:pt idx="264">
                  <c:v>0.10970299999999999</c:v>
                </c:pt>
                <c:pt idx="265">
                  <c:v>2.3351E-2</c:v>
                </c:pt>
                <c:pt idx="266">
                  <c:v>3.5989E-2</c:v>
                </c:pt>
                <c:pt idx="267">
                  <c:v>0.15384800000000001</c:v>
                </c:pt>
                <c:pt idx="268">
                  <c:v>0.38575900000000002</c:v>
                </c:pt>
                <c:pt idx="269">
                  <c:v>0.88422800000000001</c:v>
                </c:pt>
                <c:pt idx="270">
                  <c:v>1.6086E-2</c:v>
                </c:pt>
                <c:pt idx="271">
                  <c:v>4.3070000000000001E-3</c:v>
                </c:pt>
                <c:pt idx="272">
                  <c:v>5.3718000000000002E-2</c:v>
                </c:pt>
                <c:pt idx="273">
                  <c:v>0.104932</c:v>
                </c:pt>
                <c:pt idx="274">
                  <c:v>4.0499999999999998E-4</c:v>
                </c:pt>
                <c:pt idx="275">
                  <c:v>5.4998999999999999E-2</c:v>
                </c:pt>
                <c:pt idx="276">
                  <c:v>2.3417E-2</c:v>
                </c:pt>
                <c:pt idx="277">
                  <c:v>1.0699E-2</c:v>
                </c:pt>
                <c:pt idx="278">
                  <c:v>0.152416</c:v>
                </c:pt>
                <c:pt idx="279">
                  <c:v>4.2379999999999996E-3</c:v>
                </c:pt>
                <c:pt idx="280">
                  <c:v>6.365E-3</c:v>
                </c:pt>
                <c:pt idx="281">
                  <c:v>6.7172999999999997E-2</c:v>
                </c:pt>
                <c:pt idx="282">
                  <c:v>8.4766999999999995E-2</c:v>
                </c:pt>
                <c:pt idx="283">
                  <c:v>0.15772600000000001</c:v>
                </c:pt>
                <c:pt idx="284">
                  <c:v>3.1949999999999999E-2</c:v>
                </c:pt>
                <c:pt idx="285">
                  <c:v>5.1998999999999997E-2</c:v>
                </c:pt>
                <c:pt idx="286">
                  <c:v>4.8753999999999999E-2</c:v>
                </c:pt>
                <c:pt idx="287">
                  <c:v>9.1369999999999993E-3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1.1000000000000001</c:v>
                </c:pt>
                <c:pt idx="17">
                  <c:v>2.2000000000000002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6</c:v>
                </c:pt>
                <c:pt idx="24">
                  <c:v>6.7</c:v>
                </c:pt>
                <c:pt idx="25">
                  <c:v>7.6</c:v>
                </c:pt>
                <c:pt idx="26">
                  <c:v>8.6999999999999993</c:v>
                </c:pt>
                <c:pt idx="27">
                  <c:v>9.5</c:v>
                </c:pt>
                <c:pt idx="28">
                  <c:v>10</c:v>
                </c:pt>
                <c:pt idx="29">
                  <c:v>11.5</c:v>
                </c:pt>
                <c:pt idx="30">
                  <c:v>11.8</c:v>
                </c:pt>
                <c:pt idx="31">
                  <c:v>13.3</c:v>
                </c:pt>
                <c:pt idx="32">
                  <c:v>13.7</c:v>
                </c:pt>
                <c:pt idx="33">
                  <c:v>14.8</c:v>
                </c:pt>
                <c:pt idx="34">
                  <c:v>15.7</c:v>
                </c:pt>
                <c:pt idx="35">
                  <c:v>16.8</c:v>
                </c:pt>
                <c:pt idx="36">
                  <c:v>17.3</c:v>
                </c:pt>
                <c:pt idx="37">
                  <c:v>18.600000000000001</c:v>
                </c:pt>
                <c:pt idx="38">
                  <c:v>18.899999999999999</c:v>
                </c:pt>
                <c:pt idx="39">
                  <c:v>20.2</c:v>
                </c:pt>
                <c:pt idx="40">
                  <c:v>21.1</c:v>
                </c:pt>
                <c:pt idx="41">
                  <c:v>22.2</c:v>
                </c:pt>
                <c:pt idx="42">
                  <c:v>22.6</c:v>
                </c:pt>
                <c:pt idx="43">
                  <c:v>23.9</c:v>
                </c:pt>
                <c:pt idx="44">
                  <c:v>24.6</c:v>
                </c:pt>
                <c:pt idx="45">
                  <c:v>25.7</c:v>
                </c:pt>
                <c:pt idx="46">
                  <c:v>26.6</c:v>
                </c:pt>
                <c:pt idx="47">
                  <c:v>27.1</c:v>
                </c:pt>
                <c:pt idx="48">
                  <c:v>28.4</c:v>
                </c:pt>
                <c:pt idx="49">
                  <c:v>29.1</c:v>
                </c:pt>
                <c:pt idx="50">
                  <c:v>30.1</c:v>
                </c:pt>
                <c:pt idx="51">
                  <c:v>30.8</c:v>
                </c:pt>
                <c:pt idx="52">
                  <c:v>32.1</c:v>
                </c:pt>
                <c:pt idx="53">
                  <c:v>32.6</c:v>
                </c:pt>
                <c:pt idx="54">
                  <c:v>33.9</c:v>
                </c:pt>
                <c:pt idx="55">
                  <c:v>34.4</c:v>
                </c:pt>
                <c:pt idx="56">
                  <c:v>35.299999999999997</c:v>
                </c:pt>
                <c:pt idx="57">
                  <c:v>36.6</c:v>
                </c:pt>
                <c:pt idx="58">
                  <c:v>37</c:v>
                </c:pt>
                <c:pt idx="59">
                  <c:v>38.200000000000003</c:v>
                </c:pt>
                <c:pt idx="60">
                  <c:v>39</c:v>
                </c:pt>
                <c:pt idx="61">
                  <c:v>40.1</c:v>
                </c:pt>
                <c:pt idx="62">
                  <c:v>40.6</c:v>
                </c:pt>
                <c:pt idx="63">
                  <c:v>41.9</c:v>
                </c:pt>
                <c:pt idx="64">
                  <c:v>42.6</c:v>
                </c:pt>
                <c:pt idx="65">
                  <c:v>43.5</c:v>
                </c:pt>
                <c:pt idx="66">
                  <c:v>44.4</c:v>
                </c:pt>
                <c:pt idx="67">
                  <c:v>45.5</c:v>
                </c:pt>
                <c:pt idx="68">
                  <c:v>46.1</c:v>
                </c:pt>
                <c:pt idx="69">
                  <c:v>47.2</c:v>
                </c:pt>
                <c:pt idx="70">
                  <c:v>47.9</c:v>
                </c:pt>
                <c:pt idx="71">
                  <c:v>48.8</c:v>
                </c:pt>
                <c:pt idx="72">
                  <c:v>49.9</c:v>
                </c:pt>
                <c:pt idx="73">
                  <c:v>50.4</c:v>
                </c:pt>
                <c:pt idx="74">
                  <c:v>51.7</c:v>
                </c:pt>
                <c:pt idx="75">
                  <c:v>52.3</c:v>
                </c:pt>
                <c:pt idx="76">
                  <c:v>53.2</c:v>
                </c:pt>
                <c:pt idx="77">
                  <c:v>54.3</c:v>
                </c:pt>
                <c:pt idx="78">
                  <c:v>55.2</c:v>
                </c:pt>
                <c:pt idx="79">
                  <c:v>55.9</c:v>
                </c:pt>
                <c:pt idx="80">
                  <c:v>56.6</c:v>
                </c:pt>
                <c:pt idx="81">
                  <c:v>57.7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61.2</c:v>
                </c:pt>
                <c:pt idx="86">
                  <c:v>61.9</c:v>
                </c:pt>
                <c:pt idx="87">
                  <c:v>62.8</c:v>
                </c:pt>
                <c:pt idx="88">
                  <c:v>63.6</c:v>
                </c:pt>
                <c:pt idx="89">
                  <c:v>64.5</c:v>
                </c:pt>
                <c:pt idx="90">
                  <c:v>65.400000000000006</c:v>
                </c:pt>
                <c:pt idx="91">
                  <c:v>66.5</c:v>
                </c:pt>
                <c:pt idx="92">
                  <c:v>67.2</c:v>
                </c:pt>
                <c:pt idx="93">
                  <c:v>67.900000000000006</c:v>
                </c:pt>
                <c:pt idx="94">
                  <c:v>69.2</c:v>
                </c:pt>
                <c:pt idx="95">
                  <c:v>69.8</c:v>
                </c:pt>
                <c:pt idx="96">
                  <c:v>70.8</c:v>
                </c:pt>
                <c:pt idx="97">
                  <c:v>71.2</c:v>
                </c:pt>
                <c:pt idx="98">
                  <c:v>72.8</c:v>
                </c:pt>
                <c:pt idx="99">
                  <c:v>73.2</c:v>
                </c:pt>
                <c:pt idx="100">
                  <c:v>74.5</c:v>
                </c:pt>
                <c:pt idx="101">
                  <c:v>75.2</c:v>
                </c:pt>
                <c:pt idx="102">
                  <c:v>76.099999999999994</c:v>
                </c:pt>
                <c:pt idx="103">
                  <c:v>77</c:v>
                </c:pt>
                <c:pt idx="104">
                  <c:v>77.8</c:v>
                </c:pt>
                <c:pt idx="105">
                  <c:v>78.900000000000006</c:v>
                </c:pt>
                <c:pt idx="106">
                  <c:v>79.2</c:v>
                </c:pt>
                <c:pt idx="107">
                  <c:v>80.7</c:v>
                </c:pt>
                <c:pt idx="108">
                  <c:v>81</c:v>
                </c:pt>
                <c:pt idx="109">
                  <c:v>82.3</c:v>
                </c:pt>
                <c:pt idx="110">
                  <c:v>83.2</c:v>
                </c:pt>
                <c:pt idx="111">
                  <c:v>83.8</c:v>
                </c:pt>
                <c:pt idx="112">
                  <c:v>84.9</c:v>
                </c:pt>
                <c:pt idx="113">
                  <c:v>86</c:v>
                </c:pt>
                <c:pt idx="114">
                  <c:v>86.7</c:v>
                </c:pt>
                <c:pt idx="115">
                  <c:v>87.6</c:v>
                </c:pt>
                <c:pt idx="116">
                  <c:v>88.3</c:v>
                </c:pt>
                <c:pt idx="117">
                  <c:v>89.4</c:v>
                </c:pt>
                <c:pt idx="118">
                  <c:v>90.2</c:v>
                </c:pt>
                <c:pt idx="119">
                  <c:v>91.4</c:v>
                </c:pt>
                <c:pt idx="120">
                  <c:v>92</c:v>
                </c:pt>
                <c:pt idx="121">
                  <c:v>92.9</c:v>
                </c:pt>
                <c:pt idx="122">
                  <c:v>93.8</c:v>
                </c:pt>
                <c:pt idx="123">
                  <c:v>94.7</c:v>
                </c:pt>
                <c:pt idx="124">
                  <c:v>95.3</c:v>
                </c:pt>
                <c:pt idx="125">
                  <c:v>96.7</c:v>
                </c:pt>
                <c:pt idx="126">
                  <c:v>97.1</c:v>
                </c:pt>
                <c:pt idx="127">
                  <c:v>98.2</c:v>
                </c:pt>
                <c:pt idx="128">
                  <c:v>99.1</c:v>
                </c:pt>
                <c:pt idx="129">
                  <c:v>100.2</c:v>
                </c:pt>
                <c:pt idx="130">
                  <c:v>100.9</c:v>
                </c:pt>
                <c:pt idx="131">
                  <c:v>101.6</c:v>
                </c:pt>
                <c:pt idx="132">
                  <c:v>102.5</c:v>
                </c:pt>
                <c:pt idx="133">
                  <c:v>103.3</c:v>
                </c:pt>
                <c:pt idx="134">
                  <c:v>104.5</c:v>
                </c:pt>
                <c:pt idx="135">
                  <c:v>104.9</c:v>
                </c:pt>
                <c:pt idx="136">
                  <c:v>105.3</c:v>
                </c:pt>
                <c:pt idx="137">
                  <c:v>104.9</c:v>
                </c:pt>
                <c:pt idx="138">
                  <c:v>104.4</c:v>
                </c:pt>
                <c:pt idx="139">
                  <c:v>103.4</c:v>
                </c:pt>
                <c:pt idx="140">
                  <c:v>102.9</c:v>
                </c:pt>
                <c:pt idx="141">
                  <c:v>102</c:v>
                </c:pt>
                <c:pt idx="142">
                  <c:v>101.4</c:v>
                </c:pt>
                <c:pt idx="143">
                  <c:v>100.4</c:v>
                </c:pt>
                <c:pt idx="144">
                  <c:v>99.8</c:v>
                </c:pt>
                <c:pt idx="145">
                  <c:v>98.9</c:v>
                </c:pt>
                <c:pt idx="146">
                  <c:v>98.2</c:v>
                </c:pt>
                <c:pt idx="147">
                  <c:v>97.3</c:v>
                </c:pt>
                <c:pt idx="148">
                  <c:v>96.7</c:v>
                </c:pt>
                <c:pt idx="149">
                  <c:v>96</c:v>
                </c:pt>
                <c:pt idx="150">
                  <c:v>95.1</c:v>
                </c:pt>
                <c:pt idx="151">
                  <c:v>94.7</c:v>
                </c:pt>
                <c:pt idx="152">
                  <c:v>93.4</c:v>
                </c:pt>
                <c:pt idx="153">
                  <c:v>92.7</c:v>
                </c:pt>
                <c:pt idx="154">
                  <c:v>92</c:v>
                </c:pt>
                <c:pt idx="155">
                  <c:v>90.5</c:v>
                </c:pt>
                <c:pt idx="156">
                  <c:v>90.2</c:v>
                </c:pt>
                <c:pt idx="157">
                  <c:v>88.9</c:v>
                </c:pt>
                <c:pt idx="158">
                  <c:v>88.1</c:v>
                </c:pt>
                <c:pt idx="159">
                  <c:v>86.9</c:v>
                </c:pt>
                <c:pt idx="160">
                  <c:v>86.3</c:v>
                </c:pt>
                <c:pt idx="161">
                  <c:v>85.2</c:v>
                </c:pt>
                <c:pt idx="162">
                  <c:v>84.1</c:v>
                </c:pt>
                <c:pt idx="163">
                  <c:v>83</c:v>
                </c:pt>
                <c:pt idx="164">
                  <c:v>82.5</c:v>
                </c:pt>
                <c:pt idx="165">
                  <c:v>81.2</c:v>
                </c:pt>
                <c:pt idx="166">
                  <c:v>80.5</c:v>
                </c:pt>
                <c:pt idx="167">
                  <c:v>79.599999999999994</c:v>
                </c:pt>
                <c:pt idx="168">
                  <c:v>78.3</c:v>
                </c:pt>
                <c:pt idx="169">
                  <c:v>77.599999999999994</c:v>
                </c:pt>
                <c:pt idx="170">
                  <c:v>76.900000000000006</c:v>
                </c:pt>
                <c:pt idx="171">
                  <c:v>75.599999999999994</c:v>
                </c:pt>
                <c:pt idx="172">
                  <c:v>75</c:v>
                </c:pt>
                <c:pt idx="173">
                  <c:v>73.599999999999994</c:v>
                </c:pt>
                <c:pt idx="174">
                  <c:v>73.2</c:v>
                </c:pt>
                <c:pt idx="175">
                  <c:v>71.599999999999994</c:v>
                </c:pt>
                <c:pt idx="176">
                  <c:v>71.2</c:v>
                </c:pt>
                <c:pt idx="177">
                  <c:v>69.900000000000006</c:v>
                </c:pt>
                <c:pt idx="178">
                  <c:v>69.2</c:v>
                </c:pt>
                <c:pt idx="179">
                  <c:v>68.099999999999994</c:v>
                </c:pt>
                <c:pt idx="180">
                  <c:v>67.400000000000006</c:v>
                </c:pt>
                <c:pt idx="181">
                  <c:v>66.099999999999994</c:v>
                </c:pt>
                <c:pt idx="182">
                  <c:v>65.7</c:v>
                </c:pt>
                <c:pt idx="183">
                  <c:v>64.3</c:v>
                </c:pt>
                <c:pt idx="184">
                  <c:v>63.7</c:v>
                </c:pt>
                <c:pt idx="185">
                  <c:v>62.7</c:v>
                </c:pt>
                <c:pt idx="186">
                  <c:v>61.6</c:v>
                </c:pt>
                <c:pt idx="187">
                  <c:v>60.8</c:v>
                </c:pt>
                <c:pt idx="188">
                  <c:v>59.7</c:v>
                </c:pt>
                <c:pt idx="189">
                  <c:v>58.8</c:v>
                </c:pt>
                <c:pt idx="190">
                  <c:v>58.5</c:v>
                </c:pt>
                <c:pt idx="191">
                  <c:v>56.6</c:v>
                </c:pt>
                <c:pt idx="192">
                  <c:v>56.3</c:v>
                </c:pt>
                <c:pt idx="193">
                  <c:v>55</c:v>
                </c:pt>
                <c:pt idx="194">
                  <c:v>54.5</c:v>
                </c:pt>
                <c:pt idx="195">
                  <c:v>53.4</c:v>
                </c:pt>
                <c:pt idx="196">
                  <c:v>52.5</c:v>
                </c:pt>
                <c:pt idx="197">
                  <c:v>51.4</c:v>
                </c:pt>
                <c:pt idx="198">
                  <c:v>50.6</c:v>
                </c:pt>
                <c:pt idx="199">
                  <c:v>49.5</c:v>
                </c:pt>
                <c:pt idx="200">
                  <c:v>48.8</c:v>
                </c:pt>
                <c:pt idx="201">
                  <c:v>47.7</c:v>
                </c:pt>
                <c:pt idx="202">
                  <c:v>46.6</c:v>
                </c:pt>
                <c:pt idx="203">
                  <c:v>45.7</c:v>
                </c:pt>
                <c:pt idx="204">
                  <c:v>44.8</c:v>
                </c:pt>
                <c:pt idx="205">
                  <c:v>43.7</c:v>
                </c:pt>
                <c:pt idx="206">
                  <c:v>43.2</c:v>
                </c:pt>
                <c:pt idx="207">
                  <c:v>41.9</c:v>
                </c:pt>
                <c:pt idx="208">
                  <c:v>41</c:v>
                </c:pt>
                <c:pt idx="209">
                  <c:v>40.1</c:v>
                </c:pt>
                <c:pt idx="210">
                  <c:v>38.799999999999997</c:v>
                </c:pt>
                <c:pt idx="211">
                  <c:v>38.4</c:v>
                </c:pt>
                <c:pt idx="212">
                  <c:v>37.200000000000003</c:v>
                </c:pt>
                <c:pt idx="213">
                  <c:v>36.4</c:v>
                </c:pt>
                <c:pt idx="214">
                  <c:v>35.200000000000003</c:v>
                </c:pt>
                <c:pt idx="215">
                  <c:v>34.6</c:v>
                </c:pt>
                <c:pt idx="216">
                  <c:v>33.5</c:v>
                </c:pt>
                <c:pt idx="217">
                  <c:v>32.4</c:v>
                </c:pt>
                <c:pt idx="218">
                  <c:v>31.7</c:v>
                </c:pt>
                <c:pt idx="219">
                  <c:v>30.2</c:v>
                </c:pt>
                <c:pt idx="220">
                  <c:v>29.9</c:v>
                </c:pt>
                <c:pt idx="221">
                  <c:v>28.6</c:v>
                </c:pt>
                <c:pt idx="222">
                  <c:v>27.7</c:v>
                </c:pt>
                <c:pt idx="223">
                  <c:v>26.6</c:v>
                </c:pt>
                <c:pt idx="224">
                  <c:v>25.7</c:v>
                </c:pt>
                <c:pt idx="225">
                  <c:v>24.8</c:v>
                </c:pt>
                <c:pt idx="226">
                  <c:v>23.9</c:v>
                </c:pt>
                <c:pt idx="227">
                  <c:v>22.9</c:v>
                </c:pt>
                <c:pt idx="228">
                  <c:v>21.9</c:v>
                </c:pt>
                <c:pt idx="229">
                  <c:v>20.9</c:v>
                </c:pt>
                <c:pt idx="230">
                  <c:v>19.7</c:v>
                </c:pt>
                <c:pt idx="231">
                  <c:v>18.600000000000001</c:v>
                </c:pt>
                <c:pt idx="232">
                  <c:v>17.3</c:v>
                </c:pt>
                <c:pt idx="233">
                  <c:v>16</c:v>
                </c:pt>
                <c:pt idx="234">
                  <c:v>15.3</c:v>
                </c:pt>
                <c:pt idx="235">
                  <c:v>14.2</c:v>
                </c:pt>
                <c:pt idx="236">
                  <c:v>13.3</c:v>
                </c:pt>
                <c:pt idx="237">
                  <c:v>12.2</c:v>
                </c:pt>
                <c:pt idx="238">
                  <c:v>11.5</c:v>
                </c:pt>
                <c:pt idx="239">
                  <c:v>10.4</c:v>
                </c:pt>
                <c:pt idx="240">
                  <c:v>9.6999999999999993</c:v>
                </c:pt>
                <c:pt idx="241">
                  <c:v>8.6</c:v>
                </c:pt>
                <c:pt idx="242">
                  <c:v>7.5</c:v>
                </c:pt>
                <c:pt idx="243">
                  <c:v>6.7</c:v>
                </c:pt>
                <c:pt idx="244">
                  <c:v>5.5</c:v>
                </c:pt>
                <c:pt idx="245">
                  <c:v>4.9000000000000004</c:v>
                </c:pt>
                <c:pt idx="246">
                  <c:v>3.6</c:v>
                </c:pt>
                <c:pt idx="247">
                  <c:v>2.7</c:v>
                </c:pt>
                <c:pt idx="248">
                  <c:v>1.6</c:v>
                </c:pt>
                <c:pt idx="249">
                  <c:v>0.2</c:v>
                </c:pt>
                <c:pt idx="250">
                  <c:v>0.2</c:v>
                </c:pt>
                <c:pt idx="251">
                  <c:v>0</c:v>
                </c:pt>
                <c:pt idx="252">
                  <c:v>0.2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0.2</c:v>
                </c:pt>
                <c:pt idx="257">
                  <c:v>0</c:v>
                </c:pt>
                <c:pt idx="258">
                  <c:v>0</c:v>
                </c:pt>
                <c:pt idx="259">
                  <c:v>0.2</c:v>
                </c:pt>
                <c:pt idx="260">
                  <c:v>0</c:v>
                </c:pt>
                <c:pt idx="261">
                  <c:v>0.2</c:v>
                </c:pt>
                <c:pt idx="262">
                  <c:v>0.2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0.2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FD-754A-B6AE-0855EEA90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726624"/>
        <c:axId val="1"/>
      </c:scatterChart>
      <c:valAx>
        <c:axId val="13997266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726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0.31131550152449122</c:v>
                </c:pt>
                <c:pt idx="16">
                  <c:v>0.32220472064067396</c:v>
                </c:pt>
                <c:pt idx="17">
                  <c:v>0.33004607574844819</c:v>
                </c:pt>
                <c:pt idx="18">
                  <c:v>0.3217595424559474</c:v>
                </c:pt>
                <c:pt idx="19">
                  <c:v>0.32752614599627855</c:v>
                </c:pt>
                <c:pt idx="20">
                  <c:v>0.3228352335029922</c:v>
                </c:pt>
                <c:pt idx="21">
                  <c:v>0.33668209279041333</c:v>
                </c:pt>
                <c:pt idx="22">
                  <c:v>0.34171091091459183</c:v>
                </c:pt>
                <c:pt idx="23">
                  <c:v>0.34573253417868882</c:v>
                </c:pt>
                <c:pt idx="24">
                  <c:v>0.34527949021361648</c:v>
                </c:pt>
                <c:pt idx="25">
                  <c:v>0.34724874044398685</c:v>
                </c:pt>
                <c:pt idx="26">
                  <c:v>0.34748080246778534</c:v>
                </c:pt>
                <c:pt idx="27">
                  <c:v>0.34569973334869597</c:v>
                </c:pt>
                <c:pt idx="28">
                  <c:v>0.35426799943556025</c:v>
                </c:pt>
                <c:pt idx="29">
                  <c:v>0.36010702500276148</c:v>
                </c:pt>
                <c:pt idx="30">
                  <c:v>0.36324373302375129</c:v>
                </c:pt>
                <c:pt idx="31">
                  <c:v>0.37247261623908845</c:v>
                </c:pt>
                <c:pt idx="32">
                  <c:v>0.37021395487501524</c:v>
                </c:pt>
                <c:pt idx="33">
                  <c:v>0.37061616144807458</c:v>
                </c:pt>
                <c:pt idx="34">
                  <c:v>0.37286048468207772</c:v>
                </c:pt>
                <c:pt idx="35">
                  <c:v>0.36755142344170982</c:v>
                </c:pt>
                <c:pt idx="36">
                  <c:v>0.37106604008883992</c:v>
                </c:pt>
                <c:pt idx="37">
                  <c:v>0.36169090724322589</c:v>
                </c:pt>
                <c:pt idx="38">
                  <c:v>0.37206949377241483</c:v>
                </c:pt>
                <c:pt idx="39">
                  <c:v>0.37499151823895521</c:v>
                </c:pt>
                <c:pt idx="40">
                  <c:v>0.37033565125985995</c:v>
                </c:pt>
                <c:pt idx="41">
                  <c:v>0.37359435354910991</c:v>
                </c:pt>
                <c:pt idx="42">
                  <c:v>0.37870931200123847</c:v>
                </c:pt>
                <c:pt idx="43">
                  <c:v>0.38258826961812015</c:v>
                </c:pt>
                <c:pt idx="44">
                  <c:v>0.38649399694297487</c:v>
                </c:pt>
                <c:pt idx="45">
                  <c:v>0.38195998928402436</c:v>
                </c:pt>
                <c:pt idx="46">
                  <c:v>0.37692654947568632</c:v>
                </c:pt>
                <c:pt idx="47">
                  <c:v>0.38543683181517635</c:v>
                </c:pt>
                <c:pt idx="48">
                  <c:v>0.37600903579184725</c:v>
                </c:pt>
                <c:pt idx="49">
                  <c:v>0.38639521956642581</c:v>
                </c:pt>
                <c:pt idx="50">
                  <c:v>0.38423128115002086</c:v>
                </c:pt>
                <c:pt idx="51">
                  <c:v>0.38415260887493646</c:v>
                </c:pt>
                <c:pt idx="52">
                  <c:v>0.38049657610612642</c:v>
                </c:pt>
                <c:pt idx="53">
                  <c:v>0.37687803647030704</c:v>
                </c:pt>
                <c:pt idx="54">
                  <c:v>0.37863498960601921</c:v>
                </c:pt>
                <c:pt idx="55">
                  <c:v>0.37859791598056097</c:v>
                </c:pt>
                <c:pt idx="56">
                  <c:v>0.38098735041794729</c:v>
                </c:pt>
                <c:pt idx="57">
                  <c:v>0.3839532554676896</c:v>
                </c:pt>
                <c:pt idx="58">
                  <c:v>0.38446539410874148</c:v>
                </c:pt>
                <c:pt idx="59">
                  <c:v>0.39322068489282641</c:v>
                </c:pt>
                <c:pt idx="60">
                  <c:v>0.38903857259398122</c:v>
                </c:pt>
                <c:pt idx="61">
                  <c:v>0.38786415202718882</c:v>
                </c:pt>
                <c:pt idx="62">
                  <c:v>0.39115578674321949</c:v>
                </c:pt>
                <c:pt idx="63">
                  <c:v>0.39391394475192448</c:v>
                </c:pt>
                <c:pt idx="64">
                  <c:v>0.40434614024883969</c:v>
                </c:pt>
                <c:pt idx="65">
                  <c:v>0.39939380626641696</c:v>
                </c:pt>
                <c:pt idx="66">
                  <c:v>0.41138321327634003</c:v>
                </c:pt>
                <c:pt idx="67">
                  <c:v>0.40280574810566966</c:v>
                </c:pt>
                <c:pt idx="68">
                  <c:v>0.41482056500713216</c:v>
                </c:pt>
                <c:pt idx="69">
                  <c:v>0.41027082846770868</c:v>
                </c:pt>
                <c:pt idx="70">
                  <c:v>0.42067999870137113</c:v>
                </c:pt>
                <c:pt idx="71">
                  <c:v>0.41161999114704972</c:v>
                </c:pt>
                <c:pt idx="72">
                  <c:v>0.42659488186455508</c:v>
                </c:pt>
                <c:pt idx="73">
                  <c:v>0.42519943205717642</c:v>
                </c:pt>
                <c:pt idx="74">
                  <c:v>0.42782228197611094</c:v>
                </c:pt>
                <c:pt idx="75">
                  <c:v>0.42737949759558247</c:v>
                </c:pt>
                <c:pt idx="76">
                  <c:v>0.42533746305216996</c:v>
                </c:pt>
                <c:pt idx="77">
                  <c:v>0.42377736632923702</c:v>
                </c:pt>
                <c:pt idx="78">
                  <c:v>0.42688613504912776</c:v>
                </c:pt>
                <c:pt idx="79">
                  <c:v>0.4137277558853924</c:v>
                </c:pt>
                <c:pt idx="80">
                  <c:v>0.4117945206218086</c:v>
                </c:pt>
                <c:pt idx="81">
                  <c:v>0.42361985436015215</c:v>
                </c:pt>
                <c:pt idx="82">
                  <c:v>0.4071650219028865</c:v>
                </c:pt>
                <c:pt idx="83">
                  <c:v>0.4073677580554973</c:v>
                </c:pt>
                <c:pt idx="84">
                  <c:v>0.40590265486725668</c:v>
                </c:pt>
                <c:pt idx="85">
                  <c:v>0.40359078360689143</c:v>
                </c:pt>
                <c:pt idx="86">
                  <c:v>0.38763027524308896</c:v>
                </c:pt>
                <c:pt idx="87">
                  <c:v>0.39394468748734157</c:v>
                </c:pt>
                <c:pt idx="88">
                  <c:v>0.3936911012015904</c:v>
                </c:pt>
                <c:pt idx="89">
                  <c:v>0.41539216570014925</c:v>
                </c:pt>
                <c:pt idx="90">
                  <c:v>0.39301393190930178</c:v>
                </c:pt>
                <c:pt idx="91">
                  <c:v>0.39537014305132251</c:v>
                </c:pt>
                <c:pt idx="92">
                  <c:v>0.39279909675081193</c:v>
                </c:pt>
                <c:pt idx="93">
                  <c:v>0.38096322367008639</c:v>
                </c:pt>
                <c:pt idx="94">
                  <c:v>0.3762127626008992</c:v>
                </c:pt>
                <c:pt idx="95">
                  <c:v>0.38494301456407259</c:v>
                </c:pt>
                <c:pt idx="96">
                  <c:v>0.35797468575190644</c:v>
                </c:pt>
                <c:pt idx="97">
                  <c:v>0.34516622757495929</c:v>
                </c:pt>
                <c:pt idx="98">
                  <c:v>0.34485916285541807</c:v>
                </c:pt>
                <c:pt idx="99">
                  <c:v>0.36928056495512729</c:v>
                </c:pt>
                <c:pt idx="100">
                  <c:v>0.32155307530552252</c:v>
                </c:pt>
                <c:pt idx="101">
                  <c:v>0.33020113745077212</c:v>
                </c:pt>
                <c:pt idx="102">
                  <c:v>0.34486170529157423</c:v>
                </c:pt>
                <c:pt idx="103">
                  <c:v>0.34925336002795826</c:v>
                </c:pt>
                <c:pt idx="104">
                  <c:v>0.28759637885280154</c:v>
                </c:pt>
                <c:pt idx="105">
                  <c:v>0.32419690345403135</c:v>
                </c:pt>
                <c:pt idx="106">
                  <c:v>0.28839235488808357</c:v>
                </c:pt>
                <c:pt idx="107">
                  <c:v>0.31380366056572379</c:v>
                </c:pt>
                <c:pt idx="108">
                  <c:v>0.32296779743171378</c:v>
                </c:pt>
                <c:pt idx="109">
                  <c:v>0.33262825414293579</c:v>
                </c:pt>
                <c:pt idx="110">
                  <c:v>0.31649100164910021</c:v>
                </c:pt>
                <c:pt idx="111">
                  <c:v>0.29941391258186928</c:v>
                </c:pt>
                <c:pt idx="112">
                  <c:v>0.28276498404521166</c:v>
                </c:pt>
                <c:pt idx="113">
                  <c:v>0.29981518619008291</c:v>
                </c:pt>
                <c:pt idx="114">
                  <c:v>0.3138842469461246</c:v>
                </c:pt>
                <c:pt idx="115">
                  <c:v>0.29898560669317703</c:v>
                </c:pt>
                <c:pt idx="116">
                  <c:v>0.30032102728731941</c:v>
                </c:pt>
                <c:pt idx="117">
                  <c:v>0.25332814588020369</c:v>
                </c:pt>
                <c:pt idx="118">
                  <c:v>0.26851352808019835</c:v>
                </c:pt>
                <c:pt idx="119">
                  <c:v>0</c:v>
                </c:pt>
                <c:pt idx="120">
                  <c:v>0.25706536968095756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0.25407527613463848</c:v>
                </c:pt>
                <c:pt idx="151">
                  <c:v>0</c:v>
                </c:pt>
                <c:pt idx="152">
                  <c:v>0</c:v>
                </c:pt>
                <c:pt idx="153">
                  <c:v>0.23519764158777623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0.27536608069886503</c:v>
                </c:pt>
                <c:pt idx="158">
                  <c:v>0.29609226594301219</c:v>
                </c:pt>
                <c:pt idx="159">
                  <c:v>0.27952491157591369</c:v>
                </c:pt>
                <c:pt idx="160">
                  <c:v>0.27159377528196826</c:v>
                </c:pt>
                <c:pt idx="161">
                  <c:v>0.28821255243892407</c:v>
                </c:pt>
                <c:pt idx="162">
                  <c:v>0.29720358902676158</c:v>
                </c:pt>
                <c:pt idx="163">
                  <c:v>0.27946685447134978</c:v>
                </c:pt>
                <c:pt idx="164">
                  <c:v>0.29113406577362488</c:v>
                </c:pt>
                <c:pt idx="165">
                  <c:v>0.29119025022220202</c:v>
                </c:pt>
                <c:pt idx="166">
                  <c:v>0.28871498224560377</c:v>
                </c:pt>
                <c:pt idx="167">
                  <c:v>0.30737340447792427</c:v>
                </c:pt>
                <c:pt idx="168">
                  <c:v>0.29382501471212136</c:v>
                </c:pt>
                <c:pt idx="169">
                  <c:v>0.29879992742541661</c:v>
                </c:pt>
                <c:pt idx="170">
                  <c:v>0.2900020139465801</c:v>
                </c:pt>
                <c:pt idx="171">
                  <c:v>0.35451418902764237</c:v>
                </c:pt>
                <c:pt idx="172">
                  <c:v>0.34481101670084963</c:v>
                </c:pt>
                <c:pt idx="173">
                  <c:v>0.34073202333331454</c:v>
                </c:pt>
                <c:pt idx="174">
                  <c:v>0.32867935021898825</c:v>
                </c:pt>
                <c:pt idx="175">
                  <c:v>0.31631469424156394</c:v>
                </c:pt>
                <c:pt idx="176">
                  <c:v>0.33922831357907413</c:v>
                </c:pt>
                <c:pt idx="177">
                  <c:v>0.34798793704646119</c:v>
                </c:pt>
                <c:pt idx="178">
                  <c:v>0.36636065436329529</c:v>
                </c:pt>
                <c:pt idx="179">
                  <c:v>0.36286059734004816</c:v>
                </c:pt>
                <c:pt idx="180">
                  <c:v>0.36170828151276124</c:v>
                </c:pt>
                <c:pt idx="181">
                  <c:v>0.35713275249436216</c:v>
                </c:pt>
                <c:pt idx="182">
                  <c:v>0.3815366741739305</c:v>
                </c:pt>
                <c:pt idx="183">
                  <c:v>0.39183352730541526</c:v>
                </c:pt>
                <c:pt idx="184">
                  <c:v>0.40622466797799989</c:v>
                </c:pt>
                <c:pt idx="185">
                  <c:v>0.38744774165525475</c:v>
                </c:pt>
                <c:pt idx="186">
                  <c:v>0.39185636604963825</c:v>
                </c:pt>
                <c:pt idx="187">
                  <c:v>0.40080114310101267</c:v>
                </c:pt>
                <c:pt idx="188">
                  <c:v>0.40599612738198165</c:v>
                </c:pt>
                <c:pt idx="189">
                  <c:v>0.38397051148225469</c:v>
                </c:pt>
                <c:pt idx="190">
                  <c:v>0.38558952998532692</c:v>
                </c:pt>
                <c:pt idx="191">
                  <c:v>0.39332338725892974</c:v>
                </c:pt>
                <c:pt idx="192">
                  <c:v>0.41292730009662937</c:v>
                </c:pt>
                <c:pt idx="193">
                  <c:v>0.42051026615659104</c:v>
                </c:pt>
                <c:pt idx="194">
                  <c:v>0.417004554920964</c:v>
                </c:pt>
                <c:pt idx="195">
                  <c:v>0.42149257583456334</c:v>
                </c:pt>
                <c:pt idx="196">
                  <c:v>0.41805175747587925</c:v>
                </c:pt>
                <c:pt idx="197">
                  <c:v>0.40911582307985705</c:v>
                </c:pt>
                <c:pt idx="198">
                  <c:v>0.42188554138010892</c:v>
                </c:pt>
                <c:pt idx="199">
                  <c:v>0.41674251539544199</c:v>
                </c:pt>
                <c:pt idx="200">
                  <c:v>0.41913628756930421</c:v>
                </c:pt>
                <c:pt idx="201">
                  <c:v>0.41142050343627762</c:v>
                </c:pt>
                <c:pt idx="202">
                  <c:v>0.41663371186010228</c:v>
                </c:pt>
                <c:pt idx="203">
                  <c:v>0.42230538096568121</c:v>
                </c:pt>
                <c:pt idx="204">
                  <c:v>0.41828764059160312</c:v>
                </c:pt>
                <c:pt idx="205">
                  <c:v>0.41961395746157593</c:v>
                </c:pt>
                <c:pt idx="206">
                  <c:v>0.42067125534382821</c:v>
                </c:pt>
                <c:pt idx="207">
                  <c:v>0.40864032441550874</c:v>
                </c:pt>
                <c:pt idx="208">
                  <c:v>0.40811854545851101</c:v>
                </c:pt>
                <c:pt idx="209">
                  <c:v>0.39596916779387109</c:v>
                </c:pt>
                <c:pt idx="210">
                  <c:v>0.39378751856516025</c:v>
                </c:pt>
                <c:pt idx="211">
                  <c:v>0.39133570127859568</c:v>
                </c:pt>
                <c:pt idx="212">
                  <c:v>0.39138466364543623</c:v>
                </c:pt>
                <c:pt idx="213">
                  <c:v>0.37729084867573892</c:v>
                </c:pt>
                <c:pt idx="214">
                  <c:v>0.38215194106936629</c:v>
                </c:pt>
                <c:pt idx="215">
                  <c:v>0.38586675651213059</c:v>
                </c:pt>
                <c:pt idx="216">
                  <c:v>0.37972008311236155</c:v>
                </c:pt>
                <c:pt idx="217">
                  <c:v>0.37786279155812846</c:v>
                </c:pt>
                <c:pt idx="218">
                  <c:v>0.37356287090447299</c:v>
                </c:pt>
                <c:pt idx="219">
                  <c:v>0.3810932257162995</c:v>
                </c:pt>
                <c:pt idx="220">
                  <c:v>0</c:v>
                </c:pt>
                <c:pt idx="221">
                  <c:v>0.37004010063890558</c:v>
                </c:pt>
                <c:pt idx="222">
                  <c:v>0.37248747132218579</c:v>
                </c:pt>
                <c:pt idx="223">
                  <c:v>0.36994020922347826</c:v>
                </c:pt>
                <c:pt idx="224">
                  <c:v>0.36957654632561338</c:v>
                </c:pt>
                <c:pt idx="225">
                  <c:v>0.365806733228214</c:v>
                </c:pt>
                <c:pt idx="226">
                  <c:v>0.3725763282838469</c:v>
                </c:pt>
                <c:pt idx="227">
                  <c:v>0.33971847687554058</c:v>
                </c:pt>
                <c:pt idx="228">
                  <c:v>0.37489232982651066</c:v>
                </c:pt>
                <c:pt idx="229">
                  <c:v>0.36000530264907704</c:v>
                </c:pt>
                <c:pt idx="230">
                  <c:v>0.36254359447578471</c:v>
                </c:pt>
                <c:pt idx="231">
                  <c:v>0.35281101129670545</c:v>
                </c:pt>
                <c:pt idx="232">
                  <c:v>0.35815952029313119</c:v>
                </c:pt>
                <c:pt idx="233">
                  <c:v>0.3539811096973437</c:v>
                </c:pt>
                <c:pt idx="234">
                  <c:v>0.35662564818765008</c:v>
                </c:pt>
                <c:pt idx="235">
                  <c:v>0.36014198077483706</c:v>
                </c:pt>
                <c:pt idx="236">
                  <c:v>0.35989174345490887</c:v>
                </c:pt>
                <c:pt idx="237">
                  <c:v>0.35712993204070426</c:v>
                </c:pt>
                <c:pt idx="238">
                  <c:v>0.35814962667967964</c:v>
                </c:pt>
                <c:pt idx="239">
                  <c:v>0.35646032348237316</c:v>
                </c:pt>
                <c:pt idx="240">
                  <c:v>0.35386118377730685</c:v>
                </c:pt>
                <c:pt idx="241">
                  <c:v>0.35758859329865944</c:v>
                </c:pt>
                <c:pt idx="242">
                  <c:v>0.35339494873831101</c:v>
                </c:pt>
                <c:pt idx="243">
                  <c:v>0.34541873620469826</c:v>
                </c:pt>
                <c:pt idx="244">
                  <c:v>0.33941962830127159</c:v>
                </c:pt>
                <c:pt idx="245">
                  <c:v>0.34075594591130604</c:v>
                </c:pt>
                <c:pt idx="246">
                  <c:v>0.34025782872095334</c:v>
                </c:pt>
                <c:pt idx="247">
                  <c:v>0.33706990919758389</c:v>
                </c:pt>
                <c:pt idx="248">
                  <c:v>0.3108195788639298</c:v>
                </c:pt>
                <c:pt idx="249">
                  <c:v>0.29639216621844355</c:v>
                </c:pt>
                <c:pt idx="250">
                  <c:v>0.31124746105139017</c:v>
                </c:pt>
                <c:pt idx="251">
                  <c:v>0.29699105125407638</c:v>
                </c:pt>
                <c:pt idx="252">
                  <c:v>0.29645774078229792</c:v>
                </c:pt>
                <c:pt idx="253">
                  <c:v>0.28535563805743552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1.1000000000000001</c:v>
                </c:pt>
                <c:pt idx="17">
                  <c:v>2.2000000000000002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6</c:v>
                </c:pt>
                <c:pt idx="24">
                  <c:v>6.7</c:v>
                </c:pt>
                <c:pt idx="25">
                  <c:v>7.6</c:v>
                </c:pt>
                <c:pt idx="26">
                  <c:v>8.6999999999999993</c:v>
                </c:pt>
                <c:pt idx="27">
                  <c:v>9.5</c:v>
                </c:pt>
                <c:pt idx="28">
                  <c:v>10</c:v>
                </c:pt>
                <c:pt idx="29">
                  <c:v>11.5</c:v>
                </c:pt>
                <c:pt idx="30">
                  <c:v>11.8</c:v>
                </c:pt>
                <c:pt idx="31">
                  <c:v>13.3</c:v>
                </c:pt>
                <c:pt idx="32">
                  <c:v>13.7</c:v>
                </c:pt>
                <c:pt idx="33">
                  <c:v>14.8</c:v>
                </c:pt>
                <c:pt idx="34">
                  <c:v>15.7</c:v>
                </c:pt>
                <c:pt idx="35">
                  <c:v>16.8</c:v>
                </c:pt>
                <c:pt idx="36">
                  <c:v>17.3</c:v>
                </c:pt>
                <c:pt idx="37">
                  <c:v>18.600000000000001</c:v>
                </c:pt>
                <c:pt idx="38">
                  <c:v>18.899999999999999</c:v>
                </c:pt>
                <c:pt idx="39">
                  <c:v>20.2</c:v>
                </c:pt>
                <c:pt idx="40">
                  <c:v>21.1</c:v>
                </c:pt>
                <c:pt idx="41">
                  <c:v>22.2</c:v>
                </c:pt>
                <c:pt idx="42">
                  <c:v>22.6</c:v>
                </c:pt>
                <c:pt idx="43">
                  <c:v>23.9</c:v>
                </c:pt>
                <c:pt idx="44">
                  <c:v>24.6</c:v>
                </c:pt>
                <c:pt idx="45">
                  <c:v>25.7</c:v>
                </c:pt>
                <c:pt idx="46">
                  <c:v>26.6</c:v>
                </c:pt>
                <c:pt idx="47">
                  <c:v>27.1</c:v>
                </c:pt>
                <c:pt idx="48">
                  <c:v>28.4</c:v>
                </c:pt>
                <c:pt idx="49">
                  <c:v>29.1</c:v>
                </c:pt>
                <c:pt idx="50">
                  <c:v>30.1</c:v>
                </c:pt>
                <c:pt idx="51">
                  <c:v>30.8</c:v>
                </c:pt>
                <c:pt idx="52">
                  <c:v>32.1</c:v>
                </c:pt>
                <c:pt idx="53">
                  <c:v>32.6</c:v>
                </c:pt>
                <c:pt idx="54">
                  <c:v>33.9</c:v>
                </c:pt>
                <c:pt idx="55">
                  <c:v>34.4</c:v>
                </c:pt>
                <c:pt idx="56">
                  <c:v>35.299999999999997</c:v>
                </c:pt>
                <c:pt idx="57">
                  <c:v>36.6</c:v>
                </c:pt>
                <c:pt idx="58">
                  <c:v>37</c:v>
                </c:pt>
                <c:pt idx="59">
                  <c:v>38.200000000000003</c:v>
                </c:pt>
                <c:pt idx="60">
                  <c:v>39</c:v>
                </c:pt>
                <c:pt idx="61">
                  <c:v>40.1</c:v>
                </c:pt>
                <c:pt idx="62">
                  <c:v>40.6</c:v>
                </c:pt>
                <c:pt idx="63">
                  <c:v>41.9</c:v>
                </c:pt>
                <c:pt idx="64">
                  <c:v>42.6</c:v>
                </c:pt>
                <c:pt idx="65">
                  <c:v>43.5</c:v>
                </c:pt>
                <c:pt idx="66">
                  <c:v>44.4</c:v>
                </c:pt>
                <c:pt idx="67">
                  <c:v>45.5</c:v>
                </c:pt>
                <c:pt idx="68">
                  <c:v>46.1</c:v>
                </c:pt>
                <c:pt idx="69">
                  <c:v>47.2</c:v>
                </c:pt>
                <c:pt idx="70">
                  <c:v>47.9</c:v>
                </c:pt>
                <c:pt idx="71">
                  <c:v>48.8</c:v>
                </c:pt>
                <c:pt idx="72">
                  <c:v>49.9</c:v>
                </c:pt>
                <c:pt idx="73">
                  <c:v>50.4</c:v>
                </c:pt>
                <c:pt idx="74">
                  <c:v>51.7</c:v>
                </c:pt>
                <c:pt idx="75">
                  <c:v>52.3</c:v>
                </c:pt>
                <c:pt idx="76">
                  <c:v>53.2</c:v>
                </c:pt>
                <c:pt idx="77">
                  <c:v>54.3</c:v>
                </c:pt>
                <c:pt idx="78">
                  <c:v>55.2</c:v>
                </c:pt>
                <c:pt idx="79">
                  <c:v>55.9</c:v>
                </c:pt>
                <c:pt idx="80">
                  <c:v>56.6</c:v>
                </c:pt>
                <c:pt idx="81">
                  <c:v>57.7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61.2</c:v>
                </c:pt>
                <c:pt idx="86">
                  <c:v>61.9</c:v>
                </c:pt>
                <c:pt idx="87">
                  <c:v>62.8</c:v>
                </c:pt>
                <c:pt idx="88">
                  <c:v>63.6</c:v>
                </c:pt>
                <c:pt idx="89">
                  <c:v>64.5</c:v>
                </c:pt>
                <c:pt idx="90">
                  <c:v>65.400000000000006</c:v>
                </c:pt>
                <c:pt idx="91">
                  <c:v>66.5</c:v>
                </c:pt>
                <c:pt idx="92">
                  <c:v>67.2</c:v>
                </c:pt>
                <c:pt idx="93">
                  <c:v>67.900000000000006</c:v>
                </c:pt>
                <c:pt idx="94">
                  <c:v>69.2</c:v>
                </c:pt>
                <c:pt idx="95">
                  <c:v>69.8</c:v>
                </c:pt>
                <c:pt idx="96">
                  <c:v>70.8</c:v>
                </c:pt>
                <c:pt idx="97">
                  <c:v>71.2</c:v>
                </c:pt>
                <c:pt idx="98">
                  <c:v>72.8</c:v>
                </c:pt>
                <c:pt idx="99">
                  <c:v>73.2</c:v>
                </c:pt>
                <c:pt idx="100">
                  <c:v>74.5</c:v>
                </c:pt>
                <c:pt idx="101">
                  <c:v>75.2</c:v>
                </c:pt>
                <c:pt idx="102">
                  <c:v>76.099999999999994</c:v>
                </c:pt>
                <c:pt idx="103">
                  <c:v>77</c:v>
                </c:pt>
                <c:pt idx="104">
                  <c:v>77.8</c:v>
                </c:pt>
                <c:pt idx="105">
                  <c:v>78.900000000000006</c:v>
                </c:pt>
                <c:pt idx="106">
                  <c:v>79.2</c:v>
                </c:pt>
                <c:pt idx="107">
                  <c:v>80.7</c:v>
                </c:pt>
                <c:pt idx="108">
                  <c:v>81</c:v>
                </c:pt>
                <c:pt idx="109">
                  <c:v>82.3</c:v>
                </c:pt>
                <c:pt idx="110">
                  <c:v>83.2</c:v>
                </c:pt>
                <c:pt idx="111">
                  <c:v>83.8</c:v>
                </c:pt>
                <c:pt idx="112">
                  <c:v>84.9</c:v>
                </c:pt>
                <c:pt idx="113">
                  <c:v>86</c:v>
                </c:pt>
                <c:pt idx="114">
                  <c:v>86.7</c:v>
                </c:pt>
                <c:pt idx="115">
                  <c:v>87.6</c:v>
                </c:pt>
                <c:pt idx="116">
                  <c:v>88.3</c:v>
                </c:pt>
                <c:pt idx="117">
                  <c:v>89.4</c:v>
                </c:pt>
                <c:pt idx="118">
                  <c:v>90.2</c:v>
                </c:pt>
                <c:pt idx="119">
                  <c:v>91.4</c:v>
                </c:pt>
                <c:pt idx="120">
                  <c:v>92</c:v>
                </c:pt>
                <c:pt idx="121">
                  <c:v>92.9</c:v>
                </c:pt>
                <c:pt idx="122">
                  <c:v>93.8</c:v>
                </c:pt>
                <c:pt idx="123">
                  <c:v>94.7</c:v>
                </c:pt>
                <c:pt idx="124">
                  <c:v>95.3</c:v>
                </c:pt>
                <c:pt idx="125">
                  <c:v>96.7</c:v>
                </c:pt>
                <c:pt idx="126">
                  <c:v>97.1</c:v>
                </c:pt>
                <c:pt idx="127">
                  <c:v>98.2</c:v>
                </c:pt>
                <c:pt idx="128">
                  <c:v>99.1</c:v>
                </c:pt>
                <c:pt idx="129">
                  <c:v>100.2</c:v>
                </c:pt>
                <c:pt idx="130">
                  <c:v>100.9</c:v>
                </c:pt>
                <c:pt idx="131">
                  <c:v>101.6</c:v>
                </c:pt>
                <c:pt idx="132">
                  <c:v>102.5</c:v>
                </c:pt>
                <c:pt idx="133">
                  <c:v>103.3</c:v>
                </c:pt>
                <c:pt idx="134">
                  <c:v>104.5</c:v>
                </c:pt>
                <c:pt idx="135">
                  <c:v>104.9</c:v>
                </c:pt>
                <c:pt idx="136">
                  <c:v>105.3</c:v>
                </c:pt>
                <c:pt idx="137">
                  <c:v>104.9</c:v>
                </c:pt>
                <c:pt idx="138">
                  <c:v>104.4</c:v>
                </c:pt>
                <c:pt idx="139">
                  <c:v>103.4</c:v>
                </c:pt>
                <c:pt idx="140">
                  <c:v>102.9</c:v>
                </c:pt>
                <c:pt idx="141">
                  <c:v>102</c:v>
                </c:pt>
                <c:pt idx="142">
                  <c:v>101.4</c:v>
                </c:pt>
                <c:pt idx="143">
                  <c:v>100.4</c:v>
                </c:pt>
                <c:pt idx="144">
                  <c:v>99.8</c:v>
                </c:pt>
                <c:pt idx="145">
                  <c:v>98.9</c:v>
                </c:pt>
                <c:pt idx="146">
                  <c:v>98.2</c:v>
                </c:pt>
                <c:pt idx="147">
                  <c:v>97.3</c:v>
                </c:pt>
                <c:pt idx="148">
                  <c:v>96.7</c:v>
                </c:pt>
                <c:pt idx="149">
                  <c:v>96</c:v>
                </c:pt>
                <c:pt idx="150">
                  <c:v>95.1</c:v>
                </c:pt>
                <c:pt idx="151">
                  <c:v>94.7</c:v>
                </c:pt>
                <c:pt idx="152">
                  <c:v>93.4</c:v>
                </c:pt>
                <c:pt idx="153">
                  <c:v>92.7</c:v>
                </c:pt>
                <c:pt idx="154">
                  <c:v>92</c:v>
                </c:pt>
                <c:pt idx="155">
                  <c:v>90.5</c:v>
                </c:pt>
                <c:pt idx="156">
                  <c:v>90.2</c:v>
                </c:pt>
                <c:pt idx="157">
                  <c:v>88.9</c:v>
                </c:pt>
                <c:pt idx="158">
                  <c:v>88.1</c:v>
                </c:pt>
                <c:pt idx="159">
                  <c:v>86.9</c:v>
                </c:pt>
                <c:pt idx="160">
                  <c:v>86.3</c:v>
                </c:pt>
                <c:pt idx="161">
                  <c:v>85.2</c:v>
                </c:pt>
                <c:pt idx="162">
                  <c:v>84.1</c:v>
                </c:pt>
                <c:pt idx="163">
                  <c:v>83</c:v>
                </c:pt>
                <c:pt idx="164">
                  <c:v>82.5</c:v>
                </c:pt>
                <c:pt idx="165">
                  <c:v>81.2</c:v>
                </c:pt>
                <c:pt idx="166">
                  <c:v>80.5</c:v>
                </c:pt>
                <c:pt idx="167">
                  <c:v>79.599999999999994</c:v>
                </c:pt>
                <c:pt idx="168">
                  <c:v>78.3</c:v>
                </c:pt>
                <c:pt idx="169">
                  <c:v>77.599999999999994</c:v>
                </c:pt>
                <c:pt idx="170">
                  <c:v>76.900000000000006</c:v>
                </c:pt>
                <c:pt idx="171">
                  <c:v>75.599999999999994</c:v>
                </c:pt>
                <c:pt idx="172">
                  <c:v>75</c:v>
                </c:pt>
                <c:pt idx="173">
                  <c:v>73.599999999999994</c:v>
                </c:pt>
                <c:pt idx="174">
                  <c:v>73.2</c:v>
                </c:pt>
                <c:pt idx="175">
                  <c:v>71.599999999999994</c:v>
                </c:pt>
                <c:pt idx="176">
                  <c:v>71.2</c:v>
                </c:pt>
                <c:pt idx="177">
                  <c:v>69.900000000000006</c:v>
                </c:pt>
                <c:pt idx="178">
                  <c:v>69.2</c:v>
                </c:pt>
                <c:pt idx="179">
                  <c:v>68.099999999999994</c:v>
                </c:pt>
                <c:pt idx="180">
                  <c:v>67.400000000000006</c:v>
                </c:pt>
                <c:pt idx="181">
                  <c:v>66.099999999999994</c:v>
                </c:pt>
                <c:pt idx="182">
                  <c:v>65.7</c:v>
                </c:pt>
                <c:pt idx="183">
                  <c:v>64.3</c:v>
                </c:pt>
                <c:pt idx="184">
                  <c:v>63.7</c:v>
                </c:pt>
                <c:pt idx="185">
                  <c:v>62.7</c:v>
                </c:pt>
                <c:pt idx="186">
                  <c:v>61.6</c:v>
                </c:pt>
                <c:pt idx="187">
                  <c:v>60.8</c:v>
                </c:pt>
                <c:pt idx="188">
                  <c:v>59.7</c:v>
                </c:pt>
                <c:pt idx="189">
                  <c:v>58.8</c:v>
                </c:pt>
                <c:pt idx="190">
                  <c:v>58.5</c:v>
                </c:pt>
                <c:pt idx="191">
                  <c:v>56.6</c:v>
                </c:pt>
                <c:pt idx="192">
                  <c:v>56.3</c:v>
                </c:pt>
                <c:pt idx="193">
                  <c:v>55</c:v>
                </c:pt>
                <c:pt idx="194">
                  <c:v>54.5</c:v>
                </c:pt>
                <c:pt idx="195">
                  <c:v>53.4</c:v>
                </c:pt>
                <c:pt idx="196">
                  <c:v>52.5</c:v>
                </c:pt>
                <c:pt idx="197">
                  <c:v>51.4</c:v>
                </c:pt>
                <c:pt idx="198">
                  <c:v>50.6</c:v>
                </c:pt>
                <c:pt idx="199">
                  <c:v>49.5</c:v>
                </c:pt>
                <c:pt idx="200">
                  <c:v>48.8</c:v>
                </c:pt>
                <c:pt idx="201">
                  <c:v>47.7</c:v>
                </c:pt>
                <c:pt idx="202">
                  <c:v>46.6</c:v>
                </c:pt>
                <c:pt idx="203">
                  <c:v>45.7</c:v>
                </c:pt>
                <c:pt idx="204">
                  <c:v>44.8</c:v>
                </c:pt>
                <c:pt idx="205">
                  <c:v>43.7</c:v>
                </c:pt>
                <c:pt idx="206">
                  <c:v>43.2</c:v>
                </c:pt>
                <c:pt idx="207">
                  <c:v>41.9</c:v>
                </c:pt>
                <c:pt idx="208">
                  <c:v>41</c:v>
                </c:pt>
                <c:pt idx="209">
                  <c:v>40.1</c:v>
                </c:pt>
                <c:pt idx="210">
                  <c:v>38.799999999999997</c:v>
                </c:pt>
                <c:pt idx="211">
                  <c:v>38.4</c:v>
                </c:pt>
                <c:pt idx="212">
                  <c:v>37.200000000000003</c:v>
                </c:pt>
                <c:pt idx="213">
                  <c:v>36.4</c:v>
                </c:pt>
                <c:pt idx="214">
                  <c:v>35.200000000000003</c:v>
                </c:pt>
                <c:pt idx="215">
                  <c:v>34.6</c:v>
                </c:pt>
                <c:pt idx="216">
                  <c:v>33.5</c:v>
                </c:pt>
                <c:pt idx="217">
                  <c:v>32.4</c:v>
                </c:pt>
                <c:pt idx="218">
                  <c:v>31.7</c:v>
                </c:pt>
                <c:pt idx="219">
                  <c:v>30.2</c:v>
                </c:pt>
                <c:pt idx="220">
                  <c:v>29.9</c:v>
                </c:pt>
                <c:pt idx="221">
                  <c:v>28.6</c:v>
                </c:pt>
                <c:pt idx="222">
                  <c:v>27.7</c:v>
                </c:pt>
                <c:pt idx="223">
                  <c:v>26.6</c:v>
                </c:pt>
                <c:pt idx="224">
                  <c:v>25.7</c:v>
                </c:pt>
                <c:pt idx="225">
                  <c:v>24.8</c:v>
                </c:pt>
                <c:pt idx="226">
                  <c:v>23.9</c:v>
                </c:pt>
                <c:pt idx="227">
                  <c:v>22.9</c:v>
                </c:pt>
                <c:pt idx="228">
                  <c:v>21.9</c:v>
                </c:pt>
                <c:pt idx="229">
                  <c:v>20.9</c:v>
                </c:pt>
                <c:pt idx="230">
                  <c:v>19.7</c:v>
                </c:pt>
                <c:pt idx="231">
                  <c:v>18.600000000000001</c:v>
                </c:pt>
                <c:pt idx="232">
                  <c:v>17.3</c:v>
                </c:pt>
                <c:pt idx="233">
                  <c:v>16</c:v>
                </c:pt>
                <c:pt idx="234">
                  <c:v>15.3</c:v>
                </c:pt>
                <c:pt idx="235">
                  <c:v>14.2</c:v>
                </c:pt>
                <c:pt idx="236">
                  <c:v>13.3</c:v>
                </c:pt>
                <c:pt idx="237">
                  <c:v>12.2</c:v>
                </c:pt>
                <c:pt idx="238">
                  <c:v>11.5</c:v>
                </c:pt>
                <c:pt idx="239">
                  <c:v>10.4</c:v>
                </c:pt>
                <c:pt idx="240">
                  <c:v>9.6999999999999993</c:v>
                </c:pt>
                <c:pt idx="241">
                  <c:v>8.6</c:v>
                </c:pt>
                <c:pt idx="242">
                  <c:v>7.5</c:v>
                </c:pt>
                <c:pt idx="243">
                  <c:v>6.7</c:v>
                </c:pt>
                <c:pt idx="244">
                  <c:v>5.5</c:v>
                </c:pt>
                <c:pt idx="245">
                  <c:v>4.9000000000000004</c:v>
                </c:pt>
                <c:pt idx="246">
                  <c:v>3.6</c:v>
                </c:pt>
                <c:pt idx="247">
                  <c:v>2.7</c:v>
                </c:pt>
                <c:pt idx="248">
                  <c:v>1.6</c:v>
                </c:pt>
                <c:pt idx="249">
                  <c:v>0.2</c:v>
                </c:pt>
                <c:pt idx="250">
                  <c:v>0.2</c:v>
                </c:pt>
                <c:pt idx="251">
                  <c:v>0</c:v>
                </c:pt>
                <c:pt idx="252">
                  <c:v>0.2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0.2</c:v>
                </c:pt>
                <c:pt idx="257">
                  <c:v>0</c:v>
                </c:pt>
                <c:pt idx="258">
                  <c:v>0</c:v>
                </c:pt>
                <c:pt idx="259">
                  <c:v>0.2</c:v>
                </c:pt>
                <c:pt idx="260">
                  <c:v>0</c:v>
                </c:pt>
                <c:pt idx="261">
                  <c:v>0.2</c:v>
                </c:pt>
                <c:pt idx="262">
                  <c:v>0.2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0.2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02-914C-B028-2EA9BCBC350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0.33837644539193823</c:v>
                </c:pt>
                <c:pt idx="16">
                  <c:v>0.35396313570770621</c:v>
                </c:pt>
                <c:pt idx="17">
                  <c:v>0.36235914922799967</c:v>
                </c:pt>
                <c:pt idx="18">
                  <c:v>0.36509801299623362</c:v>
                </c:pt>
                <c:pt idx="19">
                  <c:v>0.36066090532851347</c:v>
                </c:pt>
                <c:pt idx="20">
                  <c:v>0.35962086622382566</c:v>
                </c:pt>
                <c:pt idx="21">
                  <c:v>0.36765587097725183</c:v>
                </c:pt>
                <c:pt idx="22">
                  <c:v>0.36931880587834726</c:v>
                </c:pt>
                <c:pt idx="23">
                  <c:v>0.36775752805050177</c:v>
                </c:pt>
                <c:pt idx="24">
                  <c:v>0.37088205728853374</c:v>
                </c:pt>
                <c:pt idx="25">
                  <c:v>0.37847044702912552</c:v>
                </c:pt>
                <c:pt idx="26">
                  <c:v>0.37015919071401548</c:v>
                </c:pt>
                <c:pt idx="27">
                  <c:v>0.3713532892747613</c:v>
                </c:pt>
                <c:pt idx="28">
                  <c:v>0.37255336654279214</c:v>
                </c:pt>
                <c:pt idx="29">
                  <c:v>0.37598269120904759</c:v>
                </c:pt>
                <c:pt idx="30">
                  <c:v>0.38395448878986943</c:v>
                </c:pt>
                <c:pt idx="31">
                  <c:v>0.39418399906710266</c:v>
                </c:pt>
                <c:pt idx="32">
                  <c:v>0.38179526342805753</c:v>
                </c:pt>
                <c:pt idx="33">
                  <c:v>0.38300699930536525</c:v>
                </c:pt>
                <c:pt idx="34">
                  <c:v>0.38691018215590095</c:v>
                </c:pt>
                <c:pt idx="35">
                  <c:v>0.38317540829323787</c:v>
                </c:pt>
                <c:pt idx="36">
                  <c:v>0.38555666753780671</c:v>
                </c:pt>
                <c:pt idx="37">
                  <c:v>0.39398016819950998</c:v>
                </c:pt>
                <c:pt idx="38">
                  <c:v>0.38252125150796956</c:v>
                </c:pt>
                <c:pt idx="39">
                  <c:v>0.38610620541988905</c:v>
                </c:pt>
                <c:pt idx="40">
                  <c:v>0.38452113387901876</c:v>
                </c:pt>
                <c:pt idx="41">
                  <c:v>0.38191216224266866</c:v>
                </c:pt>
                <c:pt idx="42">
                  <c:v>0.39266883141075742</c:v>
                </c:pt>
                <c:pt idx="43">
                  <c:v>0.38877208970276445</c:v>
                </c:pt>
                <c:pt idx="44">
                  <c:v>0.38706489837992974</c:v>
                </c:pt>
                <c:pt idx="45">
                  <c:v>0.38915040069975787</c:v>
                </c:pt>
                <c:pt idx="46">
                  <c:v>0.3925320583769441</c:v>
                </c:pt>
                <c:pt idx="47">
                  <c:v>0.38338471226323773</c:v>
                </c:pt>
                <c:pt idx="48">
                  <c:v>0.3861878018724163</c:v>
                </c:pt>
                <c:pt idx="49">
                  <c:v>0.38544946162638088</c:v>
                </c:pt>
                <c:pt idx="50">
                  <c:v>0.38597162379341965</c:v>
                </c:pt>
                <c:pt idx="51">
                  <c:v>0.38911604815818007</c:v>
                </c:pt>
                <c:pt idx="52">
                  <c:v>0.39280994700088362</c:v>
                </c:pt>
                <c:pt idx="53">
                  <c:v>0.38220843514769648</c:v>
                </c:pt>
                <c:pt idx="54">
                  <c:v>0.38316257290190708</c:v>
                </c:pt>
                <c:pt idx="55">
                  <c:v>0.38942776242552146</c:v>
                </c:pt>
                <c:pt idx="56">
                  <c:v>0.38971517824162522</c:v>
                </c:pt>
                <c:pt idx="57">
                  <c:v>0.38608007688870899</c:v>
                </c:pt>
                <c:pt idx="58">
                  <c:v>0.3912160162530095</c:v>
                </c:pt>
                <c:pt idx="59">
                  <c:v>0.39645671036126567</c:v>
                </c:pt>
                <c:pt idx="60">
                  <c:v>0.39369815615582587</c:v>
                </c:pt>
                <c:pt idx="61">
                  <c:v>0.38694598346251491</c:v>
                </c:pt>
                <c:pt idx="62">
                  <c:v>0.39312418600192195</c:v>
                </c:pt>
                <c:pt idx="63">
                  <c:v>0.39102925797294075</c:v>
                </c:pt>
                <c:pt idx="64">
                  <c:v>0.4067613191887689</c:v>
                </c:pt>
                <c:pt idx="65">
                  <c:v>0.39882086023243563</c:v>
                </c:pt>
                <c:pt idx="66">
                  <c:v>0.41582107937485563</c:v>
                </c:pt>
                <c:pt idx="67">
                  <c:v>0.41441005595681008</c:v>
                </c:pt>
                <c:pt idx="68">
                  <c:v>0.41981087555274404</c:v>
                </c:pt>
                <c:pt idx="69">
                  <c:v>0.42108083000500518</c:v>
                </c:pt>
                <c:pt idx="70">
                  <c:v>0.42254356350449412</c:v>
                </c:pt>
                <c:pt idx="71">
                  <c:v>0.42251627895519073</c:v>
                </c:pt>
                <c:pt idx="72">
                  <c:v>0.42931790328579533</c:v>
                </c:pt>
                <c:pt idx="73">
                  <c:v>0.42476099128897221</c:v>
                </c:pt>
                <c:pt idx="74">
                  <c:v>0.42214593856272509</c:v>
                </c:pt>
                <c:pt idx="75">
                  <c:v>0.44128754425337369</c:v>
                </c:pt>
                <c:pt idx="76">
                  <c:v>0.43055100463485219</c:v>
                </c:pt>
                <c:pt idx="77">
                  <c:v>0.42380333266659492</c:v>
                </c:pt>
                <c:pt idx="78">
                  <c:v>0.43270840030122343</c:v>
                </c:pt>
                <c:pt idx="79">
                  <c:v>0.4256639387806927</c:v>
                </c:pt>
                <c:pt idx="80">
                  <c:v>0.41306024323218576</c:v>
                </c:pt>
                <c:pt idx="81">
                  <c:v>0.43002701792851039</c:v>
                </c:pt>
                <c:pt idx="82">
                  <c:v>0.41906589008198308</c:v>
                </c:pt>
                <c:pt idx="83">
                  <c:v>0.40261431737864467</c:v>
                </c:pt>
                <c:pt idx="84">
                  <c:v>0.41906688327807445</c:v>
                </c:pt>
                <c:pt idx="85">
                  <c:v>0.4091054871306371</c:v>
                </c:pt>
                <c:pt idx="86">
                  <c:v>0.40425896295426411</c:v>
                </c:pt>
                <c:pt idx="87">
                  <c:v>0.399798931825322</c:v>
                </c:pt>
                <c:pt idx="88">
                  <c:v>0.40428407644652009</c:v>
                </c:pt>
                <c:pt idx="89">
                  <c:v>0.40721111543105037</c:v>
                </c:pt>
                <c:pt idx="90">
                  <c:v>0.39305749062453194</c:v>
                </c:pt>
                <c:pt idx="91">
                  <c:v>0.38999472672942059</c:v>
                </c:pt>
                <c:pt idx="92">
                  <c:v>0.40078533731726024</c:v>
                </c:pt>
                <c:pt idx="93">
                  <c:v>0.38391930338822305</c:v>
                </c:pt>
                <c:pt idx="94">
                  <c:v>0.38220061237297698</c:v>
                </c:pt>
                <c:pt idx="95">
                  <c:v>0.38124498007857782</c:v>
                </c:pt>
                <c:pt idx="96">
                  <c:v>0.38718935861421316</c:v>
                </c:pt>
                <c:pt idx="97">
                  <c:v>0.36297933730454202</c:v>
                </c:pt>
                <c:pt idx="98">
                  <c:v>0.37420448693658237</c:v>
                </c:pt>
                <c:pt idx="99">
                  <c:v>0.34837967891666316</c:v>
                </c:pt>
                <c:pt idx="100">
                  <c:v>0.37841455607464275</c:v>
                </c:pt>
                <c:pt idx="101">
                  <c:v>0.3567416835796729</c:v>
                </c:pt>
                <c:pt idx="102">
                  <c:v>0.37593750868707088</c:v>
                </c:pt>
                <c:pt idx="103">
                  <c:v>0.32402842991464009</c:v>
                </c:pt>
                <c:pt idx="104">
                  <c:v>0.34321475243211846</c:v>
                </c:pt>
                <c:pt idx="105">
                  <c:v>0.33539804718570526</c:v>
                </c:pt>
                <c:pt idx="106">
                  <c:v>0.33319711570149874</c:v>
                </c:pt>
                <c:pt idx="107">
                  <c:v>0.31637607729180633</c:v>
                </c:pt>
                <c:pt idx="108">
                  <c:v>0.34443656980864634</c:v>
                </c:pt>
                <c:pt idx="109">
                  <c:v>0.29024465423682638</c:v>
                </c:pt>
                <c:pt idx="110">
                  <c:v>0.30458588044747986</c:v>
                </c:pt>
                <c:pt idx="111">
                  <c:v>0.29168188016482732</c:v>
                </c:pt>
                <c:pt idx="112">
                  <c:v>0.317922249892787</c:v>
                </c:pt>
                <c:pt idx="113">
                  <c:v>0.32383834115569782</c:v>
                </c:pt>
                <c:pt idx="114">
                  <c:v>0.31424762674207229</c:v>
                </c:pt>
                <c:pt idx="115">
                  <c:v>0.27525013689083577</c:v>
                </c:pt>
                <c:pt idx="116">
                  <c:v>0.25096272234301736</c:v>
                </c:pt>
                <c:pt idx="117">
                  <c:v>0.31118516485670611</c:v>
                </c:pt>
                <c:pt idx="118">
                  <c:v>0.25178029772737881</c:v>
                </c:pt>
                <c:pt idx="119">
                  <c:v>0</c:v>
                </c:pt>
                <c:pt idx="120">
                  <c:v>0.23776031873481801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0.26947864349526657</c:v>
                </c:pt>
                <c:pt idx="151">
                  <c:v>0</c:v>
                </c:pt>
                <c:pt idx="152">
                  <c:v>0</c:v>
                </c:pt>
                <c:pt idx="153">
                  <c:v>0.24188427609390617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0.25729899544753371</c:v>
                </c:pt>
                <c:pt idx="158">
                  <c:v>0.29574377120609824</c:v>
                </c:pt>
                <c:pt idx="159">
                  <c:v>0.29684777727885048</c:v>
                </c:pt>
                <c:pt idx="160">
                  <c:v>0.30023712681344383</c:v>
                </c:pt>
                <c:pt idx="161">
                  <c:v>0.30776915331372345</c:v>
                </c:pt>
                <c:pt idx="162">
                  <c:v>0.29240271478862079</c:v>
                </c:pt>
                <c:pt idx="163">
                  <c:v>0.32351196955252109</c:v>
                </c:pt>
                <c:pt idx="164">
                  <c:v>0.32157408327536519</c:v>
                </c:pt>
                <c:pt idx="165">
                  <c:v>0.36313318481260332</c:v>
                </c:pt>
                <c:pt idx="166">
                  <c:v>0.29529570382246839</c:v>
                </c:pt>
                <c:pt idx="167">
                  <c:v>0.32516932034220525</c:v>
                </c:pt>
                <c:pt idx="168">
                  <c:v>0.29074842816556423</c:v>
                </c:pt>
                <c:pt idx="169">
                  <c:v>0.30551576917779916</c:v>
                </c:pt>
                <c:pt idx="170">
                  <c:v>0.3637286625705789</c:v>
                </c:pt>
                <c:pt idx="171">
                  <c:v>0.35083733176514609</c:v>
                </c:pt>
                <c:pt idx="172">
                  <c:v>0.32856980832482707</c:v>
                </c:pt>
                <c:pt idx="173">
                  <c:v>0.35669617477462845</c:v>
                </c:pt>
                <c:pt idx="174">
                  <c:v>0.34987028919039076</c:v>
                </c:pt>
                <c:pt idx="175">
                  <c:v>0.33987078910936774</c:v>
                </c:pt>
                <c:pt idx="176">
                  <c:v>0.3541141921274073</c:v>
                </c:pt>
                <c:pt idx="177">
                  <c:v>0.34045537688103866</c:v>
                </c:pt>
                <c:pt idx="178">
                  <c:v>0.37383172712056473</c:v>
                </c:pt>
                <c:pt idx="179">
                  <c:v>0.36295832027577563</c:v>
                </c:pt>
                <c:pt idx="180">
                  <c:v>0.35454341259036182</c:v>
                </c:pt>
                <c:pt idx="181">
                  <c:v>0.38105712622112953</c:v>
                </c:pt>
                <c:pt idx="182">
                  <c:v>0.3798838845756532</c:v>
                </c:pt>
                <c:pt idx="183">
                  <c:v>0.40047803689480099</c:v>
                </c:pt>
                <c:pt idx="184">
                  <c:v>0.39659579515464216</c:v>
                </c:pt>
                <c:pt idx="185">
                  <c:v>0.38575247680452901</c:v>
                </c:pt>
                <c:pt idx="186">
                  <c:v>0.39092405094075017</c:v>
                </c:pt>
                <c:pt idx="187">
                  <c:v>0.39657242150499916</c:v>
                </c:pt>
                <c:pt idx="188">
                  <c:v>0.40222911658328458</c:v>
                </c:pt>
                <c:pt idx="189">
                  <c:v>0.41420831851422391</c:v>
                </c:pt>
                <c:pt idx="190">
                  <c:v>0.39708814437787499</c:v>
                </c:pt>
                <c:pt idx="191">
                  <c:v>0.40422807592885529</c:v>
                </c:pt>
                <c:pt idx="192">
                  <c:v>0.40888936374806339</c:v>
                </c:pt>
                <c:pt idx="193">
                  <c:v>0.4185259399833422</c:v>
                </c:pt>
                <c:pt idx="194">
                  <c:v>0.41720825882221313</c:v>
                </c:pt>
                <c:pt idx="195">
                  <c:v>0.41152559779302933</c:v>
                </c:pt>
                <c:pt idx="196">
                  <c:v>0.42549728122318048</c:v>
                </c:pt>
                <c:pt idx="197">
                  <c:v>0.41862180409247551</c:v>
                </c:pt>
                <c:pt idx="198">
                  <c:v>0.4291239145617069</c:v>
                </c:pt>
                <c:pt idx="199">
                  <c:v>0.43274725455285917</c:v>
                </c:pt>
                <c:pt idx="200">
                  <c:v>0.43708127623932874</c:v>
                </c:pt>
                <c:pt idx="201">
                  <c:v>0.41276728384670447</c:v>
                </c:pt>
                <c:pt idx="202">
                  <c:v>0.41869476881245016</c:v>
                </c:pt>
                <c:pt idx="203">
                  <c:v>0.4235779708186348</c:v>
                </c:pt>
                <c:pt idx="204">
                  <c:v>0.42185146814776447</c:v>
                </c:pt>
                <c:pt idx="205">
                  <c:v>0.41671613640758098</c:v>
                </c:pt>
                <c:pt idx="206">
                  <c:v>0.41523382087256294</c:v>
                </c:pt>
                <c:pt idx="207">
                  <c:v>0.41232433218589781</c:v>
                </c:pt>
                <c:pt idx="208">
                  <c:v>0.40962605799645624</c:v>
                </c:pt>
                <c:pt idx="209">
                  <c:v>0.39725991096035623</c:v>
                </c:pt>
                <c:pt idx="210">
                  <c:v>0.39979532903943399</c:v>
                </c:pt>
                <c:pt idx="211">
                  <c:v>0.39446381369121081</c:v>
                </c:pt>
                <c:pt idx="212">
                  <c:v>0.38673364954880046</c:v>
                </c:pt>
                <c:pt idx="213">
                  <c:v>0.38639373840037639</c:v>
                </c:pt>
                <c:pt idx="214">
                  <c:v>0.39025535994501831</c:v>
                </c:pt>
                <c:pt idx="215">
                  <c:v>0.39211213956648183</c:v>
                </c:pt>
                <c:pt idx="216">
                  <c:v>0.38545701245836927</c:v>
                </c:pt>
                <c:pt idx="217">
                  <c:v>0.39044243765004566</c:v>
                </c:pt>
                <c:pt idx="218">
                  <c:v>0.37520911050092443</c:v>
                </c:pt>
                <c:pt idx="219">
                  <c:v>0.38487838576922273</c:v>
                </c:pt>
                <c:pt idx="220">
                  <c:v>0</c:v>
                </c:pt>
                <c:pt idx="221">
                  <c:v>0.38133733559575334</c:v>
                </c:pt>
                <c:pt idx="222">
                  <c:v>0.38186186171369696</c:v>
                </c:pt>
                <c:pt idx="223">
                  <c:v>0.37612646260440125</c:v>
                </c:pt>
                <c:pt idx="224">
                  <c:v>0.37481163808454609</c:v>
                </c:pt>
                <c:pt idx="225">
                  <c:v>0.37380549905127436</c:v>
                </c:pt>
                <c:pt idx="226">
                  <c:v>0.3786577483063665</c:v>
                </c:pt>
                <c:pt idx="227">
                  <c:v>0.37997870793039235</c:v>
                </c:pt>
                <c:pt idx="228">
                  <c:v>0.37308555668146831</c:v>
                </c:pt>
                <c:pt idx="229">
                  <c:v>0.37179187471629604</c:v>
                </c:pt>
                <c:pt idx="230">
                  <c:v>0.38262016638042717</c:v>
                </c:pt>
                <c:pt idx="231">
                  <c:v>0.37700098506937552</c:v>
                </c:pt>
                <c:pt idx="232">
                  <c:v>0.37602968077061144</c:v>
                </c:pt>
                <c:pt idx="233">
                  <c:v>0.37687941665805758</c:v>
                </c:pt>
                <c:pt idx="234">
                  <c:v>0.37856124604114028</c:v>
                </c:pt>
                <c:pt idx="235">
                  <c:v>0.38123050917326579</c:v>
                </c:pt>
                <c:pt idx="236">
                  <c:v>0.37497967729910336</c:v>
                </c:pt>
                <c:pt idx="237">
                  <c:v>0.376069187266178</c:v>
                </c:pt>
                <c:pt idx="238">
                  <c:v>0.37607672703846096</c:v>
                </c:pt>
                <c:pt idx="239">
                  <c:v>0.3770717183449116</c:v>
                </c:pt>
                <c:pt idx="240">
                  <c:v>0.37524624571111403</c:v>
                </c:pt>
                <c:pt idx="241">
                  <c:v>0.37140277465049354</c:v>
                </c:pt>
                <c:pt idx="242">
                  <c:v>0.37714988988794951</c:v>
                </c:pt>
                <c:pt idx="243">
                  <c:v>0.36837505533831777</c:v>
                </c:pt>
                <c:pt idx="244">
                  <c:v>0.36996764194402088</c:v>
                </c:pt>
                <c:pt idx="245">
                  <c:v>0.36288989659779175</c:v>
                </c:pt>
                <c:pt idx="246">
                  <c:v>0.36875258316235993</c:v>
                </c:pt>
                <c:pt idx="247">
                  <c:v>0.36217909267192239</c:v>
                </c:pt>
                <c:pt idx="248">
                  <c:v>0.32719973504222388</c:v>
                </c:pt>
                <c:pt idx="249">
                  <c:v>0.3211080600630688</c:v>
                </c:pt>
                <c:pt idx="250">
                  <c:v>0.32293578827935465</c:v>
                </c:pt>
                <c:pt idx="251">
                  <c:v>0.31128418453757289</c:v>
                </c:pt>
                <c:pt idx="252">
                  <c:v>0.30693563819515729</c:v>
                </c:pt>
                <c:pt idx="253">
                  <c:v>0.28618984043710705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1.1000000000000001</c:v>
                </c:pt>
                <c:pt idx="17">
                  <c:v>2.2000000000000002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6</c:v>
                </c:pt>
                <c:pt idx="24">
                  <c:v>6.7</c:v>
                </c:pt>
                <c:pt idx="25">
                  <c:v>7.6</c:v>
                </c:pt>
                <c:pt idx="26">
                  <c:v>8.6999999999999993</c:v>
                </c:pt>
                <c:pt idx="27">
                  <c:v>9.5</c:v>
                </c:pt>
                <c:pt idx="28">
                  <c:v>10</c:v>
                </c:pt>
                <c:pt idx="29">
                  <c:v>11.5</c:v>
                </c:pt>
                <c:pt idx="30">
                  <c:v>11.8</c:v>
                </c:pt>
                <c:pt idx="31">
                  <c:v>13.3</c:v>
                </c:pt>
                <c:pt idx="32">
                  <c:v>13.7</c:v>
                </c:pt>
                <c:pt idx="33">
                  <c:v>14.8</c:v>
                </c:pt>
                <c:pt idx="34">
                  <c:v>15.7</c:v>
                </c:pt>
                <c:pt idx="35">
                  <c:v>16.8</c:v>
                </c:pt>
                <c:pt idx="36">
                  <c:v>17.3</c:v>
                </c:pt>
                <c:pt idx="37">
                  <c:v>18.600000000000001</c:v>
                </c:pt>
                <c:pt idx="38">
                  <c:v>18.899999999999999</c:v>
                </c:pt>
                <c:pt idx="39">
                  <c:v>20.2</c:v>
                </c:pt>
                <c:pt idx="40">
                  <c:v>21.1</c:v>
                </c:pt>
                <c:pt idx="41">
                  <c:v>22.2</c:v>
                </c:pt>
                <c:pt idx="42">
                  <c:v>22.6</c:v>
                </c:pt>
                <c:pt idx="43">
                  <c:v>23.9</c:v>
                </c:pt>
                <c:pt idx="44">
                  <c:v>24.6</c:v>
                </c:pt>
                <c:pt idx="45">
                  <c:v>25.7</c:v>
                </c:pt>
                <c:pt idx="46">
                  <c:v>26.6</c:v>
                </c:pt>
                <c:pt idx="47">
                  <c:v>27.1</c:v>
                </c:pt>
                <c:pt idx="48">
                  <c:v>28.4</c:v>
                </c:pt>
                <c:pt idx="49">
                  <c:v>29.1</c:v>
                </c:pt>
                <c:pt idx="50">
                  <c:v>30.1</c:v>
                </c:pt>
                <c:pt idx="51">
                  <c:v>30.8</c:v>
                </c:pt>
                <c:pt idx="52">
                  <c:v>32.1</c:v>
                </c:pt>
                <c:pt idx="53">
                  <c:v>32.6</c:v>
                </c:pt>
                <c:pt idx="54">
                  <c:v>33.9</c:v>
                </c:pt>
                <c:pt idx="55">
                  <c:v>34.4</c:v>
                </c:pt>
                <c:pt idx="56">
                  <c:v>35.299999999999997</c:v>
                </c:pt>
                <c:pt idx="57">
                  <c:v>36.6</c:v>
                </c:pt>
                <c:pt idx="58">
                  <c:v>37</c:v>
                </c:pt>
                <c:pt idx="59">
                  <c:v>38.200000000000003</c:v>
                </c:pt>
                <c:pt idx="60">
                  <c:v>39</c:v>
                </c:pt>
                <c:pt idx="61">
                  <c:v>40.1</c:v>
                </c:pt>
                <c:pt idx="62">
                  <c:v>40.6</c:v>
                </c:pt>
                <c:pt idx="63">
                  <c:v>41.9</c:v>
                </c:pt>
                <c:pt idx="64">
                  <c:v>42.6</c:v>
                </c:pt>
                <c:pt idx="65">
                  <c:v>43.5</c:v>
                </c:pt>
                <c:pt idx="66">
                  <c:v>44.4</c:v>
                </c:pt>
                <c:pt idx="67">
                  <c:v>45.5</c:v>
                </c:pt>
                <c:pt idx="68">
                  <c:v>46.1</c:v>
                </c:pt>
                <c:pt idx="69">
                  <c:v>47.2</c:v>
                </c:pt>
                <c:pt idx="70">
                  <c:v>47.9</c:v>
                </c:pt>
                <c:pt idx="71">
                  <c:v>48.8</c:v>
                </c:pt>
                <c:pt idx="72">
                  <c:v>49.9</c:v>
                </c:pt>
                <c:pt idx="73">
                  <c:v>50.4</c:v>
                </c:pt>
                <c:pt idx="74">
                  <c:v>51.7</c:v>
                </c:pt>
                <c:pt idx="75">
                  <c:v>52.3</c:v>
                </c:pt>
                <c:pt idx="76">
                  <c:v>53.2</c:v>
                </c:pt>
                <c:pt idx="77">
                  <c:v>54.3</c:v>
                </c:pt>
                <c:pt idx="78">
                  <c:v>55.2</c:v>
                </c:pt>
                <c:pt idx="79">
                  <c:v>55.9</c:v>
                </c:pt>
                <c:pt idx="80">
                  <c:v>56.6</c:v>
                </c:pt>
                <c:pt idx="81">
                  <c:v>57.7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61.2</c:v>
                </c:pt>
                <c:pt idx="86">
                  <c:v>61.9</c:v>
                </c:pt>
                <c:pt idx="87">
                  <c:v>62.8</c:v>
                </c:pt>
                <c:pt idx="88">
                  <c:v>63.6</c:v>
                </c:pt>
                <c:pt idx="89">
                  <c:v>64.5</c:v>
                </c:pt>
                <c:pt idx="90">
                  <c:v>65.400000000000006</c:v>
                </c:pt>
                <c:pt idx="91">
                  <c:v>66.5</c:v>
                </c:pt>
                <c:pt idx="92">
                  <c:v>67.2</c:v>
                </c:pt>
                <c:pt idx="93">
                  <c:v>67.900000000000006</c:v>
                </c:pt>
                <c:pt idx="94">
                  <c:v>69.2</c:v>
                </c:pt>
                <c:pt idx="95">
                  <c:v>69.8</c:v>
                </c:pt>
                <c:pt idx="96">
                  <c:v>70.8</c:v>
                </c:pt>
                <c:pt idx="97">
                  <c:v>71.2</c:v>
                </c:pt>
                <c:pt idx="98">
                  <c:v>72.8</c:v>
                </c:pt>
                <c:pt idx="99">
                  <c:v>73.2</c:v>
                </c:pt>
                <c:pt idx="100">
                  <c:v>74.5</c:v>
                </c:pt>
                <c:pt idx="101">
                  <c:v>75.2</c:v>
                </c:pt>
                <c:pt idx="102">
                  <c:v>76.099999999999994</c:v>
                </c:pt>
                <c:pt idx="103">
                  <c:v>77</c:v>
                </c:pt>
                <c:pt idx="104">
                  <c:v>77.8</c:v>
                </c:pt>
                <c:pt idx="105">
                  <c:v>78.900000000000006</c:v>
                </c:pt>
                <c:pt idx="106">
                  <c:v>79.2</c:v>
                </c:pt>
                <c:pt idx="107">
                  <c:v>80.7</c:v>
                </c:pt>
                <c:pt idx="108">
                  <c:v>81</c:v>
                </c:pt>
                <c:pt idx="109">
                  <c:v>82.3</c:v>
                </c:pt>
                <c:pt idx="110">
                  <c:v>83.2</c:v>
                </c:pt>
                <c:pt idx="111">
                  <c:v>83.8</c:v>
                </c:pt>
                <c:pt idx="112">
                  <c:v>84.9</c:v>
                </c:pt>
                <c:pt idx="113">
                  <c:v>86</c:v>
                </c:pt>
                <c:pt idx="114">
                  <c:v>86.7</c:v>
                </c:pt>
                <c:pt idx="115">
                  <c:v>87.6</c:v>
                </c:pt>
                <c:pt idx="116">
                  <c:v>88.3</c:v>
                </c:pt>
                <c:pt idx="117">
                  <c:v>89.4</c:v>
                </c:pt>
                <c:pt idx="118">
                  <c:v>90.2</c:v>
                </c:pt>
                <c:pt idx="119">
                  <c:v>91.4</c:v>
                </c:pt>
                <c:pt idx="120">
                  <c:v>92</c:v>
                </c:pt>
                <c:pt idx="121">
                  <c:v>92.9</c:v>
                </c:pt>
                <c:pt idx="122">
                  <c:v>93.8</c:v>
                </c:pt>
                <c:pt idx="123">
                  <c:v>94.7</c:v>
                </c:pt>
                <c:pt idx="124">
                  <c:v>95.3</c:v>
                </c:pt>
                <c:pt idx="125">
                  <c:v>96.7</c:v>
                </c:pt>
                <c:pt idx="126">
                  <c:v>97.1</c:v>
                </c:pt>
                <c:pt idx="127">
                  <c:v>98.2</c:v>
                </c:pt>
                <c:pt idx="128">
                  <c:v>99.1</c:v>
                </c:pt>
                <c:pt idx="129">
                  <c:v>100.2</c:v>
                </c:pt>
                <c:pt idx="130">
                  <c:v>100.9</c:v>
                </c:pt>
                <c:pt idx="131">
                  <c:v>101.6</c:v>
                </c:pt>
                <c:pt idx="132">
                  <c:v>102.5</c:v>
                </c:pt>
                <c:pt idx="133">
                  <c:v>103.3</c:v>
                </c:pt>
                <c:pt idx="134">
                  <c:v>104.5</c:v>
                </c:pt>
                <c:pt idx="135">
                  <c:v>104.9</c:v>
                </c:pt>
                <c:pt idx="136">
                  <c:v>105.3</c:v>
                </c:pt>
                <c:pt idx="137">
                  <c:v>104.9</c:v>
                </c:pt>
                <c:pt idx="138">
                  <c:v>104.4</c:v>
                </c:pt>
                <c:pt idx="139">
                  <c:v>103.4</c:v>
                </c:pt>
                <c:pt idx="140">
                  <c:v>102.9</c:v>
                </c:pt>
                <c:pt idx="141">
                  <c:v>102</c:v>
                </c:pt>
                <c:pt idx="142">
                  <c:v>101.4</c:v>
                </c:pt>
                <c:pt idx="143">
                  <c:v>100.4</c:v>
                </c:pt>
                <c:pt idx="144">
                  <c:v>99.8</c:v>
                </c:pt>
                <c:pt idx="145">
                  <c:v>98.9</c:v>
                </c:pt>
                <c:pt idx="146">
                  <c:v>98.2</c:v>
                </c:pt>
                <c:pt idx="147">
                  <c:v>97.3</c:v>
                </c:pt>
                <c:pt idx="148">
                  <c:v>96.7</c:v>
                </c:pt>
                <c:pt idx="149">
                  <c:v>96</c:v>
                </c:pt>
                <c:pt idx="150">
                  <c:v>95.1</c:v>
                </c:pt>
                <c:pt idx="151">
                  <c:v>94.7</c:v>
                </c:pt>
                <c:pt idx="152">
                  <c:v>93.4</c:v>
                </c:pt>
                <c:pt idx="153">
                  <c:v>92.7</c:v>
                </c:pt>
                <c:pt idx="154">
                  <c:v>92</c:v>
                </c:pt>
                <c:pt idx="155">
                  <c:v>90.5</c:v>
                </c:pt>
                <c:pt idx="156">
                  <c:v>90.2</c:v>
                </c:pt>
                <c:pt idx="157">
                  <c:v>88.9</c:v>
                </c:pt>
                <c:pt idx="158">
                  <c:v>88.1</c:v>
                </c:pt>
                <c:pt idx="159">
                  <c:v>86.9</c:v>
                </c:pt>
                <c:pt idx="160">
                  <c:v>86.3</c:v>
                </c:pt>
                <c:pt idx="161">
                  <c:v>85.2</c:v>
                </c:pt>
                <c:pt idx="162">
                  <c:v>84.1</c:v>
                </c:pt>
                <c:pt idx="163">
                  <c:v>83</c:v>
                </c:pt>
                <c:pt idx="164">
                  <c:v>82.5</c:v>
                </c:pt>
                <c:pt idx="165">
                  <c:v>81.2</c:v>
                </c:pt>
                <c:pt idx="166">
                  <c:v>80.5</c:v>
                </c:pt>
                <c:pt idx="167">
                  <c:v>79.599999999999994</c:v>
                </c:pt>
                <c:pt idx="168">
                  <c:v>78.3</c:v>
                </c:pt>
                <c:pt idx="169">
                  <c:v>77.599999999999994</c:v>
                </c:pt>
                <c:pt idx="170">
                  <c:v>76.900000000000006</c:v>
                </c:pt>
                <c:pt idx="171">
                  <c:v>75.599999999999994</c:v>
                </c:pt>
                <c:pt idx="172">
                  <c:v>75</c:v>
                </c:pt>
                <c:pt idx="173">
                  <c:v>73.599999999999994</c:v>
                </c:pt>
                <c:pt idx="174">
                  <c:v>73.2</c:v>
                </c:pt>
                <c:pt idx="175">
                  <c:v>71.599999999999994</c:v>
                </c:pt>
                <c:pt idx="176">
                  <c:v>71.2</c:v>
                </c:pt>
                <c:pt idx="177">
                  <c:v>69.900000000000006</c:v>
                </c:pt>
                <c:pt idx="178">
                  <c:v>69.2</c:v>
                </c:pt>
                <c:pt idx="179">
                  <c:v>68.099999999999994</c:v>
                </c:pt>
                <c:pt idx="180">
                  <c:v>67.400000000000006</c:v>
                </c:pt>
                <c:pt idx="181">
                  <c:v>66.099999999999994</c:v>
                </c:pt>
                <c:pt idx="182">
                  <c:v>65.7</c:v>
                </c:pt>
                <c:pt idx="183">
                  <c:v>64.3</c:v>
                </c:pt>
                <c:pt idx="184">
                  <c:v>63.7</c:v>
                </c:pt>
                <c:pt idx="185">
                  <c:v>62.7</c:v>
                </c:pt>
                <c:pt idx="186">
                  <c:v>61.6</c:v>
                </c:pt>
                <c:pt idx="187">
                  <c:v>60.8</c:v>
                </c:pt>
                <c:pt idx="188">
                  <c:v>59.7</c:v>
                </c:pt>
                <c:pt idx="189">
                  <c:v>58.8</c:v>
                </c:pt>
                <c:pt idx="190">
                  <c:v>58.5</c:v>
                </c:pt>
                <c:pt idx="191">
                  <c:v>56.6</c:v>
                </c:pt>
                <c:pt idx="192">
                  <c:v>56.3</c:v>
                </c:pt>
                <c:pt idx="193">
                  <c:v>55</c:v>
                </c:pt>
                <c:pt idx="194">
                  <c:v>54.5</c:v>
                </c:pt>
                <c:pt idx="195">
                  <c:v>53.4</c:v>
                </c:pt>
                <c:pt idx="196">
                  <c:v>52.5</c:v>
                </c:pt>
                <c:pt idx="197">
                  <c:v>51.4</c:v>
                </c:pt>
                <c:pt idx="198">
                  <c:v>50.6</c:v>
                </c:pt>
                <c:pt idx="199">
                  <c:v>49.5</c:v>
                </c:pt>
                <c:pt idx="200">
                  <c:v>48.8</c:v>
                </c:pt>
                <c:pt idx="201">
                  <c:v>47.7</c:v>
                </c:pt>
                <c:pt idx="202">
                  <c:v>46.6</c:v>
                </c:pt>
                <c:pt idx="203">
                  <c:v>45.7</c:v>
                </c:pt>
                <c:pt idx="204">
                  <c:v>44.8</c:v>
                </c:pt>
                <c:pt idx="205">
                  <c:v>43.7</c:v>
                </c:pt>
                <c:pt idx="206">
                  <c:v>43.2</c:v>
                </c:pt>
                <c:pt idx="207">
                  <c:v>41.9</c:v>
                </c:pt>
                <c:pt idx="208">
                  <c:v>41</c:v>
                </c:pt>
                <c:pt idx="209">
                  <c:v>40.1</c:v>
                </c:pt>
                <c:pt idx="210">
                  <c:v>38.799999999999997</c:v>
                </c:pt>
                <c:pt idx="211">
                  <c:v>38.4</c:v>
                </c:pt>
                <c:pt idx="212">
                  <c:v>37.200000000000003</c:v>
                </c:pt>
                <c:pt idx="213">
                  <c:v>36.4</c:v>
                </c:pt>
                <c:pt idx="214">
                  <c:v>35.200000000000003</c:v>
                </c:pt>
                <c:pt idx="215">
                  <c:v>34.6</c:v>
                </c:pt>
                <c:pt idx="216">
                  <c:v>33.5</c:v>
                </c:pt>
                <c:pt idx="217">
                  <c:v>32.4</c:v>
                </c:pt>
                <c:pt idx="218">
                  <c:v>31.7</c:v>
                </c:pt>
                <c:pt idx="219">
                  <c:v>30.2</c:v>
                </c:pt>
                <c:pt idx="220">
                  <c:v>29.9</c:v>
                </c:pt>
                <c:pt idx="221">
                  <c:v>28.6</c:v>
                </c:pt>
                <c:pt idx="222">
                  <c:v>27.7</c:v>
                </c:pt>
                <c:pt idx="223">
                  <c:v>26.6</c:v>
                </c:pt>
                <c:pt idx="224">
                  <c:v>25.7</c:v>
                </c:pt>
                <c:pt idx="225">
                  <c:v>24.8</c:v>
                </c:pt>
                <c:pt idx="226">
                  <c:v>23.9</c:v>
                </c:pt>
                <c:pt idx="227">
                  <c:v>22.9</c:v>
                </c:pt>
                <c:pt idx="228">
                  <c:v>21.9</c:v>
                </c:pt>
                <c:pt idx="229">
                  <c:v>20.9</c:v>
                </c:pt>
                <c:pt idx="230">
                  <c:v>19.7</c:v>
                </c:pt>
                <c:pt idx="231">
                  <c:v>18.600000000000001</c:v>
                </c:pt>
                <c:pt idx="232">
                  <c:v>17.3</c:v>
                </c:pt>
                <c:pt idx="233">
                  <c:v>16</c:v>
                </c:pt>
                <c:pt idx="234">
                  <c:v>15.3</c:v>
                </c:pt>
                <c:pt idx="235">
                  <c:v>14.2</c:v>
                </c:pt>
                <c:pt idx="236">
                  <c:v>13.3</c:v>
                </c:pt>
                <c:pt idx="237">
                  <c:v>12.2</c:v>
                </c:pt>
                <c:pt idx="238">
                  <c:v>11.5</c:v>
                </c:pt>
                <c:pt idx="239">
                  <c:v>10.4</c:v>
                </c:pt>
                <c:pt idx="240">
                  <c:v>9.6999999999999993</c:v>
                </c:pt>
                <c:pt idx="241">
                  <c:v>8.6</c:v>
                </c:pt>
                <c:pt idx="242">
                  <c:v>7.5</c:v>
                </c:pt>
                <c:pt idx="243">
                  <c:v>6.7</c:v>
                </c:pt>
                <c:pt idx="244">
                  <c:v>5.5</c:v>
                </c:pt>
                <c:pt idx="245">
                  <c:v>4.9000000000000004</c:v>
                </c:pt>
                <c:pt idx="246">
                  <c:v>3.6</c:v>
                </c:pt>
                <c:pt idx="247">
                  <c:v>2.7</c:v>
                </c:pt>
                <c:pt idx="248">
                  <c:v>1.6</c:v>
                </c:pt>
                <c:pt idx="249">
                  <c:v>0.2</c:v>
                </c:pt>
                <c:pt idx="250">
                  <c:v>0.2</c:v>
                </c:pt>
                <c:pt idx="251">
                  <c:v>0</c:v>
                </c:pt>
                <c:pt idx="252">
                  <c:v>0.2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0.2</c:v>
                </c:pt>
                <c:pt idx="257">
                  <c:v>0</c:v>
                </c:pt>
                <c:pt idx="258">
                  <c:v>0</c:v>
                </c:pt>
                <c:pt idx="259">
                  <c:v>0.2</c:v>
                </c:pt>
                <c:pt idx="260">
                  <c:v>0</c:v>
                </c:pt>
                <c:pt idx="261">
                  <c:v>0.2</c:v>
                </c:pt>
                <c:pt idx="262">
                  <c:v>0.2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0.2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02-914C-B028-2EA9BCBC3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973424"/>
        <c:axId val="1"/>
      </c:scatterChart>
      <c:valAx>
        <c:axId val="139897342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973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462.4</c:v>
                </c:pt>
                <c:pt idx="16">
                  <c:v>487.9</c:v>
                </c:pt>
                <c:pt idx="17">
                  <c:v>483.8</c:v>
                </c:pt>
                <c:pt idx="18">
                  <c:v>475.7</c:v>
                </c:pt>
                <c:pt idx="19">
                  <c:v>520.29999999999995</c:v>
                </c:pt>
                <c:pt idx="20">
                  <c:v>456.2</c:v>
                </c:pt>
                <c:pt idx="21">
                  <c:v>458.2</c:v>
                </c:pt>
                <c:pt idx="22">
                  <c:v>462.9</c:v>
                </c:pt>
                <c:pt idx="23">
                  <c:v>465.6</c:v>
                </c:pt>
                <c:pt idx="24">
                  <c:v>466.1</c:v>
                </c:pt>
                <c:pt idx="25">
                  <c:v>468.8</c:v>
                </c:pt>
                <c:pt idx="26">
                  <c:v>454.2</c:v>
                </c:pt>
                <c:pt idx="27">
                  <c:v>474.1</c:v>
                </c:pt>
                <c:pt idx="28">
                  <c:v>490.7</c:v>
                </c:pt>
                <c:pt idx="29">
                  <c:v>493.5</c:v>
                </c:pt>
                <c:pt idx="30">
                  <c:v>503.5</c:v>
                </c:pt>
                <c:pt idx="31">
                  <c:v>519.29999999999995</c:v>
                </c:pt>
                <c:pt idx="32">
                  <c:v>498.5</c:v>
                </c:pt>
                <c:pt idx="33">
                  <c:v>512.4</c:v>
                </c:pt>
                <c:pt idx="34">
                  <c:v>527.1</c:v>
                </c:pt>
                <c:pt idx="35">
                  <c:v>537.4</c:v>
                </c:pt>
                <c:pt idx="36">
                  <c:v>546.70000000000005</c:v>
                </c:pt>
                <c:pt idx="37">
                  <c:v>572.79999999999995</c:v>
                </c:pt>
                <c:pt idx="38">
                  <c:v>566.29999999999995</c:v>
                </c:pt>
                <c:pt idx="39">
                  <c:v>584</c:v>
                </c:pt>
                <c:pt idx="40">
                  <c:v>607.9</c:v>
                </c:pt>
                <c:pt idx="41">
                  <c:v>591.20000000000005</c:v>
                </c:pt>
                <c:pt idx="42">
                  <c:v>602.9</c:v>
                </c:pt>
                <c:pt idx="43">
                  <c:v>605.79999999999995</c:v>
                </c:pt>
                <c:pt idx="44">
                  <c:v>617.29999999999995</c:v>
                </c:pt>
                <c:pt idx="45">
                  <c:v>621.1</c:v>
                </c:pt>
                <c:pt idx="46">
                  <c:v>629.1</c:v>
                </c:pt>
                <c:pt idx="47">
                  <c:v>637.20000000000005</c:v>
                </c:pt>
                <c:pt idx="48">
                  <c:v>637.9</c:v>
                </c:pt>
                <c:pt idx="49">
                  <c:v>646.29999999999995</c:v>
                </c:pt>
                <c:pt idx="50">
                  <c:v>622.1</c:v>
                </c:pt>
                <c:pt idx="51">
                  <c:v>654</c:v>
                </c:pt>
                <c:pt idx="52">
                  <c:v>632.70000000000005</c:v>
                </c:pt>
                <c:pt idx="53">
                  <c:v>685.4</c:v>
                </c:pt>
                <c:pt idx="54">
                  <c:v>662.1</c:v>
                </c:pt>
                <c:pt idx="55">
                  <c:v>670.4</c:v>
                </c:pt>
                <c:pt idx="56">
                  <c:v>691.3</c:v>
                </c:pt>
                <c:pt idx="57">
                  <c:v>684</c:v>
                </c:pt>
                <c:pt idx="58">
                  <c:v>683</c:v>
                </c:pt>
                <c:pt idx="59">
                  <c:v>699.1</c:v>
                </c:pt>
                <c:pt idx="60">
                  <c:v>686.1</c:v>
                </c:pt>
                <c:pt idx="61">
                  <c:v>698.1</c:v>
                </c:pt>
                <c:pt idx="62">
                  <c:v>694.5</c:v>
                </c:pt>
                <c:pt idx="63">
                  <c:v>697.2</c:v>
                </c:pt>
                <c:pt idx="64">
                  <c:v>690.1</c:v>
                </c:pt>
                <c:pt idx="65">
                  <c:v>683.4</c:v>
                </c:pt>
                <c:pt idx="66">
                  <c:v>686.7</c:v>
                </c:pt>
                <c:pt idx="67">
                  <c:v>695.2</c:v>
                </c:pt>
                <c:pt idx="68">
                  <c:v>691.1</c:v>
                </c:pt>
                <c:pt idx="69">
                  <c:v>674.7</c:v>
                </c:pt>
                <c:pt idx="70">
                  <c:v>657.7</c:v>
                </c:pt>
                <c:pt idx="71">
                  <c:v>692.4</c:v>
                </c:pt>
                <c:pt idx="72">
                  <c:v>685.1</c:v>
                </c:pt>
                <c:pt idx="73">
                  <c:v>678.1</c:v>
                </c:pt>
                <c:pt idx="74">
                  <c:v>665.9</c:v>
                </c:pt>
                <c:pt idx="75">
                  <c:v>698.7</c:v>
                </c:pt>
                <c:pt idx="76">
                  <c:v>666.3</c:v>
                </c:pt>
                <c:pt idx="77">
                  <c:v>679.4</c:v>
                </c:pt>
                <c:pt idx="78">
                  <c:v>701.8</c:v>
                </c:pt>
                <c:pt idx="79">
                  <c:v>693</c:v>
                </c:pt>
                <c:pt idx="80">
                  <c:v>702.7</c:v>
                </c:pt>
                <c:pt idx="81">
                  <c:v>686.3</c:v>
                </c:pt>
                <c:pt idx="82">
                  <c:v>685.6</c:v>
                </c:pt>
                <c:pt idx="83">
                  <c:v>676.9</c:v>
                </c:pt>
                <c:pt idx="84">
                  <c:v>703.5</c:v>
                </c:pt>
                <c:pt idx="85">
                  <c:v>712.9</c:v>
                </c:pt>
                <c:pt idx="86">
                  <c:v>662</c:v>
                </c:pt>
                <c:pt idx="87">
                  <c:v>684.2</c:v>
                </c:pt>
                <c:pt idx="88">
                  <c:v>690.7</c:v>
                </c:pt>
                <c:pt idx="89">
                  <c:v>669.2</c:v>
                </c:pt>
                <c:pt idx="90">
                  <c:v>696.4</c:v>
                </c:pt>
                <c:pt idx="91">
                  <c:v>648.4</c:v>
                </c:pt>
                <c:pt idx="92">
                  <c:v>663</c:v>
                </c:pt>
                <c:pt idx="93">
                  <c:v>674</c:v>
                </c:pt>
                <c:pt idx="94">
                  <c:v>630.1</c:v>
                </c:pt>
                <c:pt idx="95">
                  <c:v>697.8</c:v>
                </c:pt>
                <c:pt idx="96">
                  <c:v>702.9</c:v>
                </c:pt>
                <c:pt idx="97">
                  <c:v>681.3</c:v>
                </c:pt>
                <c:pt idx="98">
                  <c:v>673.7</c:v>
                </c:pt>
                <c:pt idx="99">
                  <c:v>705.8</c:v>
                </c:pt>
                <c:pt idx="100">
                  <c:v>616.5</c:v>
                </c:pt>
                <c:pt idx="101">
                  <c:v>602.4</c:v>
                </c:pt>
                <c:pt idx="102">
                  <c:v>769.4</c:v>
                </c:pt>
                <c:pt idx="103">
                  <c:v>723.4</c:v>
                </c:pt>
                <c:pt idx="104">
                  <c:v>591</c:v>
                </c:pt>
                <c:pt idx="105">
                  <c:v>674.9</c:v>
                </c:pt>
                <c:pt idx="106">
                  <c:v>661.4</c:v>
                </c:pt>
                <c:pt idx="107">
                  <c:v>686.1</c:v>
                </c:pt>
                <c:pt idx="108">
                  <c:v>667.9</c:v>
                </c:pt>
                <c:pt idx="109">
                  <c:v>636.4</c:v>
                </c:pt>
                <c:pt idx="110">
                  <c:v>709</c:v>
                </c:pt>
                <c:pt idx="111">
                  <c:v>619.6</c:v>
                </c:pt>
                <c:pt idx="112">
                  <c:v>686</c:v>
                </c:pt>
                <c:pt idx="113">
                  <c:v>727.8</c:v>
                </c:pt>
                <c:pt idx="114">
                  <c:v>698.2</c:v>
                </c:pt>
                <c:pt idx="115">
                  <c:v>712.3</c:v>
                </c:pt>
                <c:pt idx="116">
                  <c:v>798.4</c:v>
                </c:pt>
                <c:pt idx="117">
                  <c:v>579.4</c:v>
                </c:pt>
                <c:pt idx="118">
                  <c:v>721.2</c:v>
                </c:pt>
                <c:pt idx="119">
                  <c:v>-999</c:v>
                </c:pt>
                <c:pt idx="120">
                  <c:v>618.9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685.1</c:v>
                </c:pt>
                <c:pt idx="151">
                  <c:v>-999</c:v>
                </c:pt>
                <c:pt idx="152">
                  <c:v>-999</c:v>
                </c:pt>
                <c:pt idx="153">
                  <c:v>615.20000000000005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566.70000000000005</c:v>
                </c:pt>
                <c:pt idx="158">
                  <c:v>735.8</c:v>
                </c:pt>
                <c:pt idx="159">
                  <c:v>692</c:v>
                </c:pt>
                <c:pt idx="160">
                  <c:v>664.9</c:v>
                </c:pt>
                <c:pt idx="161">
                  <c:v>773.7</c:v>
                </c:pt>
                <c:pt idx="162">
                  <c:v>639.1</c:v>
                </c:pt>
                <c:pt idx="163">
                  <c:v>632.4</c:v>
                </c:pt>
                <c:pt idx="164">
                  <c:v>669.8</c:v>
                </c:pt>
                <c:pt idx="165">
                  <c:v>647.6</c:v>
                </c:pt>
                <c:pt idx="166">
                  <c:v>632.70000000000005</c:v>
                </c:pt>
                <c:pt idx="167">
                  <c:v>665.6</c:v>
                </c:pt>
                <c:pt idx="168">
                  <c:v>661.7</c:v>
                </c:pt>
                <c:pt idx="169">
                  <c:v>652.6</c:v>
                </c:pt>
                <c:pt idx="170">
                  <c:v>588.29999999999995</c:v>
                </c:pt>
                <c:pt idx="171">
                  <c:v>687.5</c:v>
                </c:pt>
                <c:pt idx="172">
                  <c:v>674.9</c:v>
                </c:pt>
                <c:pt idx="173">
                  <c:v>695</c:v>
                </c:pt>
                <c:pt idx="174">
                  <c:v>694.3</c:v>
                </c:pt>
                <c:pt idx="175">
                  <c:v>678.5</c:v>
                </c:pt>
                <c:pt idx="176">
                  <c:v>727</c:v>
                </c:pt>
                <c:pt idx="177">
                  <c:v>716.1</c:v>
                </c:pt>
                <c:pt idx="178">
                  <c:v>739.8</c:v>
                </c:pt>
                <c:pt idx="179">
                  <c:v>751.5</c:v>
                </c:pt>
                <c:pt idx="180">
                  <c:v>760</c:v>
                </c:pt>
                <c:pt idx="181">
                  <c:v>671</c:v>
                </c:pt>
                <c:pt idx="182">
                  <c:v>678.3</c:v>
                </c:pt>
                <c:pt idx="183">
                  <c:v>696.5</c:v>
                </c:pt>
                <c:pt idx="184">
                  <c:v>707.5</c:v>
                </c:pt>
                <c:pt idx="185">
                  <c:v>726.1</c:v>
                </c:pt>
                <c:pt idx="186">
                  <c:v>714.9</c:v>
                </c:pt>
                <c:pt idx="187">
                  <c:v>704.6</c:v>
                </c:pt>
                <c:pt idx="188">
                  <c:v>723.8</c:v>
                </c:pt>
                <c:pt idx="189">
                  <c:v>697.2</c:v>
                </c:pt>
                <c:pt idx="190">
                  <c:v>711.5</c:v>
                </c:pt>
                <c:pt idx="191">
                  <c:v>656.8</c:v>
                </c:pt>
                <c:pt idx="192">
                  <c:v>715</c:v>
                </c:pt>
                <c:pt idx="193">
                  <c:v>675.2</c:v>
                </c:pt>
                <c:pt idx="194">
                  <c:v>698.8</c:v>
                </c:pt>
                <c:pt idx="195">
                  <c:v>727.4</c:v>
                </c:pt>
                <c:pt idx="196">
                  <c:v>670.4</c:v>
                </c:pt>
                <c:pt idx="197">
                  <c:v>684</c:v>
                </c:pt>
                <c:pt idx="198">
                  <c:v>656</c:v>
                </c:pt>
                <c:pt idx="199">
                  <c:v>696.7</c:v>
                </c:pt>
                <c:pt idx="200">
                  <c:v>686</c:v>
                </c:pt>
                <c:pt idx="201">
                  <c:v>685.3</c:v>
                </c:pt>
                <c:pt idx="202">
                  <c:v>677.1</c:v>
                </c:pt>
                <c:pt idx="203">
                  <c:v>688.8</c:v>
                </c:pt>
                <c:pt idx="204">
                  <c:v>671.1</c:v>
                </c:pt>
                <c:pt idx="205">
                  <c:v>688</c:v>
                </c:pt>
                <c:pt idx="206">
                  <c:v>710.6</c:v>
                </c:pt>
                <c:pt idx="207">
                  <c:v>668.9</c:v>
                </c:pt>
                <c:pt idx="208">
                  <c:v>689.1</c:v>
                </c:pt>
                <c:pt idx="209">
                  <c:v>683.4</c:v>
                </c:pt>
                <c:pt idx="210">
                  <c:v>699.7</c:v>
                </c:pt>
                <c:pt idx="211">
                  <c:v>689</c:v>
                </c:pt>
                <c:pt idx="212">
                  <c:v>682.4</c:v>
                </c:pt>
                <c:pt idx="213">
                  <c:v>692.1</c:v>
                </c:pt>
                <c:pt idx="214">
                  <c:v>666.2</c:v>
                </c:pt>
                <c:pt idx="215">
                  <c:v>668.5</c:v>
                </c:pt>
                <c:pt idx="216">
                  <c:v>677.1</c:v>
                </c:pt>
                <c:pt idx="217">
                  <c:v>671.4</c:v>
                </c:pt>
                <c:pt idx="218">
                  <c:v>670.2</c:v>
                </c:pt>
                <c:pt idx="219">
                  <c:v>674</c:v>
                </c:pt>
                <c:pt idx="220">
                  <c:v>-999</c:v>
                </c:pt>
                <c:pt idx="221">
                  <c:v>672.8</c:v>
                </c:pt>
                <c:pt idx="222">
                  <c:v>676.5</c:v>
                </c:pt>
                <c:pt idx="223">
                  <c:v>655.29999999999995</c:v>
                </c:pt>
                <c:pt idx="224">
                  <c:v>643.5</c:v>
                </c:pt>
                <c:pt idx="225">
                  <c:v>646.9</c:v>
                </c:pt>
                <c:pt idx="226">
                  <c:v>656.7</c:v>
                </c:pt>
                <c:pt idx="227">
                  <c:v>878.2</c:v>
                </c:pt>
                <c:pt idx="228">
                  <c:v>634.4</c:v>
                </c:pt>
                <c:pt idx="229">
                  <c:v>634.29999999999995</c:v>
                </c:pt>
                <c:pt idx="230">
                  <c:v>581.9</c:v>
                </c:pt>
                <c:pt idx="231">
                  <c:v>523.29999999999995</c:v>
                </c:pt>
                <c:pt idx="232">
                  <c:v>559.70000000000005</c:v>
                </c:pt>
                <c:pt idx="233">
                  <c:v>535.6</c:v>
                </c:pt>
                <c:pt idx="234">
                  <c:v>551</c:v>
                </c:pt>
                <c:pt idx="235">
                  <c:v>552.20000000000005</c:v>
                </c:pt>
                <c:pt idx="236">
                  <c:v>488.4</c:v>
                </c:pt>
                <c:pt idx="237">
                  <c:v>503.2</c:v>
                </c:pt>
                <c:pt idx="238">
                  <c:v>507</c:v>
                </c:pt>
                <c:pt idx="239">
                  <c:v>488.8</c:v>
                </c:pt>
                <c:pt idx="240">
                  <c:v>480.2</c:v>
                </c:pt>
                <c:pt idx="241">
                  <c:v>490</c:v>
                </c:pt>
                <c:pt idx="242">
                  <c:v>506.3</c:v>
                </c:pt>
                <c:pt idx="243">
                  <c:v>491.5</c:v>
                </c:pt>
                <c:pt idx="244">
                  <c:v>489.5</c:v>
                </c:pt>
                <c:pt idx="245">
                  <c:v>515.29999999999995</c:v>
                </c:pt>
                <c:pt idx="246">
                  <c:v>507.2</c:v>
                </c:pt>
                <c:pt idx="247">
                  <c:v>527.5</c:v>
                </c:pt>
                <c:pt idx="248">
                  <c:v>533.70000000000005</c:v>
                </c:pt>
                <c:pt idx="249">
                  <c:v>589</c:v>
                </c:pt>
                <c:pt idx="250">
                  <c:v>633.79999999999995</c:v>
                </c:pt>
                <c:pt idx="251">
                  <c:v>580.79999999999995</c:v>
                </c:pt>
                <c:pt idx="252">
                  <c:v>612.5</c:v>
                </c:pt>
                <c:pt idx="253">
                  <c:v>631.5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1.1000000000000001</c:v>
                </c:pt>
                <c:pt idx="17">
                  <c:v>2.2000000000000002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6</c:v>
                </c:pt>
                <c:pt idx="24">
                  <c:v>6.7</c:v>
                </c:pt>
                <c:pt idx="25">
                  <c:v>7.6</c:v>
                </c:pt>
                <c:pt idx="26">
                  <c:v>8.6999999999999993</c:v>
                </c:pt>
                <c:pt idx="27">
                  <c:v>9.5</c:v>
                </c:pt>
                <c:pt idx="28">
                  <c:v>10</c:v>
                </c:pt>
                <c:pt idx="29">
                  <c:v>11.5</c:v>
                </c:pt>
                <c:pt idx="30">
                  <c:v>11.8</c:v>
                </c:pt>
                <c:pt idx="31">
                  <c:v>13.3</c:v>
                </c:pt>
                <c:pt idx="32">
                  <c:v>13.7</c:v>
                </c:pt>
                <c:pt idx="33">
                  <c:v>14.8</c:v>
                </c:pt>
                <c:pt idx="34">
                  <c:v>15.7</c:v>
                </c:pt>
                <c:pt idx="35">
                  <c:v>16.8</c:v>
                </c:pt>
                <c:pt idx="36">
                  <c:v>17.3</c:v>
                </c:pt>
                <c:pt idx="37">
                  <c:v>18.600000000000001</c:v>
                </c:pt>
                <c:pt idx="38">
                  <c:v>18.899999999999999</c:v>
                </c:pt>
                <c:pt idx="39">
                  <c:v>20.2</c:v>
                </c:pt>
                <c:pt idx="40">
                  <c:v>21.1</c:v>
                </c:pt>
                <c:pt idx="41">
                  <c:v>22.2</c:v>
                </c:pt>
                <c:pt idx="42">
                  <c:v>22.6</c:v>
                </c:pt>
                <c:pt idx="43">
                  <c:v>23.9</c:v>
                </c:pt>
                <c:pt idx="44">
                  <c:v>24.6</c:v>
                </c:pt>
                <c:pt idx="45">
                  <c:v>25.7</c:v>
                </c:pt>
                <c:pt idx="46">
                  <c:v>26.6</c:v>
                </c:pt>
                <c:pt idx="47">
                  <c:v>27.1</c:v>
                </c:pt>
                <c:pt idx="48">
                  <c:v>28.4</c:v>
                </c:pt>
                <c:pt idx="49">
                  <c:v>29.1</c:v>
                </c:pt>
                <c:pt idx="50">
                  <c:v>30.1</c:v>
                </c:pt>
                <c:pt idx="51">
                  <c:v>30.8</c:v>
                </c:pt>
                <c:pt idx="52">
                  <c:v>32.1</c:v>
                </c:pt>
                <c:pt idx="53">
                  <c:v>32.6</c:v>
                </c:pt>
                <c:pt idx="54">
                  <c:v>33.9</c:v>
                </c:pt>
                <c:pt idx="55">
                  <c:v>34.4</c:v>
                </c:pt>
                <c:pt idx="56">
                  <c:v>35.299999999999997</c:v>
                </c:pt>
                <c:pt idx="57">
                  <c:v>36.6</c:v>
                </c:pt>
                <c:pt idx="58">
                  <c:v>37</c:v>
                </c:pt>
                <c:pt idx="59">
                  <c:v>38.200000000000003</c:v>
                </c:pt>
                <c:pt idx="60">
                  <c:v>39</c:v>
                </c:pt>
                <c:pt idx="61">
                  <c:v>40.1</c:v>
                </c:pt>
                <c:pt idx="62">
                  <c:v>40.6</c:v>
                </c:pt>
                <c:pt idx="63">
                  <c:v>41.9</c:v>
                </c:pt>
                <c:pt idx="64">
                  <c:v>42.6</c:v>
                </c:pt>
                <c:pt idx="65">
                  <c:v>43.5</c:v>
                </c:pt>
                <c:pt idx="66">
                  <c:v>44.4</c:v>
                </c:pt>
                <c:pt idx="67">
                  <c:v>45.5</c:v>
                </c:pt>
                <c:pt idx="68">
                  <c:v>46.1</c:v>
                </c:pt>
                <c:pt idx="69">
                  <c:v>47.2</c:v>
                </c:pt>
                <c:pt idx="70">
                  <c:v>47.9</c:v>
                </c:pt>
                <c:pt idx="71">
                  <c:v>48.8</c:v>
                </c:pt>
                <c:pt idx="72">
                  <c:v>49.9</c:v>
                </c:pt>
                <c:pt idx="73">
                  <c:v>50.4</c:v>
                </c:pt>
                <c:pt idx="74">
                  <c:v>51.7</c:v>
                </c:pt>
                <c:pt idx="75">
                  <c:v>52.3</c:v>
                </c:pt>
                <c:pt idx="76">
                  <c:v>53.2</c:v>
                </c:pt>
                <c:pt idx="77">
                  <c:v>54.3</c:v>
                </c:pt>
                <c:pt idx="78">
                  <c:v>55.2</c:v>
                </c:pt>
                <c:pt idx="79">
                  <c:v>55.9</c:v>
                </c:pt>
                <c:pt idx="80">
                  <c:v>56.6</c:v>
                </c:pt>
                <c:pt idx="81">
                  <c:v>57.7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61.2</c:v>
                </c:pt>
                <c:pt idx="86">
                  <c:v>61.9</c:v>
                </c:pt>
                <c:pt idx="87">
                  <c:v>62.8</c:v>
                </c:pt>
                <c:pt idx="88">
                  <c:v>63.6</c:v>
                </c:pt>
                <c:pt idx="89">
                  <c:v>64.5</c:v>
                </c:pt>
                <c:pt idx="90">
                  <c:v>65.400000000000006</c:v>
                </c:pt>
                <c:pt idx="91">
                  <c:v>66.5</c:v>
                </c:pt>
                <c:pt idx="92">
                  <c:v>67.2</c:v>
                </c:pt>
                <c:pt idx="93">
                  <c:v>67.900000000000006</c:v>
                </c:pt>
                <c:pt idx="94">
                  <c:v>69.2</c:v>
                </c:pt>
                <c:pt idx="95">
                  <c:v>69.8</c:v>
                </c:pt>
                <c:pt idx="96">
                  <c:v>70.8</c:v>
                </c:pt>
                <c:pt idx="97">
                  <c:v>71.2</c:v>
                </c:pt>
                <c:pt idx="98">
                  <c:v>72.8</c:v>
                </c:pt>
                <c:pt idx="99">
                  <c:v>73.2</c:v>
                </c:pt>
                <c:pt idx="100">
                  <c:v>74.5</c:v>
                </c:pt>
                <c:pt idx="101">
                  <c:v>75.2</c:v>
                </c:pt>
                <c:pt idx="102">
                  <c:v>76.099999999999994</c:v>
                </c:pt>
                <c:pt idx="103">
                  <c:v>77</c:v>
                </c:pt>
                <c:pt idx="104">
                  <c:v>77.8</c:v>
                </c:pt>
                <c:pt idx="105">
                  <c:v>78.900000000000006</c:v>
                </c:pt>
                <c:pt idx="106">
                  <c:v>79.2</c:v>
                </c:pt>
                <c:pt idx="107">
                  <c:v>80.7</c:v>
                </c:pt>
                <c:pt idx="108">
                  <c:v>81</c:v>
                </c:pt>
                <c:pt idx="109">
                  <c:v>82.3</c:v>
                </c:pt>
                <c:pt idx="110">
                  <c:v>83.2</c:v>
                </c:pt>
                <c:pt idx="111">
                  <c:v>83.8</c:v>
                </c:pt>
                <c:pt idx="112">
                  <c:v>84.9</c:v>
                </c:pt>
                <c:pt idx="113">
                  <c:v>86</c:v>
                </c:pt>
                <c:pt idx="114">
                  <c:v>86.7</c:v>
                </c:pt>
                <c:pt idx="115">
                  <c:v>87.6</c:v>
                </c:pt>
                <c:pt idx="116">
                  <c:v>88.3</c:v>
                </c:pt>
                <c:pt idx="117">
                  <c:v>89.4</c:v>
                </c:pt>
                <c:pt idx="118">
                  <c:v>90.2</c:v>
                </c:pt>
                <c:pt idx="119">
                  <c:v>91.4</c:v>
                </c:pt>
                <c:pt idx="120">
                  <c:v>92</c:v>
                </c:pt>
                <c:pt idx="121">
                  <c:v>92.9</c:v>
                </c:pt>
                <c:pt idx="122">
                  <c:v>93.8</c:v>
                </c:pt>
                <c:pt idx="123">
                  <c:v>94.7</c:v>
                </c:pt>
                <c:pt idx="124">
                  <c:v>95.3</c:v>
                </c:pt>
                <c:pt idx="125">
                  <c:v>96.7</c:v>
                </c:pt>
                <c:pt idx="126">
                  <c:v>97.1</c:v>
                </c:pt>
                <c:pt idx="127">
                  <c:v>98.2</c:v>
                </c:pt>
                <c:pt idx="128">
                  <c:v>99.1</c:v>
                </c:pt>
                <c:pt idx="129">
                  <c:v>100.2</c:v>
                </c:pt>
                <c:pt idx="130">
                  <c:v>100.9</c:v>
                </c:pt>
                <c:pt idx="131">
                  <c:v>101.6</c:v>
                </c:pt>
                <c:pt idx="132">
                  <c:v>102.5</c:v>
                </c:pt>
                <c:pt idx="133">
                  <c:v>103.3</c:v>
                </c:pt>
                <c:pt idx="134">
                  <c:v>104.5</c:v>
                </c:pt>
                <c:pt idx="135">
                  <c:v>104.9</c:v>
                </c:pt>
                <c:pt idx="136">
                  <c:v>105.3</c:v>
                </c:pt>
                <c:pt idx="137">
                  <c:v>104.9</c:v>
                </c:pt>
                <c:pt idx="138">
                  <c:v>104.4</c:v>
                </c:pt>
                <c:pt idx="139">
                  <c:v>103.4</c:v>
                </c:pt>
                <c:pt idx="140">
                  <c:v>102.9</c:v>
                </c:pt>
                <c:pt idx="141">
                  <c:v>102</c:v>
                </c:pt>
                <c:pt idx="142">
                  <c:v>101.4</c:v>
                </c:pt>
                <c:pt idx="143">
                  <c:v>100.4</c:v>
                </c:pt>
                <c:pt idx="144">
                  <c:v>99.8</c:v>
                </c:pt>
                <c:pt idx="145">
                  <c:v>98.9</c:v>
                </c:pt>
                <c:pt idx="146">
                  <c:v>98.2</c:v>
                </c:pt>
                <c:pt idx="147">
                  <c:v>97.3</c:v>
                </c:pt>
                <c:pt idx="148">
                  <c:v>96.7</c:v>
                </c:pt>
                <c:pt idx="149">
                  <c:v>96</c:v>
                </c:pt>
                <c:pt idx="150">
                  <c:v>95.1</c:v>
                </c:pt>
                <c:pt idx="151">
                  <c:v>94.7</c:v>
                </c:pt>
                <c:pt idx="152">
                  <c:v>93.4</c:v>
                </c:pt>
                <c:pt idx="153">
                  <c:v>92.7</c:v>
                </c:pt>
                <c:pt idx="154">
                  <c:v>92</c:v>
                </c:pt>
                <c:pt idx="155">
                  <c:v>90.5</c:v>
                </c:pt>
                <c:pt idx="156">
                  <c:v>90.2</c:v>
                </c:pt>
                <c:pt idx="157">
                  <c:v>88.9</c:v>
                </c:pt>
                <c:pt idx="158">
                  <c:v>88.1</c:v>
                </c:pt>
                <c:pt idx="159">
                  <c:v>86.9</c:v>
                </c:pt>
                <c:pt idx="160">
                  <c:v>86.3</c:v>
                </c:pt>
                <c:pt idx="161">
                  <c:v>85.2</c:v>
                </c:pt>
                <c:pt idx="162">
                  <c:v>84.1</c:v>
                </c:pt>
                <c:pt idx="163">
                  <c:v>83</c:v>
                </c:pt>
                <c:pt idx="164">
                  <c:v>82.5</c:v>
                </c:pt>
                <c:pt idx="165">
                  <c:v>81.2</c:v>
                </c:pt>
                <c:pt idx="166">
                  <c:v>80.5</c:v>
                </c:pt>
                <c:pt idx="167">
                  <c:v>79.599999999999994</c:v>
                </c:pt>
                <c:pt idx="168">
                  <c:v>78.3</c:v>
                </c:pt>
                <c:pt idx="169">
                  <c:v>77.599999999999994</c:v>
                </c:pt>
                <c:pt idx="170">
                  <c:v>76.900000000000006</c:v>
                </c:pt>
                <c:pt idx="171">
                  <c:v>75.599999999999994</c:v>
                </c:pt>
                <c:pt idx="172">
                  <c:v>75</c:v>
                </c:pt>
                <c:pt idx="173">
                  <c:v>73.599999999999994</c:v>
                </c:pt>
                <c:pt idx="174">
                  <c:v>73.2</c:v>
                </c:pt>
                <c:pt idx="175">
                  <c:v>71.599999999999994</c:v>
                </c:pt>
                <c:pt idx="176">
                  <c:v>71.2</c:v>
                </c:pt>
                <c:pt idx="177">
                  <c:v>69.900000000000006</c:v>
                </c:pt>
                <c:pt idx="178">
                  <c:v>69.2</c:v>
                </c:pt>
                <c:pt idx="179">
                  <c:v>68.099999999999994</c:v>
                </c:pt>
                <c:pt idx="180">
                  <c:v>67.400000000000006</c:v>
                </c:pt>
                <c:pt idx="181">
                  <c:v>66.099999999999994</c:v>
                </c:pt>
                <c:pt idx="182">
                  <c:v>65.7</c:v>
                </c:pt>
                <c:pt idx="183">
                  <c:v>64.3</c:v>
                </c:pt>
                <c:pt idx="184">
                  <c:v>63.7</c:v>
                </c:pt>
                <c:pt idx="185">
                  <c:v>62.7</c:v>
                </c:pt>
                <c:pt idx="186">
                  <c:v>61.6</c:v>
                </c:pt>
                <c:pt idx="187">
                  <c:v>60.8</c:v>
                </c:pt>
                <c:pt idx="188">
                  <c:v>59.7</c:v>
                </c:pt>
                <c:pt idx="189">
                  <c:v>58.8</c:v>
                </c:pt>
                <c:pt idx="190">
                  <c:v>58.5</c:v>
                </c:pt>
                <c:pt idx="191">
                  <c:v>56.6</c:v>
                </c:pt>
                <c:pt idx="192">
                  <c:v>56.3</c:v>
                </c:pt>
                <c:pt idx="193">
                  <c:v>55</c:v>
                </c:pt>
                <c:pt idx="194">
                  <c:v>54.5</c:v>
                </c:pt>
                <c:pt idx="195">
                  <c:v>53.4</c:v>
                </c:pt>
                <c:pt idx="196">
                  <c:v>52.5</c:v>
                </c:pt>
                <c:pt idx="197">
                  <c:v>51.4</c:v>
                </c:pt>
                <c:pt idx="198">
                  <c:v>50.6</c:v>
                </c:pt>
                <c:pt idx="199">
                  <c:v>49.5</c:v>
                </c:pt>
                <c:pt idx="200">
                  <c:v>48.8</c:v>
                </c:pt>
                <c:pt idx="201">
                  <c:v>47.7</c:v>
                </c:pt>
                <c:pt idx="202">
                  <c:v>46.6</c:v>
                </c:pt>
                <c:pt idx="203">
                  <c:v>45.7</c:v>
                </c:pt>
                <c:pt idx="204">
                  <c:v>44.8</c:v>
                </c:pt>
                <c:pt idx="205">
                  <c:v>43.7</c:v>
                </c:pt>
                <c:pt idx="206">
                  <c:v>43.2</c:v>
                </c:pt>
                <c:pt idx="207">
                  <c:v>41.9</c:v>
                </c:pt>
                <c:pt idx="208">
                  <c:v>41</c:v>
                </c:pt>
                <c:pt idx="209">
                  <c:v>40.1</c:v>
                </c:pt>
                <c:pt idx="210">
                  <c:v>38.799999999999997</c:v>
                </c:pt>
                <c:pt idx="211">
                  <c:v>38.4</c:v>
                </c:pt>
                <c:pt idx="212">
                  <c:v>37.200000000000003</c:v>
                </c:pt>
                <c:pt idx="213">
                  <c:v>36.4</c:v>
                </c:pt>
                <c:pt idx="214">
                  <c:v>35.200000000000003</c:v>
                </c:pt>
                <c:pt idx="215">
                  <c:v>34.6</c:v>
                </c:pt>
                <c:pt idx="216">
                  <c:v>33.5</c:v>
                </c:pt>
                <c:pt idx="217">
                  <c:v>32.4</c:v>
                </c:pt>
                <c:pt idx="218">
                  <c:v>31.7</c:v>
                </c:pt>
                <c:pt idx="219">
                  <c:v>30.2</c:v>
                </c:pt>
                <c:pt idx="220">
                  <c:v>29.9</c:v>
                </c:pt>
                <c:pt idx="221">
                  <c:v>28.6</c:v>
                </c:pt>
                <c:pt idx="222">
                  <c:v>27.7</c:v>
                </c:pt>
                <c:pt idx="223">
                  <c:v>26.6</c:v>
                </c:pt>
                <c:pt idx="224">
                  <c:v>25.7</c:v>
                </c:pt>
                <c:pt idx="225">
                  <c:v>24.8</c:v>
                </c:pt>
                <c:pt idx="226">
                  <c:v>23.9</c:v>
                </c:pt>
                <c:pt idx="227">
                  <c:v>22.9</c:v>
                </c:pt>
                <c:pt idx="228">
                  <c:v>21.9</c:v>
                </c:pt>
                <c:pt idx="229">
                  <c:v>20.9</c:v>
                </c:pt>
                <c:pt idx="230">
                  <c:v>19.7</c:v>
                </c:pt>
                <c:pt idx="231">
                  <c:v>18.600000000000001</c:v>
                </c:pt>
                <c:pt idx="232">
                  <c:v>17.3</c:v>
                </c:pt>
                <c:pt idx="233">
                  <c:v>16</c:v>
                </c:pt>
                <c:pt idx="234">
                  <c:v>15.3</c:v>
                </c:pt>
                <c:pt idx="235">
                  <c:v>14.2</c:v>
                </c:pt>
                <c:pt idx="236">
                  <c:v>13.3</c:v>
                </c:pt>
                <c:pt idx="237">
                  <c:v>12.2</c:v>
                </c:pt>
                <c:pt idx="238">
                  <c:v>11.5</c:v>
                </c:pt>
                <c:pt idx="239">
                  <c:v>10.4</c:v>
                </c:pt>
                <c:pt idx="240">
                  <c:v>9.6999999999999993</c:v>
                </c:pt>
                <c:pt idx="241">
                  <c:v>8.6</c:v>
                </c:pt>
                <c:pt idx="242">
                  <c:v>7.5</c:v>
                </c:pt>
                <c:pt idx="243">
                  <c:v>6.7</c:v>
                </c:pt>
                <c:pt idx="244">
                  <c:v>5.5</c:v>
                </c:pt>
                <c:pt idx="245">
                  <c:v>4.9000000000000004</c:v>
                </c:pt>
                <c:pt idx="246">
                  <c:v>3.6</c:v>
                </c:pt>
                <c:pt idx="247">
                  <c:v>2.7</c:v>
                </c:pt>
                <c:pt idx="248">
                  <c:v>1.6</c:v>
                </c:pt>
                <c:pt idx="249">
                  <c:v>0.2</c:v>
                </c:pt>
                <c:pt idx="250">
                  <c:v>0.2</c:v>
                </c:pt>
                <c:pt idx="251">
                  <c:v>0</c:v>
                </c:pt>
                <c:pt idx="252">
                  <c:v>0.2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0.2</c:v>
                </c:pt>
                <c:pt idx="257">
                  <c:v>0</c:v>
                </c:pt>
                <c:pt idx="258">
                  <c:v>0</c:v>
                </c:pt>
                <c:pt idx="259">
                  <c:v>0.2</c:v>
                </c:pt>
                <c:pt idx="260">
                  <c:v>0</c:v>
                </c:pt>
                <c:pt idx="261">
                  <c:v>0.2</c:v>
                </c:pt>
                <c:pt idx="262">
                  <c:v>0.2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0.2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52-6649-A9C3-D0116E8B0E2C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459.6</c:v>
                </c:pt>
                <c:pt idx="16">
                  <c:v>483</c:v>
                </c:pt>
                <c:pt idx="17">
                  <c:v>512.29999999999995</c:v>
                </c:pt>
                <c:pt idx="18">
                  <c:v>495.2</c:v>
                </c:pt>
                <c:pt idx="19">
                  <c:v>518.6</c:v>
                </c:pt>
                <c:pt idx="20">
                  <c:v>471.4</c:v>
                </c:pt>
                <c:pt idx="21">
                  <c:v>489.5</c:v>
                </c:pt>
                <c:pt idx="22">
                  <c:v>476.6</c:v>
                </c:pt>
                <c:pt idx="23">
                  <c:v>502.9</c:v>
                </c:pt>
                <c:pt idx="24">
                  <c:v>495.5</c:v>
                </c:pt>
                <c:pt idx="25">
                  <c:v>477.6</c:v>
                </c:pt>
                <c:pt idx="26">
                  <c:v>497.8</c:v>
                </c:pt>
                <c:pt idx="27">
                  <c:v>497.6</c:v>
                </c:pt>
                <c:pt idx="28">
                  <c:v>494.5</c:v>
                </c:pt>
                <c:pt idx="29">
                  <c:v>522.70000000000005</c:v>
                </c:pt>
                <c:pt idx="30">
                  <c:v>508.9</c:v>
                </c:pt>
                <c:pt idx="31">
                  <c:v>522.5</c:v>
                </c:pt>
                <c:pt idx="32">
                  <c:v>525.6</c:v>
                </c:pt>
                <c:pt idx="33">
                  <c:v>537.5</c:v>
                </c:pt>
                <c:pt idx="34">
                  <c:v>533</c:v>
                </c:pt>
                <c:pt idx="35">
                  <c:v>540.29999999999995</c:v>
                </c:pt>
                <c:pt idx="36">
                  <c:v>553.5</c:v>
                </c:pt>
                <c:pt idx="37">
                  <c:v>560</c:v>
                </c:pt>
                <c:pt idx="38">
                  <c:v>568.6</c:v>
                </c:pt>
                <c:pt idx="39">
                  <c:v>580.20000000000005</c:v>
                </c:pt>
                <c:pt idx="40">
                  <c:v>641.6</c:v>
                </c:pt>
                <c:pt idx="41">
                  <c:v>577.20000000000005</c:v>
                </c:pt>
                <c:pt idx="42">
                  <c:v>610.20000000000005</c:v>
                </c:pt>
                <c:pt idx="43">
                  <c:v>603.20000000000005</c:v>
                </c:pt>
                <c:pt idx="44">
                  <c:v>631.4</c:v>
                </c:pt>
                <c:pt idx="45">
                  <c:v>619</c:v>
                </c:pt>
                <c:pt idx="46">
                  <c:v>623.29999999999995</c:v>
                </c:pt>
                <c:pt idx="47">
                  <c:v>610.9</c:v>
                </c:pt>
                <c:pt idx="48">
                  <c:v>654.6</c:v>
                </c:pt>
                <c:pt idx="49">
                  <c:v>616.79999999999995</c:v>
                </c:pt>
                <c:pt idx="50">
                  <c:v>622.4</c:v>
                </c:pt>
                <c:pt idx="51">
                  <c:v>629.79999999999995</c:v>
                </c:pt>
                <c:pt idx="52">
                  <c:v>626.9</c:v>
                </c:pt>
                <c:pt idx="53">
                  <c:v>650.1</c:v>
                </c:pt>
                <c:pt idx="54">
                  <c:v>640.20000000000005</c:v>
                </c:pt>
                <c:pt idx="55">
                  <c:v>632.70000000000005</c:v>
                </c:pt>
                <c:pt idx="56">
                  <c:v>667.1</c:v>
                </c:pt>
                <c:pt idx="57">
                  <c:v>670.9</c:v>
                </c:pt>
                <c:pt idx="58">
                  <c:v>682.1</c:v>
                </c:pt>
                <c:pt idx="59">
                  <c:v>685.2</c:v>
                </c:pt>
                <c:pt idx="60">
                  <c:v>659.4</c:v>
                </c:pt>
                <c:pt idx="61">
                  <c:v>656.8</c:v>
                </c:pt>
                <c:pt idx="62">
                  <c:v>650.70000000000005</c:v>
                </c:pt>
                <c:pt idx="63">
                  <c:v>679.8</c:v>
                </c:pt>
                <c:pt idx="64">
                  <c:v>684.9</c:v>
                </c:pt>
                <c:pt idx="65">
                  <c:v>670.7</c:v>
                </c:pt>
                <c:pt idx="66">
                  <c:v>676.4</c:v>
                </c:pt>
                <c:pt idx="67">
                  <c:v>657.7</c:v>
                </c:pt>
                <c:pt idx="68">
                  <c:v>674</c:v>
                </c:pt>
                <c:pt idx="69">
                  <c:v>656.1</c:v>
                </c:pt>
                <c:pt idx="70">
                  <c:v>655.4</c:v>
                </c:pt>
                <c:pt idx="71">
                  <c:v>666.1</c:v>
                </c:pt>
                <c:pt idx="72">
                  <c:v>666.7</c:v>
                </c:pt>
                <c:pt idx="73">
                  <c:v>625.29999999999995</c:v>
                </c:pt>
                <c:pt idx="74">
                  <c:v>644.79999999999995</c:v>
                </c:pt>
                <c:pt idx="75">
                  <c:v>663.2</c:v>
                </c:pt>
                <c:pt idx="76">
                  <c:v>651.70000000000005</c:v>
                </c:pt>
                <c:pt idx="77">
                  <c:v>646.79999999999995</c:v>
                </c:pt>
                <c:pt idx="78">
                  <c:v>646</c:v>
                </c:pt>
                <c:pt idx="79">
                  <c:v>671.7</c:v>
                </c:pt>
                <c:pt idx="80">
                  <c:v>658.5</c:v>
                </c:pt>
                <c:pt idx="81">
                  <c:v>656.6</c:v>
                </c:pt>
                <c:pt idx="82">
                  <c:v>638</c:v>
                </c:pt>
                <c:pt idx="83">
                  <c:v>641.70000000000005</c:v>
                </c:pt>
                <c:pt idx="84">
                  <c:v>671.9</c:v>
                </c:pt>
                <c:pt idx="85">
                  <c:v>667.7</c:v>
                </c:pt>
                <c:pt idx="86">
                  <c:v>656.8</c:v>
                </c:pt>
                <c:pt idx="87">
                  <c:v>655.1</c:v>
                </c:pt>
                <c:pt idx="88">
                  <c:v>656.9</c:v>
                </c:pt>
                <c:pt idx="89">
                  <c:v>651.9</c:v>
                </c:pt>
                <c:pt idx="90">
                  <c:v>670</c:v>
                </c:pt>
                <c:pt idx="91">
                  <c:v>663.5</c:v>
                </c:pt>
                <c:pt idx="92">
                  <c:v>693.7</c:v>
                </c:pt>
                <c:pt idx="93">
                  <c:v>637.29999999999995</c:v>
                </c:pt>
                <c:pt idx="94">
                  <c:v>627.4</c:v>
                </c:pt>
                <c:pt idx="95">
                  <c:v>658.7</c:v>
                </c:pt>
                <c:pt idx="96">
                  <c:v>669.3</c:v>
                </c:pt>
                <c:pt idx="97">
                  <c:v>668.7</c:v>
                </c:pt>
                <c:pt idx="98">
                  <c:v>639.4</c:v>
                </c:pt>
                <c:pt idx="99">
                  <c:v>696</c:v>
                </c:pt>
                <c:pt idx="100">
                  <c:v>657.9</c:v>
                </c:pt>
                <c:pt idx="101">
                  <c:v>681.1</c:v>
                </c:pt>
                <c:pt idx="102">
                  <c:v>736.5</c:v>
                </c:pt>
                <c:pt idx="103">
                  <c:v>561.79999999999995</c:v>
                </c:pt>
                <c:pt idx="104">
                  <c:v>711.1</c:v>
                </c:pt>
                <c:pt idx="105">
                  <c:v>627.4</c:v>
                </c:pt>
                <c:pt idx="106">
                  <c:v>558.20000000000005</c:v>
                </c:pt>
                <c:pt idx="107">
                  <c:v>625.9</c:v>
                </c:pt>
                <c:pt idx="108">
                  <c:v>708.1</c:v>
                </c:pt>
                <c:pt idx="109">
                  <c:v>535.5</c:v>
                </c:pt>
                <c:pt idx="110">
                  <c:v>586.5</c:v>
                </c:pt>
                <c:pt idx="111">
                  <c:v>502.8</c:v>
                </c:pt>
                <c:pt idx="112">
                  <c:v>575.20000000000005</c:v>
                </c:pt>
                <c:pt idx="113">
                  <c:v>673</c:v>
                </c:pt>
                <c:pt idx="114">
                  <c:v>614</c:v>
                </c:pt>
                <c:pt idx="115">
                  <c:v>466.9</c:v>
                </c:pt>
                <c:pt idx="116">
                  <c:v>580.1</c:v>
                </c:pt>
                <c:pt idx="117">
                  <c:v>635.79999999999995</c:v>
                </c:pt>
                <c:pt idx="118">
                  <c:v>603.9</c:v>
                </c:pt>
                <c:pt idx="119">
                  <c:v>-999</c:v>
                </c:pt>
                <c:pt idx="120">
                  <c:v>560.4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570.29999999999995</c:v>
                </c:pt>
                <c:pt idx="151">
                  <c:v>-999</c:v>
                </c:pt>
                <c:pt idx="152">
                  <c:v>-999</c:v>
                </c:pt>
                <c:pt idx="153">
                  <c:v>661.4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622.9</c:v>
                </c:pt>
                <c:pt idx="158">
                  <c:v>576.1</c:v>
                </c:pt>
                <c:pt idx="159">
                  <c:v>686.2</c:v>
                </c:pt>
                <c:pt idx="160">
                  <c:v>704.7</c:v>
                </c:pt>
                <c:pt idx="161">
                  <c:v>733.2</c:v>
                </c:pt>
                <c:pt idx="162">
                  <c:v>617</c:v>
                </c:pt>
                <c:pt idx="163">
                  <c:v>557.6</c:v>
                </c:pt>
                <c:pt idx="164">
                  <c:v>687.6</c:v>
                </c:pt>
                <c:pt idx="165">
                  <c:v>807.3</c:v>
                </c:pt>
                <c:pt idx="166">
                  <c:v>693.4</c:v>
                </c:pt>
                <c:pt idx="167">
                  <c:v>672.5</c:v>
                </c:pt>
                <c:pt idx="168">
                  <c:v>681.5</c:v>
                </c:pt>
                <c:pt idx="169">
                  <c:v>593.70000000000005</c:v>
                </c:pt>
                <c:pt idx="170">
                  <c:v>749.8</c:v>
                </c:pt>
                <c:pt idx="171">
                  <c:v>732</c:v>
                </c:pt>
                <c:pt idx="172">
                  <c:v>680.7</c:v>
                </c:pt>
                <c:pt idx="173">
                  <c:v>666</c:v>
                </c:pt>
                <c:pt idx="174">
                  <c:v>650.1</c:v>
                </c:pt>
                <c:pt idx="175">
                  <c:v>673.8</c:v>
                </c:pt>
                <c:pt idx="176">
                  <c:v>704.4</c:v>
                </c:pt>
                <c:pt idx="177">
                  <c:v>644.29999999999995</c:v>
                </c:pt>
                <c:pt idx="178">
                  <c:v>662.9</c:v>
                </c:pt>
                <c:pt idx="179">
                  <c:v>660.5</c:v>
                </c:pt>
                <c:pt idx="180">
                  <c:v>646</c:v>
                </c:pt>
                <c:pt idx="181">
                  <c:v>719.9</c:v>
                </c:pt>
                <c:pt idx="182">
                  <c:v>691.1</c:v>
                </c:pt>
                <c:pt idx="183">
                  <c:v>658.7</c:v>
                </c:pt>
                <c:pt idx="184">
                  <c:v>652.6</c:v>
                </c:pt>
                <c:pt idx="185">
                  <c:v>643.79999999999995</c:v>
                </c:pt>
                <c:pt idx="186">
                  <c:v>645.79999999999995</c:v>
                </c:pt>
                <c:pt idx="187">
                  <c:v>650.1</c:v>
                </c:pt>
                <c:pt idx="188">
                  <c:v>667.1</c:v>
                </c:pt>
                <c:pt idx="189">
                  <c:v>644.5</c:v>
                </c:pt>
                <c:pt idx="190">
                  <c:v>637.1</c:v>
                </c:pt>
                <c:pt idx="191">
                  <c:v>635.9</c:v>
                </c:pt>
                <c:pt idx="192">
                  <c:v>639.20000000000005</c:v>
                </c:pt>
                <c:pt idx="193">
                  <c:v>655.29999999999995</c:v>
                </c:pt>
                <c:pt idx="194">
                  <c:v>667.5</c:v>
                </c:pt>
                <c:pt idx="195">
                  <c:v>617.79999999999995</c:v>
                </c:pt>
                <c:pt idx="196">
                  <c:v>672.2</c:v>
                </c:pt>
                <c:pt idx="197">
                  <c:v>678.7</c:v>
                </c:pt>
                <c:pt idx="198">
                  <c:v>661</c:v>
                </c:pt>
                <c:pt idx="199">
                  <c:v>634.29999999999995</c:v>
                </c:pt>
                <c:pt idx="200">
                  <c:v>663.8</c:v>
                </c:pt>
                <c:pt idx="201">
                  <c:v>658</c:v>
                </c:pt>
                <c:pt idx="202">
                  <c:v>655.20000000000005</c:v>
                </c:pt>
                <c:pt idx="203">
                  <c:v>655.1</c:v>
                </c:pt>
                <c:pt idx="204">
                  <c:v>663.4</c:v>
                </c:pt>
                <c:pt idx="205">
                  <c:v>655</c:v>
                </c:pt>
                <c:pt idx="206">
                  <c:v>682.5</c:v>
                </c:pt>
                <c:pt idx="207">
                  <c:v>670.6</c:v>
                </c:pt>
                <c:pt idx="208">
                  <c:v>665.8</c:v>
                </c:pt>
                <c:pt idx="209">
                  <c:v>668.8</c:v>
                </c:pt>
                <c:pt idx="210">
                  <c:v>689.6</c:v>
                </c:pt>
                <c:pt idx="211">
                  <c:v>668.9</c:v>
                </c:pt>
                <c:pt idx="212">
                  <c:v>676</c:v>
                </c:pt>
                <c:pt idx="213">
                  <c:v>678.6</c:v>
                </c:pt>
                <c:pt idx="214">
                  <c:v>668</c:v>
                </c:pt>
                <c:pt idx="215">
                  <c:v>690.8</c:v>
                </c:pt>
                <c:pt idx="216">
                  <c:v>676.8</c:v>
                </c:pt>
                <c:pt idx="217">
                  <c:v>677.2</c:v>
                </c:pt>
                <c:pt idx="218">
                  <c:v>641.1</c:v>
                </c:pt>
                <c:pt idx="219">
                  <c:v>653.20000000000005</c:v>
                </c:pt>
                <c:pt idx="220">
                  <c:v>-999</c:v>
                </c:pt>
                <c:pt idx="221">
                  <c:v>673.8</c:v>
                </c:pt>
                <c:pt idx="222">
                  <c:v>652.6</c:v>
                </c:pt>
                <c:pt idx="223">
                  <c:v>643.4</c:v>
                </c:pt>
                <c:pt idx="224">
                  <c:v>663.4</c:v>
                </c:pt>
                <c:pt idx="225">
                  <c:v>633.4</c:v>
                </c:pt>
                <c:pt idx="226">
                  <c:v>664.9</c:v>
                </c:pt>
                <c:pt idx="227">
                  <c:v>641</c:v>
                </c:pt>
                <c:pt idx="228">
                  <c:v>641.6</c:v>
                </c:pt>
                <c:pt idx="229">
                  <c:v>619.20000000000005</c:v>
                </c:pt>
                <c:pt idx="230">
                  <c:v>553.4</c:v>
                </c:pt>
                <c:pt idx="231">
                  <c:v>517.9</c:v>
                </c:pt>
                <c:pt idx="232">
                  <c:v>550.79999999999995</c:v>
                </c:pt>
                <c:pt idx="233">
                  <c:v>561.70000000000005</c:v>
                </c:pt>
                <c:pt idx="234">
                  <c:v>558.5</c:v>
                </c:pt>
                <c:pt idx="235">
                  <c:v>553.79999999999995</c:v>
                </c:pt>
                <c:pt idx="236">
                  <c:v>475.3</c:v>
                </c:pt>
                <c:pt idx="237">
                  <c:v>496.8</c:v>
                </c:pt>
                <c:pt idx="238">
                  <c:v>497.9</c:v>
                </c:pt>
                <c:pt idx="239">
                  <c:v>522.70000000000005</c:v>
                </c:pt>
                <c:pt idx="240">
                  <c:v>485.7</c:v>
                </c:pt>
                <c:pt idx="241">
                  <c:v>505.3</c:v>
                </c:pt>
                <c:pt idx="242">
                  <c:v>497.1</c:v>
                </c:pt>
                <c:pt idx="243">
                  <c:v>500.7</c:v>
                </c:pt>
                <c:pt idx="244">
                  <c:v>514.79999999999995</c:v>
                </c:pt>
                <c:pt idx="245">
                  <c:v>517.5</c:v>
                </c:pt>
                <c:pt idx="246">
                  <c:v>520.9</c:v>
                </c:pt>
                <c:pt idx="247">
                  <c:v>536.1</c:v>
                </c:pt>
                <c:pt idx="248">
                  <c:v>581.79999999999995</c:v>
                </c:pt>
                <c:pt idx="249">
                  <c:v>690.1</c:v>
                </c:pt>
                <c:pt idx="250">
                  <c:v>761.9</c:v>
                </c:pt>
                <c:pt idx="251">
                  <c:v>773.1</c:v>
                </c:pt>
                <c:pt idx="252">
                  <c:v>780.5</c:v>
                </c:pt>
                <c:pt idx="253">
                  <c:v>744.4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1.1000000000000001</c:v>
                </c:pt>
                <c:pt idx="17">
                  <c:v>2.2000000000000002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6</c:v>
                </c:pt>
                <c:pt idx="24">
                  <c:v>6.7</c:v>
                </c:pt>
                <c:pt idx="25">
                  <c:v>7.6</c:v>
                </c:pt>
                <c:pt idx="26">
                  <c:v>8.6999999999999993</c:v>
                </c:pt>
                <c:pt idx="27">
                  <c:v>9.5</c:v>
                </c:pt>
                <c:pt idx="28">
                  <c:v>10</c:v>
                </c:pt>
                <c:pt idx="29">
                  <c:v>11.5</c:v>
                </c:pt>
                <c:pt idx="30">
                  <c:v>11.8</c:v>
                </c:pt>
                <c:pt idx="31">
                  <c:v>13.3</c:v>
                </c:pt>
                <c:pt idx="32">
                  <c:v>13.7</c:v>
                </c:pt>
                <c:pt idx="33">
                  <c:v>14.8</c:v>
                </c:pt>
                <c:pt idx="34">
                  <c:v>15.7</c:v>
                </c:pt>
                <c:pt idx="35">
                  <c:v>16.8</c:v>
                </c:pt>
                <c:pt idx="36">
                  <c:v>17.3</c:v>
                </c:pt>
                <c:pt idx="37">
                  <c:v>18.600000000000001</c:v>
                </c:pt>
                <c:pt idx="38">
                  <c:v>18.899999999999999</c:v>
                </c:pt>
                <c:pt idx="39">
                  <c:v>20.2</c:v>
                </c:pt>
                <c:pt idx="40">
                  <c:v>21.1</c:v>
                </c:pt>
                <c:pt idx="41">
                  <c:v>22.2</c:v>
                </c:pt>
                <c:pt idx="42">
                  <c:v>22.6</c:v>
                </c:pt>
                <c:pt idx="43">
                  <c:v>23.9</c:v>
                </c:pt>
                <c:pt idx="44">
                  <c:v>24.6</c:v>
                </c:pt>
                <c:pt idx="45">
                  <c:v>25.7</c:v>
                </c:pt>
                <c:pt idx="46">
                  <c:v>26.6</c:v>
                </c:pt>
                <c:pt idx="47">
                  <c:v>27.1</c:v>
                </c:pt>
                <c:pt idx="48">
                  <c:v>28.4</c:v>
                </c:pt>
                <c:pt idx="49">
                  <c:v>29.1</c:v>
                </c:pt>
                <c:pt idx="50">
                  <c:v>30.1</c:v>
                </c:pt>
                <c:pt idx="51">
                  <c:v>30.8</c:v>
                </c:pt>
                <c:pt idx="52">
                  <c:v>32.1</c:v>
                </c:pt>
                <c:pt idx="53">
                  <c:v>32.6</c:v>
                </c:pt>
                <c:pt idx="54">
                  <c:v>33.9</c:v>
                </c:pt>
                <c:pt idx="55">
                  <c:v>34.4</c:v>
                </c:pt>
                <c:pt idx="56">
                  <c:v>35.299999999999997</c:v>
                </c:pt>
                <c:pt idx="57">
                  <c:v>36.6</c:v>
                </c:pt>
                <c:pt idx="58">
                  <c:v>37</c:v>
                </c:pt>
                <c:pt idx="59">
                  <c:v>38.200000000000003</c:v>
                </c:pt>
                <c:pt idx="60">
                  <c:v>39</c:v>
                </c:pt>
                <c:pt idx="61">
                  <c:v>40.1</c:v>
                </c:pt>
                <c:pt idx="62">
                  <c:v>40.6</c:v>
                </c:pt>
                <c:pt idx="63">
                  <c:v>41.9</c:v>
                </c:pt>
                <c:pt idx="64">
                  <c:v>42.6</c:v>
                </c:pt>
                <c:pt idx="65">
                  <c:v>43.5</c:v>
                </c:pt>
                <c:pt idx="66">
                  <c:v>44.4</c:v>
                </c:pt>
                <c:pt idx="67">
                  <c:v>45.5</c:v>
                </c:pt>
                <c:pt idx="68">
                  <c:v>46.1</c:v>
                </c:pt>
                <c:pt idx="69">
                  <c:v>47.2</c:v>
                </c:pt>
                <c:pt idx="70">
                  <c:v>47.9</c:v>
                </c:pt>
                <c:pt idx="71">
                  <c:v>48.8</c:v>
                </c:pt>
                <c:pt idx="72">
                  <c:v>49.9</c:v>
                </c:pt>
                <c:pt idx="73">
                  <c:v>50.4</c:v>
                </c:pt>
                <c:pt idx="74">
                  <c:v>51.7</c:v>
                </c:pt>
                <c:pt idx="75">
                  <c:v>52.3</c:v>
                </c:pt>
                <c:pt idx="76">
                  <c:v>53.2</c:v>
                </c:pt>
                <c:pt idx="77">
                  <c:v>54.3</c:v>
                </c:pt>
                <c:pt idx="78">
                  <c:v>55.2</c:v>
                </c:pt>
                <c:pt idx="79">
                  <c:v>55.9</c:v>
                </c:pt>
                <c:pt idx="80">
                  <c:v>56.6</c:v>
                </c:pt>
                <c:pt idx="81">
                  <c:v>57.7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61.2</c:v>
                </c:pt>
                <c:pt idx="86">
                  <c:v>61.9</c:v>
                </c:pt>
                <c:pt idx="87">
                  <c:v>62.8</c:v>
                </c:pt>
                <c:pt idx="88">
                  <c:v>63.6</c:v>
                </c:pt>
                <c:pt idx="89">
                  <c:v>64.5</c:v>
                </c:pt>
                <c:pt idx="90">
                  <c:v>65.400000000000006</c:v>
                </c:pt>
                <c:pt idx="91">
                  <c:v>66.5</c:v>
                </c:pt>
                <c:pt idx="92">
                  <c:v>67.2</c:v>
                </c:pt>
                <c:pt idx="93">
                  <c:v>67.900000000000006</c:v>
                </c:pt>
                <c:pt idx="94">
                  <c:v>69.2</c:v>
                </c:pt>
                <c:pt idx="95">
                  <c:v>69.8</c:v>
                </c:pt>
                <c:pt idx="96">
                  <c:v>70.8</c:v>
                </c:pt>
                <c:pt idx="97">
                  <c:v>71.2</c:v>
                </c:pt>
                <c:pt idx="98">
                  <c:v>72.8</c:v>
                </c:pt>
                <c:pt idx="99">
                  <c:v>73.2</c:v>
                </c:pt>
                <c:pt idx="100">
                  <c:v>74.5</c:v>
                </c:pt>
                <c:pt idx="101">
                  <c:v>75.2</c:v>
                </c:pt>
                <c:pt idx="102">
                  <c:v>76.099999999999994</c:v>
                </c:pt>
                <c:pt idx="103">
                  <c:v>77</c:v>
                </c:pt>
                <c:pt idx="104">
                  <c:v>77.8</c:v>
                </c:pt>
                <c:pt idx="105">
                  <c:v>78.900000000000006</c:v>
                </c:pt>
                <c:pt idx="106">
                  <c:v>79.2</c:v>
                </c:pt>
                <c:pt idx="107">
                  <c:v>80.7</c:v>
                </c:pt>
                <c:pt idx="108">
                  <c:v>81</c:v>
                </c:pt>
                <c:pt idx="109">
                  <c:v>82.3</c:v>
                </c:pt>
                <c:pt idx="110">
                  <c:v>83.2</c:v>
                </c:pt>
                <c:pt idx="111">
                  <c:v>83.8</c:v>
                </c:pt>
                <c:pt idx="112">
                  <c:v>84.9</c:v>
                </c:pt>
                <c:pt idx="113">
                  <c:v>86</c:v>
                </c:pt>
                <c:pt idx="114">
                  <c:v>86.7</c:v>
                </c:pt>
                <c:pt idx="115">
                  <c:v>87.6</c:v>
                </c:pt>
                <c:pt idx="116">
                  <c:v>88.3</c:v>
                </c:pt>
                <c:pt idx="117">
                  <c:v>89.4</c:v>
                </c:pt>
                <c:pt idx="118">
                  <c:v>90.2</c:v>
                </c:pt>
                <c:pt idx="119">
                  <c:v>91.4</c:v>
                </c:pt>
                <c:pt idx="120">
                  <c:v>92</c:v>
                </c:pt>
                <c:pt idx="121">
                  <c:v>92.9</c:v>
                </c:pt>
                <c:pt idx="122">
                  <c:v>93.8</c:v>
                </c:pt>
                <c:pt idx="123">
                  <c:v>94.7</c:v>
                </c:pt>
                <c:pt idx="124">
                  <c:v>95.3</c:v>
                </c:pt>
                <c:pt idx="125">
                  <c:v>96.7</c:v>
                </c:pt>
                <c:pt idx="126">
                  <c:v>97.1</c:v>
                </c:pt>
                <c:pt idx="127">
                  <c:v>98.2</c:v>
                </c:pt>
                <c:pt idx="128">
                  <c:v>99.1</c:v>
                </c:pt>
                <c:pt idx="129">
                  <c:v>100.2</c:v>
                </c:pt>
                <c:pt idx="130">
                  <c:v>100.9</c:v>
                </c:pt>
                <c:pt idx="131">
                  <c:v>101.6</c:v>
                </c:pt>
                <c:pt idx="132">
                  <c:v>102.5</c:v>
                </c:pt>
                <c:pt idx="133">
                  <c:v>103.3</c:v>
                </c:pt>
                <c:pt idx="134">
                  <c:v>104.5</c:v>
                </c:pt>
                <c:pt idx="135">
                  <c:v>104.9</c:v>
                </c:pt>
                <c:pt idx="136">
                  <c:v>105.3</c:v>
                </c:pt>
                <c:pt idx="137">
                  <c:v>104.9</c:v>
                </c:pt>
                <c:pt idx="138">
                  <c:v>104.4</c:v>
                </c:pt>
                <c:pt idx="139">
                  <c:v>103.4</c:v>
                </c:pt>
                <c:pt idx="140">
                  <c:v>102.9</c:v>
                </c:pt>
                <c:pt idx="141">
                  <c:v>102</c:v>
                </c:pt>
                <c:pt idx="142">
                  <c:v>101.4</c:v>
                </c:pt>
                <c:pt idx="143">
                  <c:v>100.4</c:v>
                </c:pt>
                <c:pt idx="144">
                  <c:v>99.8</c:v>
                </c:pt>
                <c:pt idx="145">
                  <c:v>98.9</c:v>
                </c:pt>
                <c:pt idx="146">
                  <c:v>98.2</c:v>
                </c:pt>
                <c:pt idx="147">
                  <c:v>97.3</c:v>
                </c:pt>
                <c:pt idx="148">
                  <c:v>96.7</c:v>
                </c:pt>
                <c:pt idx="149">
                  <c:v>96</c:v>
                </c:pt>
                <c:pt idx="150">
                  <c:v>95.1</c:v>
                </c:pt>
                <c:pt idx="151">
                  <c:v>94.7</c:v>
                </c:pt>
                <c:pt idx="152">
                  <c:v>93.4</c:v>
                </c:pt>
                <c:pt idx="153">
                  <c:v>92.7</c:v>
                </c:pt>
                <c:pt idx="154">
                  <c:v>92</c:v>
                </c:pt>
                <c:pt idx="155">
                  <c:v>90.5</c:v>
                </c:pt>
                <c:pt idx="156">
                  <c:v>90.2</c:v>
                </c:pt>
                <c:pt idx="157">
                  <c:v>88.9</c:v>
                </c:pt>
                <c:pt idx="158">
                  <c:v>88.1</c:v>
                </c:pt>
                <c:pt idx="159">
                  <c:v>86.9</c:v>
                </c:pt>
                <c:pt idx="160">
                  <c:v>86.3</c:v>
                </c:pt>
                <c:pt idx="161">
                  <c:v>85.2</c:v>
                </c:pt>
                <c:pt idx="162">
                  <c:v>84.1</c:v>
                </c:pt>
                <c:pt idx="163">
                  <c:v>83</c:v>
                </c:pt>
                <c:pt idx="164">
                  <c:v>82.5</c:v>
                </c:pt>
                <c:pt idx="165">
                  <c:v>81.2</c:v>
                </c:pt>
                <c:pt idx="166">
                  <c:v>80.5</c:v>
                </c:pt>
                <c:pt idx="167">
                  <c:v>79.599999999999994</c:v>
                </c:pt>
                <c:pt idx="168">
                  <c:v>78.3</c:v>
                </c:pt>
                <c:pt idx="169">
                  <c:v>77.599999999999994</c:v>
                </c:pt>
                <c:pt idx="170">
                  <c:v>76.900000000000006</c:v>
                </c:pt>
                <c:pt idx="171">
                  <c:v>75.599999999999994</c:v>
                </c:pt>
                <c:pt idx="172">
                  <c:v>75</c:v>
                </c:pt>
                <c:pt idx="173">
                  <c:v>73.599999999999994</c:v>
                </c:pt>
                <c:pt idx="174">
                  <c:v>73.2</c:v>
                </c:pt>
                <c:pt idx="175">
                  <c:v>71.599999999999994</c:v>
                </c:pt>
                <c:pt idx="176">
                  <c:v>71.2</c:v>
                </c:pt>
                <c:pt idx="177">
                  <c:v>69.900000000000006</c:v>
                </c:pt>
                <c:pt idx="178">
                  <c:v>69.2</c:v>
                </c:pt>
                <c:pt idx="179">
                  <c:v>68.099999999999994</c:v>
                </c:pt>
                <c:pt idx="180">
                  <c:v>67.400000000000006</c:v>
                </c:pt>
                <c:pt idx="181">
                  <c:v>66.099999999999994</c:v>
                </c:pt>
                <c:pt idx="182">
                  <c:v>65.7</c:v>
                </c:pt>
                <c:pt idx="183">
                  <c:v>64.3</c:v>
                </c:pt>
                <c:pt idx="184">
                  <c:v>63.7</c:v>
                </c:pt>
                <c:pt idx="185">
                  <c:v>62.7</c:v>
                </c:pt>
                <c:pt idx="186">
                  <c:v>61.6</c:v>
                </c:pt>
                <c:pt idx="187">
                  <c:v>60.8</c:v>
                </c:pt>
                <c:pt idx="188">
                  <c:v>59.7</c:v>
                </c:pt>
                <c:pt idx="189">
                  <c:v>58.8</c:v>
                </c:pt>
                <c:pt idx="190">
                  <c:v>58.5</c:v>
                </c:pt>
                <c:pt idx="191">
                  <c:v>56.6</c:v>
                </c:pt>
                <c:pt idx="192">
                  <c:v>56.3</c:v>
                </c:pt>
                <c:pt idx="193">
                  <c:v>55</c:v>
                </c:pt>
                <c:pt idx="194">
                  <c:v>54.5</c:v>
                </c:pt>
                <c:pt idx="195">
                  <c:v>53.4</c:v>
                </c:pt>
                <c:pt idx="196">
                  <c:v>52.5</c:v>
                </c:pt>
                <c:pt idx="197">
                  <c:v>51.4</c:v>
                </c:pt>
                <c:pt idx="198">
                  <c:v>50.6</c:v>
                </c:pt>
                <c:pt idx="199">
                  <c:v>49.5</c:v>
                </c:pt>
                <c:pt idx="200">
                  <c:v>48.8</c:v>
                </c:pt>
                <c:pt idx="201">
                  <c:v>47.7</c:v>
                </c:pt>
                <c:pt idx="202">
                  <c:v>46.6</c:v>
                </c:pt>
                <c:pt idx="203">
                  <c:v>45.7</c:v>
                </c:pt>
                <c:pt idx="204">
                  <c:v>44.8</c:v>
                </c:pt>
                <c:pt idx="205">
                  <c:v>43.7</c:v>
                </c:pt>
                <c:pt idx="206">
                  <c:v>43.2</c:v>
                </c:pt>
                <c:pt idx="207">
                  <c:v>41.9</c:v>
                </c:pt>
                <c:pt idx="208">
                  <c:v>41</c:v>
                </c:pt>
                <c:pt idx="209">
                  <c:v>40.1</c:v>
                </c:pt>
                <c:pt idx="210">
                  <c:v>38.799999999999997</c:v>
                </c:pt>
                <c:pt idx="211">
                  <c:v>38.4</c:v>
                </c:pt>
                <c:pt idx="212">
                  <c:v>37.200000000000003</c:v>
                </c:pt>
                <c:pt idx="213">
                  <c:v>36.4</c:v>
                </c:pt>
                <c:pt idx="214">
                  <c:v>35.200000000000003</c:v>
                </c:pt>
                <c:pt idx="215">
                  <c:v>34.6</c:v>
                </c:pt>
                <c:pt idx="216">
                  <c:v>33.5</c:v>
                </c:pt>
                <c:pt idx="217">
                  <c:v>32.4</c:v>
                </c:pt>
                <c:pt idx="218">
                  <c:v>31.7</c:v>
                </c:pt>
                <c:pt idx="219">
                  <c:v>30.2</c:v>
                </c:pt>
                <c:pt idx="220">
                  <c:v>29.9</c:v>
                </c:pt>
                <c:pt idx="221">
                  <c:v>28.6</c:v>
                </c:pt>
                <c:pt idx="222">
                  <c:v>27.7</c:v>
                </c:pt>
                <c:pt idx="223">
                  <c:v>26.6</c:v>
                </c:pt>
                <c:pt idx="224">
                  <c:v>25.7</c:v>
                </c:pt>
                <c:pt idx="225">
                  <c:v>24.8</c:v>
                </c:pt>
                <c:pt idx="226">
                  <c:v>23.9</c:v>
                </c:pt>
                <c:pt idx="227">
                  <c:v>22.9</c:v>
                </c:pt>
                <c:pt idx="228">
                  <c:v>21.9</c:v>
                </c:pt>
                <c:pt idx="229">
                  <c:v>20.9</c:v>
                </c:pt>
                <c:pt idx="230">
                  <c:v>19.7</c:v>
                </c:pt>
                <c:pt idx="231">
                  <c:v>18.600000000000001</c:v>
                </c:pt>
                <c:pt idx="232">
                  <c:v>17.3</c:v>
                </c:pt>
                <c:pt idx="233">
                  <c:v>16</c:v>
                </c:pt>
                <c:pt idx="234">
                  <c:v>15.3</c:v>
                </c:pt>
                <c:pt idx="235">
                  <c:v>14.2</c:v>
                </c:pt>
                <c:pt idx="236">
                  <c:v>13.3</c:v>
                </c:pt>
                <c:pt idx="237">
                  <c:v>12.2</c:v>
                </c:pt>
                <c:pt idx="238">
                  <c:v>11.5</c:v>
                </c:pt>
                <c:pt idx="239">
                  <c:v>10.4</c:v>
                </c:pt>
                <c:pt idx="240">
                  <c:v>9.6999999999999993</c:v>
                </c:pt>
                <c:pt idx="241">
                  <c:v>8.6</c:v>
                </c:pt>
                <c:pt idx="242">
                  <c:v>7.5</c:v>
                </c:pt>
                <c:pt idx="243">
                  <c:v>6.7</c:v>
                </c:pt>
                <c:pt idx="244">
                  <c:v>5.5</c:v>
                </c:pt>
                <c:pt idx="245">
                  <c:v>4.9000000000000004</c:v>
                </c:pt>
                <c:pt idx="246">
                  <c:v>3.6</c:v>
                </c:pt>
                <c:pt idx="247">
                  <c:v>2.7</c:v>
                </c:pt>
                <c:pt idx="248">
                  <c:v>1.6</c:v>
                </c:pt>
                <c:pt idx="249">
                  <c:v>0.2</c:v>
                </c:pt>
                <c:pt idx="250">
                  <c:v>0.2</c:v>
                </c:pt>
                <c:pt idx="251">
                  <c:v>0</c:v>
                </c:pt>
                <c:pt idx="252">
                  <c:v>0.2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0.2</c:v>
                </c:pt>
                <c:pt idx="257">
                  <c:v>0</c:v>
                </c:pt>
                <c:pt idx="258">
                  <c:v>0</c:v>
                </c:pt>
                <c:pt idx="259">
                  <c:v>0.2</c:v>
                </c:pt>
                <c:pt idx="260">
                  <c:v>0</c:v>
                </c:pt>
                <c:pt idx="261">
                  <c:v>0.2</c:v>
                </c:pt>
                <c:pt idx="262">
                  <c:v>0.2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0.2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52-6649-A9C3-D0116E8B0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370640"/>
        <c:axId val="1"/>
      </c:scatterChart>
      <c:valAx>
        <c:axId val="13993706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3706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537</c:v>
                </c:pt>
                <c:pt idx="16">
                  <c:v>466</c:v>
                </c:pt>
                <c:pt idx="17">
                  <c:v>572</c:v>
                </c:pt>
                <c:pt idx="18">
                  <c:v>558</c:v>
                </c:pt>
                <c:pt idx="19">
                  <c:v>403</c:v>
                </c:pt>
                <c:pt idx="20">
                  <c:v>599</c:v>
                </c:pt>
                <c:pt idx="21">
                  <c:v>664</c:v>
                </c:pt>
                <c:pt idx="22">
                  <c:v>513</c:v>
                </c:pt>
                <c:pt idx="23">
                  <c:v>642</c:v>
                </c:pt>
                <c:pt idx="24">
                  <c:v>581</c:v>
                </c:pt>
                <c:pt idx="25">
                  <c:v>659</c:v>
                </c:pt>
                <c:pt idx="26">
                  <c:v>604</c:v>
                </c:pt>
                <c:pt idx="27">
                  <c:v>468</c:v>
                </c:pt>
                <c:pt idx="28">
                  <c:v>477</c:v>
                </c:pt>
                <c:pt idx="29">
                  <c:v>453</c:v>
                </c:pt>
                <c:pt idx="30">
                  <c:v>462</c:v>
                </c:pt>
                <c:pt idx="31">
                  <c:v>454</c:v>
                </c:pt>
                <c:pt idx="32">
                  <c:v>496</c:v>
                </c:pt>
                <c:pt idx="33">
                  <c:v>408</c:v>
                </c:pt>
                <c:pt idx="34">
                  <c:v>411</c:v>
                </c:pt>
                <c:pt idx="35">
                  <c:v>634</c:v>
                </c:pt>
                <c:pt idx="36">
                  <c:v>483</c:v>
                </c:pt>
                <c:pt idx="37">
                  <c:v>376</c:v>
                </c:pt>
                <c:pt idx="38">
                  <c:v>471</c:v>
                </c:pt>
                <c:pt idx="39">
                  <c:v>506</c:v>
                </c:pt>
                <c:pt idx="40">
                  <c:v>362</c:v>
                </c:pt>
                <c:pt idx="41">
                  <c:v>403</c:v>
                </c:pt>
                <c:pt idx="42">
                  <c:v>595</c:v>
                </c:pt>
                <c:pt idx="43">
                  <c:v>427</c:v>
                </c:pt>
                <c:pt idx="44">
                  <c:v>451</c:v>
                </c:pt>
                <c:pt idx="45">
                  <c:v>409</c:v>
                </c:pt>
                <c:pt idx="46">
                  <c:v>521</c:v>
                </c:pt>
                <c:pt idx="47">
                  <c:v>463</c:v>
                </c:pt>
                <c:pt idx="48">
                  <c:v>495</c:v>
                </c:pt>
                <c:pt idx="49">
                  <c:v>437</c:v>
                </c:pt>
                <c:pt idx="50">
                  <c:v>533</c:v>
                </c:pt>
                <c:pt idx="51">
                  <c:v>475</c:v>
                </c:pt>
                <c:pt idx="52">
                  <c:v>404</c:v>
                </c:pt>
                <c:pt idx="53">
                  <c:v>588</c:v>
                </c:pt>
                <c:pt idx="54">
                  <c:v>523</c:v>
                </c:pt>
                <c:pt idx="55">
                  <c:v>402</c:v>
                </c:pt>
                <c:pt idx="56">
                  <c:v>602</c:v>
                </c:pt>
                <c:pt idx="57">
                  <c:v>541</c:v>
                </c:pt>
                <c:pt idx="58">
                  <c:v>593</c:v>
                </c:pt>
                <c:pt idx="59">
                  <c:v>471</c:v>
                </c:pt>
                <c:pt idx="60">
                  <c:v>429</c:v>
                </c:pt>
                <c:pt idx="61">
                  <c:v>504</c:v>
                </c:pt>
                <c:pt idx="62">
                  <c:v>615</c:v>
                </c:pt>
                <c:pt idx="63">
                  <c:v>513</c:v>
                </c:pt>
                <c:pt idx="64">
                  <c:v>577</c:v>
                </c:pt>
                <c:pt idx="65">
                  <c:v>675</c:v>
                </c:pt>
                <c:pt idx="66">
                  <c:v>474</c:v>
                </c:pt>
                <c:pt idx="67">
                  <c:v>545</c:v>
                </c:pt>
                <c:pt idx="68">
                  <c:v>610</c:v>
                </c:pt>
                <c:pt idx="69">
                  <c:v>506</c:v>
                </c:pt>
                <c:pt idx="70">
                  <c:v>467</c:v>
                </c:pt>
                <c:pt idx="71">
                  <c:v>511</c:v>
                </c:pt>
                <c:pt idx="72">
                  <c:v>383</c:v>
                </c:pt>
                <c:pt idx="73">
                  <c:v>558</c:v>
                </c:pt>
                <c:pt idx="74">
                  <c:v>418</c:v>
                </c:pt>
                <c:pt idx="75">
                  <c:v>524</c:v>
                </c:pt>
                <c:pt idx="76">
                  <c:v>579</c:v>
                </c:pt>
                <c:pt idx="77">
                  <c:v>403</c:v>
                </c:pt>
                <c:pt idx="78">
                  <c:v>626</c:v>
                </c:pt>
                <c:pt idx="79">
                  <c:v>644</c:v>
                </c:pt>
                <c:pt idx="80">
                  <c:v>506</c:v>
                </c:pt>
                <c:pt idx="81">
                  <c:v>597</c:v>
                </c:pt>
                <c:pt idx="82">
                  <c:v>508</c:v>
                </c:pt>
                <c:pt idx="83">
                  <c:v>584</c:v>
                </c:pt>
                <c:pt idx="84">
                  <c:v>640</c:v>
                </c:pt>
                <c:pt idx="85">
                  <c:v>461</c:v>
                </c:pt>
                <c:pt idx="86">
                  <c:v>473</c:v>
                </c:pt>
                <c:pt idx="87">
                  <c:v>376</c:v>
                </c:pt>
                <c:pt idx="88">
                  <c:v>611</c:v>
                </c:pt>
                <c:pt idx="89">
                  <c:v>633</c:v>
                </c:pt>
                <c:pt idx="90">
                  <c:v>551</c:v>
                </c:pt>
                <c:pt idx="91">
                  <c:v>517</c:v>
                </c:pt>
                <c:pt idx="92">
                  <c:v>453</c:v>
                </c:pt>
                <c:pt idx="93">
                  <c:v>482</c:v>
                </c:pt>
                <c:pt idx="94">
                  <c:v>567</c:v>
                </c:pt>
                <c:pt idx="95">
                  <c:v>486</c:v>
                </c:pt>
                <c:pt idx="96">
                  <c:v>528</c:v>
                </c:pt>
                <c:pt idx="97">
                  <c:v>581</c:v>
                </c:pt>
                <c:pt idx="98">
                  <c:v>831</c:v>
                </c:pt>
                <c:pt idx="99">
                  <c:v>649</c:v>
                </c:pt>
                <c:pt idx="100">
                  <c:v>564</c:v>
                </c:pt>
                <c:pt idx="101">
                  <c:v>710</c:v>
                </c:pt>
                <c:pt idx="102">
                  <c:v>778</c:v>
                </c:pt>
                <c:pt idx="103">
                  <c:v>768</c:v>
                </c:pt>
                <c:pt idx="104">
                  <c:v>894</c:v>
                </c:pt>
                <c:pt idx="105">
                  <c:v>432</c:v>
                </c:pt>
                <c:pt idx="106">
                  <c:v>635</c:v>
                </c:pt>
                <c:pt idx="107">
                  <c:v>650</c:v>
                </c:pt>
                <c:pt idx="108">
                  <c:v>594</c:v>
                </c:pt>
                <c:pt idx="109">
                  <c:v>694</c:v>
                </c:pt>
                <c:pt idx="110">
                  <c:v>805</c:v>
                </c:pt>
                <c:pt idx="111">
                  <c:v>721</c:v>
                </c:pt>
                <c:pt idx="112">
                  <c:v>1065</c:v>
                </c:pt>
                <c:pt idx="113">
                  <c:v>727</c:v>
                </c:pt>
                <c:pt idx="114">
                  <c:v>792</c:v>
                </c:pt>
                <c:pt idx="115">
                  <c:v>800</c:v>
                </c:pt>
                <c:pt idx="116">
                  <c:v>961</c:v>
                </c:pt>
                <c:pt idx="117">
                  <c:v>548</c:v>
                </c:pt>
                <c:pt idx="118">
                  <c:v>870</c:v>
                </c:pt>
                <c:pt idx="119">
                  <c:v>-999</c:v>
                </c:pt>
                <c:pt idx="120">
                  <c:v>855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1152</c:v>
                </c:pt>
                <c:pt idx="151">
                  <c:v>-999</c:v>
                </c:pt>
                <c:pt idx="152">
                  <c:v>-999</c:v>
                </c:pt>
                <c:pt idx="153">
                  <c:v>1185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1043</c:v>
                </c:pt>
                <c:pt idx="158">
                  <c:v>916</c:v>
                </c:pt>
                <c:pt idx="159">
                  <c:v>1128</c:v>
                </c:pt>
                <c:pt idx="160">
                  <c:v>545</c:v>
                </c:pt>
                <c:pt idx="161">
                  <c:v>713</c:v>
                </c:pt>
                <c:pt idx="162">
                  <c:v>683</c:v>
                </c:pt>
                <c:pt idx="163">
                  <c:v>579</c:v>
                </c:pt>
                <c:pt idx="164">
                  <c:v>597</c:v>
                </c:pt>
                <c:pt idx="165">
                  <c:v>722</c:v>
                </c:pt>
                <c:pt idx="166">
                  <c:v>727</c:v>
                </c:pt>
                <c:pt idx="167">
                  <c:v>768</c:v>
                </c:pt>
                <c:pt idx="168">
                  <c:v>790</c:v>
                </c:pt>
                <c:pt idx="169">
                  <c:v>797</c:v>
                </c:pt>
                <c:pt idx="170">
                  <c:v>480</c:v>
                </c:pt>
                <c:pt idx="171">
                  <c:v>755</c:v>
                </c:pt>
                <c:pt idx="172">
                  <c:v>587</c:v>
                </c:pt>
                <c:pt idx="173">
                  <c:v>531</c:v>
                </c:pt>
                <c:pt idx="174">
                  <c:v>707</c:v>
                </c:pt>
                <c:pt idx="175">
                  <c:v>940</c:v>
                </c:pt>
                <c:pt idx="176">
                  <c:v>523</c:v>
                </c:pt>
                <c:pt idx="177">
                  <c:v>596</c:v>
                </c:pt>
                <c:pt idx="178">
                  <c:v>774</c:v>
                </c:pt>
                <c:pt idx="179">
                  <c:v>606</c:v>
                </c:pt>
                <c:pt idx="180">
                  <c:v>582</c:v>
                </c:pt>
                <c:pt idx="181">
                  <c:v>450</c:v>
                </c:pt>
                <c:pt idx="182">
                  <c:v>482</c:v>
                </c:pt>
                <c:pt idx="183">
                  <c:v>587</c:v>
                </c:pt>
                <c:pt idx="184">
                  <c:v>496</c:v>
                </c:pt>
                <c:pt idx="185">
                  <c:v>604</c:v>
                </c:pt>
                <c:pt idx="186">
                  <c:v>632</c:v>
                </c:pt>
                <c:pt idx="187">
                  <c:v>481</c:v>
                </c:pt>
                <c:pt idx="188">
                  <c:v>573</c:v>
                </c:pt>
                <c:pt idx="189">
                  <c:v>618</c:v>
                </c:pt>
                <c:pt idx="190">
                  <c:v>600</c:v>
                </c:pt>
                <c:pt idx="191">
                  <c:v>426</c:v>
                </c:pt>
                <c:pt idx="192">
                  <c:v>473</c:v>
                </c:pt>
                <c:pt idx="193">
                  <c:v>498</c:v>
                </c:pt>
                <c:pt idx="194">
                  <c:v>576</c:v>
                </c:pt>
                <c:pt idx="195">
                  <c:v>636</c:v>
                </c:pt>
                <c:pt idx="196">
                  <c:v>531</c:v>
                </c:pt>
                <c:pt idx="197">
                  <c:v>577</c:v>
                </c:pt>
                <c:pt idx="198">
                  <c:v>435</c:v>
                </c:pt>
                <c:pt idx="199">
                  <c:v>433</c:v>
                </c:pt>
                <c:pt idx="200">
                  <c:v>453</c:v>
                </c:pt>
                <c:pt idx="201">
                  <c:v>467</c:v>
                </c:pt>
                <c:pt idx="202">
                  <c:v>451</c:v>
                </c:pt>
                <c:pt idx="203">
                  <c:v>452</c:v>
                </c:pt>
                <c:pt idx="204">
                  <c:v>490</c:v>
                </c:pt>
                <c:pt idx="205">
                  <c:v>521</c:v>
                </c:pt>
                <c:pt idx="206">
                  <c:v>589</c:v>
                </c:pt>
                <c:pt idx="207">
                  <c:v>475</c:v>
                </c:pt>
                <c:pt idx="208">
                  <c:v>449</c:v>
                </c:pt>
                <c:pt idx="209">
                  <c:v>421</c:v>
                </c:pt>
                <c:pt idx="210">
                  <c:v>573</c:v>
                </c:pt>
                <c:pt idx="211">
                  <c:v>612</c:v>
                </c:pt>
                <c:pt idx="212">
                  <c:v>495</c:v>
                </c:pt>
                <c:pt idx="213">
                  <c:v>599</c:v>
                </c:pt>
                <c:pt idx="214">
                  <c:v>605</c:v>
                </c:pt>
                <c:pt idx="215">
                  <c:v>461</c:v>
                </c:pt>
                <c:pt idx="216">
                  <c:v>538</c:v>
                </c:pt>
                <c:pt idx="217">
                  <c:v>468</c:v>
                </c:pt>
                <c:pt idx="218">
                  <c:v>499</c:v>
                </c:pt>
                <c:pt idx="219">
                  <c:v>540</c:v>
                </c:pt>
                <c:pt idx="220">
                  <c:v>-999</c:v>
                </c:pt>
                <c:pt idx="221">
                  <c:v>512</c:v>
                </c:pt>
                <c:pt idx="222">
                  <c:v>473</c:v>
                </c:pt>
                <c:pt idx="223">
                  <c:v>348</c:v>
                </c:pt>
                <c:pt idx="224">
                  <c:v>378</c:v>
                </c:pt>
                <c:pt idx="225">
                  <c:v>371</c:v>
                </c:pt>
                <c:pt idx="226">
                  <c:v>439</c:v>
                </c:pt>
                <c:pt idx="227">
                  <c:v>9312</c:v>
                </c:pt>
                <c:pt idx="228">
                  <c:v>366</c:v>
                </c:pt>
                <c:pt idx="229">
                  <c:v>465</c:v>
                </c:pt>
                <c:pt idx="230">
                  <c:v>495</c:v>
                </c:pt>
                <c:pt idx="231">
                  <c:v>465</c:v>
                </c:pt>
                <c:pt idx="232">
                  <c:v>402</c:v>
                </c:pt>
                <c:pt idx="233">
                  <c:v>490</c:v>
                </c:pt>
                <c:pt idx="234">
                  <c:v>401</c:v>
                </c:pt>
                <c:pt idx="235">
                  <c:v>347</c:v>
                </c:pt>
                <c:pt idx="236">
                  <c:v>507</c:v>
                </c:pt>
                <c:pt idx="237">
                  <c:v>436</c:v>
                </c:pt>
                <c:pt idx="238">
                  <c:v>483</c:v>
                </c:pt>
                <c:pt idx="239">
                  <c:v>379</c:v>
                </c:pt>
                <c:pt idx="240">
                  <c:v>376</c:v>
                </c:pt>
                <c:pt idx="241">
                  <c:v>316</c:v>
                </c:pt>
                <c:pt idx="242">
                  <c:v>439</c:v>
                </c:pt>
                <c:pt idx="243">
                  <c:v>460</c:v>
                </c:pt>
                <c:pt idx="244">
                  <c:v>477</c:v>
                </c:pt>
                <c:pt idx="245">
                  <c:v>436</c:v>
                </c:pt>
                <c:pt idx="246">
                  <c:v>369</c:v>
                </c:pt>
                <c:pt idx="247">
                  <c:v>502</c:v>
                </c:pt>
                <c:pt idx="248">
                  <c:v>320</c:v>
                </c:pt>
                <c:pt idx="249">
                  <c:v>704</c:v>
                </c:pt>
                <c:pt idx="250">
                  <c:v>539</c:v>
                </c:pt>
                <c:pt idx="251">
                  <c:v>931</c:v>
                </c:pt>
                <c:pt idx="252">
                  <c:v>567</c:v>
                </c:pt>
                <c:pt idx="253">
                  <c:v>1391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1.1000000000000001</c:v>
                </c:pt>
                <c:pt idx="17">
                  <c:v>2.2000000000000002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6</c:v>
                </c:pt>
                <c:pt idx="24">
                  <c:v>6.7</c:v>
                </c:pt>
                <c:pt idx="25">
                  <c:v>7.6</c:v>
                </c:pt>
                <c:pt idx="26">
                  <c:v>8.6999999999999993</c:v>
                </c:pt>
                <c:pt idx="27">
                  <c:v>9.5</c:v>
                </c:pt>
                <c:pt idx="28">
                  <c:v>10</c:v>
                </c:pt>
                <c:pt idx="29">
                  <c:v>11.5</c:v>
                </c:pt>
                <c:pt idx="30">
                  <c:v>11.8</c:v>
                </c:pt>
                <c:pt idx="31">
                  <c:v>13.3</c:v>
                </c:pt>
                <c:pt idx="32">
                  <c:v>13.7</c:v>
                </c:pt>
                <c:pt idx="33">
                  <c:v>14.8</c:v>
                </c:pt>
                <c:pt idx="34">
                  <c:v>15.7</c:v>
                </c:pt>
                <c:pt idx="35">
                  <c:v>16.8</c:v>
                </c:pt>
                <c:pt idx="36">
                  <c:v>17.3</c:v>
                </c:pt>
                <c:pt idx="37">
                  <c:v>18.600000000000001</c:v>
                </c:pt>
                <c:pt idx="38">
                  <c:v>18.899999999999999</c:v>
                </c:pt>
                <c:pt idx="39">
                  <c:v>20.2</c:v>
                </c:pt>
                <c:pt idx="40">
                  <c:v>21.1</c:v>
                </c:pt>
                <c:pt idx="41">
                  <c:v>22.2</c:v>
                </c:pt>
                <c:pt idx="42">
                  <c:v>22.6</c:v>
                </c:pt>
                <c:pt idx="43">
                  <c:v>23.9</c:v>
                </c:pt>
                <c:pt idx="44">
                  <c:v>24.6</c:v>
                </c:pt>
                <c:pt idx="45">
                  <c:v>25.7</c:v>
                </c:pt>
                <c:pt idx="46">
                  <c:v>26.6</c:v>
                </c:pt>
                <c:pt idx="47">
                  <c:v>27.1</c:v>
                </c:pt>
                <c:pt idx="48">
                  <c:v>28.4</c:v>
                </c:pt>
                <c:pt idx="49">
                  <c:v>29.1</c:v>
                </c:pt>
                <c:pt idx="50">
                  <c:v>30.1</c:v>
                </c:pt>
                <c:pt idx="51">
                  <c:v>30.8</c:v>
                </c:pt>
                <c:pt idx="52">
                  <c:v>32.1</c:v>
                </c:pt>
                <c:pt idx="53">
                  <c:v>32.6</c:v>
                </c:pt>
                <c:pt idx="54">
                  <c:v>33.9</c:v>
                </c:pt>
                <c:pt idx="55">
                  <c:v>34.4</c:v>
                </c:pt>
                <c:pt idx="56">
                  <c:v>35.299999999999997</c:v>
                </c:pt>
                <c:pt idx="57">
                  <c:v>36.6</c:v>
                </c:pt>
                <c:pt idx="58">
                  <c:v>37</c:v>
                </c:pt>
                <c:pt idx="59">
                  <c:v>38.200000000000003</c:v>
                </c:pt>
                <c:pt idx="60">
                  <c:v>39</c:v>
                </c:pt>
                <c:pt idx="61">
                  <c:v>40.1</c:v>
                </c:pt>
                <c:pt idx="62">
                  <c:v>40.6</c:v>
                </c:pt>
                <c:pt idx="63">
                  <c:v>41.9</c:v>
                </c:pt>
                <c:pt idx="64">
                  <c:v>42.6</c:v>
                </c:pt>
                <c:pt idx="65">
                  <c:v>43.5</c:v>
                </c:pt>
                <c:pt idx="66">
                  <c:v>44.4</c:v>
                </c:pt>
                <c:pt idx="67">
                  <c:v>45.5</c:v>
                </c:pt>
                <c:pt idx="68">
                  <c:v>46.1</c:v>
                </c:pt>
                <c:pt idx="69">
                  <c:v>47.2</c:v>
                </c:pt>
                <c:pt idx="70">
                  <c:v>47.9</c:v>
                </c:pt>
                <c:pt idx="71">
                  <c:v>48.8</c:v>
                </c:pt>
                <c:pt idx="72">
                  <c:v>49.9</c:v>
                </c:pt>
                <c:pt idx="73">
                  <c:v>50.4</c:v>
                </c:pt>
                <c:pt idx="74">
                  <c:v>51.7</c:v>
                </c:pt>
                <c:pt idx="75">
                  <c:v>52.3</c:v>
                </c:pt>
                <c:pt idx="76">
                  <c:v>53.2</c:v>
                </c:pt>
                <c:pt idx="77">
                  <c:v>54.3</c:v>
                </c:pt>
                <c:pt idx="78">
                  <c:v>55.2</c:v>
                </c:pt>
                <c:pt idx="79">
                  <c:v>55.9</c:v>
                </c:pt>
                <c:pt idx="80">
                  <c:v>56.6</c:v>
                </c:pt>
                <c:pt idx="81">
                  <c:v>57.7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61.2</c:v>
                </c:pt>
                <c:pt idx="86">
                  <c:v>61.9</c:v>
                </c:pt>
                <c:pt idx="87">
                  <c:v>62.8</c:v>
                </c:pt>
                <c:pt idx="88">
                  <c:v>63.6</c:v>
                </c:pt>
                <c:pt idx="89">
                  <c:v>64.5</c:v>
                </c:pt>
                <c:pt idx="90">
                  <c:v>65.400000000000006</c:v>
                </c:pt>
                <c:pt idx="91">
                  <c:v>66.5</c:v>
                </c:pt>
                <c:pt idx="92">
                  <c:v>67.2</c:v>
                </c:pt>
                <c:pt idx="93">
                  <c:v>67.900000000000006</c:v>
                </c:pt>
                <c:pt idx="94">
                  <c:v>69.2</c:v>
                </c:pt>
                <c:pt idx="95">
                  <c:v>69.8</c:v>
                </c:pt>
                <c:pt idx="96">
                  <c:v>70.8</c:v>
                </c:pt>
                <c:pt idx="97">
                  <c:v>71.2</c:v>
                </c:pt>
                <c:pt idx="98">
                  <c:v>72.8</c:v>
                </c:pt>
                <c:pt idx="99">
                  <c:v>73.2</c:v>
                </c:pt>
                <c:pt idx="100">
                  <c:v>74.5</c:v>
                </c:pt>
                <c:pt idx="101">
                  <c:v>75.2</c:v>
                </c:pt>
                <c:pt idx="102">
                  <c:v>76.099999999999994</c:v>
                </c:pt>
                <c:pt idx="103">
                  <c:v>77</c:v>
                </c:pt>
                <c:pt idx="104">
                  <c:v>77.8</c:v>
                </c:pt>
                <c:pt idx="105">
                  <c:v>78.900000000000006</c:v>
                </c:pt>
                <c:pt idx="106">
                  <c:v>79.2</c:v>
                </c:pt>
                <c:pt idx="107">
                  <c:v>80.7</c:v>
                </c:pt>
                <c:pt idx="108">
                  <c:v>81</c:v>
                </c:pt>
                <c:pt idx="109">
                  <c:v>82.3</c:v>
                </c:pt>
                <c:pt idx="110">
                  <c:v>83.2</c:v>
                </c:pt>
                <c:pt idx="111">
                  <c:v>83.8</c:v>
                </c:pt>
                <c:pt idx="112">
                  <c:v>84.9</c:v>
                </c:pt>
                <c:pt idx="113">
                  <c:v>86</c:v>
                </c:pt>
                <c:pt idx="114">
                  <c:v>86.7</c:v>
                </c:pt>
                <c:pt idx="115">
                  <c:v>87.6</c:v>
                </c:pt>
                <c:pt idx="116">
                  <c:v>88.3</c:v>
                </c:pt>
                <c:pt idx="117">
                  <c:v>89.4</c:v>
                </c:pt>
                <c:pt idx="118">
                  <c:v>90.2</c:v>
                </c:pt>
                <c:pt idx="119">
                  <c:v>91.4</c:v>
                </c:pt>
                <c:pt idx="120">
                  <c:v>92</c:v>
                </c:pt>
                <c:pt idx="121">
                  <c:v>92.9</c:v>
                </c:pt>
                <c:pt idx="122">
                  <c:v>93.8</c:v>
                </c:pt>
                <c:pt idx="123">
                  <c:v>94.7</c:v>
                </c:pt>
                <c:pt idx="124">
                  <c:v>95.3</c:v>
                </c:pt>
                <c:pt idx="125">
                  <c:v>96.7</c:v>
                </c:pt>
                <c:pt idx="126">
                  <c:v>97.1</c:v>
                </c:pt>
                <c:pt idx="127">
                  <c:v>98.2</c:v>
                </c:pt>
                <c:pt idx="128">
                  <c:v>99.1</c:v>
                </c:pt>
                <c:pt idx="129">
                  <c:v>100.2</c:v>
                </c:pt>
                <c:pt idx="130">
                  <c:v>100.9</c:v>
                </c:pt>
                <c:pt idx="131">
                  <c:v>101.6</c:v>
                </c:pt>
                <c:pt idx="132">
                  <c:v>102.5</c:v>
                </c:pt>
                <c:pt idx="133">
                  <c:v>103.3</c:v>
                </c:pt>
                <c:pt idx="134">
                  <c:v>104.5</c:v>
                </c:pt>
                <c:pt idx="135">
                  <c:v>104.9</c:v>
                </c:pt>
                <c:pt idx="136">
                  <c:v>105.3</c:v>
                </c:pt>
                <c:pt idx="137">
                  <c:v>104.9</c:v>
                </c:pt>
                <c:pt idx="138">
                  <c:v>104.4</c:v>
                </c:pt>
                <c:pt idx="139">
                  <c:v>103.4</c:v>
                </c:pt>
                <c:pt idx="140">
                  <c:v>102.9</c:v>
                </c:pt>
                <c:pt idx="141">
                  <c:v>102</c:v>
                </c:pt>
                <c:pt idx="142">
                  <c:v>101.4</c:v>
                </c:pt>
                <c:pt idx="143">
                  <c:v>100.4</c:v>
                </c:pt>
                <c:pt idx="144">
                  <c:v>99.8</c:v>
                </c:pt>
                <c:pt idx="145">
                  <c:v>98.9</c:v>
                </c:pt>
                <c:pt idx="146">
                  <c:v>98.2</c:v>
                </c:pt>
                <c:pt idx="147">
                  <c:v>97.3</c:v>
                </c:pt>
                <c:pt idx="148">
                  <c:v>96.7</c:v>
                </c:pt>
                <c:pt idx="149">
                  <c:v>96</c:v>
                </c:pt>
                <c:pt idx="150">
                  <c:v>95.1</c:v>
                </c:pt>
                <c:pt idx="151">
                  <c:v>94.7</c:v>
                </c:pt>
                <c:pt idx="152">
                  <c:v>93.4</c:v>
                </c:pt>
                <c:pt idx="153">
                  <c:v>92.7</c:v>
                </c:pt>
                <c:pt idx="154">
                  <c:v>92</c:v>
                </c:pt>
                <c:pt idx="155">
                  <c:v>90.5</c:v>
                </c:pt>
                <c:pt idx="156">
                  <c:v>90.2</c:v>
                </c:pt>
                <c:pt idx="157">
                  <c:v>88.9</c:v>
                </c:pt>
                <c:pt idx="158">
                  <c:v>88.1</c:v>
                </c:pt>
                <c:pt idx="159">
                  <c:v>86.9</c:v>
                </c:pt>
                <c:pt idx="160">
                  <c:v>86.3</c:v>
                </c:pt>
                <c:pt idx="161">
                  <c:v>85.2</c:v>
                </c:pt>
                <c:pt idx="162">
                  <c:v>84.1</c:v>
                </c:pt>
                <c:pt idx="163">
                  <c:v>83</c:v>
                </c:pt>
                <c:pt idx="164">
                  <c:v>82.5</c:v>
                </c:pt>
                <c:pt idx="165">
                  <c:v>81.2</c:v>
                </c:pt>
                <c:pt idx="166">
                  <c:v>80.5</c:v>
                </c:pt>
                <c:pt idx="167">
                  <c:v>79.599999999999994</c:v>
                </c:pt>
                <c:pt idx="168">
                  <c:v>78.3</c:v>
                </c:pt>
                <c:pt idx="169">
                  <c:v>77.599999999999994</c:v>
                </c:pt>
                <c:pt idx="170">
                  <c:v>76.900000000000006</c:v>
                </c:pt>
                <c:pt idx="171">
                  <c:v>75.599999999999994</c:v>
                </c:pt>
                <c:pt idx="172">
                  <c:v>75</c:v>
                </c:pt>
                <c:pt idx="173">
                  <c:v>73.599999999999994</c:v>
                </c:pt>
                <c:pt idx="174">
                  <c:v>73.2</c:v>
                </c:pt>
                <c:pt idx="175">
                  <c:v>71.599999999999994</c:v>
                </c:pt>
                <c:pt idx="176">
                  <c:v>71.2</c:v>
                </c:pt>
                <c:pt idx="177">
                  <c:v>69.900000000000006</c:v>
                </c:pt>
                <c:pt idx="178">
                  <c:v>69.2</c:v>
                </c:pt>
                <c:pt idx="179">
                  <c:v>68.099999999999994</c:v>
                </c:pt>
                <c:pt idx="180">
                  <c:v>67.400000000000006</c:v>
                </c:pt>
                <c:pt idx="181">
                  <c:v>66.099999999999994</c:v>
                </c:pt>
                <c:pt idx="182">
                  <c:v>65.7</c:v>
                </c:pt>
                <c:pt idx="183">
                  <c:v>64.3</c:v>
                </c:pt>
                <c:pt idx="184">
                  <c:v>63.7</c:v>
                </c:pt>
                <c:pt idx="185">
                  <c:v>62.7</c:v>
                </c:pt>
                <c:pt idx="186">
                  <c:v>61.6</c:v>
                </c:pt>
                <c:pt idx="187">
                  <c:v>60.8</c:v>
                </c:pt>
                <c:pt idx="188">
                  <c:v>59.7</c:v>
                </c:pt>
                <c:pt idx="189">
                  <c:v>58.8</c:v>
                </c:pt>
                <c:pt idx="190">
                  <c:v>58.5</c:v>
                </c:pt>
                <c:pt idx="191">
                  <c:v>56.6</c:v>
                </c:pt>
                <c:pt idx="192">
                  <c:v>56.3</c:v>
                </c:pt>
                <c:pt idx="193">
                  <c:v>55</c:v>
                </c:pt>
                <c:pt idx="194">
                  <c:v>54.5</c:v>
                </c:pt>
                <c:pt idx="195">
                  <c:v>53.4</c:v>
                </c:pt>
                <c:pt idx="196">
                  <c:v>52.5</c:v>
                </c:pt>
                <c:pt idx="197">
                  <c:v>51.4</c:v>
                </c:pt>
                <c:pt idx="198">
                  <c:v>50.6</c:v>
                </c:pt>
                <c:pt idx="199">
                  <c:v>49.5</c:v>
                </c:pt>
                <c:pt idx="200">
                  <c:v>48.8</c:v>
                </c:pt>
                <c:pt idx="201">
                  <c:v>47.7</c:v>
                </c:pt>
                <c:pt idx="202">
                  <c:v>46.6</c:v>
                </c:pt>
                <c:pt idx="203">
                  <c:v>45.7</c:v>
                </c:pt>
                <c:pt idx="204">
                  <c:v>44.8</c:v>
                </c:pt>
                <c:pt idx="205">
                  <c:v>43.7</c:v>
                </c:pt>
                <c:pt idx="206">
                  <c:v>43.2</c:v>
                </c:pt>
                <c:pt idx="207">
                  <c:v>41.9</c:v>
                </c:pt>
                <c:pt idx="208">
                  <c:v>41</c:v>
                </c:pt>
                <c:pt idx="209">
                  <c:v>40.1</c:v>
                </c:pt>
                <c:pt idx="210">
                  <c:v>38.799999999999997</c:v>
                </c:pt>
                <c:pt idx="211">
                  <c:v>38.4</c:v>
                </c:pt>
                <c:pt idx="212">
                  <c:v>37.200000000000003</c:v>
                </c:pt>
                <c:pt idx="213">
                  <c:v>36.4</c:v>
                </c:pt>
                <c:pt idx="214">
                  <c:v>35.200000000000003</c:v>
                </c:pt>
                <c:pt idx="215">
                  <c:v>34.6</c:v>
                </c:pt>
                <c:pt idx="216">
                  <c:v>33.5</c:v>
                </c:pt>
                <c:pt idx="217">
                  <c:v>32.4</c:v>
                </c:pt>
                <c:pt idx="218">
                  <c:v>31.7</c:v>
                </c:pt>
                <c:pt idx="219">
                  <c:v>30.2</c:v>
                </c:pt>
                <c:pt idx="220">
                  <c:v>29.9</c:v>
                </c:pt>
                <c:pt idx="221">
                  <c:v>28.6</c:v>
                </c:pt>
                <c:pt idx="222">
                  <c:v>27.7</c:v>
                </c:pt>
                <c:pt idx="223">
                  <c:v>26.6</c:v>
                </c:pt>
                <c:pt idx="224">
                  <c:v>25.7</c:v>
                </c:pt>
                <c:pt idx="225">
                  <c:v>24.8</c:v>
                </c:pt>
                <c:pt idx="226">
                  <c:v>23.9</c:v>
                </c:pt>
                <c:pt idx="227">
                  <c:v>22.9</c:v>
                </c:pt>
                <c:pt idx="228">
                  <c:v>21.9</c:v>
                </c:pt>
                <c:pt idx="229">
                  <c:v>20.9</c:v>
                </c:pt>
                <c:pt idx="230">
                  <c:v>19.7</c:v>
                </c:pt>
                <c:pt idx="231">
                  <c:v>18.600000000000001</c:v>
                </c:pt>
                <c:pt idx="232">
                  <c:v>17.3</c:v>
                </c:pt>
                <c:pt idx="233">
                  <c:v>16</c:v>
                </c:pt>
                <c:pt idx="234">
                  <c:v>15.3</c:v>
                </c:pt>
                <c:pt idx="235">
                  <c:v>14.2</c:v>
                </c:pt>
                <c:pt idx="236">
                  <c:v>13.3</c:v>
                </c:pt>
                <c:pt idx="237">
                  <c:v>12.2</c:v>
                </c:pt>
                <c:pt idx="238">
                  <c:v>11.5</c:v>
                </c:pt>
                <c:pt idx="239">
                  <c:v>10.4</c:v>
                </c:pt>
                <c:pt idx="240">
                  <c:v>9.6999999999999993</c:v>
                </c:pt>
                <c:pt idx="241">
                  <c:v>8.6</c:v>
                </c:pt>
                <c:pt idx="242">
                  <c:v>7.5</c:v>
                </c:pt>
                <c:pt idx="243">
                  <c:v>6.7</c:v>
                </c:pt>
                <c:pt idx="244">
                  <c:v>5.5</c:v>
                </c:pt>
                <c:pt idx="245">
                  <c:v>4.9000000000000004</c:v>
                </c:pt>
                <c:pt idx="246">
                  <c:v>3.6</c:v>
                </c:pt>
                <c:pt idx="247">
                  <c:v>2.7</c:v>
                </c:pt>
                <c:pt idx="248">
                  <c:v>1.6</c:v>
                </c:pt>
                <c:pt idx="249">
                  <c:v>0.2</c:v>
                </c:pt>
                <c:pt idx="250">
                  <c:v>0.2</c:v>
                </c:pt>
                <c:pt idx="251">
                  <c:v>0</c:v>
                </c:pt>
                <c:pt idx="252">
                  <c:v>0.2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0.2</c:v>
                </c:pt>
                <c:pt idx="257">
                  <c:v>0</c:v>
                </c:pt>
                <c:pt idx="258">
                  <c:v>0</c:v>
                </c:pt>
                <c:pt idx="259">
                  <c:v>0.2</c:v>
                </c:pt>
                <c:pt idx="260">
                  <c:v>0</c:v>
                </c:pt>
                <c:pt idx="261">
                  <c:v>0.2</c:v>
                </c:pt>
                <c:pt idx="262">
                  <c:v>0.2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0.2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C-B344-837D-ABB31B163DB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418</c:v>
                </c:pt>
                <c:pt idx="16">
                  <c:v>398</c:v>
                </c:pt>
                <c:pt idx="17">
                  <c:v>383</c:v>
                </c:pt>
                <c:pt idx="18">
                  <c:v>362</c:v>
                </c:pt>
                <c:pt idx="19">
                  <c:v>291</c:v>
                </c:pt>
                <c:pt idx="20">
                  <c:v>383</c:v>
                </c:pt>
                <c:pt idx="21">
                  <c:v>456</c:v>
                </c:pt>
                <c:pt idx="22">
                  <c:v>395</c:v>
                </c:pt>
                <c:pt idx="23">
                  <c:v>469</c:v>
                </c:pt>
                <c:pt idx="24">
                  <c:v>457</c:v>
                </c:pt>
                <c:pt idx="25">
                  <c:v>503</c:v>
                </c:pt>
                <c:pt idx="26">
                  <c:v>377</c:v>
                </c:pt>
                <c:pt idx="27">
                  <c:v>371</c:v>
                </c:pt>
                <c:pt idx="28">
                  <c:v>371</c:v>
                </c:pt>
                <c:pt idx="29">
                  <c:v>426</c:v>
                </c:pt>
                <c:pt idx="30">
                  <c:v>466</c:v>
                </c:pt>
                <c:pt idx="31">
                  <c:v>599</c:v>
                </c:pt>
                <c:pt idx="32">
                  <c:v>408</c:v>
                </c:pt>
                <c:pt idx="33">
                  <c:v>447</c:v>
                </c:pt>
                <c:pt idx="34">
                  <c:v>390</c:v>
                </c:pt>
                <c:pt idx="35">
                  <c:v>509</c:v>
                </c:pt>
                <c:pt idx="36">
                  <c:v>378</c:v>
                </c:pt>
                <c:pt idx="37">
                  <c:v>402</c:v>
                </c:pt>
                <c:pt idx="38">
                  <c:v>442</c:v>
                </c:pt>
                <c:pt idx="39">
                  <c:v>339</c:v>
                </c:pt>
                <c:pt idx="40">
                  <c:v>405</c:v>
                </c:pt>
                <c:pt idx="41">
                  <c:v>533</c:v>
                </c:pt>
                <c:pt idx="42">
                  <c:v>542</c:v>
                </c:pt>
                <c:pt idx="43">
                  <c:v>413</c:v>
                </c:pt>
                <c:pt idx="44">
                  <c:v>497</c:v>
                </c:pt>
                <c:pt idx="45">
                  <c:v>399</c:v>
                </c:pt>
                <c:pt idx="46">
                  <c:v>542</c:v>
                </c:pt>
                <c:pt idx="47">
                  <c:v>395</c:v>
                </c:pt>
                <c:pt idx="48">
                  <c:v>509</c:v>
                </c:pt>
                <c:pt idx="49">
                  <c:v>525</c:v>
                </c:pt>
                <c:pt idx="50">
                  <c:v>365</c:v>
                </c:pt>
                <c:pt idx="51">
                  <c:v>414</c:v>
                </c:pt>
                <c:pt idx="52">
                  <c:v>462</c:v>
                </c:pt>
                <c:pt idx="53">
                  <c:v>380</c:v>
                </c:pt>
                <c:pt idx="54">
                  <c:v>458</c:v>
                </c:pt>
                <c:pt idx="55">
                  <c:v>410</c:v>
                </c:pt>
                <c:pt idx="56">
                  <c:v>576</c:v>
                </c:pt>
                <c:pt idx="57">
                  <c:v>432</c:v>
                </c:pt>
                <c:pt idx="58">
                  <c:v>398</c:v>
                </c:pt>
                <c:pt idx="59">
                  <c:v>528</c:v>
                </c:pt>
                <c:pt idx="60">
                  <c:v>340</c:v>
                </c:pt>
                <c:pt idx="61">
                  <c:v>414</c:v>
                </c:pt>
                <c:pt idx="62">
                  <c:v>470</c:v>
                </c:pt>
                <c:pt idx="63">
                  <c:v>558</c:v>
                </c:pt>
                <c:pt idx="64">
                  <c:v>498</c:v>
                </c:pt>
                <c:pt idx="65">
                  <c:v>442</c:v>
                </c:pt>
                <c:pt idx="66">
                  <c:v>464</c:v>
                </c:pt>
                <c:pt idx="67">
                  <c:v>701</c:v>
                </c:pt>
                <c:pt idx="68">
                  <c:v>618</c:v>
                </c:pt>
                <c:pt idx="69">
                  <c:v>452</c:v>
                </c:pt>
                <c:pt idx="70">
                  <c:v>475</c:v>
                </c:pt>
                <c:pt idx="71">
                  <c:v>535</c:v>
                </c:pt>
                <c:pt idx="72">
                  <c:v>426</c:v>
                </c:pt>
                <c:pt idx="73">
                  <c:v>419</c:v>
                </c:pt>
                <c:pt idx="74">
                  <c:v>357</c:v>
                </c:pt>
                <c:pt idx="75">
                  <c:v>469</c:v>
                </c:pt>
                <c:pt idx="76">
                  <c:v>547</c:v>
                </c:pt>
                <c:pt idx="77">
                  <c:v>420</c:v>
                </c:pt>
                <c:pt idx="78">
                  <c:v>506</c:v>
                </c:pt>
                <c:pt idx="79">
                  <c:v>591</c:v>
                </c:pt>
                <c:pt idx="80">
                  <c:v>427</c:v>
                </c:pt>
                <c:pt idx="81">
                  <c:v>488</c:v>
                </c:pt>
                <c:pt idx="82">
                  <c:v>479</c:v>
                </c:pt>
                <c:pt idx="83">
                  <c:v>429</c:v>
                </c:pt>
                <c:pt idx="84">
                  <c:v>361</c:v>
                </c:pt>
                <c:pt idx="85">
                  <c:v>515</c:v>
                </c:pt>
                <c:pt idx="86">
                  <c:v>490</c:v>
                </c:pt>
                <c:pt idx="87">
                  <c:v>685</c:v>
                </c:pt>
                <c:pt idx="88">
                  <c:v>357</c:v>
                </c:pt>
                <c:pt idx="89">
                  <c:v>583</c:v>
                </c:pt>
                <c:pt idx="90">
                  <c:v>511</c:v>
                </c:pt>
                <c:pt idx="91">
                  <c:v>541</c:v>
                </c:pt>
                <c:pt idx="92">
                  <c:v>601</c:v>
                </c:pt>
                <c:pt idx="93">
                  <c:v>365</c:v>
                </c:pt>
                <c:pt idx="94">
                  <c:v>657</c:v>
                </c:pt>
                <c:pt idx="95">
                  <c:v>543</c:v>
                </c:pt>
                <c:pt idx="96">
                  <c:v>387</c:v>
                </c:pt>
                <c:pt idx="97">
                  <c:v>734</c:v>
                </c:pt>
                <c:pt idx="98">
                  <c:v>627</c:v>
                </c:pt>
                <c:pt idx="99">
                  <c:v>549</c:v>
                </c:pt>
                <c:pt idx="100">
                  <c:v>661</c:v>
                </c:pt>
                <c:pt idx="101">
                  <c:v>622</c:v>
                </c:pt>
                <c:pt idx="102">
                  <c:v>617</c:v>
                </c:pt>
                <c:pt idx="103">
                  <c:v>593</c:v>
                </c:pt>
                <c:pt idx="104">
                  <c:v>1063</c:v>
                </c:pt>
                <c:pt idx="105">
                  <c:v>799</c:v>
                </c:pt>
                <c:pt idx="106">
                  <c:v>899</c:v>
                </c:pt>
                <c:pt idx="107">
                  <c:v>697</c:v>
                </c:pt>
                <c:pt idx="108">
                  <c:v>848</c:v>
                </c:pt>
                <c:pt idx="109">
                  <c:v>768</c:v>
                </c:pt>
                <c:pt idx="110">
                  <c:v>1124</c:v>
                </c:pt>
                <c:pt idx="111">
                  <c:v>649</c:v>
                </c:pt>
                <c:pt idx="112">
                  <c:v>795</c:v>
                </c:pt>
                <c:pt idx="113">
                  <c:v>479</c:v>
                </c:pt>
                <c:pt idx="114">
                  <c:v>810</c:v>
                </c:pt>
                <c:pt idx="115">
                  <c:v>575</c:v>
                </c:pt>
                <c:pt idx="116">
                  <c:v>595</c:v>
                </c:pt>
                <c:pt idx="117">
                  <c:v>575</c:v>
                </c:pt>
                <c:pt idx="118">
                  <c:v>839</c:v>
                </c:pt>
                <c:pt idx="119">
                  <c:v>-999</c:v>
                </c:pt>
                <c:pt idx="120">
                  <c:v>670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808</c:v>
                </c:pt>
                <c:pt idx="151">
                  <c:v>-999</c:v>
                </c:pt>
                <c:pt idx="152">
                  <c:v>-999</c:v>
                </c:pt>
                <c:pt idx="153">
                  <c:v>672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695</c:v>
                </c:pt>
                <c:pt idx="158">
                  <c:v>1012</c:v>
                </c:pt>
                <c:pt idx="159">
                  <c:v>948</c:v>
                </c:pt>
                <c:pt idx="160">
                  <c:v>743</c:v>
                </c:pt>
                <c:pt idx="161">
                  <c:v>418</c:v>
                </c:pt>
                <c:pt idx="162">
                  <c:v>917</c:v>
                </c:pt>
                <c:pt idx="163">
                  <c:v>674</c:v>
                </c:pt>
                <c:pt idx="164">
                  <c:v>962</c:v>
                </c:pt>
                <c:pt idx="165">
                  <c:v>776</c:v>
                </c:pt>
                <c:pt idx="166">
                  <c:v>610</c:v>
                </c:pt>
                <c:pt idx="167">
                  <c:v>537</c:v>
                </c:pt>
                <c:pt idx="168">
                  <c:v>822</c:v>
                </c:pt>
                <c:pt idx="169">
                  <c:v>728</c:v>
                </c:pt>
                <c:pt idx="170">
                  <c:v>982</c:v>
                </c:pt>
                <c:pt idx="171">
                  <c:v>632</c:v>
                </c:pt>
                <c:pt idx="172">
                  <c:v>641</c:v>
                </c:pt>
                <c:pt idx="173">
                  <c:v>946</c:v>
                </c:pt>
                <c:pt idx="174">
                  <c:v>757</c:v>
                </c:pt>
                <c:pt idx="175">
                  <c:v>376</c:v>
                </c:pt>
                <c:pt idx="176">
                  <c:v>689</c:v>
                </c:pt>
                <c:pt idx="177">
                  <c:v>545</c:v>
                </c:pt>
                <c:pt idx="178">
                  <c:v>743</c:v>
                </c:pt>
                <c:pt idx="179">
                  <c:v>785</c:v>
                </c:pt>
                <c:pt idx="180">
                  <c:v>809</c:v>
                </c:pt>
                <c:pt idx="181">
                  <c:v>647</c:v>
                </c:pt>
                <c:pt idx="182">
                  <c:v>621</c:v>
                </c:pt>
                <c:pt idx="183">
                  <c:v>730</c:v>
                </c:pt>
                <c:pt idx="184">
                  <c:v>687</c:v>
                </c:pt>
                <c:pt idx="185">
                  <c:v>742</c:v>
                </c:pt>
                <c:pt idx="186">
                  <c:v>605</c:v>
                </c:pt>
                <c:pt idx="187">
                  <c:v>546</c:v>
                </c:pt>
                <c:pt idx="188">
                  <c:v>766</c:v>
                </c:pt>
                <c:pt idx="189">
                  <c:v>467</c:v>
                </c:pt>
                <c:pt idx="190">
                  <c:v>708</c:v>
                </c:pt>
                <c:pt idx="191">
                  <c:v>676</c:v>
                </c:pt>
                <c:pt idx="192">
                  <c:v>521</c:v>
                </c:pt>
                <c:pt idx="193">
                  <c:v>376</c:v>
                </c:pt>
                <c:pt idx="194">
                  <c:v>476</c:v>
                </c:pt>
                <c:pt idx="195">
                  <c:v>426</c:v>
                </c:pt>
                <c:pt idx="196">
                  <c:v>462</c:v>
                </c:pt>
                <c:pt idx="197">
                  <c:v>453</c:v>
                </c:pt>
                <c:pt idx="198">
                  <c:v>587</c:v>
                </c:pt>
                <c:pt idx="199">
                  <c:v>603</c:v>
                </c:pt>
                <c:pt idx="200">
                  <c:v>526</c:v>
                </c:pt>
                <c:pt idx="201">
                  <c:v>448</c:v>
                </c:pt>
                <c:pt idx="202">
                  <c:v>565</c:v>
                </c:pt>
                <c:pt idx="203">
                  <c:v>561</c:v>
                </c:pt>
                <c:pt idx="204">
                  <c:v>395</c:v>
                </c:pt>
                <c:pt idx="205">
                  <c:v>443</c:v>
                </c:pt>
                <c:pt idx="206">
                  <c:v>424</c:v>
                </c:pt>
                <c:pt idx="207">
                  <c:v>473</c:v>
                </c:pt>
                <c:pt idx="208">
                  <c:v>421</c:v>
                </c:pt>
                <c:pt idx="209">
                  <c:v>537</c:v>
                </c:pt>
                <c:pt idx="210">
                  <c:v>437</c:v>
                </c:pt>
                <c:pt idx="211">
                  <c:v>434</c:v>
                </c:pt>
                <c:pt idx="212">
                  <c:v>599</c:v>
                </c:pt>
                <c:pt idx="213">
                  <c:v>479</c:v>
                </c:pt>
                <c:pt idx="214">
                  <c:v>429</c:v>
                </c:pt>
                <c:pt idx="215">
                  <c:v>370</c:v>
                </c:pt>
                <c:pt idx="216">
                  <c:v>395</c:v>
                </c:pt>
                <c:pt idx="217">
                  <c:v>319</c:v>
                </c:pt>
                <c:pt idx="218">
                  <c:v>366</c:v>
                </c:pt>
                <c:pt idx="219">
                  <c:v>505</c:v>
                </c:pt>
                <c:pt idx="220">
                  <c:v>-999</c:v>
                </c:pt>
                <c:pt idx="221">
                  <c:v>370</c:v>
                </c:pt>
                <c:pt idx="222">
                  <c:v>410</c:v>
                </c:pt>
                <c:pt idx="223">
                  <c:v>347</c:v>
                </c:pt>
                <c:pt idx="224">
                  <c:v>392</c:v>
                </c:pt>
                <c:pt idx="225">
                  <c:v>438</c:v>
                </c:pt>
                <c:pt idx="226">
                  <c:v>509</c:v>
                </c:pt>
                <c:pt idx="227">
                  <c:v>329</c:v>
                </c:pt>
                <c:pt idx="228">
                  <c:v>527</c:v>
                </c:pt>
                <c:pt idx="229">
                  <c:v>373</c:v>
                </c:pt>
                <c:pt idx="230">
                  <c:v>426</c:v>
                </c:pt>
                <c:pt idx="231">
                  <c:v>387</c:v>
                </c:pt>
                <c:pt idx="232">
                  <c:v>433</c:v>
                </c:pt>
                <c:pt idx="233">
                  <c:v>350</c:v>
                </c:pt>
                <c:pt idx="234">
                  <c:v>404</c:v>
                </c:pt>
                <c:pt idx="235">
                  <c:v>329</c:v>
                </c:pt>
                <c:pt idx="236">
                  <c:v>438</c:v>
                </c:pt>
                <c:pt idx="237">
                  <c:v>343</c:v>
                </c:pt>
                <c:pt idx="238">
                  <c:v>449</c:v>
                </c:pt>
                <c:pt idx="239">
                  <c:v>411</c:v>
                </c:pt>
                <c:pt idx="240">
                  <c:v>411</c:v>
                </c:pt>
                <c:pt idx="241">
                  <c:v>473</c:v>
                </c:pt>
                <c:pt idx="242">
                  <c:v>412</c:v>
                </c:pt>
                <c:pt idx="243">
                  <c:v>352</c:v>
                </c:pt>
                <c:pt idx="244">
                  <c:v>394</c:v>
                </c:pt>
                <c:pt idx="245">
                  <c:v>393</c:v>
                </c:pt>
                <c:pt idx="246">
                  <c:v>371</c:v>
                </c:pt>
                <c:pt idx="247">
                  <c:v>381</c:v>
                </c:pt>
                <c:pt idx="248">
                  <c:v>437</c:v>
                </c:pt>
                <c:pt idx="249">
                  <c:v>470</c:v>
                </c:pt>
                <c:pt idx="250">
                  <c:v>449</c:v>
                </c:pt>
                <c:pt idx="251">
                  <c:v>493</c:v>
                </c:pt>
                <c:pt idx="252">
                  <c:v>751</c:v>
                </c:pt>
                <c:pt idx="253">
                  <c:v>856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1.1000000000000001</c:v>
                </c:pt>
                <c:pt idx="17">
                  <c:v>2.2000000000000002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6</c:v>
                </c:pt>
                <c:pt idx="24">
                  <c:v>6.7</c:v>
                </c:pt>
                <c:pt idx="25">
                  <c:v>7.6</c:v>
                </c:pt>
                <c:pt idx="26">
                  <c:v>8.6999999999999993</c:v>
                </c:pt>
                <c:pt idx="27">
                  <c:v>9.5</c:v>
                </c:pt>
                <c:pt idx="28">
                  <c:v>10</c:v>
                </c:pt>
                <c:pt idx="29">
                  <c:v>11.5</c:v>
                </c:pt>
                <c:pt idx="30">
                  <c:v>11.8</c:v>
                </c:pt>
                <c:pt idx="31">
                  <c:v>13.3</c:v>
                </c:pt>
                <c:pt idx="32">
                  <c:v>13.7</c:v>
                </c:pt>
                <c:pt idx="33">
                  <c:v>14.8</c:v>
                </c:pt>
                <c:pt idx="34">
                  <c:v>15.7</c:v>
                </c:pt>
                <c:pt idx="35">
                  <c:v>16.8</c:v>
                </c:pt>
                <c:pt idx="36">
                  <c:v>17.3</c:v>
                </c:pt>
                <c:pt idx="37">
                  <c:v>18.600000000000001</c:v>
                </c:pt>
                <c:pt idx="38">
                  <c:v>18.899999999999999</c:v>
                </c:pt>
                <c:pt idx="39">
                  <c:v>20.2</c:v>
                </c:pt>
                <c:pt idx="40">
                  <c:v>21.1</c:v>
                </c:pt>
                <c:pt idx="41">
                  <c:v>22.2</c:v>
                </c:pt>
                <c:pt idx="42">
                  <c:v>22.6</c:v>
                </c:pt>
                <c:pt idx="43">
                  <c:v>23.9</c:v>
                </c:pt>
                <c:pt idx="44">
                  <c:v>24.6</c:v>
                </c:pt>
                <c:pt idx="45">
                  <c:v>25.7</c:v>
                </c:pt>
                <c:pt idx="46">
                  <c:v>26.6</c:v>
                </c:pt>
                <c:pt idx="47">
                  <c:v>27.1</c:v>
                </c:pt>
                <c:pt idx="48">
                  <c:v>28.4</c:v>
                </c:pt>
                <c:pt idx="49">
                  <c:v>29.1</c:v>
                </c:pt>
                <c:pt idx="50">
                  <c:v>30.1</c:v>
                </c:pt>
                <c:pt idx="51">
                  <c:v>30.8</c:v>
                </c:pt>
                <c:pt idx="52">
                  <c:v>32.1</c:v>
                </c:pt>
                <c:pt idx="53">
                  <c:v>32.6</c:v>
                </c:pt>
                <c:pt idx="54">
                  <c:v>33.9</c:v>
                </c:pt>
                <c:pt idx="55">
                  <c:v>34.4</c:v>
                </c:pt>
                <c:pt idx="56">
                  <c:v>35.299999999999997</c:v>
                </c:pt>
                <c:pt idx="57">
                  <c:v>36.6</c:v>
                </c:pt>
                <c:pt idx="58">
                  <c:v>37</c:v>
                </c:pt>
                <c:pt idx="59">
                  <c:v>38.200000000000003</c:v>
                </c:pt>
                <c:pt idx="60">
                  <c:v>39</c:v>
                </c:pt>
                <c:pt idx="61">
                  <c:v>40.1</c:v>
                </c:pt>
                <c:pt idx="62">
                  <c:v>40.6</c:v>
                </c:pt>
                <c:pt idx="63">
                  <c:v>41.9</c:v>
                </c:pt>
                <c:pt idx="64">
                  <c:v>42.6</c:v>
                </c:pt>
                <c:pt idx="65">
                  <c:v>43.5</c:v>
                </c:pt>
                <c:pt idx="66">
                  <c:v>44.4</c:v>
                </c:pt>
                <c:pt idx="67">
                  <c:v>45.5</c:v>
                </c:pt>
                <c:pt idx="68">
                  <c:v>46.1</c:v>
                </c:pt>
                <c:pt idx="69">
                  <c:v>47.2</c:v>
                </c:pt>
                <c:pt idx="70">
                  <c:v>47.9</c:v>
                </c:pt>
                <c:pt idx="71">
                  <c:v>48.8</c:v>
                </c:pt>
                <c:pt idx="72">
                  <c:v>49.9</c:v>
                </c:pt>
                <c:pt idx="73">
                  <c:v>50.4</c:v>
                </c:pt>
                <c:pt idx="74">
                  <c:v>51.7</c:v>
                </c:pt>
                <c:pt idx="75">
                  <c:v>52.3</c:v>
                </c:pt>
                <c:pt idx="76">
                  <c:v>53.2</c:v>
                </c:pt>
                <c:pt idx="77">
                  <c:v>54.3</c:v>
                </c:pt>
                <c:pt idx="78">
                  <c:v>55.2</c:v>
                </c:pt>
                <c:pt idx="79">
                  <c:v>55.9</c:v>
                </c:pt>
                <c:pt idx="80">
                  <c:v>56.6</c:v>
                </c:pt>
                <c:pt idx="81">
                  <c:v>57.7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61.2</c:v>
                </c:pt>
                <c:pt idx="86">
                  <c:v>61.9</c:v>
                </c:pt>
                <c:pt idx="87">
                  <c:v>62.8</c:v>
                </c:pt>
                <c:pt idx="88">
                  <c:v>63.6</c:v>
                </c:pt>
                <c:pt idx="89">
                  <c:v>64.5</c:v>
                </c:pt>
                <c:pt idx="90">
                  <c:v>65.400000000000006</c:v>
                </c:pt>
                <c:pt idx="91">
                  <c:v>66.5</c:v>
                </c:pt>
                <c:pt idx="92">
                  <c:v>67.2</c:v>
                </c:pt>
                <c:pt idx="93">
                  <c:v>67.900000000000006</c:v>
                </c:pt>
                <c:pt idx="94">
                  <c:v>69.2</c:v>
                </c:pt>
                <c:pt idx="95">
                  <c:v>69.8</c:v>
                </c:pt>
                <c:pt idx="96">
                  <c:v>70.8</c:v>
                </c:pt>
                <c:pt idx="97">
                  <c:v>71.2</c:v>
                </c:pt>
                <c:pt idx="98">
                  <c:v>72.8</c:v>
                </c:pt>
                <c:pt idx="99">
                  <c:v>73.2</c:v>
                </c:pt>
                <c:pt idx="100">
                  <c:v>74.5</c:v>
                </c:pt>
                <c:pt idx="101">
                  <c:v>75.2</c:v>
                </c:pt>
                <c:pt idx="102">
                  <c:v>76.099999999999994</c:v>
                </c:pt>
                <c:pt idx="103">
                  <c:v>77</c:v>
                </c:pt>
                <c:pt idx="104">
                  <c:v>77.8</c:v>
                </c:pt>
                <c:pt idx="105">
                  <c:v>78.900000000000006</c:v>
                </c:pt>
                <c:pt idx="106">
                  <c:v>79.2</c:v>
                </c:pt>
                <c:pt idx="107">
                  <c:v>80.7</c:v>
                </c:pt>
                <c:pt idx="108">
                  <c:v>81</c:v>
                </c:pt>
                <c:pt idx="109">
                  <c:v>82.3</c:v>
                </c:pt>
                <c:pt idx="110">
                  <c:v>83.2</c:v>
                </c:pt>
                <c:pt idx="111">
                  <c:v>83.8</c:v>
                </c:pt>
                <c:pt idx="112">
                  <c:v>84.9</c:v>
                </c:pt>
                <c:pt idx="113">
                  <c:v>86</c:v>
                </c:pt>
                <c:pt idx="114">
                  <c:v>86.7</c:v>
                </c:pt>
                <c:pt idx="115">
                  <c:v>87.6</c:v>
                </c:pt>
                <c:pt idx="116">
                  <c:v>88.3</c:v>
                </c:pt>
                <c:pt idx="117">
                  <c:v>89.4</c:v>
                </c:pt>
                <c:pt idx="118">
                  <c:v>90.2</c:v>
                </c:pt>
                <c:pt idx="119">
                  <c:v>91.4</c:v>
                </c:pt>
                <c:pt idx="120">
                  <c:v>92</c:v>
                </c:pt>
                <c:pt idx="121">
                  <c:v>92.9</c:v>
                </c:pt>
                <c:pt idx="122">
                  <c:v>93.8</c:v>
                </c:pt>
                <c:pt idx="123">
                  <c:v>94.7</c:v>
                </c:pt>
                <c:pt idx="124">
                  <c:v>95.3</c:v>
                </c:pt>
                <c:pt idx="125">
                  <c:v>96.7</c:v>
                </c:pt>
                <c:pt idx="126">
                  <c:v>97.1</c:v>
                </c:pt>
                <c:pt idx="127">
                  <c:v>98.2</c:v>
                </c:pt>
                <c:pt idx="128">
                  <c:v>99.1</c:v>
                </c:pt>
                <c:pt idx="129">
                  <c:v>100.2</c:v>
                </c:pt>
                <c:pt idx="130">
                  <c:v>100.9</c:v>
                </c:pt>
                <c:pt idx="131">
                  <c:v>101.6</c:v>
                </c:pt>
                <c:pt idx="132">
                  <c:v>102.5</c:v>
                </c:pt>
                <c:pt idx="133">
                  <c:v>103.3</c:v>
                </c:pt>
                <c:pt idx="134">
                  <c:v>104.5</c:v>
                </c:pt>
                <c:pt idx="135">
                  <c:v>104.9</c:v>
                </c:pt>
                <c:pt idx="136">
                  <c:v>105.3</c:v>
                </c:pt>
                <c:pt idx="137">
                  <c:v>104.9</c:v>
                </c:pt>
                <c:pt idx="138">
                  <c:v>104.4</c:v>
                </c:pt>
                <c:pt idx="139">
                  <c:v>103.4</c:v>
                </c:pt>
                <c:pt idx="140">
                  <c:v>102.9</c:v>
                </c:pt>
                <c:pt idx="141">
                  <c:v>102</c:v>
                </c:pt>
                <c:pt idx="142">
                  <c:v>101.4</c:v>
                </c:pt>
                <c:pt idx="143">
                  <c:v>100.4</c:v>
                </c:pt>
                <c:pt idx="144">
                  <c:v>99.8</c:v>
                </c:pt>
                <c:pt idx="145">
                  <c:v>98.9</c:v>
                </c:pt>
                <c:pt idx="146">
                  <c:v>98.2</c:v>
                </c:pt>
                <c:pt idx="147">
                  <c:v>97.3</c:v>
                </c:pt>
                <c:pt idx="148">
                  <c:v>96.7</c:v>
                </c:pt>
                <c:pt idx="149">
                  <c:v>96</c:v>
                </c:pt>
                <c:pt idx="150">
                  <c:v>95.1</c:v>
                </c:pt>
                <c:pt idx="151">
                  <c:v>94.7</c:v>
                </c:pt>
                <c:pt idx="152">
                  <c:v>93.4</c:v>
                </c:pt>
                <c:pt idx="153">
                  <c:v>92.7</c:v>
                </c:pt>
                <c:pt idx="154">
                  <c:v>92</c:v>
                </c:pt>
                <c:pt idx="155">
                  <c:v>90.5</c:v>
                </c:pt>
                <c:pt idx="156">
                  <c:v>90.2</c:v>
                </c:pt>
                <c:pt idx="157">
                  <c:v>88.9</c:v>
                </c:pt>
                <c:pt idx="158">
                  <c:v>88.1</c:v>
                </c:pt>
                <c:pt idx="159">
                  <c:v>86.9</c:v>
                </c:pt>
                <c:pt idx="160">
                  <c:v>86.3</c:v>
                </c:pt>
                <c:pt idx="161">
                  <c:v>85.2</c:v>
                </c:pt>
                <c:pt idx="162">
                  <c:v>84.1</c:v>
                </c:pt>
                <c:pt idx="163">
                  <c:v>83</c:v>
                </c:pt>
                <c:pt idx="164">
                  <c:v>82.5</c:v>
                </c:pt>
                <c:pt idx="165">
                  <c:v>81.2</c:v>
                </c:pt>
                <c:pt idx="166">
                  <c:v>80.5</c:v>
                </c:pt>
                <c:pt idx="167">
                  <c:v>79.599999999999994</c:v>
                </c:pt>
                <c:pt idx="168">
                  <c:v>78.3</c:v>
                </c:pt>
                <c:pt idx="169">
                  <c:v>77.599999999999994</c:v>
                </c:pt>
                <c:pt idx="170">
                  <c:v>76.900000000000006</c:v>
                </c:pt>
                <c:pt idx="171">
                  <c:v>75.599999999999994</c:v>
                </c:pt>
                <c:pt idx="172">
                  <c:v>75</c:v>
                </c:pt>
                <c:pt idx="173">
                  <c:v>73.599999999999994</c:v>
                </c:pt>
                <c:pt idx="174">
                  <c:v>73.2</c:v>
                </c:pt>
                <c:pt idx="175">
                  <c:v>71.599999999999994</c:v>
                </c:pt>
                <c:pt idx="176">
                  <c:v>71.2</c:v>
                </c:pt>
                <c:pt idx="177">
                  <c:v>69.900000000000006</c:v>
                </c:pt>
                <c:pt idx="178">
                  <c:v>69.2</c:v>
                </c:pt>
                <c:pt idx="179">
                  <c:v>68.099999999999994</c:v>
                </c:pt>
                <c:pt idx="180">
                  <c:v>67.400000000000006</c:v>
                </c:pt>
                <c:pt idx="181">
                  <c:v>66.099999999999994</c:v>
                </c:pt>
                <c:pt idx="182">
                  <c:v>65.7</c:v>
                </c:pt>
                <c:pt idx="183">
                  <c:v>64.3</c:v>
                </c:pt>
                <c:pt idx="184">
                  <c:v>63.7</c:v>
                </c:pt>
                <c:pt idx="185">
                  <c:v>62.7</c:v>
                </c:pt>
                <c:pt idx="186">
                  <c:v>61.6</c:v>
                </c:pt>
                <c:pt idx="187">
                  <c:v>60.8</c:v>
                </c:pt>
                <c:pt idx="188">
                  <c:v>59.7</c:v>
                </c:pt>
                <c:pt idx="189">
                  <c:v>58.8</c:v>
                </c:pt>
                <c:pt idx="190">
                  <c:v>58.5</c:v>
                </c:pt>
                <c:pt idx="191">
                  <c:v>56.6</c:v>
                </c:pt>
                <c:pt idx="192">
                  <c:v>56.3</c:v>
                </c:pt>
                <c:pt idx="193">
                  <c:v>55</c:v>
                </c:pt>
                <c:pt idx="194">
                  <c:v>54.5</c:v>
                </c:pt>
                <c:pt idx="195">
                  <c:v>53.4</c:v>
                </c:pt>
                <c:pt idx="196">
                  <c:v>52.5</c:v>
                </c:pt>
                <c:pt idx="197">
                  <c:v>51.4</c:v>
                </c:pt>
                <c:pt idx="198">
                  <c:v>50.6</c:v>
                </c:pt>
                <c:pt idx="199">
                  <c:v>49.5</c:v>
                </c:pt>
                <c:pt idx="200">
                  <c:v>48.8</c:v>
                </c:pt>
                <c:pt idx="201">
                  <c:v>47.7</c:v>
                </c:pt>
                <c:pt idx="202">
                  <c:v>46.6</c:v>
                </c:pt>
                <c:pt idx="203">
                  <c:v>45.7</c:v>
                </c:pt>
                <c:pt idx="204">
                  <c:v>44.8</c:v>
                </c:pt>
                <c:pt idx="205">
                  <c:v>43.7</c:v>
                </c:pt>
                <c:pt idx="206">
                  <c:v>43.2</c:v>
                </c:pt>
                <c:pt idx="207">
                  <c:v>41.9</c:v>
                </c:pt>
                <c:pt idx="208">
                  <c:v>41</c:v>
                </c:pt>
                <c:pt idx="209">
                  <c:v>40.1</c:v>
                </c:pt>
                <c:pt idx="210">
                  <c:v>38.799999999999997</c:v>
                </c:pt>
                <c:pt idx="211">
                  <c:v>38.4</c:v>
                </c:pt>
                <c:pt idx="212">
                  <c:v>37.200000000000003</c:v>
                </c:pt>
                <c:pt idx="213">
                  <c:v>36.4</c:v>
                </c:pt>
                <c:pt idx="214">
                  <c:v>35.200000000000003</c:v>
                </c:pt>
                <c:pt idx="215">
                  <c:v>34.6</c:v>
                </c:pt>
                <c:pt idx="216">
                  <c:v>33.5</c:v>
                </c:pt>
                <c:pt idx="217">
                  <c:v>32.4</c:v>
                </c:pt>
                <c:pt idx="218">
                  <c:v>31.7</c:v>
                </c:pt>
                <c:pt idx="219">
                  <c:v>30.2</c:v>
                </c:pt>
                <c:pt idx="220">
                  <c:v>29.9</c:v>
                </c:pt>
                <c:pt idx="221">
                  <c:v>28.6</c:v>
                </c:pt>
                <c:pt idx="222">
                  <c:v>27.7</c:v>
                </c:pt>
                <c:pt idx="223">
                  <c:v>26.6</c:v>
                </c:pt>
                <c:pt idx="224">
                  <c:v>25.7</c:v>
                </c:pt>
                <c:pt idx="225">
                  <c:v>24.8</c:v>
                </c:pt>
                <c:pt idx="226">
                  <c:v>23.9</c:v>
                </c:pt>
                <c:pt idx="227">
                  <c:v>22.9</c:v>
                </c:pt>
                <c:pt idx="228">
                  <c:v>21.9</c:v>
                </c:pt>
                <c:pt idx="229">
                  <c:v>20.9</c:v>
                </c:pt>
                <c:pt idx="230">
                  <c:v>19.7</c:v>
                </c:pt>
                <c:pt idx="231">
                  <c:v>18.600000000000001</c:v>
                </c:pt>
                <c:pt idx="232">
                  <c:v>17.3</c:v>
                </c:pt>
                <c:pt idx="233">
                  <c:v>16</c:v>
                </c:pt>
                <c:pt idx="234">
                  <c:v>15.3</c:v>
                </c:pt>
                <c:pt idx="235">
                  <c:v>14.2</c:v>
                </c:pt>
                <c:pt idx="236">
                  <c:v>13.3</c:v>
                </c:pt>
                <c:pt idx="237">
                  <c:v>12.2</c:v>
                </c:pt>
                <c:pt idx="238">
                  <c:v>11.5</c:v>
                </c:pt>
                <c:pt idx="239">
                  <c:v>10.4</c:v>
                </c:pt>
                <c:pt idx="240">
                  <c:v>9.6999999999999993</c:v>
                </c:pt>
                <c:pt idx="241">
                  <c:v>8.6</c:v>
                </c:pt>
                <c:pt idx="242">
                  <c:v>7.5</c:v>
                </c:pt>
                <c:pt idx="243">
                  <c:v>6.7</c:v>
                </c:pt>
                <c:pt idx="244">
                  <c:v>5.5</c:v>
                </c:pt>
                <c:pt idx="245">
                  <c:v>4.9000000000000004</c:v>
                </c:pt>
                <c:pt idx="246">
                  <c:v>3.6</c:v>
                </c:pt>
                <c:pt idx="247">
                  <c:v>2.7</c:v>
                </c:pt>
                <c:pt idx="248">
                  <c:v>1.6</c:v>
                </c:pt>
                <c:pt idx="249">
                  <c:v>0.2</c:v>
                </c:pt>
                <c:pt idx="250">
                  <c:v>0.2</c:v>
                </c:pt>
                <c:pt idx="251">
                  <c:v>0</c:v>
                </c:pt>
                <c:pt idx="252">
                  <c:v>0.2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0.2</c:v>
                </c:pt>
                <c:pt idx="257">
                  <c:v>0</c:v>
                </c:pt>
                <c:pt idx="258">
                  <c:v>0</c:v>
                </c:pt>
                <c:pt idx="259">
                  <c:v>0.2</c:v>
                </c:pt>
                <c:pt idx="260">
                  <c:v>0</c:v>
                </c:pt>
                <c:pt idx="261">
                  <c:v>0.2</c:v>
                </c:pt>
                <c:pt idx="262">
                  <c:v>0.2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0.2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FC-B344-837D-ABB31B163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89008"/>
        <c:axId val="1"/>
      </c:scatterChart>
      <c:valAx>
        <c:axId val="139928900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890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-2.027064731702064</c:v>
                </c:pt>
                <c:pt idx="16">
                  <c:v>0.93582780471438176</c:v>
                </c:pt>
                <c:pt idx="17">
                  <c:v>0.9241028265981428</c:v>
                </c:pt>
                <c:pt idx="18">
                  <c:v>0.93069610332531749</c:v>
                </c:pt>
                <c:pt idx="19">
                  <c:v>0.9434333822438582</c:v>
                </c:pt>
                <c:pt idx="20">
                  <c:v>0.9275235133719304</c:v>
                </c:pt>
                <c:pt idx="21">
                  <c:v>0.93798151712747047</c:v>
                </c:pt>
                <c:pt idx="22">
                  <c:v>0.95560219134816871</c:v>
                </c:pt>
                <c:pt idx="23">
                  <c:v>0.95612671779872038</c:v>
                </c:pt>
                <c:pt idx="24">
                  <c:v>0.96401104641020374</c:v>
                </c:pt>
                <c:pt idx="25">
                  <c:v>0.96379202741679904</c:v>
                </c:pt>
                <c:pt idx="26">
                  <c:v>0.97316007402696947</c:v>
                </c:pt>
                <c:pt idx="27">
                  <c:v>0.97933195902436743</c:v>
                </c:pt>
                <c:pt idx="28">
                  <c:v>0.97930151244551567</c:v>
                </c:pt>
                <c:pt idx="29">
                  <c:v>0.98371616217423163</c:v>
                </c:pt>
                <c:pt idx="30">
                  <c:v>0.98428680656430168</c:v>
                </c:pt>
                <c:pt idx="31">
                  <c:v>0.98641986119373382</c:v>
                </c:pt>
                <c:pt idx="32">
                  <c:v>0.98576722967220687</c:v>
                </c:pt>
                <c:pt idx="33">
                  <c:v>0.99015544147361001</c:v>
                </c:pt>
                <c:pt idx="34">
                  <c:v>0.98980219197906427</c:v>
                </c:pt>
                <c:pt idx="35">
                  <c:v>0.98584563569051198</c:v>
                </c:pt>
                <c:pt idx="36">
                  <c:v>0.99024055559545043</c:v>
                </c:pt>
                <c:pt idx="37">
                  <c:v>0.99317521322508451</c:v>
                </c:pt>
                <c:pt idx="38">
                  <c:v>0.99156161115337393</c:v>
                </c:pt>
                <c:pt idx="39">
                  <c:v>0.99223348099946518</c:v>
                </c:pt>
                <c:pt idx="40">
                  <c:v>0.99420483570564067</c:v>
                </c:pt>
                <c:pt idx="41">
                  <c:v>0.99500507120728243</c:v>
                </c:pt>
                <c:pt idx="42">
                  <c:v>0.99249835375502715</c:v>
                </c:pt>
                <c:pt idx="43">
                  <c:v>0.99596752058423088</c:v>
                </c:pt>
                <c:pt idx="44">
                  <c:v>0.99566135308341774</c:v>
                </c:pt>
                <c:pt idx="45">
                  <c:v>0.99603967057595433</c:v>
                </c:pt>
                <c:pt idx="46">
                  <c:v>0.99489606703473066</c:v>
                </c:pt>
                <c:pt idx="47">
                  <c:v>0.99540351584084974</c:v>
                </c:pt>
                <c:pt idx="48">
                  <c:v>0.99659008651643</c:v>
                </c:pt>
                <c:pt idx="49">
                  <c:v>0.99694889267477649</c:v>
                </c:pt>
                <c:pt idx="50">
                  <c:v>0.99641987008796851</c:v>
                </c:pt>
                <c:pt idx="51">
                  <c:v>0.99664508990975242</c:v>
                </c:pt>
                <c:pt idx="52">
                  <c:v>0.99723785196503967</c:v>
                </c:pt>
                <c:pt idx="53">
                  <c:v>0.9956519156931054</c:v>
                </c:pt>
                <c:pt idx="54">
                  <c:v>0.99626175525102534</c:v>
                </c:pt>
                <c:pt idx="55">
                  <c:v>0.99708819271308546</c:v>
                </c:pt>
                <c:pt idx="56">
                  <c:v>0.99775030357887518</c:v>
                </c:pt>
                <c:pt idx="57">
                  <c:v>0.99799911318276258</c:v>
                </c:pt>
                <c:pt idx="58">
                  <c:v>0.99781041187472808</c:v>
                </c:pt>
                <c:pt idx="59">
                  <c:v>0.99821915914218495</c:v>
                </c:pt>
                <c:pt idx="60">
                  <c:v>0.99840782175003839</c:v>
                </c:pt>
                <c:pt idx="61">
                  <c:v>0.99809734487425283</c:v>
                </c:pt>
                <c:pt idx="62">
                  <c:v>0.99769122018458378</c:v>
                </c:pt>
                <c:pt idx="63">
                  <c:v>0.99806592650417991</c:v>
                </c:pt>
                <c:pt idx="64">
                  <c:v>0.99784726331453422</c:v>
                </c:pt>
                <c:pt idx="65">
                  <c:v>0.99750693459915696</c:v>
                </c:pt>
                <c:pt idx="66">
                  <c:v>0.9982395683406371</c:v>
                </c:pt>
                <c:pt idx="67">
                  <c:v>0.9979514118165318</c:v>
                </c:pt>
                <c:pt idx="68">
                  <c:v>0.99772113341662094</c:v>
                </c:pt>
                <c:pt idx="69">
                  <c:v>0.99815371960883448</c:v>
                </c:pt>
                <c:pt idx="70">
                  <c:v>0.99833864819672513</c:v>
                </c:pt>
                <c:pt idx="71">
                  <c:v>0.99808669051556387</c:v>
                </c:pt>
                <c:pt idx="72">
                  <c:v>0.9985803713113236</c:v>
                </c:pt>
                <c:pt idx="73">
                  <c:v>0.99795413239852837</c:v>
                </c:pt>
                <c:pt idx="74">
                  <c:v>0.99849419116814875</c:v>
                </c:pt>
                <c:pt idx="75">
                  <c:v>0.99802029534642511</c:v>
                </c:pt>
                <c:pt idx="76">
                  <c:v>0.99791416205519701</c:v>
                </c:pt>
                <c:pt idx="77">
                  <c:v>0.99851875868301609</c:v>
                </c:pt>
                <c:pt idx="78">
                  <c:v>0.99762537964138076</c:v>
                </c:pt>
                <c:pt idx="79">
                  <c:v>0.99758782261317824</c:v>
                </c:pt>
                <c:pt idx="80">
                  <c:v>0.9980772464317621</c:v>
                </c:pt>
                <c:pt idx="81">
                  <c:v>0.99778504798334067</c:v>
                </c:pt>
                <c:pt idx="82">
                  <c:v>0.99811654704260211</c:v>
                </c:pt>
                <c:pt idx="83">
                  <c:v>0.99786279003659817</c:v>
                </c:pt>
                <c:pt idx="84">
                  <c:v>0.99756653587316968</c:v>
                </c:pt>
                <c:pt idx="85">
                  <c:v>0.99822255602836263</c:v>
                </c:pt>
                <c:pt idx="86">
                  <c:v>0.99830635662621325</c:v>
                </c:pt>
                <c:pt idx="87">
                  <c:v>0.99860810971331937</c:v>
                </c:pt>
                <c:pt idx="88">
                  <c:v>0.99771872421998953</c:v>
                </c:pt>
                <c:pt idx="89">
                  <c:v>0.99771017104569382</c:v>
                </c:pt>
                <c:pt idx="90">
                  <c:v>0.99792533771676473</c:v>
                </c:pt>
                <c:pt idx="91">
                  <c:v>0.99818705560652288</c:v>
                </c:pt>
                <c:pt idx="92">
                  <c:v>0.99837540689552551</c:v>
                </c:pt>
                <c:pt idx="93">
                  <c:v>0.99824295780715078</c:v>
                </c:pt>
                <c:pt idx="94">
                  <c:v>0.99806806860294195</c:v>
                </c:pt>
                <c:pt idx="95">
                  <c:v>0.9981659592117218</c:v>
                </c:pt>
                <c:pt idx="96">
                  <c:v>0.99799324631631492</c:v>
                </c:pt>
                <c:pt idx="97">
                  <c:v>0.99785995396363392</c:v>
                </c:pt>
                <c:pt idx="98">
                  <c:v>0.99697593412868324</c:v>
                </c:pt>
                <c:pt idx="99">
                  <c:v>0.99752435220688074</c:v>
                </c:pt>
                <c:pt idx="100">
                  <c:v>0.99811967118912037</c:v>
                </c:pt>
                <c:pt idx="101">
                  <c:v>0.9976880571936938</c:v>
                </c:pt>
                <c:pt idx="102">
                  <c:v>0.99676730624353449</c:v>
                </c:pt>
                <c:pt idx="103">
                  <c:v>0.99699894865731542</c:v>
                </c:pt>
                <c:pt idx="104">
                  <c:v>0.99714554924145926</c:v>
                </c:pt>
                <c:pt idx="105">
                  <c:v>0.99842283663119513</c:v>
                </c:pt>
                <c:pt idx="106">
                  <c:v>0.99772966574451116</c:v>
                </c:pt>
                <c:pt idx="107">
                  <c:v>0.99758958576536128</c:v>
                </c:pt>
                <c:pt idx="108">
                  <c:v>0.99785511320142539</c:v>
                </c:pt>
                <c:pt idx="109">
                  <c:v>0.99761278986017243</c:v>
                </c:pt>
                <c:pt idx="110">
                  <c:v>0.99691723640878604</c:v>
                </c:pt>
                <c:pt idx="111">
                  <c:v>0.99758545234257212</c:v>
                </c:pt>
                <c:pt idx="112">
                  <c:v>0.9960572700324134</c:v>
                </c:pt>
                <c:pt idx="113">
                  <c:v>0.99714147336818426</c:v>
                </c:pt>
                <c:pt idx="114">
                  <c:v>0.99701293399624702</c:v>
                </c:pt>
                <c:pt idx="115">
                  <c:v>0.99692210953783722</c:v>
                </c:pt>
                <c:pt idx="116">
                  <c:v>0.99586018165625834</c:v>
                </c:pt>
                <c:pt idx="117">
                  <c:v>0.99828267858466824</c:v>
                </c:pt>
                <c:pt idx="118">
                  <c:v>0.99661202579781405</c:v>
                </c:pt>
                <c:pt idx="119">
                  <c:v>-999</c:v>
                </c:pt>
                <c:pt idx="120">
                  <c:v>0.99714120994056621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0.99574213066062833</c:v>
                </c:pt>
                <c:pt idx="151">
                  <c:v>-999</c:v>
                </c:pt>
                <c:pt idx="152">
                  <c:v>-999</c:v>
                </c:pt>
                <c:pt idx="153">
                  <c:v>0.99606575242399342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0.99680781570741483</c:v>
                </c:pt>
                <c:pt idx="158">
                  <c:v>0.99636159335364671</c:v>
                </c:pt>
                <c:pt idx="159">
                  <c:v>0.99578864970942926</c:v>
                </c:pt>
                <c:pt idx="160">
                  <c:v>0.99804052371657836</c:v>
                </c:pt>
                <c:pt idx="161">
                  <c:v>0.99702007707546403</c:v>
                </c:pt>
                <c:pt idx="162">
                  <c:v>0.99764059424550622</c:v>
                </c:pt>
                <c:pt idx="163">
                  <c:v>0.99802007516645208</c:v>
                </c:pt>
                <c:pt idx="164">
                  <c:v>0.99783818465978003</c:v>
                </c:pt>
                <c:pt idx="165">
                  <c:v>0.99747312219710005</c:v>
                </c:pt>
                <c:pt idx="166">
                  <c:v>0.99751406211606464</c:v>
                </c:pt>
                <c:pt idx="167">
                  <c:v>0.99723807180000468</c:v>
                </c:pt>
                <c:pt idx="168">
                  <c:v>0.99717577725060047</c:v>
                </c:pt>
                <c:pt idx="169">
                  <c:v>0.99718989685311388</c:v>
                </c:pt>
                <c:pt idx="170">
                  <c:v>0.9984723806791278</c:v>
                </c:pt>
                <c:pt idx="171">
                  <c:v>0.99719560611758029</c:v>
                </c:pt>
                <c:pt idx="172">
                  <c:v>0.99785816827635354</c:v>
                </c:pt>
                <c:pt idx="173">
                  <c:v>0.99800450415562469</c:v>
                </c:pt>
                <c:pt idx="174">
                  <c:v>0.9973475201590567</c:v>
                </c:pt>
                <c:pt idx="175">
                  <c:v>0.9965563534597851</c:v>
                </c:pt>
                <c:pt idx="176">
                  <c:v>0.9979441976516793</c:v>
                </c:pt>
                <c:pt idx="177">
                  <c:v>0.99769295619782705</c:v>
                </c:pt>
                <c:pt idx="178">
                  <c:v>0.99690721998970289</c:v>
                </c:pt>
                <c:pt idx="179">
                  <c:v>0.9975386671453601</c:v>
                </c:pt>
                <c:pt idx="180">
                  <c:v>0.99760923967264303</c:v>
                </c:pt>
                <c:pt idx="181">
                  <c:v>0.99836670691049245</c:v>
                </c:pt>
                <c:pt idx="182">
                  <c:v>0.99823176801198932</c:v>
                </c:pt>
                <c:pt idx="183">
                  <c:v>0.997789771014303</c:v>
                </c:pt>
                <c:pt idx="184">
                  <c:v>0.99810232346309957</c:v>
                </c:pt>
                <c:pt idx="185">
                  <c:v>0.99762949074720542</c:v>
                </c:pt>
                <c:pt idx="186">
                  <c:v>0.99755803437129853</c:v>
                </c:pt>
                <c:pt idx="187">
                  <c:v>0.99816713708825433</c:v>
                </c:pt>
                <c:pt idx="188">
                  <c:v>0.99775799066766702</c:v>
                </c:pt>
                <c:pt idx="189">
                  <c:v>0.9976709854786262</c:v>
                </c:pt>
                <c:pt idx="190">
                  <c:v>0.99769239316584302</c:v>
                </c:pt>
                <c:pt idx="191">
                  <c:v>0.99848635553037812</c:v>
                </c:pt>
                <c:pt idx="192">
                  <c:v>0.99817101082096515</c:v>
                </c:pt>
                <c:pt idx="193">
                  <c:v>0.99818151258817189</c:v>
                </c:pt>
                <c:pt idx="194">
                  <c:v>0.99782395282933767</c:v>
                </c:pt>
                <c:pt idx="195">
                  <c:v>0.99749975704834881</c:v>
                </c:pt>
                <c:pt idx="196">
                  <c:v>0.99807500012839057</c:v>
                </c:pt>
                <c:pt idx="197">
                  <c:v>0.99786625139459206</c:v>
                </c:pt>
                <c:pt idx="198">
                  <c:v>0.99845630619485914</c:v>
                </c:pt>
                <c:pt idx="199">
                  <c:v>0.99836821306092205</c:v>
                </c:pt>
                <c:pt idx="200">
                  <c:v>0.99831914319249337</c:v>
                </c:pt>
                <c:pt idx="201">
                  <c:v>0.99826905120715659</c:v>
                </c:pt>
                <c:pt idx="202">
                  <c:v>0.99834822683088131</c:v>
                </c:pt>
                <c:pt idx="203">
                  <c:v>0.99831601347733079</c:v>
                </c:pt>
                <c:pt idx="204">
                  <c:v>0.99822151892827138</c:v>
                </c:pt>
                <c:pt idx="205">
                  <c:v>0.99806169306619696</c:v>
                </c:pt>
                <c:pt idx="206">
                  <c:v>0.99773746254290963</c:v>
                </c:pt>
                <c:pt idx="207">
                  <c:v>0.99828151069428239</c:v>
                </c:pt>
                <c:pt idx="208">
                  <c:v>0.99832644431755557</c:v>
                </c:pt>
                <c:pt idx="209">
                  <c:v>0.99844360577381597</c:v>
                </c:pt>
                <c:pt idx="210">
                  <c:v>0.99783247990301172</c:v>
                </c:pt>
                <c:pt idx="211">
                  <c:v>0.99772061026346448</c:v>
                </c:pt>
                <c:pt idx="212">
                  <c:v>0.99817320789287456</c:v>
                </c:pt>
                <c:pt idx="213">
                  <c:v>0.99775890490621799</c:v>
                </c:pt>
                <c:pt idx="214">
                  <c:v>0.99782102796928551</c:v>
                </c:pt>
                <c:pt idx="215">
                  <c:v>0.99833307217491418</c:v>
                </c:pt>
                <c:pt idx="216">
                  <c:v>0.99803021973578876</c:v>
                </c:pt>
                <c:pt idx="217">
                  <c:v>0.99830047534768063</c:v>
                </c:pt>
                <c:pt idx="218">
                  <c:v>0.99638920378413109</c:v>
                </c:pt>
                <c:pt idx="219">
                  <c:v>0.99607162245255787</c:v>
                </c:pt>
                <c:pt idx="220">
                  <c:v>-999</c:v>
                </c:pt>
                <c:pt idx="221">
                  <c:v>0.99628116542346346</c:v>
                </c:pt>
                <c:pt idx="222">
                  <c:v>0.99654462894588047</c:v>
                </c:pt>
                <c:pt idx="223">
                  <c:v>0.99753500211106017</c:v>
                </c:pt>
                <c:pt idx="224">
                  <c:v>0.99737114793072512</c:v>
                </c:pt>
                <c:pt idx="225">
                  <c:v>0.99740610686303688</c:v>
                </c:pt>
                <c:pt idx="226">
                  <c:v>0.99688580398650783</c:v>
                </c:pt>
                <c:pt idx="227">
                  <c:v>0.88652568677716126</c:v>
                </c:pt>
                <c:pt idx="228">
                  <c:v>0.99637891576337023</c:v>
                </c:pt>
                <c:pt idx="229">
                  <c:v>0.99540466501775471</c:v>
                </c:pt>
                <c:pt idx="230">
                  <c:v>0.99551182462830567</c:v>
                </c:pt>
                <c:pt idx="231">
                  <c:v>0.9948990947217804</c:v>
                </c:pt>
                <c:pt idx="232">
                  <c:v>0.99528163118928969</c:v>
                </c:pt>
                <c:pt idx="233">
                  <c:v>0.99309637468483813</c:v>
                </c:pt>
                <c:pt idx="234">
                  <c:v>0.99418150295737884</c:v>
                </c:pt>
                <c:pt idx="235">
                  <c:v>0.9939235320581622</c:v>
                </c:pt>
                <c:pt idx="236">
                  <c:v>0.99216140359743588</c:v>
                </c:pt>
                <c:pt idx="237">
                  <c:v>0.99187780383528001</c:v>
                </c:pt>
                <c:pt idx="238">
                  <c:v>0.99094284340971295</c:v>
                </c:pt>
                <c:pt idx="239">
                  <c:v>0.99126657785096606</c:v>
                </c:pt>
                <c:pt idx="240">
                  <c:v>0.99148626194068856</c:v>
                </c:pt>
                <c:pt idx="241">
                  <c:v>0.99103929330331997</c:v>
                </c:pt>
                <c:pt idx="242">
                  <c:v>0.9849755275908687</c:v>
                </c:pt>
                <c:pt idx="243">
                  <c:v>0.98353458830737606</c:v>
                </c:pt>
                <c:pt idx="244">
                  <c:v>0.97935108510395419</c:v>
                </c:pt>
                <c:pt idx="245">
                  <c:v>0.9790773253058892</c:v>
                </c:pt>
                <c:pt idx="246">
                  <c:v>0.97774743105450546</c:v>
                </c:pt>
                <c:pt idx="247">
                  <c:v>0.96359463483414476</c:v>
                </c:pt>
                <c:pt idx="248">
                  <c:v>0.9710477541193332</c:v>
                </c:pt>
                <c:pt idx="249">
                  <c:v>-0.66946373485213417</c:v>
                </c:pt>
                <c:pt idx="250">
                  <c:v>-0.9483302073744666</c:v>
                </c:pt>
                <c:pt idx="251">
                  <c:v>-0.44406784871780736</c:v>
                </c:pt>
                <c:pt idx="252">
                  <c:v>-0.91862787043555949</c:v>
                </c:pt>
                <c:pt idx="253">
                  <c:v>-0.23349323854168777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1.1000000000000001</c:v>
                </c:pt>
                <c:pt idx="17">
                  <c:v>2.2000000000000002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6</c:v>
                </c:pt>
                <c:pt idx="24">
                  <c:v>6.7</c:v>
                </c:pt>
                <c:pt idx="25">
                  <c:v>7.6</c:v>
                </c:pt>
                <c:pt idx="26">
                  <c:v>8.6999999999999993</c:v>
                </c:pt>
                <c:pt idx="27">
                  <c:v>9.5</c:v>
                </c:pt>
                <c:pt idx="28">
                  <c:v>10</c:v>
                </c:pt>
                <c:pt idx="29">
                  <c:v>11.5</c:v>
                </c:pt>
                <c:pt idx="30">
                  <c:v>11.8</c:v>
                </c:pt>
                <c:pt idx="31">
                  <c:v>13.3</c:v>
                </c:pt>
                <c:pt idx="32">
                  <c:v>13.7</c:v>
                </c:pt>
                <c:pt idx="33">
                  <c:v>14.8</c:v>
                </c:pt>
                <c:pt idx="34">
                  <c:v>15.7</c:v>
                </c:pt>
                <c:pt idx="35">
                  <c:v>16.8</c:v>
                </c:pt>
                <c:pt idx="36">
                  <c:v>17.3</c:v>
                </c:pt>
                <c:pt idx="37">
                  <c:v>18.600000000000001</c:v>
                </c:pt>
                <c:pt idx="38">
                  <c:v>18.899999999999999</c:v>
                </c:pt>
                <c:pt idx="39">
                  <c:v>20.2</c:v>
                </c:pt>
                <c:pt idx="40">
                  <c:v>21.1</c:v>
                </c:pt>
                <c:pt idx="41">
                  <c:v>22.2</c:v>
                </c:pt>
                <c:pt idx="42">
                  <c:v>22.6</c:v>
                </c:pt>
                <c:pt idx="43">
                  <c:v>23.9</c:v>
                </c:pt>
                <c:pt idx="44">
                  <c:v>24.6</c:v>
                </c:pt>
                <c:pt idx="45">
                  <c:v>25.7</c:v>
                </c:pt>
                <c:pt idx="46">
                  <c:v>26.6</c:v>
                </c:pt>
                <c:pt idx="47">
                  <c:v>27.1</c:v>
                </c:pt>
                <c:pt idx="48">
                  <c:v>28.4</c:v>
                </c:pt>
                <c:pt idx="49">
                  <c:v>29.1</c:v>
                </c:pt>
                <c:pt idx="50">
                  <c:v>30.1</c:v>
                </c:pt>
                <c:pt idx="51">
                  <c:v>30.8</c:v>
                </c:pt>
                <c:pt idx="52">
                  <c:v>32.1</c:v>
                </c:pt>
                <c:pt idx="53">
                  <c:v>32.6</c:v>
                </c:pt>
                <c:pt idx="54">
                  <c:v>33.9</c:v>
                </c:pt>
                <c:pt idx="55">
                  <c:v>34.4</c:v>
                </c:pt>
                <c:pt idx="56">
                  <c:v>35.299999999999997</c:v>
                </c:pt>
                <c:pt idx="57">
                  <c:v>36.6</c:v>
                </c:pt>
                <c:pt idx="58">
                  <c:v>37</c:v>
                </c:pt>
                <c:pt idx="59">
                  <c:v>38.200000000000003</c:v>
                </c:pt>
                <c:pt idx="60">
                  <c:v>39</c:v>
                </c:pt>
                <c:pt idx="61">
                  <c:v>40.1</c:v>
                </c:pt>
                <c:pt idx="62">
                  <c:v>40.6</c:v>
                </c:pt>
                <c:pt idx="63">
                  <c:v>41.9</c:v>
                </c:pt>
                <c:pt idx="64">
                  <c:v>42.6</c:v>
                </c:pt>
                <c:pt idx="65">
                  <c:v>43.5</c:v>
                </c:pt>
                <c:pt idx="66">
                  <c:v>44.4</c:v>
                </c:pt>
                <c:pt idx="67">
                  <c:v>45.5</c:v>
                </c:pt>
                <c:pt idx="68">
                  <c:v>46.1</c:v>
                </c:pt>
                <c:pt idx="69">
                  <c:v>47.2</c:v>
                </c:pt>
                <c:pt idx="70">
                  <c:v>47.9</c:v>
                </c:pt>
                <c:pt idx="71">
                  <c:v>48.8</c:v>
                </c:pt>
                <c:pt idx="72">
                  <c:v>49.9</c:v>
                </c:pt>
                <c:pt idx="73">
                  <c:v>50.4</c:v>
                </c:pt>
                <c:pt idx="74">
                  <c:v>51.7</c:v>
                </c:pt>
                <c:pt idx="75">
                  <c:v>52.3</c:v>
                </c:pt>
                <c:pt idx="76">
                  <c:v>53.2</c:v>
                </c:pt>
                <c:pt idx="77">
                  <c:v>54.3</c:v>
                </c:pt>
                <c:pt idx="78">
                  <c:v>55.2</c:v>
                </c:pt>
                <c:pt idx="79">
                  <c:v>55.9</c:v>
                </c:pt>
                <c:pt idx="80">
                  <c:v>56.6</c:v>
                </c:pt>
                <c:pt idx="81">
                  <c:v>57.7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61.2</c:v>
                </c:pt>
                <c:pt idx="86">
                  <c:v>61.9</c:v>
                </c:pt>
                <c:pt idx="87">
                  <c:v>62.8</c:v>
                </c:pt>
                <c:pt idx="88">
                  <c:v>63.6</c:v>
                </c:pt>
                <c:pt idx="89">
                  <c:v>64.5</c:v>
                </c:pt>
                <c:pt idx="90">
                  <c:v>65.400000000000006</c:v>
                </c:pt>
                <c:pt idx="91">
                  <c:v>66.5</c:v>
                </c:pt>
                <c:pt idx="92">
                  <c:v>67.2</c:v>
                </c:pt>
                <c:pt idx="93">
                  <c:v>67.900000000000006</c:v>
                </c:pt>
                <c:pt idx="94">
                  <c:v>69.2</c:v>
                </c:pt>
                <c:pt idx="95">
                  <c:v>69.8</c:v>
                </c:pt>
                <c:pt idx="96">
                  <c:v>70.8</c:v>
                </c:pt>
                <c:pt idx="97">
                  <c:v>71.2</c:v>
                </c:pt>
                <c:pt idx="98">
                  <c:v>72.8</c:v>
                </c:pt>
                <c:pt idx="99">
                  <c:v>73.2</c:v>
                </c:pt>
                <c:pt idx="100">
                  <c:v>74.5</c:v>
                </c:pt>
                <c:pt idx="101">
                  <c:v>75.2</c:v>
                </c:pt>
                <c:pt idx="102">
                  <c:v>76.099999999999994</c:v>
                </c:pt>
                <c:pt idx="103">
                  <c:v>77</c:v>
                </c:pt>
                <c:pt idx="104">
                  <c:v>77.8</c:v>
                </c:pt>
                <c:pt idx="105">
                  <c:v>78.900000000000006</c:v>
                </c:pt>
                <c:pt idx="106">
                  <c:v>79.2</c:v>
                </c:pt>
                <c:pt idx="107">
                  <c:v>80.7</c:v>
                </c:pt>
                <c:pt idx="108">
                  <c:v>81</c:v>
                </c:pt>
                <c:pt idx="109">
                  <c:v>82.3</c:v>
                </c:pt>
                <c:pt idx="110">
                  <c:v>83.2</c:v>
                </c:pt>
                <c:pt idx="111">
                  <c:v>83.8</c:v>
                </c:pt>
                <c:pt idx="112">
                  <c:v>84.9</c:v>
                </c:pt>
                <c:pt idx="113">
                  <c:v>86</c:v>
                </c:pt>
                <c:pt idx="114">
                  <c:v>86.7</c:v>
                </c:pt>
                <c:pt idx="115">
                  <c:v>87.6</c:v>
                </c:pt>
                <c:pt idx="116">
                  <c:v>88.3</c:v>
                </c:pt>
                <c:pt idx="117">
                  <c:v>89.4</c:v>
                </c:pt>
                <c:pt idx="118">
                  <c:v>90.2</c:v>
                </c:pt>
                <c:pt idx="119">
                  <c:v>91.4</c:v>
                </c:pt>
                <c:pt idx="120">
                  <c:v>92</c:v>
                </c:pt>
                <c:pt idx="121">
                  <c:v>92.9</c:v>
                </c:pt>
                <c:pt idx="122">
                  <c:v>93.8</c:v>
                </c:pt>
                <c:pt idx="123">
                  <c:v>94.7</c:v>
                </c:pt>
                <c:pt idx="124">
                  <c:v>95.3</c:v>
                </c:pt>
                <c:pt idx="125">
                  <c:v>96.7</c:v>
                </c:pt>
                <c:pt idx="126">
                  <c:v>97.1</c:v>
                </c:pt>
                <c:pt idx="127">
                  <c:v>98.2</c:v>
                </c:pt>
                <c:pt idx="128">
                  <c:v>99.1</c:v>
                </c:pt>
                <c:pt idx="129">
                  <c:v>100.2</c:v>
                </c:pt>
                <c:pt idx="130">
                  <c:v>100.9</c:v>
                </c:pt>
                <c:pt idx="131">
                  <c:v>101.6</c:v>
                </c:pt>
                <c:pt idx="132">
                  <c:v>102.5</c:v>
                </c:pt>
                <c:pt idx="133">
                  <c:v>103.3</c:v>
                </c:pt>
                <c:pt idx="134">
                  <c:v>104.5</c:v>
                </c:pt>
                <c:pt idx="135">
                  <c:v>104.9</c:v>
                </c:pt>
                <c:pt idx="136">
                  <c:v>105.3</c:v>
                </c:pt>
                <c:pt idx="137">
                  <c:v>104.9</c:v>
                </c:pt>
                <c:pt idx="138">
                  <c:v>104.4</c:v>
                </c:pt>
                <c:pt idx="139">
                  <c:v>103.4</c:v>
                </c:pt>
                <c:pt idx="140">
                  <c:v>102.9</c:v>
                </c:pt>
                <c:pt idx="141">
                  <c:v>102</c:v>
                </c:pt>
                <c:pt idx="142">
                  <c:v>101.4</c:v>
                </c:pt>
                <c:pt idx="143">
                  <c:v>100.4</c:v>
                </c:pt>
                <c:pt idx="144">
                  <c:v>99.8</c:v>
                </c:pt>
                <c:pt idx="145">
                  <c:v>98.9</c:v>
                </c:pt>
                <c:pt idx="146">
                  <c:v>98.2</c:v>
                </c:pt>
                <c:pt idx="147">
                  <c:v>97.3</c:v>
                </c:pt>
                <c:pt idx="148">
                  <c:v>96.7</c:v>
                </c:pt>
                <c:pt idx="149">
                  <c:v>96</c:v>
                </c:pt>
                <c:pt idx="150">
                  <c:v>95.1</c:v>
                </c:pt>
                <c:pt idx="151">
                  <c:v>94.7</c:v>
                </c:pt>
                <c:pt idx="152">
                  <c:v>93.4</c:v>
                </c:pt>
                <c:pt idx="153">
                  <c:v>92.7</c:v>
                </c:pt>
                <c:pt idx="154">
                  <c:v>92</c:v>
                </c:pt>
                <c:pt idx="155">
                  <c:v>90.5</c:v>
                </c:pt>
                <c:pt idx="156">
                  <c:v>90.2</c:v>
                </c:pt>
                <c:pt idx="157">
                  <c:v>88.9</c:v>
                </c:pt>
                <c:pt idx="158">
                  <c:v>88.1</c:v>
                </c:pt>
                <c:pt idx="159">
                  <c:v>86.9</c:v>
                </c:pt>
                <c:pt idx="160">
                  <c:v>86.3</c:v>
                </c:pt>
                <c:pt idx="161">
                  <c:v>85.2</c:v>
                </c:pt>
                <c:pt idx="162">
                  <c:v>84.1</c:v>
                </c:pt>
                <c:pt idx="163">
                  <c:v>83</c:v>
                </c:pt>
                <c:pt idx="164">
                  <c:v>82.5</c:v>
                </c:pt>
                <c:pt idx="165">
                  <c:v>81.2</c:v>
                </c:pt>
                <c:pt idx="166">
                  <c:v>80.5</c:v>
                </c:pt>
                <c:pt idx="167">
                  <c:v>79.599999999999994</c:v>
                </c:pt>
                <c:pt idx="168">
                  <c:v>78.3</c:v>
                </c:pt>
                <c:pt idx="169">
                  <c:v>77.599999999999994</c:v>
                </c:pt>
                <c:pt idx="170">
                  <c:v>76.900000000000006</c:v>
                </c:pt>
                <c:pt idx="171">
                  <c:v>75.599999999999994</c:v>
                </c:pt>
                <c:pt idx="172">
                  <c:v>75</c:v>
                </c:pt>
                <c:pt idx="173">
                  <c:v>73.599999999999994</c:v>
                </c:pt>
                <c:pt idx="174">
                  <c:v>73.2</c:v>
                </c:pt>
                <c:pt idx="175">
                  <c:v>71.599999999999994</c:v>
                </c:pt>
                <c:pt idx="176">
                  <c:v>71.2</c:v>
                </c:pt>
                <c:pt idx="177">
                  <c:v>69.900000000000006</c:v>
                </c:pt>
                <c:pt idx="178">
                  <c:v>69.2</c:v>
                </c:pt>
                <c:pt idx="179">
                  <c:v>68.099999999999994</c:v>
                </c:pt>
                <c:pt idx="180">
                  <c:v>67.400000000000006</c:v>
                </c:pt>
                <c:pt idx="181">
                  <c:v>66.099999999999994</c:v>
                </c:pt>
                <c:pt idx="182">
                  <c:v>65.7</c:v>
                </c:pt>
                <c:pt idx="183">
                  <c:v>64.3</c:v>
                </c:pt>
                <c:pt idx="184">
                  <c:v>63.7</c:v>
                </c:pt>
                <c:pt idx="185">
                  <c:v>62.7</c:v>
                </c:pt>
                <c:pt idx="186">
                  <c:v>61.6</c:v>
                </c:pt>
                <c:pt idx="187">
                  <c:v>60.8</c:v>
                </c:pt>
                <c:pt idx="188">
                  <c:v>59.7</c:v>
                </c:pt>
                <c:pt idx="189">
                  <c:v>58.8</c:v>
                </c:pt>
                <c:pt idx="190">
                  <c:v>58.5</c:v>
                </c:pt>
                <c:pt idx="191">
                  <c:v>56.6</c:v>
                </c:pt>
                <c:pt idx="192">
                  <c:v>56.3</c:v>
                </c:pt>
                <c:pt idx="193">
                  <c:v>55</c:v>
                </c:pt>
                <c:pt idx="194">
                  <c:v>54.5</c:v>
                </c:pt>
                <c:pt idx="195">
                  <c:v>53.4</c:v>
                </c:pt>
                <c:pt idx="196">
                  <c:v>52.5</c:v>
                </c:pt>
                <c:pt idx="197">
                  <c:v>51.4</c:v>
                </c:pt>
                <c:pt idx="198">
                  <c:v>50.6</c:v>
                </c:pt>
                <c:pt idx="199">
                  <c:v>49.5</c:v>
                </c:pt>
                <c:pt idx="200">
                  <c:v>48.8</c:v>
                </c:pt>
                <c:pt idx="201">
                  <c:v>47.7</c:v>
                </c:pt>
                <c:pt idx="202">
                  <c:v>46.6</c:v>
                </c:pt>
                <c:pt idx="203">
                  <c:v>45.7</c:v>
                </c:pt>
                <c:pt idx="204">
                  <c:v>44.8</c:v>
                </c:pt>
                <c:pt idx="205">
                  <c:v>43.7</c:v>
                </c:pt>
                <c:pt idx="206">
                  <c:v>43.2</c:v>
                </c:pt>
                <c:pt idx="207">
                  <c:v>41.9</c:v>
                </c:pt>
                <c:pt idx="208">
                  <c:v>41</c:v>
                </c:pt>
                <c:pt idx="209">
                  <c:v>40.1</c:v>
                </c:pt>
                <c:pt idx="210">
                  <c:v>38.799999999999997</c:v>
                </c:pt>
                <c:pt idx="211">
                  <c:v>38.4</c:v>
                </c:pt>
                <c:pt idx="212">
                  <c:v>37.200000000000003</c:v>
                </c:pt>
                <c:pt idx="213">
                  <c:v>36.4</c:v>
                </c:pt>
                <c:pt idx="214">
                  <c:v>35.200000000000003</c:v>
                </c:pt>
                <c:pt idx="215">
                  <c:v>34.6</c:v>
                </c:pt>
                <c:pt idx="216">
                  <c:v>33.5</c:v>
                </c:pt>
                <c:pt idx="217">
                  <c:v>32.4</c:v>
                </c:pt>
                <c:pt idx="218">
                  <c:v>31.7</c:v>
                </c:pt>
                <c:pt idx="219">
                  <c:v>30.2</c:v>
                </c:pt>
                <c:pt idx="220">
                  <c:v>29.9</c:v>
                </c:pt>
                <c:pt idx="221">
                  <c:v>28.6</c:v>
                </c:pt>
                <c:pt idx="222">
                  <c:v>27.7</c:v>
                </c:pt>
                <c:pt idx="223">
                  <c:v>26.6</c:v>
                </c:pt>
                <c:pt idx="224">
                  <c:v>25.7</c:v>
                </c:pt>
                <c:pt idx="225">
                  <c:v>24.8</c:v>
                </c:pt>
                <c:pt idx="226">
                  <c:v>23.9</c:v>
                </c:pt>
                <c:pt idx="227">
                  <c:v>22.9</c:v>
                </c:pt>
                <c:pt idx="228">
                  <c:v>21.9</c:v>
                </c:pt>
                <c:pt idx="229">
                  <c:v>20.9</c:v>
                </c:pt>
                <c:pt idx="230">
                  <c:v>19.7</c:v>
                </c:pt>
                <c:pt idx="231">
                  <c:v>18.600000000000001</c:v>
                </c:pt>
                <c:pt idx="232">
                  <c:v>17.3</c:v>
                </c:pt>
                <c:pt idx="233">
                  <c:v>16</c:v>
                </c:pt>
                <c:pt idx="234">
                  <c:v>15.3</c:v>
                </c:pt>
                <c:pt idx="235">
                  <c:v>14.2</c:v>
                </c:pt>
                <c:pt idx="236">
                  <c:v>13.3</c:v>
                </c:pt>
                <c:pt idx="237">
                  <c:v>12.2</c:v>
                </c:pt>
                <c:pt idx="238">
                  <c:v>11.5</c:v>
                </c:pt>
                <c:pt idx="239">
                  <c:v>10.4</c:v>
                </c:pt>
                <c:pt idx="240">
                  <c:v>9.6999999999999993</c:v>
                </c:pt>
                <c:pt idx="241">
                  <c:v>8.6</c:v>
                </c:pt>
                <c:pt idx="242">
                  <c:v>7.5</c:v>
                </c:pt>
                <c:pt idx="243">
                  <c:v>6.7</c:v>
                </c:pt>
                <c:pt idx="244">
                  <c:v>5.5</c:v>
                </c:pt>
                <c:pt idx="245">
                  <c:v>4.9000000000000004</c:v>
                </c:pt>
                <c:pt idx="246">
                  <c:v>3.6</c:v>
                </c:pt>
                <c:pt idx="247">
                  <c:v>2.7</c:v>
                </c:pt>
                <c:pt idx="248">
                  <c:v>1.6</c:v>
                </c:pt>
                <c:pt idx="249">
                  <c:v>0.2</c:v>
                </c:pt>
                <c:pt idx="250">
                  <c:v>0.2</c:v>
                </c:pt>
                <c:pt idx="251">
                  <c:v>0</c:v>
                </c:pt>
                <c:pt idx="252">
                  <c:v>0.2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0.2</c:v>
                </c:pt>
                <c:pt idx="257">
                  <c:v>0</c:v>
                </c:pt>
                <c:pt idx="258">
                  <c:v>0</c:v>
                </c:pt>
                <c:pt idx="259">
                  <c:v>0.2</c:v>
                </c:pt>
                <c:pt idx="260">
                  <c:v>0</c:v>
                </c:pt>
                <c:pt idx="261">
                  <c:v>0.2</c:v>
                </c:pt>
                <c:pt idx="262">
                  <c:v>0.2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0.2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F1-AE40-9E2D-B76A6A4B6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810464"/>
        <c:axId val="1"/>
      </c:scatterChart>
      <c:valAx>
        <c:axId val="13998104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810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3009" name="グラフ 1">
          <a:extLst>
            <a:ext uri="{FF2B5EF4-FFF2-40B4-BE49-F238E27FC236}">
              <a16:creationId xmlns:a16="http://schemas.microsoft.com/office/drawing/2014/main" id="{B94DD81F-BE87-0761-DADF-269B059BF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10" name="グラフ 2">
          <a:extLst>
            <a:ext uri="{FF2B5EF4-FFF2-40B4-BE49-F238E27FC236}">
              <a16:creationId xmlns:a16="http://schemas.microsoft.com/office/drawing/2014/main" id="{B029C229-877C-D4AC-BA66-8FFE150F6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3011" name="グラフ 3">
          <a:extLst>
            <a:ext uri="{FF2B5EF4-FFF2-40B4-BE49-F238E27FC236}">
              <a16:creationId xmlns:a16="http://schemas.microsoft.com/office/drawing/2014/main" id="{9F11A4A5-E300-9FC9-6FC0-50097338E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3012" name="グラフ 4">
          <a:extLst>
            <a:ext uri="{FF2B5EF4-FFF2-40B4-BE49-F238E27FC236}">
              <a16:creationId xmlns:a16="http://schemas.microsoft.com/office/drawing/2014/main" id="{F1AEF731-CDE3-B2C7-4C14-9FE71369F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3013" name="グラフ 5">
          <a:extLst>
            <a:ext uri="{FF2B5EF4-FFF2-40B4-BE49-F238E27FC236}">
              <a16:creationId xmlns:a16="http://schemas.microsoft.com/office/drawing/2014/main" id="{A687B507-B5C2-7EC8-7FBB-5F32321AE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3014" name="グラフ 6">
          <a:extLst>
            <a:ext uri="{FF2B5EF4-FFF2-40B4-BE49-F238E27FC236}">
              <a16:creationId xmlns:a16="http://schemas.microsoft.com/office/drawing/2014/main" id="{7BBA72B4-2736-2F6F-CF99-D0209708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3015" name="グラフ 7">
          <a:extLst>
            <a:ext uri="{FF2B5EF4-FFF2-40B4-BE49-F238E27FC236}">
              <a16:creationId xmlns:a16="http://schemas.microsoft.com/office/drawing/2014/main" id="{18A9C012-5C34-B37C-CDE2-ECF3F64BD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3016" name="グラフ 8">
          <a:extLst>
            <a:ext uri="{FF2B5EF4-FFF2-40B4-BE49-F238E27FC236}">
              <a16:creationId xmlns:a16="http://schemas.microsoft.com/office/drawing/2014/main" id="{BEEAA7E0-447A-1114-5E24-110220878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3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G5" sqref="G5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40729</v>
      </c>
    </row>
    <row r="2" spans="1:34">
      <c r="A2" s="22" t="s">
        <v>98</v>
      </c>
      <c r="B2" s="31">
        <v>0.32855324074074072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0.41449999999999998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0.70355324074074066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6.4603999999999995E-2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3.524E-2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0.70359953703703704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1.2623000000000001E-2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3.6448000000000001E-2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0.70365740740740745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5.4228999999999999E-2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2.7956000000000002E-2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0.70370370370370372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1.9474999999999999E-2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4.1529999999999996E-3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0.70376157407407414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1.3088000000000001E-2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8.8859999999999998E-3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0.70381944444444444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3.1102999999999999E-2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1.2865E-2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0.70386574074074071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3.0561000000000001E-2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7.7976000000000004E-2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0.70392361111111112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9.7649E-2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1.431E-3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0.70398148148148154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5.1653999999999999E-2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1.0540000000000001E-2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0.70402777777777781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6.3861000000000001E-2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7.2150000000000001E-3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0.70408564814814811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3.107E-3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2.6943999999999999E-2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0.70414351851851853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6.8701999999999999E-2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1.2639999999999999E-3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0.7041898148148148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1.9966999999999999E-2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2.709E-3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0.70424768518518521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2.4063999999999999E-2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0.12125900000000001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0.70430555555555552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1.1217E-2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3.4675999999999998E-2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0.70435185185185178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1.0611539999999999</v>
      </c>
      <c r="F28" s="9">
        <f>IF(Raw!$G28&gt;$C$8,IF(Raw!$Q28&gt;$C$8,IF(Raw!$N28&gt;$C$9,IF(Raw!$N28&lt;$A$9,IF(Raw!$X28&gt;$C$9,IF(Raw!$X28&lt;$A$9,Raw!I28,-999),-999),-999),-999),-999),-999)</f>
        <v>1.540842</v>
      </c>
      <c r="G28" s="9">
        <f>Raw!G28</f>
        <v>0.99551400000000001</v>
      </c>
      <c r="H28" s="9">
        <f>IF(Raw!$G28&gt;$C$8,IF(Raw!$Q28&gt;$C$8,IF(Raw!$N28&gt;$C$9,IF(Raw!$N28&lt;$A$9,IF(Raw!$X28&gt;$C$9,IF(Raw!$X28&lt;$A$9,Raw!L28,-999),-999),-999),-999),-999),-999)</f>
        <v>462.4</v>
      </c>
      <c r="I28" s="9">
        <f>IF(Raw!$G28&gt;$C$8,IF(Raw!$Q28&gt;$C$8,IF(Raw!$N28&gt;$C$9,IF(Raw!$N28&lt;$A$9,IF(Raw!$X28&gt;$C$9,IF(Raw!$X28&lt;$A$9,Raw!M28,-999),-999),-999),-999),-999),-999)</f>
        <v>9.0000000000000002E-6</v>
      </c>
      <c r="J28" s="9">
        <f>IF(Raw!$G28&gt;$C$8,IF(Raw!$Q28&gt;$C$8,IF(Raw!$N28&gt;$C$9,IF(Raw!$N28&lt;$A$9,IF(Raw!$X28&gt;$C$9,IF(Raw!$X28&lt;$A$9,Raw!N28,-999),-999),-999),-999),-999),-999)</f>
        <v>537</v>
      </c>
      <c r="K28" s="9">
        <f>IF(Raw!$G28&gt;$C$8,IF(Raw!$Q28&gt;$C$8,IF(Raw!$N28&gt;$C$9,IF(Raw!$N28&lt;$A$9,IF(Raw!$X28&gt;$C$9,IF(Raw!$X28&lt;$A$9,Raw!R28,-999),-999),-999),-999),-999),-999)</f>
        <v>1.0101899999999999</v>
      </c>
      <c r="L28" s="9">
        <f>IF(Raw!$G28&gt;$C$8,IF(Raw!$Q28&gt;$C$8,IF(Raw!$N28&gt;$C$9,IF(Raw!$N28&lt;$A$9,IF(Raw!$X28&gt;$C$9,IF(Raw!$X28&lt;$A$9,Raw!S28,-999),-999),-999),-999),-999),-999)</f>
        <v>1.5268349999999999</v>
      </c>
      <c r="M28" s="9">
        <f>Raw!Q28</f>
        <v>0.99303799999999998</v>
      </c>
      <c r="N28" s="9">
        <f>IF(Raw!$G28&gt;$C$8,IF(Raw!$Q28&gt;$C$8,IF(Raw!$N28&gt;$C$9,IF(Raw!$N28&lt;$A$9,IF(Raw!$X28&gt;$C$9,IF(Raw!$X28&lt;$A$9,Raw!V28,-999),-999),-999),-999),-999),-999)</f>
        <v>459.6</v>
      </c>
      <c r="O28" s="9">
        <f>IF(Raw!$G28&gt;$C$8,IF(Raw!$Q28&gt;$C$8,IF(Raw!$N28&gt;$C$9,IF(Raw!$N28&lt;$A$9,IF(Raw!$X28&gt;$C$9,IF(Raw!$X28&lt;$A$9,Raw!W28,-999),-999),-999),-999),-999),-999)</f>
        <v>1.0000000000000001E-5</v>
      </c>
      <c r="P28" s="9">
        <f>IF(Raw!$G28&gt;$C$8,IF(Raw!$Q28&gt;$C$8,IF(Raw!$N28&gt;$C$9,IF(Raw!$N28&lt;$A$9,IF(Raw!$X28&gt;$C$9,IF(Raw!$X28&lt;$A$9,Raw!X28,-999),-999),-999),-999),-999),-999)</f>
        <v>418</v>
      </c>
      <c r="R28" s="9">
        <f t="shared" si="4"/>
        <v>0.47968800000000011</v>
      </c>
      <c r="S28" s="9">
        <f t="shared" si="5"/>
        <v>0.31131550152449122</v>
      </c>
      <c r="T28" s="9">
        <f t="shared" si="6"/>
        <v>0.51664500000000002</v>
      </c>
      <c r="U28" s="9">
        <f t="shared" si="7"/>
        <v>0.33837644539193823</v>
      </c>
      <c r="V28" s="15">
        <f t="shared" si="0"/>
        <v>0.63287310749999992</v>
      </c>
      <c r="X28" s="11">
        <f t="shared" si="8"/>
        <v>-6.0139799999999993E+20</v>
      </c>
      <c r="Y28" s="11">
        <f t="shared" si="9"/>
        <v>4.6239999999999994E-18</v>
      </c>
      <c r="Z28" s="11">
        <f t="shared" si="10"/>
        <v>5.3699999999999993E-4</v>
      </c>
      <c r="AA28" s="16">
        <f t="shared" si="11"/>
        <v>3.0270647317020636</v>
      </c>
      <c r="AB28" s="9">
        <f t="shared" si="1"/>
        <v>2.5741078583102128</v>
      </c>
      <c r="AC28" s="9">
        <f t="shared" si="2"/>
        <v>-2.027064731702064</v>
      </c>
      <c r="AD28" s="15">
        <f t="shared" si="3"/>
        <v>-999</v>
      </c>
      <c r="AE28" s="3">
        <f t="shared" si="12"/>
        <v>556.72959999999978</v>
      </c>
      <c r="AF28" s="2">
        <f t="shared" si="13"/>
        <v>0.25</v>
      </c>
      <c r="AG28" s="9">
        <f t="shared" si="14"/>
        <v>-0.26002928380503559</v>
      </c>
      <c r="AH28" s="2">
        <f t="shared" si="15"/>
        <v>-12.582681717509253</v>
      </c>
    </row>
    <row r="29" spans="1:34">
      <c r="A29" s="1">
        <f>Raw!A29</f>
        <v>16</v>
      </c>
      <c r="B29" s="14">
        <f>Raw!B29</f>
        <v>0.7044097222222222</v>
      </c>
      <c r="C29" s="15">
        <f>Raw!C29</f>
        <v>1.1000000000000001</v>
      </c>
      <c r="D29" s="15">
        <f>IF(C29&gt;0.5,Raw!D29*D$11,-999)</f>
        <v>50.1</v>
      </c>
      <c r="E29" s="9">
        <f>IF(Raw!$G29&gt;$C$8,IF(Raw!$Q29&gt;$C$8,IF(Raw!$N29&gt;$C$9,IF(Raw!$N29&lt;$A$9,IF(Raw!$X29&gt;$C$9,IF(Raw!$X29&lt;$A$9,Raw!H29,-999),-999),-999),-999),-999),-999)</f>
        <v>1.24617</v>
      </c>
      <c r="F29" s="9">
        <f>IF(Raw!$G29&gt;$C$8,IF(Raw!$Q29&gt;$C$8,IF(Raw!$N29&gt;$C$9,IF(Raw!$N29&lt;$A$9,IF(Raw!$X29&gt;$C$9,IF(Raw!$X29&lt;$A$9,Raw!I29,-999),-999),-999),-999),-999),-999)</f>
        <v>1.8385640000000001</v>
      </c>
      <c r="G29" s="9">
        <f>Raw!G29</f>
        <v>0.995695</v>
      </c>
      <c r="H29" s="9">
        <f>IF(Raw!$G29&gt;$C$8,IF(Raw!$Q29&gt;$C$8,IF(Raw!$N29&gt;$C$9,IF(Raw!$N29&lt;$A$9,IF(Raw!$X29&gt;$C$9,IF(Raw!$X29&lt;$A$9,Raw!L29,-999),-999),-999),-999),-999),-999)</f>
        <v>487.9</v>
      </c>
      <c r="I29" s="9">
        <f>IF(Raw!$G29&gt;$C$8,IF(Raw!$Q29&gt;$C$8,IF(Raw!$N29&gt;$C$9,IF(Raw!$N29&lt;$A$9,IF(Raw!$X29&gt;$C$9,IF(Raw!$X29&lt;$A$9,Raw!M29,-999),-999),-999),-999),-999),-999)</f>
        <v>1.2E-5</v>
      </c>
      <c r="J29" s="9">
        <f>IF(Raw!$G29&gt;$C$8,IF(Raw!$Q29&gt;$C$8,IF(Raw!$N29&gt;$C$9,IF(Raw!$N29&lt;$A$9,IF(Raw!$X29&gt;$C$9,IF(Raw!$X29&lt;$A$9,Raw!N29,-999),-999),-999),-999),-999),-999)</f>
        <v>466</v>
      </c>
      <c r="K29" s="9">
        <f>IF(Raw!$G29&gt;$C$8,IF(Raw!$Q29&gt;$C$8,IF(Raw!$N29&gt;$C$9,IF(Raw!$N29&lt;$A$9,IF(Raw!$X29&gt;$C$9,IF(Raw!$X29&lt;$A$9,Raw!R29,-999),-999),-999),-999),-999),-999)</f>
        <v>1.238578</v>
      </c>
      <c r="L29" s="9">
        <f>IF(Raw!$G29&gt;$C$8,IF(Raw!$Q29&gt;$C$8,IF(Raw!$N29&gt;$C$9,IF(Raw!$N29&lt;$A$9,IF(Raw!$X29&gt;$C$9,IF(Raw!$X29&lt;$A$9,Raw!S29,-999),-999),-999),-999),-999),-999)</f>
        <v>1.9171940000000001</v>
      </c>
      <c r="M29" s="9">
        <f>Raw!Q29</f>
        <v>0.99459900000000001</v>
      </c>
      <c r="N29" s="9">
        <f>IF(Raw!$G29&gt;$C$8,IF(Raw!$Q29&gt;$C$8,IF(Raw!$N29&gt;$C$9,IF(Raw!$N29&lt;$A$9,IF(Raw!$X29&gt;$C$9,IF(Raw!$X29&lt;$A$9,Raw!V29,-999),-999),-999),-999),-999),-999)</f>
        <v>483</v>
      </c>
      <c r="O29" s="9">
        <f>IF(Raw!$G29&gt;$C$8,IF(Raw!$Q29&gt;$C$8,IF(Raw!$N29&gt;$C$9,IF(Raw!$N29&lt;$A$9,IF(Raw!$X29&gt;$C$9,IF(Raw!$X29&lt;$A$9,Raw!W29,-999),-999),-999),-999),-999),-999)</f>
        <v>1.0000000000000001E-5</v>
      </c>
      <c r="P29" s="9">
        <f>IF(Raw!$G29&gt;$C$8,IF(Raw!$Q29&gt;$C$8,IF(Raw!$N29&gt;$C$9,IF(Raw!$N29&lt;$A$9,IF(Raw!$X29&gt;$C$9,IF(Raw!$X29&lt;$A$9,Raw!X29,-999),-999),-999),-999),-999),-999)</f>
        <v>398</v>
      </c>
      <c r="R29" s="9">
        <f t="shared" si="4"/>
        <v>0.59239400000000009</v>
      </c>
      <c r="S29" s="9">
        <f t="shared" si="5"/>
        <v>0.32220472064067396</v>
      </c>
      <c r="T29" s="9">
        <f t="shared" si="6"/>
        <v>0.67861600000000011</v>
      </c>
      <c r="U29" s="9">
        <f t="shared" si="7"/>
        <v>0.35396313570770621</v>
      </c>
      <c r="V29" s="15">
        <f t="shared" si="0"/>
        <v>0.79467691299999998</v>
      </c>
      <c r="X29" s="11">
        <f t="shared" si="8"/>
        <v>3.0160199999999996E+19</v>
      </c>
      <c r="Y29" s="11">
        <f t="shared" si="9"/>
        <v>4.8789999999999992E-18</v>
      </c>
      <c r="Z29" s="11">
        <f t="shared" si="10"/>
        <v>4.66E-4</v>
      </c>
      <c r="AA29" s="16">
        <f t="shared" si="11"/>
        <v>6.4172195285618239E-2</v>
      </c>
      <c r="AB29" s="9">
        <f t="shared" si="1"/>
        <v>1.2821262784759451</v>
      </c>
      <c r="AC29" s="9">
        <f t="shared" si="2"/>
        <v>0.93582780471438176</v>
      </c>
      <c r="AD29" s="15">
        <f t="shared" si="3"/>
        <v>137.7085735742881</v>
      </c>
      <c r="AE29" s="3">
        <f t="shared" si="12"/>
        <v>587.43159999999978</v>
      </c>
      <c r="AF29" s="2">
        <f t="shared" si="13"/>
        <v>0.25</v>
      </c>
      <c r="AG29" s="9">
        <f t="shared" si="14"/>
        <v>3.7495198858607984E-2</v>
      </c>
      <c r="AH29" s="2">
        <f t="shared" si="15"/>
        <v>1.8143731593181585</v>
      </c>
    </row>
    <row r="30" spans="1:34">
      <c r="A30" s="1">
        <f>Raw!A30</f>
        <v>17</v>
      </c>
      <c r="B30" s="14">
        <f>Raw!B30</f>
        <v>0.70445601851851858</v>
      </c>
      <c r="C30" s="15">
        <f>Raw!C30</f>
        <v>2.2000000000000002</v>
      </c>
      <c r="D30" s="15">
        <f>IF(C30&gt;0.5,Raw!D30*D$11,-999)</f>
        <v>49.3</v>
      </c>
      <c r="E30" s="9">
        <f>IF(Raw!$G30&gt;$C$8,IF(Raw!$Q30&gt;$C$8,IF(Raw!$N30&gt;$C$9,IF(Raw!$N30&lt;$A$9,IF(Raw!$X30&gt;$C$9,IF(Raw!$X30&lt;$A$9,Raw!H30,-999),-999),-999),-999),-999),-999)</f>
        <v>1.30339</v>
      </c>
      <c r="F30" s="9">
        <f>IF(Raw!$G30&gt;$C$8,IF(Raw!$Q30&gt;$C$8,IF(Raw!$N30&gt;$C$9,IF(Raw!$N30&lt;$A$9,IF(Raw!$X30&gt;$C$9,IF(Raw!$X30&lt;$A$9,Raw!I30,-999),-999),-999),-999),-999),-999)</f>
        <v>1.945492</v>
      </c>
      <c r="G30" s="9">
        <f>Raw!G30</f>
        <v>0.99551599999999996</v>
      </c>
      <c r="H30" s="9">
        <f>IF(Raw!$G30&gt;$C$8,IF(Raw!$Q30&gt;$C$8,IF(Raw!$N30&gt;$C$9,IF(Raw!$N30&lt;$A$9,IF(Raw!$X30&gt;$C$9,IF(Raw!$X30&lt;$A$9,Raw!L30,-999),-999),-999),-999),-999),-999)</f>
        <v>483.8</v>
      </c>
      <c r="I30" s="9">
        <f>IF(Raw!$G30&gt;$C$8,IF(Raw!$Q30&gt;$C$8,IF(Raw!$N30&gt;$C$9,IF(Raw!$N30&lt;$A$9,IF(Raw!$X30&gt;$C$9,IF(Raw!$X30&lt;$A$9,Raw!M30,-999),-999),-999),-999),-999),-999)</f>
        <v>1.2999999999999999E-5</v>
      </c>
      <c r="J30" s="9">
        <f>IF(Raw!$G30&gt;$C$8,IF(Raw!$Q30&gt;$C$8,IF(Raw!$N30&gt;$C$9,IF(Raw!$N30&lt;$A$9,IF(Raw!$X30&gt;$C$9,IF(Raw!$X30&lt;$A$9,Raw!N30,-999),-999),-999),-999),-999),-999)</f>
        <v>572</v>
      </c>
      <c r="K30" s="9">
        <f>IF(Raw!$G30&gt;$C$8,IF(Raw!$Q30&gt;$C$8,IF(Raw!$N30&gt;$C$9,IF(Raw!$N30&lt;$A$9,IF(Raw!$X30&gt;$C$9,IF(Raw!$X30&lt;$A$9,Raw!R30,-999),-999),-999),-999),-999),-999)</f>
        <v>1.2049920000000001</v>
      </c>
      <c r="L30" s="9">
        <f>IF(Raw!$G30&gt;$C$8,IF(Raw!$Q30&gt;$C$8,IF(Raw!$N30&gt;$C$9,IF(Raw!$N30&lt;$A$9,IF(Raw!$X30&gt;$C$9,IF(Raw!$X30&lt;$A$9,Raw!S30,-999),-999),-999),-999),-999),-999)</f>
        <v>1.8897660000000001</v>
      </c>
      <c r="M30" s="9">
        <f>Raw!Q30</f>
        <v>0.99541599999999997</v>
      </c>
      <c r="N30" s="9">
        <f>IF(Raw!$G30&gt;$C$8,IF(Raw!$Q30&gt;$C$8,IF(Raw!$N30&gt;$C$9,IF(Raw!$N30&lt;$A$9,IF(Raw!$X30&gt;$C$9,IF(Raw!$X30&lt;$A$9,Raw!V30,-999),-999),-999),-999),-999),-999)</f>
        <v>512.29999999999995</v>
      </c>
      <c r="O30" s="9">
        <f>IF(Raw!$G30&gt;$C$8,IF(Raw!$Q30&gt;$C$8,IF(Raw!$N30&gt;$C$9,IF(Raw!$N30&lt;$A$9,IF(Raw!$X30&gt;$C$9,IF(Raw!$X30&lt;$A$9,Raw!W30,-999),-999),-999),-999),-999),-999)</f>
        <v>6.9999999999999999E-6</v>
      </c>
      <c r="P30" s="9">
        <f>IF(Raw!$G30&gt;$C$8,IF(Raw!$Q30&gt;$C$8,IF(Raw!$N30&gt;$C$9,IF(Raw!$N30&lt;$A$9,IF(Raw!$X30&gt;$C$9,IF(Raw!$X30&lt;$A$9,Raw!X30,-999),-999),-999),-999),-999),-999)</f>
        <v>383</v>
      </c>
      <c r="R30" s="9">
        <f t="shared" si="4"/>
        <v>0.64210199999999995</v>
      </c>
      <c r="S30" s="9">
        <f t="shared" si="5"/>
        <v>0.33004607574844819</v>
      </c>
      <c r="T30" s="9">
        <f t="shared" si="6"/>
        <v>0.68477399999999999</v>
      </c>
      <c r="U30" s="9">
        <f t="shared" si="7"/>
        <v>0.36235914922799967</v>
      </c>
      <c r="V30" s="15">
        <f t="shared" si="0"/>
        <v>0.78330800700000003</v>
      </c>
      <c r="X30" s="11">
        <f t="shared" si="8"/>
        <v>2.9678599999999988E+19</v>
      </c>
      <c r="Y30" s="11">
        <f t="shared" si="9"/>
        <v>4.838E-18</v>
      </c>
      <c r="Z30" s="11">
        <f t="shared" si="10"/>
        <v>5.7200000000000003E-4</v>
      </c>
      <c r="AA30" s="16">
        <f t="shared" si="11"/>
        <v>7.5897173401857282E-2</v>
      </c>
      <c r="AB30" s="9">
        <f t="shared" si="1"/>
        <v>1.2569644110190834</v>
      </c>
      <c r="AC30" s="9">
        <f t="shared" si="2"/>
        <v>0.9241028265981428</v>
      </c>
      <c r="AD30" s="15">
        <f t="shared" si="3"/>
        <v>132.6873660871631</v>
      </c>
      <c r="AE30" s="3">
        <f t="shared" si="12"/>
        <v>582.49519999999984</v>
      </c>
      <c r="AF30" s="2">
        <f t="shared" si="13"/>
        <v>0.25</v>
      </c>
      <c r="AG30" s="9">
        <f t="shared" si="14"/>
        <v>3.6984985452806582E-2</v>
      </c>
      <c r="AH30" s="2">
        <f t="shared" si="15"/>
        <v>1.7896841981393905</v>
      </c>
    </row>
    <row r="31" spans="1:34">
      <c r="A31" s="1">
        <f>Raw!A31</f>
        <v>18</v>
      </c>
      <c r="B31" s="14">
        <f>Raw!B31</f>
        <v>0.70451388888888899</v>
      </c>
      <c r="C31" s="15">
        <f>Raw!C31</f>
        <v>2.5</v>
      </c>
      <c r="D31" s="15">
        <f>IF(C31&gt;0.5,Raw!D31*D$11,-999)</f>
        <v>46.6</v>
      </c>
      <c r="E31" s="9">
        <f>IF(Raw!$G31&gt;$C$8,IF(Raw!$Q31&gt;$C$8,IF(Raw!$N31&gt;$C$9,IF(Raw!$N31&lt;$A$9,IF(Raw!$X31&gt;$C$9,IF(Raw!$X31&lt;$A$9,Raw!H31,-999),-999),-999),-999),-999),-999)</f>
        <v>1.2141040000000001</v>
      </c>
      <c r="F31" s="9">
        <f>IF(Raw!$G31&gt;$C$8,IF(Raw!$Q31&gt;$C$8,IF(Raw!$N31&gt;$C$9,IF(Raw!$N31&lt;$A$9,IF(Raw!$X31&gt;$C$9,IF(Raw!$X31&lt;$A$9,Raw!I31,-999),-999),-999),-999),-999),-999)</f>
        <v>1.790079</v>
      </c>
      <c r="G31" s="9">
        <f>Raw!G31</f>
        <v>0.99573800000000001</v>
      </c>
      <c r="H31" s="9">
        <f>IF(Raw!$G31&gt;$C$8,IF(Raw!$Q31&gt;$C$8,IF(Raw!$N31&gt;$C$9,IF(Raw!$N31&lt;$A$9,IF(Raw!$X31&gt;$C$9,IF(Raw!$X31&lt;$A$9,Raw!L31,-999),-999),-999),-999),-999),-999)</f>
        <v>475.7</v>
      </c>
      <c r="I31" s="9">
        <f>IF(Raw!$G31&gt;$C$8,IF(Raw!$Q31&gt;$C$8,IF(Raw!$N31&gt;$C$9,IF(Raw!$N31&lt;$A$9,IF(Raw!$X31&gt;$C$9,IF(Raw!$X31&lt;$A$9,Raw!M31,-999),-999),-999),-999),-999),-999)</f>
        <v>1.7E-5</v>
      </c>
      <c r="J31" s="9">
        <f>IF(Raw!$G31&gt;$C$8,IF(Raw!$Q31&gt;$C$8,IF(Raw!$N31&gt;$C$9,IF(Raw!$N31&lt;$A$9,IF(Raw!$X31&gt;$C$9,IF(Raw!$X31&lt;$A$9,Raw!N31,-999),-999),-999),-999),-999),-999)</f>
        <v>558</v>
      </c>
      <c r="K31" s="9">
        <f>IF(Raw!$G31&gt;$C$8,IF(Raw!$Q31&gt;$C$8,IF(Raw!$N31&gt;$C$9,IF(Raw!$N31&lt;$A$9,IF(Raw!$X31&gt;$C$9,IF(Raw!$X31&lt;$A$9,Raw!R31,-999),-999),-999),-999),-999),-999)</f>
        <v>1.196502</v>
      </c>
      <c r="L31" s="9">
        <f>IF(Raw!$G31&gt;$C$8,IF(Raw!$Q31&gt;$C$8,IF(Raw!$N31&gt;$C$9,IF(Raw!$N31&lt;$A$9,IF(Raw!$X31&gt;$C$9,IF(Raw!$X31&lt;$A$9,Raw!S31,-999),-999),-999),-999),-999),-999)</f>
        <v>1.8845460000000001</v>
      </c>
      <c r="M31" s="9">
        <f>Raw!Q31</f>
        <v>0.99727299999999997</v>
      </c>
      <c r="N31" s="9">
        <f>IF(Raw!$G31&gt;$C$8,IF(Raw!$Q31&gt;$C$8,IF(Raw!$N31&gt;$C$9,IF(Raw!$N31&lt;$A$9,IF(Raw!$X31&gt;$C$9,IF(Raw!$X31&lt;$A$9,Raw!V31,-999),-999),-999),-999),-999),-999)</f>
        <v>495.2</v>
      </c>
      <c r="O31" s="9">
        <f>IF(Raw!$G31&gt;$C$8,IF(Raw!$Q31&gt;$C$8,IF(Raw!$N31&gt;$C$9,IF(Raw!$N31&lt;$A$9,IF(Raw!$X31&gt;$C$9,IF(Raw!$X31&lt;$A$9,Raw!W31,-999),-999),-999),-999),-999),-999)</f>
        <v>2.5000000000000001E-5</v>
      </c>
      <c r="P31" s="9">
        <f>IF(Raw!$G31&gt;$C$8,IF(Raw!$Q31&gt;$C$8,IF(Raw!$N31&gt;$C$9,IF(Raw!$N31&lt;$A$9,IF(Raw!$X31&gt;$C$9,IF(Raw!$X31&lt;$A$9,Raw!X31,-999),-999),-999),-999),-999),-999)</f>
        <v>362</v>
      </c>
      <c r="R31" s="9">
        <f t="shared" si="4"/>
        <v>0.5759749999999999</v>
      </c>
      <c r="S31" s="9">
        <f t="shared" si="5"/>
        <v>0.3217595424559474</v>
      </c>
      <c r="T31" s="9">
        <f t="shared" si="6"/>
        <v>0.6880440000000001</v>
      </c>
      <c r="U31" s="9">
        <f t="shared" si="7"/>
        <v>0.36509801299623362</v>
      </c>
      <c r="V31" s="15">
        <f t="shared" si="0"/>
        <v>0.78114431699999998</v>
      </c>
      <c r="X31" s="11">
        <f t="shared" si="8"/>
        <v>2.8053199999999996E+19</v>
      </c>
      <c r="Y31" s="11">
        <f t="shared" si="9"/>
        <v>4.7569999999999994E-18</v>
      </c>
      <c r="Z31" s="11">
        <f t="shared" si="10"/>
        <v>5.5800000000000001E-4</v>
      </c>
      <c r="AA31" s="16">
        <f t="shared" si="11"/>
        <v>6.9303896674682453E-2</v>
      </c>
      <c r="AB31" s="9">
        <f t="shared" si="1"/>
        <v>1.2441861302836352</v>
      </c>
      <c r="AC31" s="9">
        <f t="shared" si="2"/>
        <v>0.93069610332531749</v>
      </c>
      <c r="AD31" s="15">
        <f t="shared" si="3"/>
        <v>124.20053167505816</v>
      </c>
      <c r="AE31" s="3">
        <f t="shared" si="12"/>
        <v>572.74279999999976</v>
      </c>
      <c r="AF31" s="2">
        <f t="shared" si="13"/>
        <v>0.25</v>
      </c>
      <c r="AG31" s="9">
        <f t="shared" si="14"/>
        <v>3.4881051790491932E-2</v>
      </c>
      <c r="AH31" s="2">
        <f t="shared" si="15"/>
        <v>1.6878759431602788</v>
      </c>
    </row>
    <row r="32" spans="1:34">
      <c r="A32" s="1">
        <f>Raw!A32</f>
        <v>19</v>
      </c>
      <c r="B32" s="14">
        <f>Raw!B32</f>
        <v>0.70456018518518526</v>
      </c>
      <c r="C32" s="15">
        <f>Raw!C32</f>
        <v>2.5</v>
      </c>
      <c r="D32" s="15">
        <f>IF(C32&gt;0.5,Raw!D32*D$11,-999)</f>
        <v>47.5</v>
      </c>
      <c r="E32" s="9">
        <f>IF(Raw!$G32&gt;$C$8,IF(Raw!$Q32&gt;$C$8,IF(Raw!$N32&gt;$C$9,IF(Raw!$N32&lt;$A$9,IF(Raw!$X32&gt;$C$9,IF(Raw!$X32&lt;$A$9,Raw!H32,-999),-999),-999),-999),-999),-999)</f>
        <v>1.2067159999999999</v>
      </c>
      <c r="F32" s="9">
        <f>IF(Raw!$G32&gt;$C$8,IF(Raw!$Q32&gt;$C$8,IF(Raw!$N32&gt;$C$9,IF(Raw!$N32&lt;$A$9,IF(Raw!$X32&gt;$C$9,IF(Raw!$X32&lt;$A$9,Raw!I32,-999),-999),-999),-999),-999),-999)</f>
        <v>1.794443</v>
      </c>
      <c r="G32" s="9">
        <f>Raw!G32</f>
        <v>0.99545300000000003</v>
      </c>
      <c r="H32" s="9">
        <f>IF(Raw!$G32&gt;$C$8,IF(Raw!$Q32&gt;$C$8,IF(Raw!$N32&gt;$C$9,IF(Raw!$N32&lt;$A$9,IF(Raw!$X32&gt;$C$9,IF(Raw!$X32&lt;$A$9,Raw!L32,-999),-999),-999),-999),-999),-999)</f>
        <v>520.29999999999995</v>
      </c>
      <c r="I32" s="9">
        <f>IF(Raw!$G32&gt;$C$8,IF(Raw!$Q32&gt;$C$8,IF(Raw!$N32&gt;$C$9,IF(Raw!$N32&lt;$A$9,IF(Raw!$X32&gt;$C$9,IF(Raw!$X32&lt;$A$9,Raw!M32,-999),-999),-999),-999),-999),-999)</f>
        <v>6.3307000000000002E-2</v>
      </c>
      <c r="J32" s="9">
        <f>IF(Raw!$G32&gt;$C$8,IF(Raw!$Q32&gt;$C$8,IF(Raw!$N32&gt;$C$9,IF(Raw!$N32&lt;$A$9,IF(Raw!$X32&gt;$C$9,IF(Raw!$X32&lt;$A$9,Raw!N32,-999),-999),-999),-999),-999),-999)</f>
        <v>403</v>
      </c>
      <c r="K32" s="9">
        <f>IF(Raw!$G32&gt;$C$8,IF(Raw!$Q32&gt;$C$8,IF(Raw!$N32&gt;$C$9,IF(Raw!$N32&lt;$A$9,IF(Raw!$X32&gt;$C$9,IF(Raw!$X32&lt;$A$9,Raw!R32,-999),-999),-999),-999),-999),-999)</f>
        <v>1.162158</v>
      </c>
      <c r="L32" s="9">
        <f>IF(Raw!$G32&gt;$C$8,IF(Raw!$Q32&gt;$C$8,IF(Raw!$N32&gt;$C$9,IF(Raw!$N32&lt;$A$9,IF(Raw!$X32&gt;$C$9,IF(Raw!$X32&lt;$A$9,Raw!S32,-999),-999),-999),-999),-999),-999)</f>
        <v>1.8177490000000001</v>
      </c>
      <c r="M32" s="9">
        <f>Raw!Q32</f>
        <v>0.99623099999999998</v>
      </c>
      <c r="N32" s="9">
        <f>IF(Raw!$G32&gt;$C$8,IF(Raw!$Q32&gt;$C$8,IF(Raw!$N32&gt;$C$9,IF(Raw!$N32&lt;$A$9,IF(Raw!$X32&gt;$C$9,IF(Raw!$X32&lt;$A$9,Raw!V32,-999),-999),-999),-999),-999),-999)</f>
        <v>518.6</v>
      </c>
      <c r="O32" s="9">
        <f>IF(Raw!$G32&gt;$C$8,IF(Raw!$Q32&gt;$C$8,IF(Raw!$N32&gt;$C$9,IF(Raw!$N32&lt;$A$9,IF(Raw!$X32&gt;$C$9,IF(Raw!$X32&lt;$A$9,Raw!W32,-999),-999),-999),-999),-999),-999)</f>
        <v>5.4101999999999997E-2</v>
      </c>
      <c r="P32" s="9">
        <f>IF(Raw!$G32&gt;$C$8,IF(Raw!$Q32&gt;$C$8,IF(Raw!$N32&gt;$C$9,IF(Raw!$N32&lt;$A$9,IF(Raw!$X32&gt;$C$9,IF(Raw!$X32&lt;$A$9,Raw!X32,-999),-999),-999),-999),-999),-999)</f>
        <v>291</v>
      </c>
      <c r="R32" s="9">
        <f t="shared" si="4"/>
        <v>0.58772700000000011</v>
      </c>
      <c r="S32" s="9">
        <f t="shared" si="5"/>
        <v>0.32752614599627855</v>
      </c>
      <c r="T32" s="9">
        <f t="shared" si="6"/>
        <v>0.65559100000000003</v>
      </c>
      <c r="U32" s="9">
        <f t="shared" si="7"/>
        <v>0.36066090532851347</v>
      </c>
      <c r="V32" s="15">
        <f t="shared" si="0"/>
        <v>0.75345696049999999</v>
      </c>
      <c r="X32" s="11">
        <f t="shared" si="8"/>
        <v>2.8594999999999996E+19</v>
      </c>
      <c r="Y32" s="11">
        <f t="shared" si="9"/>
        <v>5.2029999999999992E-18</v>
      </c>
      <c r="Z32" s="11">
        <f t="shared" si="10"/>
        <v>4.0299999999999998E-4</v>
      </c>
      <c r="AA32" s="16">
        <f t="shared" si="11"/>
        <v>5.6566617756141788E-2</v>
      </c>
      <c r="AB32" s="9">
        <f t="shared" si="1"/>
        <v>1.1992425655013668</v>
      </c>
      <c r="AC32" s="9">
        <f t="shared" si="2"/>
        <v>0.9434333822438582</v>
      </c>
      <c r="AD32" s="15">
        <f t="shared" si="3"/>
        <v>140.36381577206399</v>
      </c>
      <c r="AE32" s="3">
        <f t="shared" si="12"/>
        <v>626.44119999999975</v>
      </c>
      <c r="AF32" s="2">
        <f t="shared" si="13"/>
        <v>0.25</v>
      </c>
      <c r="AG32" s="9">
        <f t="shared" si="14"/>
        <v>3.8941339132090219E-2</v>
      </c>
      <c r="AH32" s="2">
        <f t="shared" si="15"/>
        <v>1.8843511345439872</v>
      </c>
    </row>
    <row r="33" spans="1:34">
      <c r="A33" s="1">
        <f>Raw!A33</f>
        <v>20</v>
      </c>
      <c r="B33" s="14">
        <f>Raw!B33</f>
        <v>0.70461805555555557</v>
      </c>
      <c r="C33" s="15">
        <f>Raw!C33</f>
        <v>2.5</v>
      </c>
      <c r="D33" s="15">
        <f>IF(C33&gt;0.5,Raw!D33*D$11,-999)</f>
        <v>47.5</v>
      </c>
      <c r="E33" s="9">
        <f>IF(Raw!$G33&gt;$C$8,IF(Raw!$Q33&gt;$C$8,IF(Raw!$N33&gt;$C$9,IF(Raw!$N33&lt;$A$9,IF(Raw!$X33&gt;$C$9,IF(Raw!$X33&lt;$A$9,Raw!H33,-999),-999),-999),-999),-999),-999)</f>
        <v>1.2789550000000001</v>
      </c>
      <c r="F33" s="9">
        <f>IF(Raw!$G33&gt;$C$8,IF(Raw!$Q33&gt;$C$8,IF(Raw!$N33&gt;$C$9,IF(Raw!$N33&lt;$A$9,IF(Raw!$X33&gt;$C$9,IF(Raw!$X33&lt;$A$9,Raw!I33,-999),-999),-999),-999),-999),-999)</f>
        <v>1.8886909999999999</v>
      </c>
      <c r="G33" s="9">
        <f>Raw!G33</f>
        <v>0.99534999999999996</v>
      </c>
      <c r="H33" s="9">
        <f>IF(Raw!$G33&gt;$C$8,IF(Raw!$Q33&gt;$C$8,IF(Raw!$N33&gt;$C$9,IF(Raw!$N33&lt;$A$9,IF(Raw!$X33&gt;$C$9,IF(Raw!$X33&lt;$A$9,Raw!L33,-999),-999),-999),-999),-999),-999)</f>
        <v>456.2</v>
      </c>
      <c r="I33" s="9">
        <f>IF(Raw!$G33&gt;$C$8,IF(Raw!$Q33&gt;$C$8,IF(Raw!$N33&gt;$C$9,IF(Raw!$N33&lt;$A$9,IF(Raw!$X33&gt;$C$9,IF(Raw!$X33&lt;$A$9,Raw!M33,-999),-999),-999),-999),-999),-999)</f>
        <v>6.0000000000000002E-6</v>
      </c>
      <c r="J33" s="9">
        <f>IF(Raw!$G33&gt;$C$8,IF(Raw!$Q33&gt;$C$8,IF(Raw!$N33&gt;$C$9,IF(Raw!$N33&lt;$A$9,IF(Raw!$X33&gt;$C$9,IF(Raw!$X33&lt;$A$9,Raw!N33,-999),-999),-999),-999),-999),-999)</f>
        <v>599</v>
      </c>
      <c r="K33" s="9">
        <f>IF(Raw!$G33&gt;$C$8,IF(Raw!$Q33&gt;$C$8,IF(Raw!$N33&gt;$C$9,IF(Raw!$N33&lt;$A$9,IF(Raw!$X33&gt;$C$9,IF(Raw!$X33&lt;$A$9,Raw!R33,-999),-999),-999),-999),-999),-999)</f>
        <v>1.21923</v>
      </c>
      <c r="L33" s="9">
        <f>IF(Raw!$G33&gt;$C$8,IF(Raw!$Q33&gt;$C$8,IF(Raw!$N33&gt;$C$9,IF(Raw!$N33&lt;$A$9,IF(Raw!$X33&gt;$C$9,IF(Raw!$X33&lt;$A$9,Raw!S33,-999),-999),-999),-999),-999),-999)</f>
        <v>1.9039189999999999</v>
      </c>
      <c r="M33" s="9">
        <f>Raw!Q33</f>
        <v>0.99574600000000002</v>
      </c>
      <c r="N33" s="9">
        <f>IF(Raw!$G33&gt;$C$8,IF(Raw!$Q33&gt;$C$8,IF(Raw!$N33&gt;$C$9,IF(Raw!$N33&lt;$A$9,IF(Raw!$X33&gt;$C$9,IF(Raw!$X33&lt;$A$9,Raw!V33,-999),-999),-999),-999),-999),-999)</f>
        <v>471.4</v>
      </c>
      <c r="O33" s="9">
        <f>IF(Raw!$G33&gt;$C$8,IF(Raw!$Q33&gt;$C$8,IF(Raw!$N33&gt;$C$9,IF(Raw!$N33&lt;$A$9,IF(Raw!$X33&gt;$C$9,IF(Raw!$X33&lt;$A$9,Raw!W33,-999),-999),-999),-999),-999),-999)</f>
        <v>1.5999999999999999E-5</v>
      </c>
      <c r="P33" s="9">
        <f>IF(Raw!$G33&gt;$C$8,IF(Raw!$Q33&gt;$C$8,IF(Raw!$N33&gt;$C$9,IF(Raw!$N33&lt;$A$9,IF(Raw!$X33&gt;$C$9,IF(Raw!$X33&lt;$A$9,Raw!X33,-999),-999),-999),-999),-999),-999)</f>
        <v>383</v>
      </c>
      <c r="R33" s="9">
        <f t="shared" si="4"/>
        <v>0.60973599999999983</v>
      </c>
      <c r="S33" s="9">
        <f t="shared" si="5"/>
        <v>0.3228352335029922</v>
      </c>
      <c r="T33" s="9">
        <f t="shared" si="6"/>
        <v>0.68468899999999988</v>
      </c>
      <c r="U33" s="9">
        <f t="shared" si="7"/>
        <v>0.35962086622382566</v>
      </c>
      <c r="V33" s="15">
        <f t="shared" si="0"/>
        <v>0.78917442549999994</v>
      </c>
      <c r="X33" s="11">
        <f t="shared" si="8"/>
        <v>2.8594999999999996E+19</v>
      </c>
      <c r="Y33" s="11">
        <f t="shared" si="9"/>
        <v>4.5619999999999993E-18</v>
      </c>
      <c r="Z33" s="11">
        <f t="shared" si="10"/>
        <v>5.9899999999999992E-4</v>
      </c>
      <c r="AA33" s="16">
        <f t="shared" si="11"/>
        <v>7.2476486628069561E-2</v>
      </c>
      <c r="AB33" s="9">
        <f t="shared" si="1"/>
        <v>1.2688538531528863</v>
      </c>
      <c r="AC33" s="9">
        <f t="shared" si="2"/>
        <v>0.9275235133719304</v>
      </c>
      <c r="AD33" s="15">
        <f t="shared" si="3"/>
        <v>120.99580405353851</v>
      </c>
      <c r="AE33" s="3">
        <f t="shared" si="12"/>
        <v>549.26479999999981</v>
      </c>
      <c r="AF33" s="2">
        <f t="shared" si="13"/>
        <v>0.25</v>
      </c>
      <c r="AG33" s="9">
        <f t="shared" si="14"/>
        <v>3.3471242971678306E-2</v>
      </c>
      <c r="AH33" s="2">
        <f t="shared" si="15"/>
        <v>1.6196560281180561</v>
      </c>
    </row>
    <row r="34" spans="1:34">
      <c r="A34" s="1">
        <f>Raw!A34</f>
        <v>21</v>
      </c>
      <c r="B34" s="14">
        <f>Raw!B34</f>
        <v>0.70467592592592598</v>
      </c>
      <c r="C34" s="15">
        <f>Raw!C34</f>
        <v>3.8</v>
      </c>
      <c r="D34" s="15">
        <f>IF(C34&gt;0.5,Raw!D34*D$11,-999)</f>
        <v>36.1</v>
      </c>
      <c r="E34" s="9">
        <f>IF(Raw!$G34&gt;$C$8,IF(Raw!$Q34&gt;$C$8,IF(Raw!$N34&gt;$C$9,IF(Raw!$N34&lt;$A$9,IF(Raw!$X34&gt;$C$9,IF(Raw!$X34&lt;$A$9,Raw!H34,-999),-999),-999),-999),-999),-999)</f>
        <v>1.2660530000000001</v>
      </c>
      <c r="F34" s="9">
        <f>IF(Raw!$G34&gt;$C$8,IF(Raw!$Q34&gt;$C$8,IF(Raw!$N34&gt;$C$9,IF(Raw!$N34&lt;$A$9,IF(Raw!$X34&gt;$C$9,IF(Raw!$X34&lt;$A$9,Raw!I34,-999),-999),-999),-999),-999),-999)</f>
        <v>1.9086669999999999</v>
      </c>
      <c r="G34" s="9">
        <f>Raw!G34</f>
        <v>0.99507299999999999</v>
      </c>
      <c r="H34" s="9">
        <f>IF(Raw!$G34&gt;$C$8,IF(Raw!$Q34&gt;$C$8,IF(Raw!$N34&gt;$C$9,IF(Raw!$N34&lt;$A$9,IF(Raw!$X34&gt;$C$9,IF(Raw!$X34&lt;$A$9,Raw!L34,-999),-999),-999),-999),-999),-999)</f>
        <v>458.2</v>
      </c>
      <c r="I34" s="9">
        <f>IF(Raw!$G34&gt;$C$8,IF(Raw!$Q34&gt;$C$8,IF(Raw!$N34&gt;$C$9,IF(Raw!$N34&lt;$A$9,IF(Raw!$X34&gt;$C$9,IF(Raw!$X34&lt;$A$9,Raw!M34,-999),-999),-999),-999),-999),-999)</f>
        <v>7.9999999999999996E-6</v>
      </c>
      <c r="J34" s="9">
        <f>IF(Raw!$G34&gt;$C$8,IF(Raw!$Q34&gt;$C$8,IF(Raw!$N34&gt;$C$9,IF(Raw!$N34&lt;$A$9,IF(Raw!$X34&gt;$C$9,IF(Raw!$X34&lt;$A$9,Raw!N34,-999),-999),-999),-999),-999),-999)</f>
        <v>664</v>
      </c>
      <c r="K34" s="9">
        <f>IF(Raw!$G34&gt;$C$8,IF(Raw!$Q34&gt;$C$8,IF(Raw!$N34&gt;$C$9,IF(Raw!$N34&lt;$A$9,IF(Raw!$X34&gt;$C$9,IF(Raw!$X34&lt;$A$9,Raw!R34,-999),-999),-999),-999),-999),-999)</f>
        <v>1.18401</v>
      </c>
      <c r="L34" s="9">
        <f>IF(Raw!$G34&gt;$C$8,IF(Raw!$Q34&gt;$C$8,IF(Raw!$N34&gt;$C$9,IF(Raw!$N34&lt;$A$9,IF(Raw!$X34&gt;$C$9,IF(Raw!$X34&lt;$A$9,Raw!S34,-999),-999),-999),-999),-999),-999)</f>
        <v>1.872414</v>
      </c>
      <c r="M34" s="9">
        <f>Raw!Q34</f>
        <v>0.99596200000000001</v>
      </c>
      <c r="N34" s="9">
        <f>IF(Raw!$G34&gt;$C$8,IF(Raw!$Q34&gt;$C$8,IF(Raw!$N34&gt;$C$9,IF(Raw!$N34&lt;$A$9,IF(Raw!$X34&gt;$C$9,IF(Raw!$X34&lt;$A$9,Raw!V34,-999),-999),-999),-999),-999),-999)</f>
        <v>489.5</v>
      </c>
      <c r="O34" s="9">
        <f>IF(Raw!$G34&gt;$C$8,IF(Raw!$Q34&gt;$C$8,IF(Raw!$N34&gt;$C$9,IF(Raw!$N34&lt;$A$9,IF(Raw!$X34&gt;$C$9,IF(Raw!$X34&lt;$A$9,Raw!W34,-999),-999),-999),-999),-999),-999)</f>
        <v>3.6999999999999998E-5</v>
      </c>
      <c r="P34" s="9">
        <f>IF(Raw!$G34&gt;$C$8,IF(Raw!$Q34&gt;$C$8,IF(Raw!$N34&gt;$C$9,IF(Raw!$N34&lt;$A$9,IF(Raw!$X34&gt;$C$9,IF(Raw!$X34&lt;$A$9,Raw!X34,-999),-999),-999),-999),-999),-999)</f>
        <v>456</v>
      </c>
      <c r="R34" s="9">
        <f t="shared" si="4"/>
        <v>0.6426139999999998</v>
      </c>
      <c r="S34" s="9">
        <f t="shared" si="5"/>
        <v>0.33668209279041333</v>
      </c>
      <c r="T34" s="9">
        <f t="shared" si="6"/>
        <v>0.68840400000000002</v>
      </c>
      <c r="U34" s="9">
        <f t="shared" si="7"/>
        <v>0.36765587097725183</v>
      </c>
      <c r="V34" s="15">
        <f t="shared" si="0"/>
        <v>0.77611560299999993</v>
      </c>
      <c r="X34" s="11">
        <f t="shared" si="8"/>
        <v>2.1732199999999996E+19</v>
      </c>
      <c r="Y34" s="11">
        <f t="shared" si="9"/>
        <v>4.582E-18</v>
      </c>
      <c r="Z34" s="11">
        <f t="shared" si="10"/>
        <v>6.6399999999999999E-4</v>
      </c>
      <c r="AA34" s="16">
        <f t="shared" si="11"/>
        <v>6.2018482872529639E-2</v>
      </c>
      <c r="AB34" s="9">
        <f t="shared" si="1"/>
        <v>1.2267037716833809</v>
      </c>
      <c r="AC34" s="9">
        <f t="shared" si="2"/>
        <v>0.93798151712747047</v>
      </c>
      <c r="AD34" s="15">
        <f t="shared" si="3"/>
        <v>93.401329627303696</v>
      </c>
      <c r="AE34" s="3">
        <f t="shared" si="12"/>
        <v>551.67279999999982</v>
      </c>
      <c r="AF34" s="2">
        <f t="shared" si="13"/>
        <v>0.25</v>
      </c>
      <c r="AG34" s="9">
        <f t="shared" si="14"/>
        <v>2.6415036303507493E-2</v>
      </c>
      <c r="AH34" s="2">
        <f t="shared" si="15"/>
        <v>1.278209859673699</v>
      </c>
    </row>
    <row r="35" spans="1:34">
      <c r="A35" s="1">
        <f>Raw!A35</f>
        <v>22</v>
      </c>
      <c r="B35" s="14">
        <f>Raw!B35</f>
        <v>0.70472222222222225</v>
      </c>
      <c r="C35" s="15">
        <f>Raw!C35</f>
        <v>4.5999999999999996</v>
      </c>
      <c r="D35" s="15">
        <f>IF(C35&gt;0.5,Raw!D35*D$11,-999)</f>
        <v>32.5</v>
      </c>
      <c r="E35" s="9">
        <f>IF(Raw!$G35&gt;$C$8,IF(Raw!$Q35&gt;$C$8,IF(Raw!$N35&gt;$C$9,IF(Raw!$N35&lt;$A$9,IF(Raw!$X35&gt;$C$9,IF(Raw!$X35&lt;$A$9,Raw!H35,-999),-999),-999),-999),-999),-999)</f>
        <v>1.360517</v>
      </c>
      <c r="F35" s="9">
        <f>IF(Raw!$G35&gt;$C$8,IF(Raw!$Q35&gt;$C$8,IF(Raw!$N35&gt;$C$9,IF(Raw!$N35&lt;$A$9,IF(Raw!$X35&gt;$C$9,IF(Raw!$X35&lt;$A$9,Raw!I35,-999),-999),-999),-999),-999),-999)</f>
        <v>2.0667469999999999</v>
      </c>
      <c r="G35" s="9">
        <f>Raw!G35</f>
        <v>0.99700999999999995</v>
      </c>
      <c r="H35" s="9">
        <f>IF(Raw!$G35&gt;$C$8,IF(Raw!$Q35&gt;$C$8,IF(Raw!$N35&gt;$C$9,IF(Raw!$N35&lt;$A$9,IF(Raw!$X35&gt;$C$9,IF(Raw!$X35&lt;$A$9,Raw!L35,-999),-999),-999),-999),-999),-999)</f>
        <v>462.9</v>
      </c>
      <c r="I35" s="9">
        <f>IF(Raw!$G35&gt;$C$8,IF(Raw!$Q35&gt;$C$8,IF(Raw!$N35&gt;$C$9,IF(Raw!$N35&lt;$A$9,IF(Raw!$X35&gt;$C$9,IF(Raw!$X35&lt;$A$9,Raw!M35,-999),-999),-999),-999),-999),-999)</f>
        <v>1.1E-5</v>
      </c>
      <c r="J35" s="9">
        <f>IF(Raw!$G35&gt;$C$8,IF(Raw!$Q35&gt;$C$8,IF(Raw!$N35&gt;$C$9,IF(Raw!$N35&lt;$A$9,IF(Raw!$X35&gt;$C$9,IF(Raw!$X35&lt;$A$9,Raw!N35,-999),-999),-999),-999),-999),-999)</f>
        <v>513</v>
      </c>
      <c r="K35" s="9">
        <f>IF(Raw!$G35&gt;$C$8,IF(Raw!$Q35&gt;$C$8,IF(Raw!$N35&gt;$C$9,IF(Raw!$N35&lt;$A$9,IF(Raw!$X35&gt;$C$9,IF(Raw!$X35&lt;$A$9,Raw!R35,-999),-999),-999),-999),-999),-999)</f>
        <v>1.2058409999999999</v>
      </c>
      <c r="L35" s="9">
        <f>IF(Raw!$G35&gt;$C$8,IF(Raw!$Q35&gt;$C$8,IF(Raw!$N35&gt;$C$9,IF(Raw!$N35&lt;$A$9,IF(Raw!$X35&gt;$C$9,IF(Raw!$X35&lt;$A$9,Raw!S35,-999),-999),-999),-999),-999),-999)</f>
        <v>1.9119660000000001</v>
      </c>
      <c r="M35" s="9">
        <f>Raw!Q35</f>
        <v>0.99640300000000004</v>
      </c>
      <c r="N35" s="9">
        <f>IF(Raw!$G35&gt;$C$8,IF(Raw!$Q35&gt;$C$8,IF(Raw!$N35&gt;$C$9,IF(Raw!$N35&lt;$A$9,IF(Raw!$X35&gt;$C$9,IF(Raw!$X35&lt;$A$9,Raw!V35,-999),-999),-999),-999),-999),-999)</f>
        <v>476.6</v>
      </c>
      <c r="O35" s="9">
        <f>IF(Raw!$G35&gt;$C$8,IF(Raw!$Q35&gt;$C$8,IF(Raw!$N35&gt;$C$9,IF(Raw!$N35&lt;$A$9,IF(Raw!$X35&gt;$C$9,IF(Raw!$X35&lt;$A$9,Raw!W35,-999),-999),-999),-999),-999),-999)</f>
        <v>2.0000000000000002E-5</v>
      </c>
      <c r="P35" s="9">
        <f>IF(Raw!$G35&gt;$C$8,IF(Raw!$Q35&gt;$C$8,IF(Raw!$N35&gt;$C$9,IF(Raw!$N35&lt;$A$9,IF(Raw!$X35&gt;$C$9,IF(Raw!$X35&lt;$A$9,Raw!X35,-999),-999),-999),-999),-999),-999)</f>
        <v>395</v>
      </c>
      <c r="R35" s="9">
        <f t="shared" si="4"/>
        <v>0.70622999999999991</v>
      </c>
      <c r="S35" s="9">
        <f t="shared" si="5"/>
        <v>0.34171091091459183</v>
      </c>
      <c r="T35" s="9">
        <f t="shared" si="6"/>
        <v>0.70612500000000011</v>
      </c>
      <c r="U35" s="9">
        <f t="shared" si="7"/>
        <v>0.36931880587834726</v>
      </c>
      <c r="V35" s="15">
        <f t="shared" si="0"/>
        <v>0.79250990700000001</v>
      </c>
      <c r="X35" s="11">
        <f t="shared" si="8"/>
        <v>1.9564999999999992E+19</v>
      </c>
      <c r="Y35" s="11">
        <f t="shared" si="9"/>
        <v>4.6289999999999998E-18</v>
      </c>
      <c r="Z35" s="11">
        <f t="shared" si="10"/>
        <v>5.13E-4</v>
      </c>
      <c r="AA35" s="16">
        <f t="shared" si="11"/>
        <v>4.4397808651831211E-2</v>
      </c>
      <c r="AB35" s="9">
        <f t="shared" si="1"/>
        <v>1.2371914026342743</v>
      </c>
      <c r="AC35" s="9">
        <f t="shared" si="2"/>
        <v>0.95560219134816871</v>
      </c>
      <c r="AD35" s="15">
        <f t="shared" si="3"/>
        <v>86.545435968481868</v>
      </c>
      <c r="AE35" s="3">
        <f t="shared" si="12"/>
        <v>557.33159999999987</v>
      </c>
      <c r="AF35" s="2">
        <f t="shared" si="13"/>
        <v>0.25</v>
      </c>
      <c r="AG35" s="9">
        <f t="shared" si="14"/>
        <v>2.4586813127769756E-2</v>
      </c>
      <c r="AH35" s="2">
        <f t="shared" si="15"/>
        <v>1.1897430916533331</v>
      </c>
    </row>
    <row r="36" spans="1:34">
      <c r="A36" s="1">
        <f>Raw!A36</f>
        <v>23</v>
      </c>
      <c r="B36" s="14">
        <f>Raw!B36</f>
        <v>0.70478009259259267</v>
      </c>
      <c r="C36" s="15">
        <f>Raw!C36</f>
        <v>6</v>
      </c>
      <c r="D36" s="15">
        <f>IF(C36&gt;0.5,Raw!D36*D$11,-999)</f>
        <v>25.5</v>
      </c>
      <c r="E36" s="9">
        <f>IF(Raw!$G36&gt;$C$8,IF(Raw!$Q36&gt;$C$8,IF(Raw!$N36&gt;$C$9,IF(Raw!$N36&lt;$A$9,IF(Raw!$X36&gt;$C$9,IF(Raw!$X36&lt;$A$9,Raw!H36,-999),-999),-999),-999),-999),-999)</f>
        <v>1.2443139999999999</v>
      </c>
      <c r="F36" s="9">
        <f>IF(Raw!$G36&gt;$C$8,IF(Raw!$Q36&gt;$C$8,IF(Raw!$N36&gt;$C$9,IF(Raw!$N36&lt;$A$9,IF(Raw!$X36&gt;$C$9,IF(Raw!$X36&lt;$A$9,Raw!I36,-999),-999),-999),-999),-999),-999)</f>
        <v>1.901843</v>
      </c>
      <c r="G36" s="9">
        <f>Raw!G36</f>
        <v>0.99547300000000005</v>
      </c>
      <c r="H36" s="9">
        <f>IF(Raw!$G36&gt;$C$8,IF(Raw!$Q36&gt;$C$8,IF(Raw!$N36&gt;$C$9,IF(Raw!$N36&lt;$A$9,IF(Raw!$X36&gt;$C$9,IF(Raw!$X36&lt;$A$9,Raw!L36,-999),-999),-999),-999),-999),-999)</f>
        <v>465.6</v>
      </c>
      <c r="I36" s="9">
        <f>IF(Raw!$G36&gt;$C$8,IF(Raw!$Q36&gt;$C$8,IF(Raw!$N36&gt;$C$9,IF(Raw!$N36&lt;$A$9,IF(Raw!$X36&gt;$C$9,IF(Raw!$X36&lt;$A$9,Raw!M36,-999),-999),-999),-999),-999),-999)</f>
        <v>2.6999999999999999E-5</v>
      </c>
      <c r="J36" s="9">
        <f>IF(Raw!$G36&gt;$C$8,IF(Raw!$Q36&gt;$C$8,IF(Raw!$N36&gt;$C$9,IF(Raw!$N36&lt;$A$9,IF(Raw!$X36&gt;$C$9,IF(Raw!$X36&lt;$A$9,Raw!N36,-999),-999),-999),-999),-999),-999)</f>
        <v>642</v>
      </c>
      <c r="K36" s="9">
        <f>IF(Raw!$G36&gt;$C$8,IF(Raw!$Q36&gt;$C$8,IF(Raw!$N36&gt;$C$9,IF(Raw!$N36&lt;$A$9,IF(Raw!$X36&gt;$C$9,IF(Raw!$X36&lt;$A$9,Raw!R36,-999),-999),-999),-999),-999),-999)</f>
        <v>1.2336959999999999</v>
      </c>
      <c r="L36" s="9">
        <f>IF(Raw!$G36&gt;$C$8,IF(Raw!$Q36&gt;$C$8,IF(Raw!$N36&gt;$C$9,IF(Raw!$N36&lt;$A$9,IF(Raw!$X36&gt;$C$9,IF(Raw!$X36&lt;$A$9,Raw!S36,-999),-999),-999),-999),-999),-999)</f>
        <v>1.9513020000000001</v>
      </c>
      <c r="M36" s="9">
        <f>Raw!Q36</f>
        <v>0.99727200000000005</v>
      </c>
      <c r="N36" s="9">
        <f>IF(Raw!$G36&gt;$C$8,IF(Raw!$Q36&gt;$C$8,IF(Raw!$N36&gt;$C$9,IF(Raw!$N36&lt;$A$9,IF(Raw!$X36&gt;$C$9,IF(Raw!$X36&lt;$A$9,Raw!V36,-999),-999),-999),-999),-999),-999)</f>
        <v>502.9</v>
      </c>
      <c r="O36" s="9">
        <f>IF(Raw!$G36&gt;$C$8,IF(Raw!$Q36&gt;$C$8,IF(Raw!$N36&gt;$C$9,IF(Raw!$N36&lt;$A$9,IF(Raw!$X36&gt;$C$9,IF(Raw!$X36&lt;$A$9,Raw!W36,-999),-999),-999),-999),-999),-999)</f>
        <v>2.7718E-2</v>
      </c>
      <c r="P36" s="9">
        <f>IF(Raw!$G36&gt;$C$8,IF(Raw!$Q36&gt;$C$8,IF(Raw!$N36&gt;$C$9,IF(Raw!$N36&lt;$A$9,IF(Raw!$X36&gt;$C$9,IF(Raw!$X36&lt;$A$9,Raw!X36,-999),-999),-999),-999),-999),-999)</f>
        <v>469</v>
      </c>
      <c r="R36" s="9">
        <f t="shared" si="4"/>
        <v>0.65752900000000003</v>
      </c>
      <c r="S36" s="9">
        <f t="shared" si="5"/>
        <v>0.34573253417868882</v>
      </c>
      <c r="T36" s="9">
        <f t="shared" si="6"/>
        <v>0.71760600000000019</v>
      </c>
      <c r="U36" s="9">
        <f t="shared" si="7"/>
        <v>0.36775752805050177</v>
      </c>
      <c r="V36" s="15">
        <f t="shared" si="0"/>
        <v>0.80881467900000004</v>
      </c>
      <c r="X36" s="11">
        <f t="shared" si="8"/>
        <v>1.5350999999999996E+19</v>
      </c>
      <c r="Y36" s="11">
        <f t="shared" si="9"/>
        <v>4.6559999999999997E-18</v>
      </c>
      <c r="Z36" s="11">
        <f t="shared" si="10"/>
        <v>6.4199999999999999E-4</v>
      </c>
      <c r="AA36" s="16">
        <f t="shared" si="11"/>
        <v>4.3873282201279486E-2</v>
      </c>
      <c r="AB36" s="9">
        <f t="shared" si="1"/>
        <v>1.2651797305473313</v>
      </c>
      <c r="AC36" s="9">
        <f t="shared" si="2"/>
        <v>0.95612671779872038</v>
      </c>
      <c r="AD36" s="15">
        <f t="shared" si="3"/>
        <v>68.338445796385486</v>
      </c>
      <c r="AE36" s="3">
        <f t="shared" si="12"/>
        <v>560.58239999999978</v>
      </c>
      <c r="AF36" s="2">
        <f t="shared" si="13"/>
        <v>0.25</v>
      </c>
      <c r="AG36" s="9">
        <f t="shared" si="14"/>
        <v>1.9332290689916869E-2</v>
      </c>
      <c r="AH36" s="2">
        <f t="shared" si="15"/>
        <v>0.93547948547201543</v>
      </c>
    </row>
    <row r="37" spans="1:34">
      <c r="A37" s="1">
        <f>Raw!A37</f>
        <v>24</v>
      </c>
      <c r="B37" s="14">
        <f>Raw!B37</f>
        <v>0.70483796296296297</v>
      </c>
      <c r="C37" s="15">
        <f>Raw!C37</f>
        <v>6.7</v>
      </c>
      <c r="D37" s="15">
        <f>IF(C37&gt;0.5,Raw!D37*D$11,-999)</f>
        <v>22.9</v>
      </c>
      <c r="E37" s="9">
        <f>IF(Raw!$G37&gt;$C$8,IF(Raw!$Q37&gt;$C$8,IF(Raw!$N37&gt;$C$9,IF(Raw!$N37&lt;$A$9,IF(Raw!$X37&gt;$C$9,IF(Raw!$X37&lt;$A$9,Raw!H37,-999),-999),-999),-999),-999),-999)</f>
        <v>1.2238899999999999</v>
      </c>
      <c r="F37" s="9">
        <f>IF(Raw!$G37&gt;$C$8,IF(Raw!$Q37&gt;$C$8,IF(Raw!$N37&gt;$C$9,IF(Raw!$N37&lt;$A$9,IF(Raw!$X37&gt;$C$9,IF(Raw!$X37&lt;$A$9,Raw!I37,-999),-999),-999),-999),-999),-999)</f>
        <v>1.869332</v>
      </c>
      <c r="G37" s="9">
        <f>Raw!G37</f>
        <v>0.99685999999999997</v>
      </c>
      <c r="H37" s="9">
        <f>IF(Raw!$G37&gt;$C$8,IF(Raw!$Q37&gt;$C$8,IF(Raw!$N37&gt;$C$9,IF(Raw!$N37&lt;$A$9,IF(Raw!$X37&gt;$C$9,IF(Raw!$X37&lt;$A$9,Raw!L37,-999),-999),-999),-999),-999),-999)</f>
        <v>466.1</v>
      </c>
      <c r="I37" s="9">
        <f>IF(Raw!$G37&gt;$C$8,IF(Raw!$Q37&gt;$C$8,IF(Raw!$N37&gt;$C$9,IF(Raw!$N37&lt;$A$9,IF(Raw!$X37&gt;$C$9,IF(Raw!$X37&lt;$A$9,Raw!M37,-999),-999),-999),-999),-999),-999)</f>
        <v>3.4999999999999997E-5</v>
      </c>
      <c r="J37" s="9">
        <f>IF(Raw!$G37&gt;$C$8,IF(Raw!$Q37&gt;$C$8,IF(Raw!$N37&gt;$C$9,IF(Raw!$N37&lt;$A$9,IF(Raw!$X37&gt;$C$9,IF(Raw!$X37&lt;$A$9,Raw!N37,-999),-999),-999),-999),-999),-999)</f>
        <v>581</v>
      </c>
      <c r="K37" s="9">
        <f>IF(Raw!$G37&gt;$C$8,IF(Raw!$Q37&gt;$C$8,IF(Raw!$N37&gt;$C$9,IF(Raw!$N37&lt;$A$9,IF(Raw!$X37&gt;$C$9,IF(Raw!$X37&lt;$A$9,Raw!R37,-999),-999),-999),-999),-999),-999)</f>
        <v>1.2654719999999999</v>
      </c>
      <c r="L37" s="9">
        <f>IF(Raw!$G37&gt;$C$8,IF(Raw!$Q37&gt;$C$8,IF(Raw!$N37&gt;$C$9,IF(Raw!$N37&lt;$A$9,IF(Raw!$X37&gt;$C$9,IF(Raw!$X37&lt;$A$9,Raw!S37,-999),-999),-999),-999),-999),-999)</f>
        <v>2.0115020000000001</v>
      </c>
      <c r="M37" s="9">
        <f>Raw!Q37</f>
        <v>0.99518600000000002</v>
      </c>
      <c r="N37" s="9">
        <f>IF(Raw!$G37&gt;$C$8,IF(Raw!$Q37&gt;$C$8,IF(Raw!$N37&gt;$C$9,IF(Raw!$N37&lt;$A$9,IF(Raw!$X37&gt;$C$9,IF(Raw!$X37&lt;$A$9,Raw!V37,-999),-999),-999),-999),-999),-999)</f>
        <v>495.5</v>
      </c>
      <c r="O37" s="9">
        <f>IF(Raw!$G37&gt;$C$8,IF(Raw!$Q37&gt;$C$8,IF(Raw!$N37&gt;$C$9,IF(Raw!$N37&lt;$A$9,IF(Raw!$X37&gt;$C$9,IF(Raw!$X37&lt;$A$9,Raw!W37,-999),-999),-999),-999),-999),-999)</f>
        <v>4.1999999999999998E-5</v>
      </c>
      <c r="P37" s="9">
        <f>IF(Raw!$G37&gt;$C$8,IF(Raw!$Q37&gt;$C$8,IF(Raw!$N37&gt;$C$9,IF(Raw!$N37&lt;$A$9,IF(Raw!$X37&gt;$C$9,IF(Raw!$X37&lt;$A$9,Raw!X37,-999),-999),-999),-999),-999),-999)</f>
        <v>457</v>
      </c>
      <c r="R37" s="9">
        <f t="shared" si="4"/>
        <v>0.64544200000000007</v>
      </c>
      <c r="S37" s="9">
        <f t="shared" si="5"/>
        <v>0.34527949021361648</v>
      </c>
      <c r="T37" s="9">
        <f t="shared" si="6"/>
        <v>0.74603000000000019</v>
      </c>
      <c r="U37" s="9">
        <f t="shared" si="7"/>
        <v>0.37088205728853374</v>
      </c>
      <c r="V37" s="15">
        <f t="shared" si="0"/>
        <v>0.83376757899999998</v>
      </c>
      <c r="X37" s="11">
        <f t="shared" si="8"/>
        <v>1.3785799999999996E+19</v>
      </c>
      <c r="Y37" s="11">
        <f t="shared" si="9"/>
        <v>4.6610000000000001E-18</v>
      </c>
      <c r="Z37" s="11">
        <f t="shared" si="10"/>
        <v>5.8100000000000003E-4</v>
      </c>
      <c r="AA37" s="16">
        <f t="shared" si="11"/>
        <v>3.5988953589796445E-2</v>
      </c>
      <c r="AB37" s="9">
        <f t="shared" si="1"/>
        <v>1.2923208390465957</v>
      </c>
      <c r="AC37" s="9">
        <f t="shared" si="2"/>
        <v>0.96401104641020374</v>
      </c>
      <c r="AD37" s="15">
        <f t="shared" si="3"/>
        <v>61.943121497067906</v>
      </c>
      <c r="AE37" s="3">
        <f t="shared" si="12"/>
        <v>561.18439999999987</v>
      </c>
      <c r="AF37" s="2">
        <f t="shared" si="13"/>
        <v>0.25</v>
      </c>
      <c r="AG37" s="9">
        <f t="shared" si="14"/>
        <v>1.7671994104389341E-2</v>
      </c>
      <c r="AH37" s="2">
        <f t="shared" si="15"/>
        <v>0.85513859775867662</v>
      </c>
    </row>
    <row r="38" spans="1:34">
      <c r="A38" s="1">
        <f>Raw!A38</f>
        <v>25</v>
      </c>
      <c r="B38" s="14">
        <f>Raw!B38</f>
        <v>0.70488425925925924</v>
      </c>
      <c r="C38" s="15">
        <f>Raw!C38</f>
        <v>7.6</v>
      </c>
      <c r="D38" s="15">
        <f>IF(C38&gt;0.5,Raw!D38*D$11,-999)</f>
        <v>20.2</v>
      </c>
      <c r="E38" s="9">
        <f>IF(Raw!$G38&gt;$C$8,IF(Raw!$Q38&gt;$C$8,IF(Raw!$N38&gt;$C$9,IF(Raw!$N38&lt;$A$9,IF(Raw!$X38&gt;$C$9,IF(Raw!$X38&lt;$A$9,Raw!H38,-999),-999),-999),-999),-999),-999)</f>
        <v>1.294691</v>
      </c>
      <c r="F38" s="9">
        <f>IF(Raw!$G38&gt;$C$8,IF(Raw!$Q38&gt;$C$8,IF(Raw!$N38&gt;$C$9,IF(Raw!$N38&lt;$A$9,IF(Raw!$X38&gt;$C$9,IF(Raw!$X38&lt;$A$9,Raw!I38,-999),-999),-999),-999),-999),-999)</f>
        <v>1.9834369999999999</v>
      </c>
      <c r="G38" s="9">
        <f>Raw!G38</f>
        <v>0.99692700000000001</v>
      </c>
      <c r="H38" s="9">
        <f>IF(Raw!$G38&gt;$C$8,IF(Raw!$Q38&gt;$C$8,IF(Raw!$N38&gt;$C$9,IF(Raw!$N38&lt;$A$9,IF(Raw!$X38&gt;$C$9,IF(Raw!$X38&lt;$A$9,Raw!L38,-999),-999),-999),-999),-999),-999)</f>
        <v>468.8</v>
      </c>
      <c r="I38" s="9">
        <f>IF(Raw!$G38&gt;$C$8,IF(Raw!$Q38&gt;$C$8,IF(Raw!$N38&gt;$C$9,IF(Raw!$N38&lt;$A$9,IF(Raw!$X38&gt;$C$9,IF(Raw!$X38&lt;$A$9,Raw!M38,-999),-999),-999),-999),-999),-999)</f>
        <v>1.7E-5</v>
      </c>
      <c r="J38" s="9">
        <f>IF(Raw!$G38&gt;$C$8,IF(Raw!$Q38&gt;$C$8,IF(Raw!$N38&gt;$C$9,IF(Raw!$N38&lt;$A$9,IF(Raw!$X38&gt;$C$9,IF(Raw!$X38&lt;$A$9,Raw!N38,-999),-999),-999),-999),-999),-999)</f>
        <v>659</v>
      </c>
      <c r="K38" s="9">
        <f>IF(Raw!$G38&gt;$C$8,IF(Raw!$Q38&gt;$C$8,IF(Raw!$N38&gt;$C$9,IF(Raw!$N38&lt;$A$9,IF(Raw!$X38&gt;$C$9,IF(Raw!$X38&lt;$A$9,Raw!R38,-999),-999),-999),-999),-999),-999)</f>
        <v>1.244869</v>
      </c>
      <c r="L38" s="9">
        <f>IF(Raw!$G38&gt;$C$8,IF(Raw!$Q38&gt;$C$8,IF(Raw!$N38&gt;$C$9,IF(Raw!$N38&lt;$A$9,IF(Raw!$X38&gt;$C$9,IF(Raw!$X38&lt;$A$9,Raw!S38,-999),-999),-999),-999),-999),-999)</f>
        <v>2.0029119999999998</v>
      </c>
      <c r="M38" s="9">
        <f>Raw!Q38</f>
        <v>0.99693399999999999</v>
      </c>
      <c r="N38" s="9">
        <f>IF(Raw!$G38&gt;$C$8,IF(Raw!$Q38&gt;$C$8,IF(Raw!$N38&gt;$C$9,IF(Raw!$N38&lt;$A$9,IF(Raw!$X38&gt;$C$9,IF(Raw!$X38&lt;$A$9,Raw!V38,-999),-999),-999),-999),-999),-999)</f>
        <v>477.6</v>
      </c>
      <c r="O38" s="9">
        <f>IF(Raw!$G38&gt;$C$8,IF(Raw!$Q38&gt;$C$8,IF(Raw!$N38&gt;$C$9,IF(Raw!$N38&lt;$A$9,IF(Raw!$X38&gt;$C$9,IF(Raw!$X38&lt;$A$9,Raw!W38,-999),-999),-999),-999),-999),-999)</f>
        <v>1.4E-5</v>
      </c>
      <c r="P38" s="9">
        <f>IF(Raw!$G38&gt;$C$8,IF(Raw!$Q38&gt;$C$8,IF(Raw!$N38&gt;$C$9,IF(Raw!$N38&lt;$A$9,IF(Raw!$X38&gt;$C$9,IF(Raw!$X38&lt;$A$9,Raw!X38,-999),-999),-999),-999),-999),-999)</f>
        <v>503</v>
      </c>
      <c r="R38" s="9">
        <f t="shared" si="4"/>
        <v>0.68874599999999986</v>
      </c>
      <c r="S38" s="9">
        <f t="shared" si="5"/>
        <v>0.34724874044398685</v>
      </c>
      <c r="T38" s="9">
        <f t="shared" si="6"/>
        <v>0.7580429999999998</v>
      </c>
      <c r="U38" s="9">
        <f t="shared" si="7"/>
        <v>0.37847044702912552</v>
      </c>
      <c r="V38" s="15">
        <f t="shared" si="0"/>
        <v>0.8302070239999999</v>
      </c>
      <c r="X38" s="11">
        <f t="shared" si="8"/>
        <v>1.2160399999999996E+19</v>
      </c>
      <c r="Y38" s="11">
        <f t="shared" si="9"/>
        <v>4.688E-18</v>
      </c>
      <c r="Z38" s="11">
        <f t="shared" si="10"/>
        <v>6.5899999999999997E-4</v>
      </c>
      <c r="AA38" s="16">
        <f t="shared" si="11"/>
        <v>3.6207972583200965E-2</v>
      </c>
      <c r="AB38" s="9">
        <f t="shared" si="1"/>
        <v>1.2723162001608874</v>
      </c>
      <c r="AC38" s="9">
        <f t="shared" si="2"/>
        <v>0.96379202741679904</v>
      </c>
      <c r="AD38" s="15">
        <f t="shared" si="3"/>
        <v>54.943812721094034</v>
      </c>
      <c r="AE38" s="3">
        <f t="shared" si="12"/>
        <v>564.4351999999999</v>
      </c>
      <c r="AF38" s="2">
        <f t="shared" si="13"/>
        <v>0.25</v>
      </c>
      <c r="AG38" s="9">
        <f t="shared" si="14"/>
        <v>1.5995853355413085E-2</v>
      </c>
      <c r="AH38" s="2">
        <f t="shared" si="15"/>
        <v>0.77403101922175732</v>
      </c>
    </row>
    <row r="39" spans="1:34">
      <c r="A39" s="1">
        <f>Raw!A39</f>
        <v>26</v>
      </c>
      <c r="B39" s="14">
        <f>Raw!B39</f>
        <v>0.70494212962962965</v>
      </c>
      <c r="C39" s="15">
        <f>Raw!C39</f>
        <v>8.6999999999999993</v>
      </c>
      <c r="D39" s="15">
        <f>IF(C39&gt;0.5,Raw!D39*D$11,-999)</f>
        <v>16.7</v>
      </c>
      <c r="E39" s="9">
        <f>IF(Raw!$G39&gt;$C$8,IF(Raw!$Q39&gt;$C$8,IF(Raw!$N39&gt;$C$9,IF(Raw!$N39&lt;$A$9,IF(Raw!$X39&gt;$C$9,IF(Raw!$X39&lt;$A$9,Raw!H39,-999),-999),-999),-999),-999),-999)</f>
        <v>1.312344</v>
      </c>
      <c r="F39" s="9">
        <f>IF(Raw!$G39&gt;$C$8,IF(Raw!$Q39&gt;$C$8,IF(Raw!$N39&gt;$C$9,IF(Raw!$N39&lt;$A$9,IF(Raw!$X39&gt;$C$9,IF(Raw!$X39&lt;$A$9,Raw!I39,-999),-999),-999),-999),-999),-999)</f>
        <v>2.011196</v>
      </c>
      <c r="G39" s="9">
        <f>Raw!G39</f>
        <v>0.99591200000000002</v>
      </c>
      <c r="H39" s="9">
        <f>IF(Raw!$G39&gt;$C$8,IF(Raw!$Q39&gt;$C$8,IF(Raw!$N39&gt;$C$9,IF(Raw!$N39&lt;$A$9,IF(Raw!$X39&gt;$C$9,IF(Raw!$X39&lt;$A$9,Raw!L39,-999),-999),-999),-999),-999),-999)</f>
        <v>454.2</v>
      </c>
      <c r="I39" s="9">
        <f>IF(Raw!$G39&gt;$C$8,IF(Raw!$Q39&gt;$C$8,IF(Raw!$N39&gt;$C$9,IF(Raw!$N39&lt;$A$9,IF(Raw!$X39&gt;$C$9,IF(Raw!$X39&lt;$A$9,Raw!M39,-999),-999),-999),-999),-999),-999)</f>
        <v>6.9999999999999999E-6</v>
      </c>
      <c r="J39" s="9">
        <f>IF(Raw!$G39&gt;$C$8,IF(Raw!$Q39&gt;$C$8,IF(Raw!$N39&gt;$C$9,IF(Raw!$N39&lt;$A$9,IF(Raw!$X39&gt;$C$9,IF(Raw!$X39&lt;$A$9,Raw!N39,-999),-999),-999),-999),-999),-999)</f>
        <v>604</v>
      </c>
      <c r="K39" s="9">
        <f>IF(Raw!$G39&gt;$C$8,IF(Raw!$Q39&gt;$C$8,IF(Raw!$N39&gt;$C$9,IF(Raw!$N39&lt;$A$9,IF(Raw!$X39&gt;$C$9,IF(Raw!$X39&lt;$A$9,Raw!R39,-999),-999),-999),-999),-999),-999)</f>
        <v>1.270319</v>
      </c>
      <c r="L39" s="9">
        <f>IF(Raw!$G39&gt;$C$8,IF(Raw!$Q39&gt;$C$8,IF(Raw!$N39&gt;$C$9,IF(Raw!$N39&lt;$A$9,IF(Raw!$X39&gt;$C$9,IF(Raw!$X39&lt;$A$9,Raw!S39,-999),-999),-999),-999),-999),-999)</f>
        <v>2.0168889999999999</v>
      </c>
      <c r="M39" s="9">
        <f>Raw!Q39</f>
        <v>0.99639999999999995</v>
      </c>
      <c r="N39" s="9">
        <f>IF(Raw!$G39&gt;$C$8,IF(Raw!$Q39&gt;$C$8,IF(Raw!$N39&gt;$C$9,IF(Raw!$N39&lt;$A$9,IF(Raw!$X39&gt;$C$9,IF(Raw!$X39&lt;$A$9,Raw!V39,-999),-999),-999),-999),-999),-999)</f>
        <v>497.8</v>
      </c>
      <c r="O39" s="9">
        <f>IF(Raw!$G39&gt;$C$8,IF(Raw!$Q39&gt;$C$8,IF(Raw!$N39&gt;$C$9,IF(Raw!$N39&lt;$A$9,IF(Raw!$X39&gt;$C$9,IF(Raw!$X39&lt;$A$9,Raw!W39,-999),-999),-999),-999),-999),-999)</f>
        <v>6.0000000000000002E-6</v>
      </c>
      <c r="P39" s="9">
        <f>IF(Raw!$G39&gt;$C$8,IF(Raw!$Q39&gt;$C$8,IF(Raw!$N39&gt;$C$9,IF(Raw!$N39&lt;$A$9,IF(Raw!$X39&gt;$C$9,IF(Raw!$X39&lt;$A$9,Raw!X39,-999),-999),-999),-999),-999),-999)</f>
        <v>377</v>
      </c>
      <c r="R39" s="9">
        <f t="shared" si="4"/>
        <v>0.69885200000000003</v>
      </c>
      <c r="S39" s="9">
        <f t="shared" si="5"/>
        <v>0.34748080246778534</v>
      </c>
      <c r="T39" s="9">
        <f t="shared" si="6"/>
        <v>0.74656999999999996</v>
      </c>
      <c r="U39" s="9">
        <f t="shared" si="7"/>
        <v>0.37015919071401548</v>
      </c>
      <c r="V39" s="15">
        <f t="shared" si="0"/>
        <v>0.83600049049999992</v>
      </c>
      <c r="X39" s="11">
        <f t="shared" si="8"/>
        <v>1.0053399999999998E+19</v>
      </c>
      <c r="Y39" s="11">
        <f t="shared" si="9"/>
        <v>4.5419999999999994E-18</v>
      </c>
      <c r="Z39" s="11">
        <f t="shared" si="10"/>
        <v>6.0399999999999994E-4</v>
      </c>
      <c r="AA39" s="16">
        <f t="shared" si="11"/>
        <v>2.6839925973030612E-2</v>
      </c>
      <c r="AB39" s="9">
        <f t="shared" si="1"/>
        <v>1.2903568835336854</v>
      </c>
      <c r="AC39" s="9">
        <f t="shared" si="2"/>
        <v>0.97316007402696947</v>
      </c>
      <c r="AD39" s="15">
        <f t="shared" si="3"/>
        <v>44.436963531507644</v>
      </c>
      <c r="AE39" s="3">
        <f t="shared" si="12"/>
        <v>546.85679999999979</v>
      </c>
      <c r="AF39" s="2">
        <f t="shared" si="13"/>
        <v>0.25</v>
      </c>
      <c r="AG39" s="9">
        <f t="shared" si="14"/>
        <v>1.2652884968162378E-2</v>
      </c>
      <c r="AH39" s="2">
        <f t="shared" si="15"/>
        <v>0.61226651872800064</v>
      </c>
    </row>
    <row r="40" spans="1:34">
      <c r="A40" s="1">
        <f>Raw!A40</f>
        <v>27</v>
      </c>
      <c r="B40" s="14">
        <f>Raw!B40</f>
        <v>0.70500000000000007</v>
      </c>
      <c r="C40" s="15">
        <f>Raw!C40</f>
        <v>9.5</v>
      </c>
      <c r="D40" s="15">
        <f>IF(C40&gt;0.5,Raw!D40*D$11,-999)</f>
        <v>15.8</v>
      </c>
      <c r="E40" s="9">
        <f>IF(Raw!$G40&gt;$C$8,IF(Raw!$Q40&gt;$C$8,IF(Raw!$N40&gt;$C$9,IF(Raw!$N40&lt;$A$9,IF(Raw!$X40&gt;$C$9,IF(Raw!$X40&lt;$A$9,Raw!H40,-999),-999),-999),-999),-999),-999)</f>
        <v>1.272033</v>
      </c>
      <c r="F40" s="9">
        <f>IF(Raw!$G40&gt;$C$8,IF(Raw!$Q40&gt;$C$8,IF(Raw!$N40&gt;$C$9,IF(Raw!$N40&lt;$A$9,IF(Raw!$X40&gt;$C$9,IF(Raw!$X40&lt;$A$9,Raw!I40,-999),-999),-999),-999),-999),-999)</f>
        <v>1.9441120000000001</v>
      </c>
      <c r="G40" s="9">
        <f>Raw!G40</f>
        <v>0.99693799999999999</v>
      </c>
      <c r="H40" s="9">
        <f>IF(Raw!$G40&gt;$C$8,IF(Raw!$Q40&gt;$C$8,IF(Raw!$N40&gt;$C$9,IF(Raw!$N40&lt;$A$9,IF(Raw!$X40&gt;$C$9,IF(Raw!$X40&lt;$A$9,Raw!L40,-999),-999),-999),-999),-999),-999)</f>
        <v>474.1</v>
      </c>
      <c r="I40" s="9">
        <f>IF(Raw!$G40&gt;$C$8,IF(Raw!$Q40&gt;$C$8,IF(Raw!$N40&gt;$C$9,IF(Raw!$N40&lt;$A$9,IF(Raw!$X40&gt;$C$9,IF(Raw!$X40&lt;$A$9,Raw!M40,-999),-999),-999),-999),-999),-999)</f>
        <v>1.1E-5</v>
      </c>
      <c r="J40" s="9">
        <f>IF(Raw!$G40&gt;$C$8,IF(Raw!$Q40&gt;$C$8,IF(Raw!$N40&gt;$C$9,IF(Raw!$N40&lt;$A$9,IF(Raw!$X40&gt;$C$9,IF(Raw!$X40&lt;$A$9,Raw!N40,-999),-999),-999),-999),-999),-999)</f>
        <v>468</v>
      </c>
      <c r="K40" s="9">
        <f>IF(Raw!$G40&gt;$C$8,IF(Raw!$Q40&gt;$C$8,IF(Raw!$N40&gt;$C$9,IF(Raw!$N40&lt;$A$9,IF(Raw!$X40&gt;$C$9,IF(Raw!$X40&lt;$A$9,Raw!R40,-999),-999),-999),-999),-999),-999)</f>
        <v>1.2370730000000001</v>
      </c>
      <c r="L40" s="9">
        <f>IF(Raw!$G40&gt;$C$8,IF(Raw!$Q40&gt;$C$8,IF(Raw!$N40&gt;$C$9,IF(Raw!$N40&lt;$A$9,IF(Raw!$X40&gt;$C$9,IF(Raw!$X40&lt;$A$9,Raw!S40,-999),-999),-999),-999),-999),-999)</f>
        <v>1.967835</v>
      </c>
      <c r="M40" s="9">
        <f>Raw!Q40</f>
        <v>0.99587999999999999</v>
      </c>
      <c r="N40" s="9">
        <f>IF(Raw!$G40&gt;$C$8,IF(Raw!$Q40&gt;$C$8,IF(Raw!$N40&gt;$C$9,IF(Raw!$N40&lt;$A$9,IF(Raw!$X40&gt;$C$9,IF(Raw!$X40&lt;$A$9,Raw!V40,-999),-999),-999),-999),-999),-999)</f>
        <v>497.6</v>
      </c>
      <c r="O40" s="9">
        <f>IF(Raw!$G40&gt;$C$8,IF(Raw!$Q40&gt;$C$8,IF(Raw!$N40&gt;$C$9,IF(Raw!$N40&lt;$A$9,IF(Raw!$X40&gt;$C$9,IF(Raw!$X40&lt;$A$9,Raw!W40,-999),-999),-999),-999),-999),-999)</f>
        <v>6.9999999999999994E-5</v>
      </c>
      <c r="P40" s="9">
        <f>IF(Raw!$G40&gt;$C$8,IF(Raw!$Q40&gt;$C$8,IF(Raw!$N40&gt;$C$9,IF(Raw!$N40&lt;$A$9,IF(Raw!$X40&gt;$C$9,IF(Raw!$X40&lt;$A$9,Raw!X40,-999),-999),-999),-999),-999),-999)</f>
        <v>371</v>
      </c>
      <c r="R40" s="9">
        <f t="shared" si="4"/>
        <v>0.67207900000000009</v>
      </c>
      <c r="S40" s="9">
        <f t="shared" si="5"/>
        <v>0.34569973334869597</v>
      </c>
      <c r="T40" s="9">
        <f t="shared" si="6"/>
        <v>0.73076199999999991</v>
      </c>
      <c r="U40" s="9">
        <f t="shared" si="7"/>
        <v>0.3713532892747613</v>
      </c>
      <c r="V40" s="15">
        <f t="shared" si="0"/>
        <v>0.8156676075</v>
      </c>
      <c r="X40" s="11">
        <f t="shared" si="8"/>
        <v>9.5116E+18</v>
      </c>
      <c r="Y40" s="11">
        <f t="shared" si="9"/>
        <v>4.7409999999999997E-18</v>
      </c>
      <c r="Z40" s="11">
        <f t="shared" si="10"/>
        <v>4.6799999999999999E-4</v>
      </c>
      <c r="AA40" s="16">
        <f t="shared" si="11"/>
        <v>2.0668040975632618E-2</v>
      </c>
      <c r="AB40" s="9">
        <f t="shared" si="1"/>
        <v>1.2521764189594353</v>
      </c>
      <c r="AC40" s="9">
        <f t="shared" si="2"/>
        <v>0.97933195902436743</v>
      </c>
      <c r="AD40" s="15">
        <f t="shared" si="3"/>
        <v>44.16248071716371</v>
      </c>
      <c r="AE40" s="3">
        <f t="shared" si="12"/>
        <v>570.81639999999982</v>
      </c>
      <c r="AF40" s="2">
        <f t="shared" si="13"/>
        <v>0.25</v>
      </c>
      <c r="AG40" s="9">
        <f t="shared" si="14"/>
        <v>1.2615294212963049E-2</v>
      </c>
      <c r="AH40" s="2">
        <f t="shared" si="15"/>
        <v>0.61044752164708493</v>
      </c>
    </row>
    <row r="41" spans="1:34">
      <c r="A41" s="1">
        <f>Raw!A41</f>
        <v>28</v>
      </c>
      <c r="B41" s="14">
        <f>Raw!B41</f>
        <v>0.70504629629629623</v>
      </c>
      <c r="C41" s="15">
        <f>Raw!C41</f>
        <v>10</v>
      </c>
      <c r="D41" s="15">
        <f>IF(C41&gt;0.5,Raw!D41*D$11,-999)</f>
        <v>15</v>
      </c>
      <c r="E41" s="9">
        <f>IF(Raw!$G41&gt;$C$8,IF(Raw!$Q41&gt;$C$8,IF(Raw!$N41&gt;$C$9,IF(Raw!$N41&lt;$A$9,IF(Raw!$X41&gt;$C$9,IF(Raw!$X41&lt;$A$9,Raw!H41,-999),-999),-999),-999),-999),-999)</f>
        <v>1.3453710000000001</v>
      </c>
      <c r="F41" s="9">
        <f>IF(Raw!$G41&gt;$C$8,IF(Raw!$Q41&gt;$C$8,IF(Raw!$N41&gt;$C$9,IF(Raw!$N41&lt;$A$9,IF(Raw!$X41&gt;$C$9,IF(Raw!$X41&lt;$A$9,Raw!I41,-999),-999),-999),-999),-999),-999)</f>
        <v>2.0834820000000001</v>
      </c>
      <c r="G41" s="9">
        <f>Raw!G41</f>
        <v>0.99635799999999997</v>
      </c>
      <c r="H41" s="9">
        <f>IF(Raw!$G41&gt;$C$8,IF(Raw!$Q41&gt;$C$8,IF(Raw!$N41&gt;$C$9,IF(Raw!$N41&lt;$A$9,IF(Raw!$X41&gt;$C$9,IF(Raw!$X41&lt;$A$9,Raw!L41,-999),-999),-999),-999),-999),-999)</f>
        <v>490.7</v>
      </c>
      <c r="I41" s="9">
        <f>IF(Raw!$G41&gt;$C$8,IF(Raw!$Q41&gt;$C$8,IF(Raw!$N41&gt;$C$9,IF(Raw!$N41&lt;$A$9,IF(Raw!$X41&gt;$C$9,IF(Raw!$X41&lt;$A$9,Raw!M41,-999),-999),-999),-999),-999),-999)</f>
        <v>1.1E-5</v>
      </c>
      <c r="J41" s="9">
        <f>IF(Raw!$G41&gt;$C$8,IF(Raw!$Q41&gt;$C$8,IF(Raw!$N41&gt;$C$9,IF(Raw!$N41&lt;$A$9,IF(Raw!$X41&gt;$C$9,IF(Raw!$X41&lt;$A$9,Raw!N41,-999),-999),-999),-999),-999),-999)</f>
        <v>477</v>
      </c>
      <c r="K41" s="9">
        <f>IF(Raw!$G41&gt;$C$8,IF(Raw!$Q41&gt;$C$8,IF(Raw!$N41&gt;$C$9,IF(Raw!$N41&lt;$A$9,IF(Raw!$X41&gt;$C$9,IF(Raw!$X41&lt;$A$9,Raw!R41,-999),-999),-999),-999),-999),-999)</f>
        <v>1.313232</v>
      </c>
      <c r="L41" s="9">
        <f>IF(Raw!$G41&gt;$C$8,IF(Raw!$Q41&gt;$C$8,IF(Raw!$N41&gt;$C$9,IF(Raw!$N41&lt;$A$9,IF(Raw!$X41&gt;$C$9,IF(Raw!$X41&lt;$A$9,Raw!S41,-999),-999),-999),-999),-999),-999)</f>
        <v>2.092978</v>
      </c>
      <c r="M41" s="9">
        <f>Raw!Q41</f>
        <v>0.99435899999999999</v>
      </c>
      <c r="N41" s="9">
        <f>IF(Raw!$G41&gt;$C$8,IF(Raw!$Q41&gt;$C$8,IF(Raw!$N41&gt;$C$9,IF(Raw!$N41&lt;$A$9,IF(Raw!$X41&gt;$C$9,IF(Raw!$X41&lt;$A$9,Raw!V41,-999),-999),-999),-999),-999),-999)</f>
        <v>494.5</v>
      </c>
      <c r="O41" s="9">
        <f>IF(Raw!$G41&gt;$C$8,IF(Raw!$Q41&gt;$C$8,IF(Raw!$N41&gt;$C$9,IF(Raw!$N41&lt;$A$9,IF(Raw!$X41&gt;$C$9,IF(Raw!$X41&lt;$A$9,Raw!W41,-999),-999),-999),-999),-999),-999)</f>
        <v>1.1E-5</v>
      </c>
      <c r="P41" s="9">
        <f>IF(Raw!$G41&gt;$C$8,IF(Raw!$Q41&gt;$C$8,IF(Raw!$N41&gt;$C$9,IF(Raw!$N41&lt;$A$9,IF(Raw!$X41&gt;$C$9,IF(Raw!$X41&lt;$A$9,Raw!X41,-999),-999),-999),-999),-999),-999)</f>
        <v>371</v>
      </c>
      <c r="R41" s="9">
        <f t="shared" si="4"/>
        <v>0.73811099999999996</v>
      </c>
      <c r="S41" s="9">
        <f t="shared" si="5"/>
        <v>0.35426799943556025</v>
      </c>
      <c r="T41" s="9">
        <f t="shared" si="6"/>
        <v>0.77974600000000005</v>
      </c>
      <c r="U41" s="9">
        <f t="shared" si="7"/>
        <v>0.37255336654279214</v>
      </c>
      <c r="V41" s="15">
        <f t="shared" si="0"/>
        <v>0.86753938099999994</v>
      </c>
      <c r="X41" s="11">
        <f t="shared" si="8"/>
        <v>9.029999999999999E+18</v>
      </c>
      <c r="Y41" s="11">
        <f t="shared" si="9"/>
        <v>4.9069999999999994E-18</v>
      </c>
      <c r="Z41" s="11">
        <f t="shared" si="10"/>
        <v>4.7699999999999999E-4</v>
      </c>
      <c r="AA41" s="16">
        <f t="shared" si="11"/>
        <v>2.0698487554484297E-2</v>
      </c>
      <c r="AB41" s="9">
        <f t="shared" si="1"/>
        <v>1.3293715628766589</v>
      </c>
      <c r="AC41" s="9">
        <f t="shared" si="2"/>
        <v>0.97930151244551567</v>
      </c>
      <c r="AD41" s="15">
        <f t="shared" si="3"/>
        <v>43.393055669778406</v>
      </c>
      <c r="AE41" s="3">
        <f t="shared" si="12"/>
        <v>590.80279999999982</v>
      </c>
      <c r="AF41" s="2">
        <f t="shared" si="13"/>
        <v>0.25</v>
      </c>
      <c r="AG41" s="9">
        <f t="shared" si="14"/>
        <v>1.2435560749503647E-2</v>
      </c>
      <c r="AH41" s="2">
        <f t="shared" si="15"/>
        <v>0.60175031288812486</v>
      </c>
    </row>
    <row r="42" spans="1:34">
      <c r="A42" s="1">
        <f>Raw!A42</f>
        <v>29</v>
      </c>
      <c r="B42" s="14">
        <f>Raw!B42</f>
        <v>0.70510416666666664</v>
      </c>
      <c r="C42" s="15">
        <f>Raw!C42</f>
        <v>11.5</v>
      </c>
      <c r="D42" s="15">
        <f>IF(C42&gt;0.5,Raw!D42*D$11,-999)</f>
        <v>12.3</v>
      </c>
      <c r="E42" s="9">
        <f>IF(Raw!$G42&gt;$C$8,IF(Raw!$Q42&gt;$C$8,IF(Raw!$N42&gt;$C$9,IF(Raw!$N42&lt;$A$9,IF(Raw!$X42&gt;$C$9,IF(Raw!$X42&lt;$A$9,Raw!H42,-999),-999),-999),-999),-999),-999)</f>
        <v>1.4308730000000001</v>
      </c>
      <c r="F42" s="9">
        <f>IF(Raw!$G42&gt;$C$8,IF(Raw!$Q42&gt;$C$8,IF(Raw!$N42&gt;$C$9,IF(Raw!$N42&lt;$A$9,IF(Raw!$X42&gt;$C$9,IF(Raw!$X42&lt;$A$9,Raw!I42,-999),-999),-999),-999),-999),-999)</f>
        <v>2.236113</v>
      </c>
      <c r="G42" s="9">
        <f>Raw!G42</f>
        <v>0.99717500000000003</v>
      </c>
      <c r="H42" s="9">
        <f>IF(Raw!$G42&gt;$C$8,IF(Raw!$Q42&gt;$C$8,IF(Raw!$N42&gt;$C$9,IF(Raw!$N42&lt;$A$9,IF(Raw!$X42&gt;$C$9,IF(Raw!$X42&lt;$A$9,Raw!L42,-999),-999),-999),-999),-999),-999)</f>
        <v>493.5</v>
      </c>
      <c r="I42" s="9">
        <f>IF(Raw!$G42&gt;$C$8,IF(Raw!$Q42&gt;$C$8,IF(Raw!$N42&gt;$C$9,IF(Raw!$N42&lt;$A$9,IF(Raw!$X42&gt;$C$9,IF(Raw!$X42&lt;$A$9,Raw!M42,-999),-999),-999),-999),-999),-999)</f>
        <v>1.5999999999999999E-5</v>
      </c>
      <c r="J42" s="9">
        <f>IF(Raw!$G42&gt;$C$8,IF(Raw!$Q42&gt;$C$8,IF(Raw!$N42&gt;$C$9,IF(Raw!$N42&lt;$A$9,IF(Raw!$X42&gt;$C$9,IF(Raw!$X42&lt;$A$9,Raw!N42,-999),-999),-999),-999),-999),-999)</f>
        <v>453</v>
      </c>
      <c r="K42" s="9">
        <f>IF(Raw!$G42&gt;$C$8,IF(Raw!$Q42&gt;$C$8,IF(Raw!$N42&gt;$C$9,IF(Raw!$N42&lt;$A$9,IF(Raw!$X42&gt;$C$9,IF(Raw!$X42&lt;$A$9,Raw!R42,-999),-999),-999),-999),-999),-999)</f>
        <v>1.3293109999999999</v>
      </c>
      <c r="L42" s="9">
        <f>IF(Raw!$G42&gt;$C$8,IF(Raw!$Q42&gt;$C$8,IF(Raw!$N42&gt;$C$9,IF(Raw!$N42&lt;$A$9,IF(Raw!$X42&gt;$C$9,IF(Raw!$X42&lt;$A$9,Raw!S42,-999),-999),-999),-999),-999),-999)</f>
        <v>2.1302469999999998</v>
      </c>
      <c r="M42" s="9">
        <f>Raw!Q42</f>
        <v>0.997089</v>
      </c>
      <c r="N42" s="9">
        <f>IF(Raw!$G42&gt;$C$8,IF(Raw!$Q42&gt;$C$8,IF(Raw!$N42&gt;$C$9,IF(Raw!$N42&lt;$A$9,IF(Raw!$X42&gt;$C$9,IF(Raw!$X42&lt;$A$9,Raw!V42,-999),-999),-999),-999),-999),-999)</f>
        <v>522.70000000000005</v>
      </c>
      <c r="O42" s="9">
        <f>IF(Raw!$G42&gt;$C$8,IF(Raw!$Q42&gt;$C$8,IF(Raw!$N42&gt;$C$9,IF(Raw!$N42&lt;$A$9,IF(Raw!$X42&gt;$C$9,IF(Raw!$X42&lt;$A$9,Raw!W42,-999),-999),-999),-999),-999),-999)</f>
        <v>3.6000000000000001E-5</v>
      </c>
      <c r="P42" s="9">
        <f>IF(Raw!$G42&gt;$C$8,IF(Raw!$Q42&gt;$C$8,IF(Raw!$N42&gt;$C$9,IF(Raw!$N42&lt;$A$9,IF(Raw!$X42&gt;$C$9,IF(Raw!$X42&lt;$A$9,Raw!X42,-999),-999),-999),-999),-999),-999)</f>
        <v>426</v>
      </c>
      <c r="R42" s="9">
        <f t="shared" si="4"/>
        <v>0.80523999999999996</v>
      </c>
      <c r="S42" s="9">
        <f t="shared" si="5"/>
        <v>0.36010702500276148</v>
      </c>
      <c r="T42" s="9">
        <f t="shared" si="6"/>
        <v>0.80093599999999987</v>
      </c>
      <c r="U42" s="9">
        <f t="shared" si="7"/>
        <v>0.37598269120904759</v>
      </c>
      <c r="V42" s="15">
        <f t="shared" si="0"/>
        <v>0.88298738149999989</v>
      </c>
      <c r="X42" s="11">
        <f t="shared" si="8"/>
        <v>7.404599999999998E+18</v>
      </c>
      <c r="Y42" s="11">
        <f t="shared" si="9"/>
        <v>4.9349999999999995E-18</v>
      </c>
      <c r="Z42" s="11">
        <f t="shared" si="10"/>
        <v>4.5300000000000001E-4</v>
      </c>
      <c r="AA42" s="16">
        <f t="shared" si="11"/>
        <v>1.6283837825768338E-2</v>
      </c>
      <c r="AB42" s="9">
        <f t="shared" si="1"/>
        <v>1.3423533119328195</v>
      </c>
      <c r="AC42" s="9">
        <f t="shared" si="2"/>
        <v>0.98371616217423163</v>
      </c>
      <c r="AD42" s="15">
        <f t="shared" si="3"/>
        <v>35.946661867038273</v>
      </c>
      <c r="AE42" s="3">
        <f t="shared" si="12"/>
        <v>594.17399999999975</v>
      </c>
      <c r="AF42" s="2">
        <f t="shared" si="13"/>
        <v>0.25</v>
      </c>
      <c r="AG42" s="9">
        <f t="shared" si="14"/>
        <v>1.0396402052885152E-2</v>
      </c>
      <c r="AH42" s="2">
        <f t="shared" si="15"/>
        <v>0.50307648478851974</v>
      </c>
    </row>
    <row r="43" spans="1:34">
      <c r="A43" s="1">
        <f>Raw!A43</f>
        <v>30</v>
      </c>
      <c r="B43" s="14">
        <f>Raw!B43</f>
        <v>0.70516203703703706</v>
      </c>
      <c r="C43" s="15">
        <f>Raw!C43</f>
        <v>11.8</v>
      </c>
      <c r="D43" s="15">
        <f>IF(C43&gt;0.5,Raw!D43*D$11,-999)</f>
        <v>11.4</v>
      </c>
      <c r="E43" s="9">
        <f>IF(Raw!$G43&gt;$C$8,IF(Raw!$Q43&gt;$C$8,IF(Raw!$N43&gt;$C$9,IF(Raw!$N43&lt;$A$9,IF(Raw!$X43&gt;$C$9,IF(Raw!$X43&lt;$A$9,Raw!H43,-999),-999),-999),-999),-999),-999)</f>
        <v>1.5291809999999999</v>
      </c>
      <c r="F43" s="9">
        <f>IF(Raw!$G43&gt;$C$8,IF(Raw!$Q43&gt;$C$8,IF(Raw!$N43&gt;$C$9,IF(Raw!$N43&lt;$A$9,IF(Raw!$X43&gt;$C$9,IF(Raw!$X43&lt;$A$9,Raw!I43,-999),-999),-999),-999),-999),-999)</f>
        <v>2.4015170000000001</v>
      </c>
      <c r="G43" s="9">
        <f>Raw!G43</f>
        <v>0.99784799999999996</v>
      </c>
      <c r="H43" s="9">
        <f>IF(Raw!$G43&gt;$C$8,IF(Raw!$Q43&gt;$C$8,IF(Raw!$N43&gt;$C$9,IF(Raw!$N43&lt;$A$9,IF(Raw!$X43&gt;$C$9,IF(Raw!$X43&lt;$A$9,Raw!L43,-999),-999),-999),-999),-999),-999)</f>
        <v>503.5</v>
      </c>
      <c r="I43" s="9">
        <f>IF(Raw!$G43&gt;$C$8,IF(Raw!$Q43&gt;$C$8,IF(Raw!$N43&gt;$C$9,IF(Raw!$N43&lt;$A$9,IF(Raw!$X43&gt;$C$9,IF(Raw!$X43&lt;$A$9,Raw!M43,-999),-999),-999),-999),-999),-999)</f>
        <v>2.3E-5</v>
      </c>
      <c r="J43" s="9">
        <f>IF(Raw!$G43&gt;$C$8,IF(Raw!$Q43&gt;$C$8,IF(Raw!$N43&gt;$C$9,IF(Raw!$N43&lt;$A$9,IF(Raw!$X43&gt;$C$9,IF(Raw!$X43&lt;$A$9,Raw!N43,-999),-999),-999),-999),-999),-999)</f>
        <v>462</v>
      </c>
      <c r="K43" s="9">
        <f>IF(Raw!$G43&gt;$C$8,IF(Raw!$Q43&gt;$C$8,IF(Raw!$N43&gt;$C$9,IF(Raw!$N43&lt;$A$9,IF(Raw!$X43&gt;$C$9,IF(Raw!$X43&lt;$A$9,Raw!R43,-999),-999),-999),-999),-999),-999)</f>
        <v>1.495363</v>
      </c>
      <c r="L43" s="9">
        <f>IF(Raw!$G43&gt;$C$8,IF(Raw!$Q43&gt;$C$8,IF(Raw!$N43&gt;$C$9,IF(Raw!$N43&lt;$A$9,IF(Raw!$X43&gt;$C$9,IF(Raw!$X43&lt;$A$9,Raw!S43,-999),-999),-999),-999),-999),-999)</f>
        <v>2.4273579999999999</v>
      </c>
      <c r="M43" s="9">
        <f>Raw!Q43</f>
        <v>0.996977</v>
      </c>
      <c r="N43" s="9">
        <f>IF(Raw!$G43&gt;$C$8,IF(Raw!$Q43&gt;$C$8,IF(Raw!$N43&gt;$C$9,IF(Raw!$N43&lt;$A$9,IF(Raw!$X43&gt;$C$9,IF(Raw!$X43&lt;$A$9,Raw!V43,-999),-999),-999),-999),-999),-999)</f>
        <v>508.9</v>
      </c>
      <c r="O43" s="9">
        <f>IF(Raw!$G43&gt;$C$8,IF(Raw!$Q43&gt;$C$8,IF(Raw!$N43&gt;$C$9,IF(Raw!$N43&lt;$A$9,IF(Raw!$X43&gt;$C$9,IF(Raw!$X43&lt;$A$9,Raw!W43,-999),-999),-999),-999),-999),-999)</f>
        <v>9.0000000000000002E-6</v>
      </c>
      <c r="P43" s="9">
        <f>IF(Raw!$G43&gt;$C$8,IF(Raw!$Q43&gt;$C$8,IF(Raw!$N43&gt;$C$9,IF(Raw!$N43&lt;$A$9,IF(Raw!$X43&gt;$C$9,IF(Raw!$X43&lt;$A$9,Raw!X43,-999),-999),-999),-999),-999),-999)</f>
        <v>466</v>
      </c>
      <c r="R43" s="9">
        <f t="shared" si="4"/>
        <v>0.87233600000000022</v>
      </c>
      <c r="S43" s="9">
        <f t="shared" si="5"/>
        <v>0.36324373302375129</v>
      </c>
      <c r="T43" s="9">
        <f t="shared" si="6"/>
        <v>0.93199499999999991</v>
      </c>
      <c r="U43" s="9">
        <f t="shared" si="7"/>
        <v>0.38395448878986943</v>
      </c>
      <c r="V43" s="15">
        <f t="shared" si="0"/>
        <v>1.0061398909999999</v>
      </c>
      <c r="X43" s="11">
        <f t="shared" si="8"/>
        <v>6.862799999999999E+18</v>
      </c>
      <c r="Y43" s="11">
        <f t="shared" si="9"/>
        <v>5.0349999999999998E-18</v>
      </c>
      <c r="Z43" s="11">
        <f t="shared" si="10"/>
        <v>4.6199999999999995E-4</v>
      </c>
      <c r="AA43" s="16">
        <f t="shared" si="11"/>
        <v>1.5713193435698481E-2</v>
      </c>
      <c r="AB43" s="9">
        <f t="shared" si="1"/>
        <v>1.5100076177161037</v>
      </c>
      <c r="AC43" s="9">
        <f t="shared" si="2"/>
        <v>0.98428680656430168</v>
      </c>
      <c r="AD43" s="15">
        <f t="shared" si="3"/>
        <v>34.011241202810574</v>
      </c>
      <c r="AE43" s="3">
        <f t="shared" si="12"/>
        <v>606.21399999999983</v>
      </c>
      <c r="AF43" s="2">
        <f t="shared" si="13"/>
        <v>0.25</v>
      </c>
      <c r="AG43" s="9">
        <f t="shared" si="14"/>
        <v>1.004520671471852E-2</v>
      </c>
      <c r="AH43" s="2">
        <f t="shared" si="15"/>
        <v>0.48608232514557348</v>
      </c>
    </row>
    <row r="44" spans="1:34">
      <c r="A44" s="1">
        <f>Raw!A44</f>
        <v>31</v>
      </c>
      <c r="B44" s="14">
        <f>Raw!B44</f>
        <v>0.70520833333333333</v>
      </c>
      <c r="C44" s="15">
        <f>Raw!C44</f>
        <v>13.3</v>
      </c>
      <c r="D44" s="15">
        <f>IF(C44&gt;0.5,Raw!D44*D$11,-999)</f>
        <v>9.6999999999999993</v>
      </c>
      <c r="E44" s="9">
        <f>IF(Raw!$G44&gt;$C$8,IF(Raw!$Q44&gt;$C$8,IF(Raw!$N44&gt;$C$9,IF(Raw!$N44&lt;$A$9,IF(Raw!$X44&gt;$C$9,IF(Raw!$X44&lt;$A$9,Raw!H44,-999),-999),-999),-999),-999),-999)</f>
        <v>1.5257499999999999</v>
      </c>
      <c r="F44" s="9">
        <f>IF(Raw!$G44&gt;$C$8,IF(Raw!$Q44&gt;$C$8,IF(Raw!$N44&gt;$C$9,IF(Raw!$N44&lt;$A$9,IF(Raw!$X44&gt;$C$9,IF(Raw!$X44&lt;$A$9,Raw!I44,-999),-999),-999),-999),-999),-999)</f>
        <v>2.431368</v>
      </c>
      <c r="G44" s="9">
        <f>Raw!G44</f>
        <v>0.99773900000000004</v>
      </c>
      <c r="H44" s="9">
        <f>IF(Raw!$G44&gt;$C$8,IF(Raw!$Q44&gt;$C$8,IF(Raw!$N44&gt;$C$9,IF(Raw!$N44&lt;$A$9,IF(Raw!$X44&gt;$C$9,IF(Raw!$X44&lt;$A$9,Raw!L44,-999),-999),-999),-999),-999),-999)</f>
        <v>519.29999999999995</v>
      </c>
      <c r="I44" s="9">
        <f>IF(Raw!$G44&gt;$C$8,IF(Raw!$Q44&gt;$C$8,IF(Raw!$N44&gt;$C$9,IF(Raw!$N44&lt;$A$9,IF(Raw!$X44&gt;$C$9,IF(Raw!$X44&lt;$A$9,Raw!M44,-999),-999),-999),-999),-999),-999)</f>
        <v>2.179E-2</v>
      </c>
      <c r="J44" s="9">
        <f>IF(Raw!$G44&gt;$C$8,IF(Raw!$Q44&gt;$C$8,IF(Raw!$N44&gt;$C$9,IF(Raw!$N44&lt;$A$9,IF(Raw!$X44&gt;$C$9,IF(Raw!$X44&lt;$A$9,Raw!N44,-999),-999),-999),-999),-999),-999)</f>
        <v>454</v>
      </c>
      <c r="K44" s="9">
        <f>IF(Raw!$G44&gt;$C$8,IF(Raw!$Q44&gt;$C$8,IF(Raw!$N44&gt;$C$9,IF(Raw!$N44&lt;$A$9,IF(Raw!$X44&gt;$C$9,IF(Raw!$X44&lt;$A$9,Raw!R44,-999),-999),-999),-999),-999),-999)</f>
        <v>1.4598329999999999</v>
      </c>
      <c r="L44" s="9">
        <f>IF(Raw!$G44&gt;$C$8,IF(Raw!$Q44&gt;$C$8,IF(Raw!$N44&gt;$C$9,IF(Raw!$N44&lt;$A$9,IF(Raw!$X44&gt;$C$9,IF(Raw!$X44&lt;$A$9,Raw!S44,-999),-999),-999),-999),-999),-999)</f>
        <v>2.409697</v>
      </c>
      <c r="M44" s="9">
        <f>Raw!Q44</f>
        <v>0.996896</v>
      </c>
      <c r="N44" s="9">
        <f>IF(Raw!$G44&gt;$C$8,IF(Raw!$Q44&gt;$C$8,IF(Raw!$N44&gt;$C$9,IF(Raw!$N44&lt;$A$9,IF(Raw!$X44&gt;$C$9,IF(Raw!$X44&lt;$A$9,Raw!V44,-999),-999),-999),-999),-999),-999)</f>
        <v>522.5</v>
      </c>
      <c r="O44" s="9">
        <f>IF(Raw!$G44&gt;$C$8,IF(Raw!$Q44&gt;$C$8,IF(Raw!$N44&gt;$C$9,IF(Raw!$N44&lt;$A$9,IF(Raw!$X44&gt;$C$9,IF(Raw!$X44&lt;$A$9,Raw!W44,-999),-999),-999),-999),-999),-999)</f>
        <v>5.1E-5</v>
      </c>
      <c r="P44" s="9">
        <f>IF(Raw!$G44&gt;$C$8,IF(Raw!$Q44&gt;$C$8,IF(Raw!$N44&gt;$C$9,IF(Raw!$N44&lt;$A$9,IF(Raw!$X44&gt;$C$9,IF(Raw!$X44&lt;$A$9,Raw!X44,-999),-999),-999),-999),-999),-999)</f>
        <v>599</v>
      </c>
      <c r="R44" s="9">
        <f t="shared" si="4"/>
        <v>0.90561800000000003</v>
      </c>
      <c r="S44" s="9">
        <f t="shared" si="5"/>
        <v>0.37247261623908845</v>
      </c>
      <c r="T44" s="9">
        <f t="shared" si="6"/>
        <v>0.94986400000000004</v>
      </c>
      <c r="U44" s="9">
        <f t="shared" si="7"/>
        <v>0.39418399906710266</v>
      </c>
      <c r="V44" s="15">
        <f t="shared" si="0"/>
        <v>0.9988194064999999</v>
      </c>
      <c r="X44" s="11">
        <f t="shared" si="8"/>
        <v>5.839399999999998E+18</v>
      </c>
      <c r="Y44" s="11">
        <f t="shared" si="9"/>
        <v>5.1929999999999993E-18</v>
      </c>
      <c r="Z44" s="11">
        <f t="shared" si="10"/>
        <v>4.5399999999999998E-4</v>
      </c>
      <c r="AA44" s="16">
        <f t="shared" si="11"/>
        <v>1.3580138806266193E-2</v>
      </c>
      <c r="AB44" s="9">
        <f t="shared" si="1"/>
        <v>1.4727322849670752</v>
      </c>
      <c r="AC44" s="9">
        <f t="shared" si="2"/>
        <v>0.98641986119373382</v>
      </c>
      <c r="AD44" s="15">
        <f t="shared" si="3"/>
        <v>29.912200013802188</v>
      </c>
      <c r="AE44" s="3">
        <f t="shared" si="12"/>
        <v>625.23719999999969</v>
      </c>
      <c r="AF44" s="2">
        <f t="shared" si="13"/>
        <v>0.25</v>
      </c>
      <c r="AG44" s="9">
        <f t="shared" si="14"/>
        <v>9.0699312479504551E-3</v>
      </c>
      <c r="AH44" s="2">
        <f t="shared" si="15"/>
        <v>0.43888925286668817</v>
      </c>
    </row>
    <row r="45" spans="1:34">
      <c r="A45" s="1">
        <f>Raw!A45</f>
        <v>32</v>
      </c>
      <c r="B45" s="14">
        <f>Raw!B45</f>
        <v>0.70526620370370363</v>
      </c>
      <c r="C45" s="15">
        <f>Raw!C45</f>
        <v>13.7</v>
      </c>
      <c r="D45" s="15">
        <f>IF(C45&gt;0.5,Raw!D45*D$11,-999)</f>
        <v>9.6999999999999993</v>
      </c>
      <c r="E45" s="9">
        <f>IF(Raw!$G45&gt;$C$8,IF(Raw!$Q45&gt;$C$8,IF(Raw!$N45&gt;$C$9,IF(Raw!$N45&lt;$A$9,IF(Raw!$X45&gt;$C$9,IF(Raw!$X45&lt;$A$9,Raw!H45,-999),-999),-999),-999),-999),-999)</f>
        <v>1.580125</v>
      </c>
      <c r="F45" s="9">
        <f>IF(Raw!$G45&gt;$C$8,IF(Raw!$Q45&gt;$C$8,IF(Raw!$N45&gt;$C$9,IF(Raw!$N45&lt;$A$9,IF(Raw!$X45&gt;$C$9,IF(Raw!$X45&lt;$A$9,Raw!I45,-999),-999),-999),-999),-999),-999)</f>
        <v>2.5089869999999999</v>
      </c>
      <c r="G45" s="9">
        <f>Raw!G45</f>
        <v>0.997776</v>
      </c>
      <c r="H45" s="9">
        <f>IF(Raw!$G45&gt;$C$8,IF(Raw!$Q45&gt;$C$8,IF(Raw!$N45&gt;$C$9,IF(Raw!$N45&lt;$A$9,IF(Raw!$X45&gt;$C$9,IF(Raw!$X45&lt;$A$9,Raw!L45,-999),-999),-999),-999),-999),-999)</f>
        <v>498.5</v>
      </c>
      <c r="I45" s="9">
        <f>IF(Raw!$G45&gt;$C$8,IF(Raw!$Q45&gt;$C$8,IF(Raw!$N45&gt;$C$9,IF(Raw!$N45&lt;$A$9,IF(Raw!$X45&gt;$C$9,IF(Raw!$X45&lt;$A$9,Raw!M45,-999),-999),-999),-999),-999),-999)</f>
        <v>1.8E-5</v>
      </c>
      <c r="J45" s="9">
        <f>IF(Raw!$G45&gt;$C$8,IF(Raw!$Q45&gt;$C$8,IF(Raw!$N45&gt;$C$9,IF(Raw!$N45&lt;$A$9,IF(Raw!$X45&gt;$C$9,IF(Raw!$X45&lt;$A$9,Raw!N45,-999),-999),-999),-999),-999),-999)</f>
        <v>496</v>
      </c>
      <c r="K45" s="9">
        <f>IF(Raw!$G45&gt;$C$8,IF(Raw!$Q45&gt;$C$8,IF(Raw!$N45&gt;$C$9,IF(Raw!$N45&lt;$A$9,IF(Raw!$X45&gt;$C$9,IF(Raw!$X45&lt;$A$9,Raw!R45,-999),-999),-999),-999),-999),-999)</f>
        <v>1.5752919999999999</v>
      </c>
      <c r="L45" s="9">
        <f>IF(Raw!$G45&gt;$C$8,IF(Raw!$Q45&gt;$C$8,IF(Raw!$N45&gt;$C$9,IF(Raw!$N45&lt;$A$9,IF(Raw!$X45&gt;$C$9,IF(Raw!$X45&lt;$A$9,Raw!S45,-999),-999),-999),-999),-999),-999)</f>
        <v>2.5481720000000001</v>
      </c>
      <c r="M45" s="9">
        <f>Raw!Q45</f>
        <v>0.99709700000000001</v>
      </c>
      <c r="N45" s="9">
        <f>IF(Raw!$G45&gt;$C$8,IF(Raw!$Q45&gt;$C$8,IF(Raw!$N45&gt;$C$9,IF(Raw!$N45&lt;$A$9,IF(Raw!$X45&gt;$C$9,IF(Raw!$X45&lt;$A$9,Raw!V45,-999),-999),-999),-999),-999),-999)</f>
        <v>525.6</v>
      </c>
      <c r="O45" s="9">
        <f>IF(Raw!$G45&gt;$C$8,IF(Raw!$Q45&gt;$C$8,IF(Raw!$N45&gt;$C$9,IF(Raw!$N45&lt;$A$9,IF(Raw!$X45&gt;$C$9,IF(Raw!$X45&lt;$A$9,Raw!W45,-999),-999),-999),-999),-999),-999)</f>
        <v>4.1E-5</v>
      </c>
      <c r="P45" s="9">
        <f>IF(Raw!$G45&gt;$C$8,IF(Raw!$Q45&gt;$C$8,IF(Raw!$N45&gt;$C$9,IF(Raw!$N45&lt;$A$9,IF(Raw!$X45&gt;$C$9,IF(Raw!$X45&lt;$A$9,Raw!X45,-999),-999),-999),-999),-999),-999)</f>
        <v>408</v>
      </c>
      <c r="R45" s="9">
        <f t="shared" si="4"/>
        <v>0.92886199999999985</v>
      </c>
      <c r="S45" s="9">
        <f t="shared" si="5"/>
        <v>0.37021395487501524</v>
      </c>
      <c r="T45" s="9">
        <f t="shared" si="6"/>
        <v>0.97288000000000019</v>
      </c>
      <c r="U45" s="9">
        <f t="shared" si="7"/>
        <v>0.38179526342805753</v>
      </c>
      <c r="V45" s="15">
        <f t="shared" si="0"/>
        <v>1.0562172940000001</v>
      </c>
      <c r="X45" s="11">
        <f t="shared" si="8"/>
        <v>5.839399999999998E+18</v>
      </c>
      <c r="Y45" s="11">
        <f t="shared" si="9"/>
        <v>4.9850000000000001E-18</v>
      </c>
      <c r="Z45" s="11">
        <f t="shared" si="10"/>
        <v>4.9600000000000002E-4</v>
      </c>
      <c r="AA45" s="16">
        <f t="shared" si="11"/>
        <v>1.4232770327793295E-2</v>
      </c>
      <c r="AB45" s="9">
        <f t="shared" si="1"/>
        <v>1.5891387775965033</v>
      </c>
      <c r="AC45" s="9">
        <f t="shared" si="2"/>
        <v>0.98576722967220687</v>
      </c>
      <c r="AD45" s="15">
        <f t="shared" si="3"/>
        <v>28.695101467325195</v>
      </c>
      <c r="AE45" s="3">
        <f t="shared" si="12"/>
        <v>600.19399999999985</v>
      </c>
      <c r="AF45" s="2">
        <f t="shared" si="13"/>
        <v>0.25</v>
      </c>
      <c r="AG45" s="9">
        <f t="shared" si="14"/>
        <v>8.4274260183171256E-3</v>
      </c>
      <c r="AH45" s="2">
        <f t="shared" si="15"/>
        <v>0.40779875918070424</v>
      </c>
    </row>
    <row r="46" spans="1:34">
      <c r="A46" s="1">
        <f>Raw!A46</f>
        <v>33</v>
      </c>
      <c r="B46" s="14">
        <f>Raw!B46</f>
        <v>0.70532407407407405</v>
      </c>
      <c r="C46" s="15">
        <f>Raw!C46</f>
        <v>14.8</v>
      </c>
      <c r="D46" s="15">
        <f>IF(C46&gt;0.5,Raw!D46*D$11,-999)</f>
        <v>7.9</v>
      </c>
      <c r="E46" s="9">
        <f>IF(Raw!$G46&gt;$C$8,IF(Raw!$Q46&gt;$C$8,IF(Raw!$N46&gt;$C$9,IF(Raw!$N46&lt;$A$9,IF(Raw!$X46&gt;$C$9,IF(Raw!$X46&lt;$A$9,Raw!H46,-999),-999),-999),-999),-999),-999)</f>
        <v>1.550708</v>
      </c>
      <c r="F46" s="9">
        <f>IF(Raw!$G46&gt;$C$8,IF(Raw!$Q46&gt;$C$8,IF(Raw!$N46&gt;$C$9,IF(Raw!$N46&lt;$A$9,IF(Raw!$X46&gt;$C$9,IF(Raw!$X46&lt;$A$9,Raw!I46,-999),-999),-999),-999),-999),-999)</f>
        <v>2.463851</v>
      </c>
      <c r="G46" s="9">
        <f>Raw!G46</f>
        <v>0.99776100000000001</v>
      </c>
      <c r="H46" s="9">
        <f>IF(Raw!$G46&gt;$C$8,IF(Raw!$Q46&gt;$C$8,IF(Raw!$N46&gt;$C$9,IF(Raw!$N46&lt;$A$9,IF(Raw!$X46&gt;$C$9,IF(Raw!$X46&lt;$A$9,Raw!L46,-999),-999),-999),-999),-999),-999)</f>
        <v>512.4</v>
      </c>
      <c r="I46" s="9">
        <f>IF(Raw!$G46&gt;$C$8,IF(Raw!$Q46&gt;$C$8,IF(Raw!$N46&gt;$C$9,IF(Raw!$N46&lt;$A$9,IF(Raw!$X46&gt;$C$9,IF(Raw!$X46&lt;$A$9,Raw!M46,-999),-999),-999),-999),-999),-999)</f>
        <v>1.5999999999999999E-5</v>
      </c>
      <c r="J46" s="9">
        <f>IF(Raw!$G46&gt;$C$8,IF(Raw!$Q46&gt;$C$8,IF(Raw!$N46&gt;$C$9,IF(Raw!$N46&lt;$A$9,IF(Raw!$X46&gt;$C$9,IF(Raw!$X46&lt;$A$9,Raw!N46,-999),-999),-999),-999),-999),-999)</f>
        <v>408</v>
      </c>
      <c r="K46" s="9">
        <f>IF(Raw!$G46&gt;$C$8,IF(Raw!$Q46&gt;$C$8,IF(Raw!$N46&gt;$C$9,IF(Raw!$N46&lt;$A$9,IF(Raw!$X46&gt;$C$9,IF(Raw!$X46&lt;$A$9,Raw!R46,-999),-999),-999),-999),-999),-999)</f>
        <v>1.5961430000000001</v>
      </c>
      <c r="L46" s="9">
        <f>IF(Raw!$G46&gt;$C$8,IF(Raw!$Q46&gt;$C$8,IF(Raw!$N46&gt;$C$9,IF(Raw!$N46&lt;$A$9,IF(Raw!$X46&gt;$C$9,IF(Raw!$X46&lt;$A$9,Raw!S46,-999),-999),-999),-999),-999),-999)</f>
        <v>2.5869710000000001</v>
      </c>
      <c r="M46" s="9">
        <f>Raw!Q46</f>
        <v>0.99674200000000002</v>
      </c>
      <c r="N46" s="9">
        <f>IF(Raw!$G46&gt;$C$8,IF(Raw!$Q46&gt;$C$8,IF(Raw!$N46&gt;$C$9,IF(Raw!$N46&lt;$A$9,IF(Raw!$X46&gt;$C$9,IF(Raw!$X46&lt;$A$9,Raw!V46,-999),-999),-999),-999),-999),-999)</f>
        <v>537.5</v>
      </c>
      <c r="O46" s="9">
        <f>IF(Raw!$G46&gt;$C$8,IF(Raw!$Q46&gt;$C$8,IF(Raw!$N46&gt;$C$9,IF(Raw!$N46&lt;$A$9,IF(Raw!$X46&gt;$C$9,IF(Raw!$X46&lt;$A$9,Raw!W46,-999),-999),-999),-999),-999),-999)</f>
        <v>1.5999999999999999E-5</v>
      </c>
      <c r="P46" s="9">
        <f>IF(Raw!$G46&gt;$C$8,IF(Raw!$Q46&gt;$C$8,IF(Raw!$N46&gt;$C$9,IF(Raw!$N46&lt;$A$9,IF(Raw!$X46&gt;$C$9,IF(Raw!$X46&lt;$A$9,Raw!X46,-999),-999),-999),-999),-999),-999)</f>
        <v>447</v>
      </c>
      <c r="R46" s="9">
        <f t="shared" si="4"/>
        <v>0.91314300000000004</v>
      </c>
      <c r="S46" s="9">
        <f t="shared" si="5"/>
        <v>0.37061616144807458</v>
      </c>
      <c r="T46" s="9">
        <f t="shared" si="6"/>
        <v>0.99082800000000004</v>
      </c>
      <c r="U46" s="9">
        <f t="shared" si="7"/>
        <v>0.38300699930536525</v>
      </c>
      <c r="V46" s="15">
        <f t="shared" si="0"/>
        <v>1.0722994795</v>
      </c>
      <c r="X46" s="11">
        <f t="shared" si="8"/>
        <v>4.7558E+18</v>
      </c>
      <c r="Y46" s="11">
        <f t="shared" si="9"/>
        <v>5.1239999999999999E-18</v>
      </c>
      <c r="Z46" s="11">
        <f t="shared" si="10"/>
        <v>4.08E-4</v>
      </c>
      <c r="AA46" s="16">
        <f t="shared" si="11"/>
        <v>9.844558526389954E-3</v>
      </c>
      <c r="AB46" s="9">
        <f t="shared" si="1"/>
        <v>1.605897264235586</v>
      </c>
      <c r="AC46" s="9">
        <f t="shared" si="2"/>
        <v>0.99015544147361001</v>
      </c>
      <c r="AD46" s="15">
        <f t="shared" si="3"/>
        <v>24.128819917622437</v>
      </c>
      <c r="AE46" s="3">
        <f t="shared" si="12"/>
        <v>616.92959999999982</v>
      </c>
      <c r="AF46" s="2">
        <f t="shared" si="13"/>
        <v>0.25</v>
      </c>
      <c r="AG46" s="9">
        <f t="shared" si="14"/>
        <v>7.1088514718677682E-3</v>
      </c>
      <c r="AH46" s="2">
        <f t="shared" si="15"/>
        <v>0.34399362309756554</v>
      </c>
    </row>
    <row r="47" spans="1:34">
      <c r="A47" s="1">
        <f>Raw!A47</f>
        <v>34</v>
      </c>
      <c r="B47" s="14">
        <f>Raw!B47</f>
        <v>0.70537037037037031</v>
      </c>
      <c r="C47" s="15">
        <f>Raw!C47</f>
        <v>15.7</v>
      </c>
      <c r="D47" s="15">
        <f>IF(C47&gt;0.5,Raw!D47*D$11,-999)</f>
        <v>7.9</v>
      </c>
      <c r="E47" s="9">
        <f>IF(Raw!$G47&gt;$C$8,IF(Raw!$Q47&gt;$C$8,IF(Raw!$N47&gt;$C$9,IF(Raw!$N47&lt;$A$9,IF(Raw!$X47&gt;$C$9,IF(Raw!$X47&lt;$A$9,Raw!H47,-999),-999),-999),-999),-999),-999)</f>
        <v>1.609351</v>
      </c>
      <c r="F47" s="9">
        <f>IF(Raw!$G47&gt;$C$8,IF(Raw!$Q47&gt;$C$8,IF(Raw!$N47&gt;$C$9,IF(Raw!$N47&lt;$A$9,IF(Raw!$X47&gt;$C$9,IF(Raw!$X47&lt;$A$9,Raw!I47,-999),-999),-999),-999),-999),-999)</f>
        <v>2.5661770000000002</v>
      </c>
      <c r="G47" s="9">
        <f>Raw!G47</f>
        <v>0.99702999999999997</v>
      </c>
      <c r="H47" s="9">
        <f>IF(Raw!$G47&gt;$C$8,IF(Raw!$Q47&gt;$C$8,IF(Raw!$N47&gt;$C$9,IF(Raw!$N47&lt;$A$9,IF(Raw!$X47&gt;$C$9,IF(Raw!$X47&lt;$A$9,Raw!L47,-999),-999),-999),-999),-999),-999)</f>
        <v>527.1</v>
      </c>
      <c r="I47" s="9">
        <f>IF(Raw!$G47&gt;$C$8,IF(Raw!$Q47&gt;$C$8,IF(Raw!$N47&gt;$C$9,IF(Raw!$N47&lt;$A$9,IF(Raw!$X47&gt;$C$9,IF(Raw!$X47&lt;$A$9,Raw!M47,-999),-999),-999),-999),-999),-999)</f>
        <v>6.6379999999999998E-3</v>
      </c>
      <c r="J47" s="9">
        <f>IF(Raw!$G47&gt;$C$8,IF(Raw!$Q47&gt;$C$8,IF(Raw!$N47&gt;$C$9,IF(Raw!$N47&lt;$A$9,IF(Raw!$X47&gt;$C$9,IF(Raw!$X47&lt;$A$9,Raw!N47,-999),-999),-999),-999),-999),-999)</f>
        <v>411</v>
      </c>
      <c r="K47" s="9">
        <f>IF(Raw!$G47&gt;$C$8,IF(Raw!$Q47&gt;$C$8,IF(Raw!$N47&gt;$C$9,IF(Raw!$N47&lt;$A$9,IF(Raw!$X47&gt;$C$9,IF(Raw!$X47&lt;$A$9,Raw!R47,-999),-999),-999),-999),-999),-999)</f>
        <v>1.555949</v>
      </c>
      <c r="L47" s="9">
        <f>IF(Raw!$G47&gt;$C$8,IF(Raw!$Q47&gt;$C$8,IF(Raw!$N47&gt;$C$9,IF(Raw!$N47&lt;$A$9,IF(Raw!$X47&gt;$C$9,IF(Raw!$X47&lt;$A$9,Raw!S47,-999),-999),-999),-999),-999),-999)</f>
        <v>2.5378810000000001</v>
      </c>
      <c r="M47" s="9">
        <f>Raw!Q47</f>
        <v>0.99799099999999996</v>
      </c>
      <c r="N47" s="9">
        <f>IF(Raw!$G47&gt;$C$8,IF(Raw!$Q47&gt;$C$8,IF(Raw!$N47&gt;$C$9,IF(Raw!$N47&lt;$A$9,IF(Raw!$X47&gt;$C$9,IF(Raw!$X47&lt;$A$9,Raw!V47,-999),-999),-999),-999),-999),-999)</f>
        <v>533</v>
      </c>
      <c r="O47" s="9">
        <f>IF(Raw!$G47&gt;$C$8,IF(Raw!$Q47&gt;$C$8,IF(Raw!$N47&gt;$C$9,IF(Raw!$N47&lt;$A$9,IF(Raw!$X47&gt;$C$9,IF(Raw!$X47&lt;$A$9,Raw!W47,-999),-999),-999),-999),-999),-999)</f>
        <v>5.3999999999999998E-5</v>
      </c>
      <c r="P47" s="9">
        <f>IF(Raw!$G47&gt;$C$8,IF(Raw!$Q47&gt;$C$8,IF(Raw!$N47&gt;$C$9,IF(Raw!$N47&lt;$A$9,IF(Raw!$X47&gt;$C$9,IF(Raw!$X47&lt;$A$9,Raw!X47,-999),-999),-999),-999),-999),-999)</f>
        <v>390</v>
      </c>
      <c r="R47" s="9">
        <f t="shared" si="4"/>
        <v>0.95682600000000018</v>
      </c>
      <c r="S47" s="9">
        <f t="shared" si="5"/>
        <v>0.37286048468207772</v>
      </c>
      <c r="T47" s="9">
        <f t="shared" si="6"/>
        <v>0.98193200000000003</v>
      </c>
      <c r="U47" s="9">
        <f t="shared" si="7"/>
        <v>0.38691018215590095</v>
      </c>
      <c r="V47" s="15">
        <f t="shared" si="0"/>
        <v>1.0519516744999999</v>
      </c>
      <c r="X47" s="11">
        <f t="shared" si="8"/>
        <v>4.7558E+18</v>
      </c>
      <c r="Y47" s="11">
        <f t="shared" si="9"/>
        <v>5.2709999999999999E-18</v>
      </c>
      <c r="Z47" s="11">
        <f t="shared" si="10"/>
        <v>4.1099999999999996E-4</v>
      </c>
      <c r="AA47" s="16">
        <f t="shared" si="11"/>
        <v>1.0197808020935813E-2</v>
      </c>
      <c r="AB47" s="9">
        <f t="shared" si="1"/>
        <v>1.5659625540256135</v>
      </c>
      <c r="AC47" s="9">
        <f t="shared" si="2"/>
        <v>0.98980219197906427</v>
      </c>
      <c r="AD47" s="15">
        <f t="shared" si="3"/>
        <v>24.812184965780574</v>
      </c>
      <c r="AE47" s="3">
        <f t="shared" si="12"/>
        <v>634.62839999999983</v>
      </c>
      <c r="AF47" s="2">
        <f t="shared" si="13"/>
        <v>0.25</v>
      </c>
      <c r="AG47" s="9">
        <f t="shared" si="14"/>
        <v>7.3846823113815907E-3</v>
      </c>
      <c r="AH47" s="2">
        <f t="shared" si="15"/>
        <v>0.35734093387229376</v>
      </c>
    </row>
    <row r="48" spans="1:34">
      <c r="A48" s="1">
        <f>Raw!A48</f>
        <v>35</v>
      </c>
      <c r="B48" s="14">
        <f>Raw!B48</f>
        <v>0.70542824074074073</v>
      </c>
      <c r="C48" s="15">
        <f>Raw!C48</f>
        <v>16.8</v>
      </c>
      <c r="D48" s="15">
        <f>IF(C48&gt;0.5,Raw!D48*D$11,-999)</f>
        <v>7</v>
      </c>
      <c r="E48" s="9">
        <f>IF(Raw!$G48&gt;$C$8,IF(Raw!$Q48&gt;$C$8,IF(Raw!$N48&gt;$C$9,IF(Raw!$N48&lt;$A$9,IF(Raw!$X48&gt;$C$9,IF(Raw!$X48&lt;$A$9,Raw!H48,-999),-999),-999),-999),-999),-999)</f>
        <v>1.635192</v>
      </c>
      <c r="F48" s="9">
        <f>IF(Raw!$G48&gt;$C$8,IF(Raw!$Q48&gt;$C$8,IF(Raw!$N48&gt;$C$9,IF(Raw!$N48&lt;$A$9,IF(Raw!$X48&gt;$C$9,IF(Raw!$X48&lt;$A$9,Raw!I48,-999),-999),-999),-999),-999),-999)</f>
        <v>2.5854940000000002</v>
      </c>
      <c r="G48" s="9">
        <f>Raw!G48</f>
        <v>0.99800800000000001</v>
      </c>
      <c r="H48" s="9">
        <f>IF(Raw!$G48&gt;$C$8,IF(Raw!$Q48&gt;$C$8,IF(Raw!$N48&gt;$C$9,IF(Raw!$N48&lt;$A$9,IF(Raw!$X48&gt;$C$9,IF(Raw!$X48&lt;$A$9,Raw!L48,-999),-999),-999),-999),-999),-999)</f>
        <v>537.4</v>
      </c>
      <c r="I48" s="9">
        <f>IF(Raw!$G48&gt;$C$8,IF(Raw!$Q48&gt;$C$8,IF(Raw!$N48&gt;$C$9,IF(Raw!$N48&lt;$A$9,IF(Raw!$X48&gt;$C$9,IF(Raw!$X48&lt;$A$9,Raw!M48,-999),-999),-999),-999),-999),-999)</f>
        <v>3.9426999999999997E-2</v>
      </c>
      <c r="J48" s="9">
        <f>IF(Raw!$G48&gt;$C$8,IF(Raw!$Q48&gt;$C$8,IF(Raw!$N48&gt;$C$9,IF(Raw!$N48&lt;$A$9,IF(Raw!$X48&gt;$C$9,IF(Raw!$X48&lt;$A$9,Raw!N48,-999),-999),-999),-999),-999),-999)</f>
        <v>634</v>
      </c>
      <c r="K48" s="9">
        <f>IF(Raw!$G48&gt;$C$8,IF(Raw!$Q48&gt;$C$8,IF(Raw!$N48&gt;$C$9,IF(Raw!$N48&lt;$A$9,IF(Raw!$X48&gt;$C$9,IF(Raw!$X48&lt;$A$9,Raw!R48,-999),-999),-999),-999),-999),-999)</f>
        <v>1.6319760000000001</v>
      </c>
      <c r="L48" s="9">
        <f>IF(Raw!$G48&gt;$C$8,IF(Raw!$Q48&gt;$C$8,IF(Raw!$N48&gt;$C$9,IF(Raw!$N48&lt;$A$9,IF(Raw!$X48&gt;$C$9,IF(Raw!$X48&lt;$A$9,Raw!S48,-999),-999),-999),-999),-999),-999)</f>
        <v>2.6457700000000002</v>
      </c>
      <c r="M48" s="9">
        <f>Raw!Q48</f>
        <v>0.99737600000000004</v>
      </c>
      <c r="N48" s="9">
        <f>IF(Raw!$G48&gt;$C$8,IF(Raw!$Q48&gt;$C$8,IF(Raw!$N48&gt;$C$9,IF(Raw!$N48&lt;$A$9,IF(Raw!$X48&gt;$C$9,IF(Raw!$X48&lt;$A$9,Raw!V48,-999),-999),-999),-999),-999),-999)</f>
        <v>540.29999999999995</v>
      </c>
      <c r="O48" s="9">
        <f>IF(Raw!$G48&gt;$C$8,IF(Raw!$Q48&gt;$C$8,IF(Raw!$N48&gt;$C$9,IF(Raw!$N48&lt;$A$9,IF(Raw!$X48&gt;$C$9,IF(Raw!$X48&lt;$A$9,Raw!W48,-999),-999),-999),-999),-999),-999)</f>
        <v>7.4213000000000001E-2</v>
      </c>
      <c r="P48" s="9">
        <f>IF(Raw!$G48&gt;$C$8,IF(Raw!$Q48&gt;$C$8,IF(Raw!$N48&gt;$C$9,IF(Raw!$N48&lt;$A$9,IF(Raw!$X48&gt;$C$9,IF(Raw!$X48&lt;$A$9,Raw!X48,-999),-999),-999),-999),-999),-999)</f>
        <v>509</v>
      </c>
      <c r="R48" s="9">
        <f t="shared" si="4"/>
        <v>0.9503020000000002</v>
      </c>
      <c r="S48" s="9">
        <f t="shared" si="5"/>
        <v>0.36755142344170982</v>
      </c>
      <c r="T48" s="9">
        <f t="shared" si="6"/>
        <v>1.0137940000000001</v>
      </c>
      <c r="U48" s="9">
        <f t="shared" si="7"/>
        <v>0.38317540829323787</v>
      </c>
      <c r="V48" s="15">
        <f t="shared" si="0"/>
        <v>1.0966716650000001</v>
      </c>
      <c r="X48" s="11">
        <f t="shared" si="8"/>
        <v>4.2139999999999995E+18</v>
      </c>
      <c r="Y48" s="11">
        <f t="shared" si="9"/>
        <v>5.3739999999999993E-18</v>
      </c>
      <c r="Z48" s="11">
        <f t="shared" si="10"/>
        <v>6.3400000000000001E-4</v>
      </c>
      <c r="AA48" s="16">
        <f t="shared" si="11"/>
        <v>1.4154364309487995E-2</v>
      </c>
      <c r="AB48" s="9">
        <f t="shared" si="1"/>
        <v>1.6463256096107732</v>
      </c>
      <c r="AC48" s="9">
        <f t="shared" si="2"/>
        <v>0.98584563569051198</v>
      </c>
      <c r="AD48" s="15">
        <f t="shared" si="3"/>
        <v>22.325495756290213</v>
      </c>
      <c r="AE48" s="3">
        <f t="shared" si="12"/>
        <v>647.02959999999973</v>
      </c>
      <c r="AF48" s="2">
        <f t="shared" si="13"/>
        <v>0.25</v>
      </c>
      <c r="AG48" s="9">
        <f t="shared" si="14"/>
        <v>6.5804468859734242E-3</v>
      </c>
      <c r="AH48" s="2">
        <f t="shared" si="15"/>
        <v>0.31842440018125012</v>
      </c>
    </row>
    <row r="49" spans="1:34">
      <c r="A49" s="1">
        <f>Raw!A49</f>
        <v>36</v>
      </c>
      <c r="B49" s="14">
        <f>Raw!B49</f>
        <v>0.70547453703703711</v>
      </c>
      <c r="C49" s="15">
        <f>Raw!C49</f>
        <v>17.3</v>
      </c>
      <c r="D49" s="15">
        <f>IF(C49&gt;0.5,Raw!D49*D$11,-999)</f>
        <v>6.2</v>
      </c>
      <c r="E49" s="9">
        <f>IF(Raw!$G49&gt;$C$8,IF(Raw!$Q49&gt;$C$8,IF(Raw!$N49&gt;$C$9,IF(Raw!$N49&lt;$A$9,IF(Raw!$X49&gt;$C$9,IF(Raw!$X49&lt;$A$9,Raw!H49,-999),-999),-999),-999),-999),-999)</f>
        <v>1.5886180000000001</v>
      </c>
      <c r="F49" s="9">
        <f>IF(Raw!$G49&gt;$C$8,IF(Raw!$Q49&gt;$C$8,IF(Raw!$N49&gt;$C$9,IF(Raw!$N49&lt;$A$9,IF(Raw!$X49&gt;$C$9,IF(Raw!$X49&lt;$A$9,Raw!I49,-999),-999),-999),-999),-999),-999)</f>
        <v>2.52589</v>
      </c>
      <c r="G49" s="9">
        <f>Raw!G49</f>
        <v>0.99768299999999999</v>
      </c>
      <c r="H49" s="9">
        <f>IF(Raw!$G49&gt;$C$8,IF(Raw!$Q49&gt;$C$8,IF(Raw!$N49&gt;$C$9,IF(Raw!$N49&lt;$A$9,IF(Raw!$X49&gt;$C$9,IF(Raw!$X49&lt;$A$9,Raw!L49,-999),-999),-999),-999),-999),-999)</f>
        <v>546.70000000000005</v>
      </c>
      <c r="I49" s="9">
        <f>IF(Raw!$G49&gt;$C$8,IF(Raw!$Q49&gt;$C$8,IF(Raw!$N49&gt;$C$9,IF(Raw!$N49&lt;$A$9,IF(Raw!$X49&gt;$C$9,IF(Raw!$X49&lt;$A$9,Raw!M49,-999),-999),-999),-999),-999),-999)</f>
        <v>5.5238000000000002E-2</v>
      </c>
      <c r="J49" s="9">
        <f>IF(Raw!$G49&gt;$C$8,IF(Raw!$Q49&gt;$C$8,IF(Raw!$N49&gt;$C$9,IF(Raw!$N49&lt;$A$9,IF(Raw!$X49&gt;$C$9,IF(Raw!$X49&lt;$A$9,Raw!N49,-999),-999),-999),-999),-999),-999)</f>
        <v>483</v>
      </c>
      <c r="K49" s="9">
        <f>IF(Raw!$G49&gt;$C$8,IF(Raw!$Q49&gt;$C$8,IF(Raw!$N49&gt;$C$9,IF(Raw!$N49&lt;$A$9,IF(Raw!$X49&gt;$C$9,IF(Raw!$X49&lt;$A$9,Raw!R49,-999),-999),-999),-999),-999),-999)</f>
        <v>1.695149</v>
      </c>
      <c r="L49" s="9">
        <f>IF(Raw!$G49&gt;$C$8,IF(Raw!$Q49&gt;$C$8,IF(Raw!$N49&gt;$C$9,IF(Raw!$N49&lt;$A$9,IF(Raw!$X49&gt;$C$9,IF(Raw!$X49&lt;$A$9,Raw!S49,-999),-999),-999),-999),-999),-999)</f>
        <v>2.7588370000000002</v>
      </c>
      <c r="M49" s="9">
        <f>Raw!Q49</f>
        <v>0.99723099999999998</v>
      </c>
      <c r="N49" s="9">
        <f>IF(Raw!$G49&gt;$C$8,IF(Raw!$Q49&gt;$C$8,IF(Raw!$N49&gt;$C$9,IF(Raw!$N49&lt;$A$9,IF(Raw!$X49&gt;$C$9,IF(Raw!$X49&lt;$A$9,Raw!V49,-999),-999),-999),-999),-999),-999)</f>
        <v>553.5</v>
      </c>
      <c r="O49" s="9">
        <f>IF(Raw!$G49&gt;$C$8,IF(Raw!$Q49&gt;$C$8,IF(Raw!$N49&gt;$C$9,IF(Raw!$N49&lt;$A$9,IF(Raw!$X49&gt;$C$9,IF(Raw!$X49&lt;$A$9,Raw!W49,-999),-999),-999),-999),-999),-999)</f>
        <v>8.3846000000000004E-2</v>
      </c>
      <c r="P49" s="9">
        <f>IF(Raw!$G49&gt;$C$8,IF(Raw!$Q49&gt;$C$8,IF(Raw!$N49&gt;$C$9,IF(Raw!$N49&lt;$A$9,IF(Raw!$X49&gt;$C$9,IF(Raw!$X49&lt;$A$9,Raw!X49,-999),-999),-999),-999),-999),-999)</f>
        <v>378</v>
      </c>
      <c r="R49" s="9">
        <f t="shared" si="4"/>
        <v>0.93727199999999988</v>
      </c>
      <c r="S49" s="9">
        <f t="shared" si="5"/>
        <v>0.37106604008883992</v>
      </c>
      <c r="T49" s="9">
        <f t="shared" si="6"/>
        <v>1.0636880000000002</v>
      </c>
      <c r="U49" s="9">
        <f t="shared" si="7"/>
        <v>0.38555666753780671</v>
      </c>
      <c r="V49" s="15">
        <f t="shared" si="0"/>
        <v>1.1435379365</v>
      </c>
      <c r="X49" s="11">
        <f t="shared" si="8"/>
        <v>3.7323999999999995E+18</v>
      </c>
      <c r="Y49" s="11">
        <f t="shared" si="9"/>
        <v>5.4670000000000003E-18</v>
      </c>
      <c r="Z49" s="11">
        <f t="shared" si="10"/>
        <v>4.8299999999999998E-4</v>
      </c>
      <c r="AA49" s="16">
        <f t="shared" si="11"/>
        <v>9.7594444045494555E-3</v>
      </c>
      <c r="AB49" s="9">
        <f t="shared" si="1"/>
        <v>1.7055300038997865</v>
      </c>
      <c r="AC49" s="9">
        <f t="shared" si="2"/>
        <v>0.99024055559545043</v>
      </c>
      <c r="AD49" s="15">
        <f t="shared" si="3"/>
        <v>20.205889036334277</v>
      </c>
      <c r="AE49" s="3">
        <f t="shared" si="12"/>
        <v>658.2267999999998</v>
      </c>
      <c r="AF49" s="2">
        <f t="shared" si="13"/>
        <v>0.25</v>
      </c>
      <c r="AG49" s="9">
        <f t="shared" si="14"/>
        <v>5.9927040319136529E-3</v>
      </c>
      <c r="AH49" s="2">
        <f t="shared" si="15"/>
        <v>0.28998382934954525</v>
      </c>
    </row>
    <row r="50" spans="1:34">
      <c r="A50" s="1">
        <f>Raw!A50</f>
        <v>37</v>
      </c>
      <c r="B50" s="14">
        <f>Raw!B50</f>
        <v>0.7055324074074073</v>
      </c>
      <c r="C50" s="15">
        <f>Raw!C50</f>
        <v>18.600000000000001</v>
      </c>
      <c r="D50" s="15">
        <f>IF(C50&gt;0.5,Raw!D50*D$11,-999)</f>
        <v>5.3</v>
      </c>
      <c r="E50" s="9">
        <f>IF(Raw!$G50&gt;$C$8,IF(Raw!$Q50&gt;$C$8,IF(Raw!$N50&gt;$C$9,IF(Raw!$N50&lt;$A$9,IF(Raw!$X50&gt;$C$9,IF(Raw!$X50&lt;$A$9,Raw!H50,-999),-999),-999),-999),-999),-999)</f>
        <v>1.6582300000000001</v>
      </c>
      <c r="F50" s="9">
        <f>IF(Raw!$G50&gt;$C$8,IF(Raw!$Q50&gt;$C$8,IF(Raw!$N50&gt;$C$9,IF(Raw!$N50&lt;$A$9,IF(Raw!$X50&gt;$C$9,IF(Raw!$X50&lt;$A$9,Raw!I50,-999),-999),-999),-999),-999),-999)</f>
        <v>2.5978479999999999</v>
      </c>
      <c r="G50" s="9">
        <f>Raw!G50</f>
        <v>0.99770599999999998</v>
      </c>
      <c r="H50" s="9">
        <f>IF(Raw!$G50&gt;$C$8,IF(Raw!$Q50&gt;$C$8,IF(Raw!$N50&gt;$C$9,IF(Raw!$N50&lt;$A$9,IF(Raw!$X50&gt;$C$9,IF(Raw!$X50&lt;$A$9,Raw!L50,-999),-999),-999),-999),-999),-999)</f>
        <v>572.79999999999995</v>
      </c>
      <c r="I50" s="9">
        <f>IF(Raw!$G50&gt;$C$8,IF(Raw!$Q50&gt;$C$8,IF(Raw!$N50&gt;$C$9,IF(Raw!$N50&lt;$A$9,IF(Raw!$X50&gt;$C$9,IF(Raw!$X50&lt;$A$9,Raw!M50,-999),-999),-999),-999),-999),-999)</f>
        <v>8.0775E-2</v>
      </c>
      <c r="J50" s="9">
        <f>IF(Raw!$G50&gt;$C$8,IF(Raw!$Q50&gt;$C$8,IF(Raw!$N50&gt;$C$9,IF(Raw!$N50&lt;$A$9,IF(Raw!$X50&gt;$C$9,IF(Raw!$X50&lt;$A$9,Raw!N50,-999),-999),-999),-999),-999),-999)</f>
        <v>376</v>
      </c>
      <c r="K50" s="9">
        <f>IF(Raw!$G50&gt;$C$8,IF(Raw!$Q50&gt;$C$8,IF(Raw!$N50&gt;$C$9,IF(Raw!$N50&lt;$A$9,IF(Raw!$X50&gt;$C$9,IF(Raw!$X50&lt;$A$9,Raw!R50,-999),-999),-999),-999),-999),-999)</f>
        <v>1.598427</v>
      </c>
      <c r="L50" s="9">
        <f>IF(Raw!$G50&gt;$C$8,IF(Raw!$Q50&gt;$C$8,IF(Raw!$N50&gt;$C$9,IF(Raw!$N50&lt;$A$9,IF(Raw!$X50&gt;$C$9,IF(Raw!$X50&lt;$A$9,Raw!S50,-999),-999),-999),-999),-999),-999)</f>
        <v>2.6375820000000001</v>
      </c>
      <c r="M50" s="9">
        <f>Raw!Q50</f>
        <v>0.99796300000000004</v>
      </c>
      <c r="N50" s="9">
        <f>IF(Raw!$G50&gt;$C$8,IF(Raw!$Q50&gt;$C$8,IF(Raw!$N50&gt;$C$9,IF(Raw!$N50&lt;$A$9,IF(Raw!$X50&gt;$C$9,IF(Raw!$X50&lt;$A$9,Raw!V50,-999),-999),-999),-999),-999),-999)</f>
        <v>560</v>
      </c>
      <c r="O50" s="9">
        <f>IF(Raw!$G50&gt;$C$8,IF(Raw!$Q50&gt;$C$8,IF(Raw!$N50&gt;$C$9,IF(Raw!$N50&lt;$A$9,IF(Raw!$X50&gt;$C$9,IF(Raw!$X50&lt;$A$9,Raw!W50,-999),-999),-999),-999),-999),-999)</f>
        <v>1.3999999999999999E-4</v>
      </c>
      <c r="P50" s="9">
        <f>IF(Raw!$G50&gt;$C$8,IF(Raw!$Q50&gt;$C$8,IF(Raw!$N50&gt;$C$9,IF(Raw!$N50&lt;$A$9,IF(Raw!$X50&gt;$C$9,IF(Raw!$X50&lt;$A$9,Raw!X50,-999),-999),-999),-999),-999),-999)</f>
        <v>402</v>
      </c>
      <c r="R50" s="9">
        <f t="shared" si="4"/>
        <v>0.93961799999999984</v>
      </c>
      <c r="S50" s="9">
        <f t="shared" si="5"/>
        <v>0.36169090724322589</v>
      </c>
      <c r="T50" s="9">
        <f t="shared" si="6"/>
        <v>1.0391550000000001</v>
      </c>
      <c r="U50" s="9">
        <f t="shared" si="7"/>
        <v>0.39398016819950998</v>
      </c>
      <c r="V50" s="15">
        <f t="shared" si="0"/>
        <v>1.0932777389999999</v>
      </c>
      <c r="X50" s="11">
        <f t="shared" si="8"/>
        <v>3.190599999999999E+18</v>
      </c>
      <c r="Y50" s="11">
        <f t="shared" si="9"/>
        <v>5.7279999999999991E-18</v>
      </c>
      <c r="Z50" s="11">
        <f t="shared" si="10"/>
        <v>3.7599999999999998E-4</v>
      </c>
      <c r="AA50" s="16">
        <f t="shared" si="11"/>
        <v>6.8247867749153569E-3</v>
      </c>
      <c r="AB50" s="9">
        <f t="shared" si="1"/>
        <v>1.6055190113010873</v>
      </c>
      <c r="AC50" s="9">
        <f t="shared" si="2"/>
        <v>0.99317521322508451</v>
      </c>
      <c r="AD50" s="15">
        <f t="shared" si="3"/>
        <v>18.151028656689782</v>
      </c>
      <c r="AE50" s="3">
        <f t="shared" si="12"/>
        <v>689.65119999999968</v>
      </c>
      <c r="AF50" s="2">
        <f t="shared" si="13"/>
        <v>0.25</v>
      </c>
      <c r="AG50" s="9">
        <f t="shared" si="14"/>
        <v>5.500881017812897E-3</v>
      </c>
      <c r="AH50" s="2">
        <f t="shared" si="15"/>
        <v>0.26618476965434629</v>
      </c>
    </row>
    <row r="51" spans="1:34">
      <c r="A51" s="1">
        <f>Raw!A51</f>
        <v>38</v>
      </c>
      <c r="B51" s="14">
        <f>Raw!B51</f>
        <v>0.70559027777777772</v>
      </c>
      <c r="C51" s="15">
        <f>Raw!C51</f>
        <v>18.899999999999999</v>
      </c>
      <c r="D51" s="15">
        <f>IF(C51&gt;0.5,Raw!D51*D$11,-999)</f>
        <v>5.3</v>
      </c>
      <c r="E51" s="9">
        <f>IF(Raw!$G51&gt;$C$8,IF(Raw!$Q51&gt;$C$8,IF(Raw!$N51&gt;$C$9,IF(Raw!$N51&lt;$A$9,IF(Raw!$X51&gt;$C$9,IF(Raw!$X51&lt;$A$9,Raw!H51,-999),-999),-999),-999),-999),-999)</f>
        <v>1.6260429999999999</v>
      </c>
      <c r="F51" s="9">
        <f>IF(Raw!$G51&gt;$C$8,IF(Raw!$Q51&gt;$C$8,IF(Raw!$N51&gt;$C$9,IF(Raw!$N51&lt;$A$9,IF(Raw!$X51&gt;$C$9,IF(Raw!$X51&lt;$A$9,Raw!I51,-999),-999),-999),-999),-999),-999)</f>
        <v>2.5895269999999999</v>
      </c>
      <c r="G51" s="9">
        <f>Raw!G51</f>
        <v>0.99753899999999995</v>
      </c>
      <c r="H51" s="9">
        <f>IF(Raw!$G51&gt;$C$8,IF(Raw!$Q51&gt;$C$8,IF(Raw!$N51&gt;$C$9,IF(Raw!$N51&lt;$A$9,IF(Raw!$X51&gt;$C$9,IF(Raw!$X51&lt;$A$9,Raw!L51,-999),-999),-999),-999),-999),-999)</f>
        <v>566.29999999999995</v>
      </c>
      <c r="I51" s="9">
        <f>IF(Raw!$G51&gt;$C$8,IF(Raw!$Q51&gt;$C$8,IF(Raw!$N51&gt;$C$9,IF(Raw!$N51&lt;$A$9,IF(Raw!$X51&gt;$C$9,IF(Raw!$X51&lt;$A$9,Raw!M51,-999),-999),-999),-999),-999),-999)</f>
        <v>3.5564999999999999E-2</v>
      </c>
      <c r="J51" s="9">
        <f>IF(Raw!$G51&gt;$C$8,IF(Raw!$Q51&gt;$C$8,IF(Raw!$N51&gt;$C$9,IF(Raw!$N51&lt;$A$9,IF(Raw!$X51&gt;$C$9,IF(Raw!$X51&lt;$A$9,Raw!N51,-999),-999),-999),-999),-999),-999)</f>
        <v>471</v>
      </c>
      <c r="K51" s="9">
        <f>IF(Raw!$G51&gt;$C$8,IF(Raw!$Q51&gt;$C$8,IF(Raw!$N51&gt;$C$9,IF(Raw!$N51&lt;$A$9,IF(Raw!$X51&gt;$C$9,IF(Raw!$X51&lt;$A$9,Raw!R51,-999),-999),-999),-999),-999),-999)</f>
        <v>1.6768080000000001</v>
      </c>
      <c r="L51" s="9">
        <f>IF(Raw!$G51&gt;$C$8,IF(Raw!$Q51&gt;$C$8,IF(Raw!$N51&gt;$C$9,IF(Raw!$N51&lt;$A$9,IF(Raw!$X51&gt;$C$9,IF(Raw!$X51&lt;$A$9,Raw!S51,-999),-999),-999),-999),-999),-999)</f>
        <v>2.7155719999999999</v>
      </c>
      <c r="M51" s="9">
        <f>Raw!Q51</f>
        <v>0.99687099999999995</v>
      </c>
      <c r="N51" s="9">
        <f>IF(Raw!$G51&gt;$C$8,IF(Raw!$Q51&gt;$C$8,IF(Raw!$N51&gt;$C$9,IF(Raw!$N51&lt;$A$9,IF(Raw!$X51&gt;$C$9,IF(Raw!$X51&lt;$A$9,Raw!V51,-999),-999),-999),-999),-999),-999)</f>
        <v>568.6</v>
      </c>
      <c r="O51" s="9">
        <f>IF(Raw!$G51&gt;$C$8,IF(Raw!$Q51&gt;$C$8,IF(Raw!$N51&gt;$C$9,IF(Raw!$N51&lt;$A$9,IF(Raw!$X51&gt;$C$9,IF(Raw!$X51&lt;$A$9,Raw!W51,-999),-999),-999),-999),-999),-999)</f>
        <v>4.6103999999999999E-2</v>
      </c>
      <c r="P51" s="9">
        <f>IF(Raw!$G51&gt;$C$8,IF(Raw!$Q51&gt;$C$8,IF(Raw!$N51&gt;$C$9,IF(Raw!$N51&lt;$A$9,IF(Raw!$X51&gt;$C$9,IF(Raw!$X51&lt;$A$9,Raw!X51,-999),-999),-999),-999),-999),-999)</f>
        <v>442</v>
      </c>
      <c r="R51" s="9">
        <f t="shared" si="4"/>
        <v>0.96348400000000001</v>
      </c>
      <c r="S51" s="9">
        <f t="shared" si="5"/>
        <v>0.37206949377241483</v>
      </c>
      <c r="T51" s="9">
        <f t="shared" si="6"/>
        <v>1.0387639999999998</v>
      </c>
      <c r="U51" s="9">
        <f t="shared" si="7"/>
        <v>0.38252125150796956</v>
      </c>
      <c r="V51" s="15">
        <f t="shared" si="0"/>
        <v>1.1256045939999999</v>
      </c>
      <c r="X51" s="11">
        <f t="shared" si="8"/>
        <v>3.190599999999999E+18</v>
      </c>
      <c r="Y51" s="11">
        <f t="shared" si="9"/>
        <v>5.6629999999999991E-18</v>
      </c>
      <c r="Z51" s="11">
        <f t="shared" si="10"/>
        <v>4.7099999999999996E-4</v>
      </c>
      <c r="AA51" s="16">
        <f t="shared" si="11"/>
        <v>8.4383888466261509E-3</v>
      </c>
      <c r="AB51" s="9">
        <f t="shared" si="1"/>
        <v>1.6855734945518768</v>
      </c>
      <c r="AC51" s="9">
        <f t="shared" si="2"/>
        <v>0.99156161115337393</v>
      </c>
      <c r="AD51" s="15">
        <f t="shared" si="3"/>
        <v>17.915899886679732</v>
      </c>
      <c r="AE51" s="3">
        <f t="shared" si="12"/>
        <v>681.82519999999965</v>
      </c>
      <c r="AF51" s="2">
        <f t="shared" si="13"/>
        <v>0.25</v>
      </c>
      <c r="AG51" s="9">
        <f t="shared" si="14"/>
        <v>5.2717018819570926E-3</v>
      </c>
      <c r="AH51" s="2">
        <f t="shared" si="15"/>
        <v>0.255094910540903</v>
      </c>
    </row>
    <row r="52" spans="1:34">
      <c r="A52" s="1">
        <f>Raw!A52</f>
        <v>39</v>
      </c>
      <c r="B52" s="14">
        <f>Raw!B52</f>
        <v>0.70564814814814814</v>
      </c>
      <c r="C52" s="15">
        <f>Raw!C52</f>
        <v>20.2</v>
      </c>
      <c r="D52" s="15">
        <f>IF(C52&gt;0.5,Raw!D52*D$11,-999)</f>
        <v>4.4000000000000004</v>
      </c>
      <c r="E52" s="9">
        <f>IF(Raw!$G52&gt;$C$8,IF(Raw!$Q52&gt;$C$8,IF(Raw!$N52&gt;$C$9,IF(Raw!$N52&lt;$A$9,IF(Raw!$X52&gt;$C$9,IF(Raw!$X52&lt;$A$9,Raw!H52,-999),-999),-999),-999),-999),-999)</f>
        <v>1.6764140000000001</v>
      </c>
      <c r="F52" s="9">
        <f>IF(Raw!$G52&gt;$C$8,IF(Raw!$Q52&gt;$C$8,IF(Raw!$N52&gt;$C$9,IF(Raw!$N52&lt;$A$9,IF(Raw!$X52&gt;$C$9,IF(Raw!$X52&lt;$A$9,Raw!I52,-999),-999),-999),-999),-999),-999)</f>
        <v>2.682226</v>
      </c>
      <c r="G52" s="9">
        <f>Raw!G52</f>
        <v>0.99782499999999996</v>
      </c>
      <c r="H52" s="9">
        <f>IF(Raw!$G52&gt;$C$8,IF(Raw!$Q52&gt;$C$8,IF(Raw!$N52&gt;$C$9,IF(Raw!$N52&lt;$A$9,IF(Raw!$X52&gt;$C$9,IF(Raw!$X52&lt;$A$9,Raw!L52,-999),-999),-999),-999),-999),-999)</f>
        <v>584</v>
      </c>
      <c r="I52" s="9">
        <f>IF(Raw!$G52&gt;$C$8,IF(Raw!$Q52&gt;$C$8,IF(Raw!$N52&gt;$C$9,IF(Raw!$N52&lt;$A$9,IF(Raw!$X52&gt;$C$9,IF(Raw!$X52&lt;$A$9,Raw!M52,-999),-999),-999),-999),-999),-999)</f>
        <v>4.8550999999999997E-2</v>
      </c>
      <c r="J52" s="9">
        <f>IF(Raw!$G52&gt;$C$8,IF(Raw!$Q52&gt;$C$8,IF(Raw!$N52&gt;$C$9,IF(Raw!$N52&lt;$A$9,IF(Raw!$X52&gt;$C$9,IF(Raw!$X52&lt;$A$9,Raw!N52,-999),-999),-999),-999),-999),-999)</f>
        <v>506</v>
      </c>
      <c r="K52" s="9">
        <f>IF(Raw!$G52&gt;$C$8,IF(Raw!$Q52&gt;$C$8,IF(Raw!$N52&gt;$C$9,IF(Raw!$N52&lt;$A$9,IF(Raw!$X52&gt;$C$9,IF(Raw!$X52&lt;$A$9,Raw!R52,-999),-999),-999),-999),-999),-999)</f>
        <v>1.726572</v>
      </c>
      <c r="L52" s="9">
        <f>IF(Raw!$G52&gt;$C$8,IF(Raw!$Q52&gt;$C$8,IF(Raw!$N52&gt;$C$9,IF(Raw!$N52&lt;$A$9,IF(Raw!$X52&gt;$C$9,IF(Raw!$X52&lt;$A$9,Raw!S52,-999),-999),-999),-999),-999),-999)</f>
        <v>2.8124929999999999</v>
      </c>
      <c r="M52" s="9">
        <f>Raw!Q52</f>
        <v>0.99734599999999995</v>
      </c>
      <c r="N52" s="9">
        <f>IF(Raw!$G52&gt;$C$8,IF(Raw!$Q52&gt;$C$8,IF(Raw!$N52&gt;$C$9,IF(Raw!$N52&lt;$A$9,IF(Raw!$X52&gt;$C$9,IF(Raw!$X52&lt;$A$9,Raw!V52,-999),-999),-999),-999),-999),-999)</f>
        <v>580.20000000000005</v>
      </c>
      <c r="O52" s="9">
        <f>IF(Raw!$G52&gt;$C$8,IF(Raw!$Q52&gt;$C$8,IF(Raw!$N52&gt;$C$9,IF(Raw!$N52&lt;$A$9,IF(Raw!$X52&gt;$C$9,IF(Raw!$X52&lt;$A$9,Raw!W52,-999),-999),-999),-999),-999),-999)</f>
        <v>3.3437000000000001E-2</v>
      </c>
      <c r="P52" s="9">
        <f>IF(Raw!$G52&gt;$C$8,IF(Raw!$Q52&gt;$C$8,IF(Raw!$N52&gt;$C$9,IF(Raw!$N52&lt;$A$9,IF(Raw!$X52&gt;$C$9,IF(Raw!$X52&lt;$A$9,Raw!X52,-999),-999),-999),-999),-999),-999)</f>
        <v>339</v>
      </c>
      <c r="R52" s="9">
        <f t="shared" si="4"/>
        <v>1.0058119999999999</v>
      </c>
      <c r="S52" s="9">
        <f t="shared" si="5"/>
        <v>0.37499151823895521</v>
      </c>
      <c r="T52" s="9">
        <f t="shared" si="6"/>
        <v>1.0859209999999999</v>
      </c>
      <c r="U52" s="9">
        <f t="shared" si="7"/>
        <v>0.38610620541988905</v>
      </c>
      <c r="V52" s="15">
        <f t="shared" si="0"/>
        <v>1.1657783485</v>
      </c>
      <c r="X52" s="11">
        <f t="shared" si="8"/>
        <v>2.6487999999999995E+18</v>
      </c>
      <c r="Y52" s="11">
        <f t="shared" si="9"/>
        <v>5.8399999999999997E-18</v>
      </c>
      <c r="Z52" s="11">
        <f t="shared" si="10"/>
        <v>5.0599999999999994E-4</v>
      </c>
      <c r="AA52" s="16">
        <f t="shared" si="11"/>
        <v>7.7665190005347141E-3</v>
      </c>
      <c r="AB52" s="9">
        <f t="shared" si="1"/>
        <v>1.7350058260795798</v>
      </c>
      <c r="AC52" s="9">
        <f t="shared" si="2"/>
        <v>0.99223348099946518</v>
      </c>
      <c r="AD52" s="15">
        <f t="shared" si="3"/>
        <v>15.348851779712875</v>
      </c>
      <c r="AE52" s="3">
        <f t="shared" si="12"/>
        <v>703.13599999999974</v>
      </c>
      <c r="AF52" s="2">
        <f t="shared" si="13"/>
        <v>0.25</v>
      </c>
      <c r="AG52" s="9">
        <f t="shared" si="14"/>
        <v>4.5586822447824995E-3</v>
      </c>
      <c r="AH52" s="2">
        <f t="shared" si="15"/>
        <v>0.22059226137147864</v>
      </c>
    </row>
    <row r="53" spans="1:34">
      <c r="A53" s="1">
        <f>Raw!A53</f>
        <v>40</v>
      </c>
      <c r="B53" s="14">
        <f>Raw!B53</f>
        <v>0.70569444444444451</v>
      </c>
      <c r="C53" s="15">
        <f>Raw!C53</f>
        <v>21.1</v>
      </c>
      <c r="D53" s="15">
        <f>IF(C53&gt;0.5,Raw!D53*D$11,-999)</f>
        <v>4.4000000000000004</v>
      </c>
      <c r="E53" s="9">
        <f>IF(Raw!$G53&gt;$C$8,IF(Raw!$Q53&gt;$C$8,IF(Raw!$N53&gt;$C$9,IF(Raw!$N53&lt;$A$9,IF(Raw!$X53&gt;$C$9,IF(Raw!$X53&lt;$A$9,Raw!H53,-999),-999),-999),-999),-999),-999)</f>
        <v>1.7659050000000001</v>
      </c>
      <c r="F53" s="9">
        <f>IF(Raw!$G53&gt;$C$8,IF(Raw!$Q53&gt;$C$8,IF(Raw!$N53&gt;$C$9,IF(Raw!$N53&lt;$A$9,IF(Raw!$X53&gt;$C$9,IF(Raw!$X53&lt;$A$9,Raw!I53,-999),-999),-999),-999),-999),-999)</f>
        <v>2.8045179999999998</v>
      </c>
      <c r="G53" s="9">
        <f>Raw!G53</f>
        <v>0.99834699999999998</v>
      </c>
      <c r="H53" s="9">
        <f>IF(Raw!$G53&gt;$C$8,IF(Raw!$Q53&gt;$C$8,IF(Raw!$N53&gt;$C$9,IF(Raw!$N53&lt;$A$9,IF(Raw!$X53&gt;$C$9,IF(Raw!$X53&lt;$A$9,Raw!L53,-999),-999),-999),-999),-999),-999)</f>
        <v>607.9</v>
      </c>
      <c r="I53" s="9">
        <f>IF(Raw!$G53&gt;$C$8,IF(Raw!$Q53&gt;$C$8,IF(Raw!$N53&gt;$C$9,IF(Raw!$N53&lt;$A$9,IF(Raw!$X53&gt;$C$9,IF(Raw!$X53&lt;$A$9,Raw!M53,-999),-999),-999),-999),-999),-999)</f>
        <v>8.9401999999999995E-2</v>
      </c>
      <c r="J53" s="9">
        <f>IF(Raw!$G53&gt;$C$8,IF(Raw!$Q53&gt;$C$8,IF(Raw!$N53&gt;$C$9,IF(Raw!$N53&lt;$A$9,IF(Raw!$X53&gt;$C$9,IF(Raw!$X53&lt;$A$9,Raw!N53,-999),-999),-999),-999),-999),-999)</f>
        <v>362</v>
      </c>
      <c r="K53" s="9">
        <f>IF(Raw!$G53&gt;$C$8,IF(Raw!$Q53&gt;$C$8,IF(Raw!$N53&gt;$C$9,IF(Raw!$N53&lt;$A$9,IF(Raw!$X53&gt;$C$9,IF(Raw!$X53&lt;$A$9,Raw!R53,-999),-999),-999),-999),-999),-999)</f>
        <v>1.664706</v>
      </c>
      <c r="L53" s="9">
        <f>IF(Raw!$G53&gt;$C$8,IF(Raw!$Q53&gt;$C$8,IF(Raw!$N53&gt;$C$9,IF(Raw!$N53&lt;$A$9,IF(Raw!$X53&gt;$C$9,IF(Raw!$X53&lt;$A$9,Raw!S53,-999),-999),-999),-999),-999),-999)</f>
        <v>2.7047330000000001</v>
      </c>
      <c r="M53" s="9">
        <f>Raw!Q53</f>
        <v>0.996699</v>
      </c>
      <c r="N53" s="9">
        <f>IF(Raw!$G53&gt;$C$8,IF(Raw!$Q53&gt;$C$8,IF(Raw!$N53&gt;$C$9,IF(Raw!$N53&lt;$A$9,IF(Raw!$X53&gt;$C$9,IF(Raw!$X53&lt;$A$9,Raw!V53,-999),-999),-999),-999),-999),-999)</f>
        <v>641.6</v>
      </c>
      <c r="O53" s="9">
        <f>IF(Raw!$G53&gt;$C$8,IF(Raw!$Q53&gt;$C$8,IF(Raw!$N53&gt;$C$9,IF(Raw!$N53&lt;$A$9,IF(Raw!$X53&gt;$C$9,IF(Raw!$X53&lt;$A$9,Raw!W53,-999),-999),-999),-999),-999),-999)</f>
        <v>3.7310999999999997E-2</v>
      </c>
      <c r="P53" s="9">
        <f>IF(Raw!$G53&gt;$C$8,IF(Raw!$Q53&gt;$C$8,IF(Raw!$N53&gt;$C$9,IF(Raw!$N53&lt;$A$9,IF(Raw!$X53&gt;$C$9,IF(Raw!$X53&lt;$A$9,Raw!X53,-999),-999),-999),-999),-999),-999)</f>
        <v>405</v>
      </c>
      <c r="R53" s="9">
        <f t="shared" si="4"/>
        <v>1.0386129999999998</v>
      </c>
      <c r="S53" s="9">
        <f t="shared" si="5"/>
        <v>0.37033565125985995</v>
      </c>
      <c r="T53" s="9">
        <f t="shared" si="6"/>
        <v>1.040027</v>
      </c>
      <c r="U53" s="9">
        <f t="shared" si="7"/>
        <v>0.38452113387901876</v>
      </c>
      <c r="V53" s="15">
        <f t="shared" si="0"/>
        <v>1.1211118284999999</v>
      </c>
      <c r="X53" s="11">
        <f t="shared" si="8"/>
        <v>2.6487999999999995E+18</v>
      </c>
      <c r="Y53" s="11">
        <f t="shared" si="9"/>
        <v>6.0789999999999998E-18</v>
      </c>
      <c r="Z53" s="11">
        <f t="shared" si="10"/>
        <v>3.6199999999999996E-4</v>
      </c>
      <c r="AA53" s="16">
        <f t="shared" si="11"/>
        <v>5.7951642943593722E-3</v>
      </c>
      <c r="AB53" s="9">
        <f t="shared" si="1"/>
        <v>1.6707331273355697</v>
      </c>
      <c r="AC53" s="9">
        <f t="shared" si="2"/>
        <v>0.99420483570564067</v>
      </c>
      <c r="AD53" s="15">
        <f t="shared" si="3"/>
        <v>16.008741144639153</v>
      </c>
      <c r="AE53" s="3">
        <f t="shared" si="12"/>
        <v>731.91159999999979</v>
      </c>
      <c r="AF53" s="2">
        <f t="shared" si="13"/>
        <v>0.25</v>
      </c>
      <c r="AG53" s="9">
        <f t="shared" si="14"/>
        <v>4.7351533053171914E-3</v>
      </c>
      <c r="AH53" s="2">
        <f t="shared" si="15"/>
        <v>0.22913160415074882</v>
      </c>
    </row>
    <row r="54" spans="1:34">
      <c r="A54" s="1">
        <f>Raw!A54</f>
        <v>41</v>
      </c>
      <c r="B54" s="14">
        <f>Raw!B54</f>
        <v>0.70575231481481471</v>
      </c>
      <c r="C54" s="15">
        <f>Raw!C54</f>
        <v>22.2</v>
      </c>
      <c r="D54" s="15">
        <f>IF(C54&gt;0.5,Raw!D54*D$11,-999)</f>
        <v>3.5</v>
      </c>
      <c r="E54" s="9">
        <f>IF(Raw!$G54&gt;$C$8,IF(Raw!$Q54&gt;$C$8,IF(Raw!$N54&gt;$C$9,IF(Raw!$N54&lt;$A$9,IF(Raw!$X54&gt;$C$9,IF(Raw!$X54&lt;$A$9,Raw!H54,-999),-999),-999),-999),-999),-999)</f>
        <v>1.753352</v>
      </c>
      <c r="F54" s="9">
        <f>IF(Raw!$G54&gt;$C$8,IF(Raw!$Q54&gt;$C$8,IF(Raw!$N54&gt;$C$9,IF(Raw!$N54&lt;$A$9,IF(Raw!$X54&gt;$C$9,IF(Raw!$X54&lt;$A$9,Raw!I54,-999),-999),-999),-999),-999),-999)</f>
        <v>2.7990680000000001</v>
      </c>
      <c r="G54" s="9">
        <f>Raw!G54</f>
        <v>0.99776900000000002</v>
      </c>
      <c r="H54" s="9">
        <f>IF(Raw!$G54&gt;$C$8,IF(Raw!$Q54&gt;$C$8,IF(Raw!$N54&gt;$C$9,IF(Raw!$N54&lt;$A$9,IF(Raw!$X54&gt;$C$9,IF(Raw!$X54&lt;$A$9,Raw!L54,-999),-999),-999),-999),-999),-999)</f>
        <v>591.20000000000005</v>
      </c>
      <c r="I54" s="9">
        <f>IF(Raw!$G54&gt;$C$8,IF(Raw!$Q54&gt;$C$8,IF(Raw!$N54&gt;$C$9,IF(Raw!$N54&lt;$A$9,IF(Raw!$X54&gt;$C$9,IF(Raw!$X54&lt;$A$9,Raw!M54,-999),-999),-999),-999),-999),-999)</f>
        <v>3.5642E-2</v>
      </c>
      <c r="J54" s="9">
        <f>IF(Raw!$G54&gt;$C$8,IF(Raw!$Q54&gt;$C$8,IF(Raw!$N54&gt;$C$9,IF(Raw!$N54&lt;$A$9,IF(Raw!$X54&gt;$C$9,IF(Raw!$X54&lt;$A$9,Raw!N54,-999),-999),-999),-999),-999),-999)</f>
        <v>403</v>
      </c>
      <c r="K54" s="9">
        <f>IF(Raw!$G54&gt;$C$8,IF(Raw!$Q54&gt;$C$8,IF(Raw!$N54&gt;$C$9,IF(Raw!$N54&lt;$A$9,IF(Raw!$X54&gt;$C$9,IF(Raw!$X54&lt;$A$9,Raw!R54,-999),-999),-999),-999),-999),-999)</f>
        <v>1.7118739999999999</v>
      </c>
      <c r="L54" s="9">
        <f>IF(Raw!$G54&gt;$C$8,IF(Raw!$Q54&gt;$C$8,IF(Raw!$N54&gt;$C$9,IF(Raw!$N54&lt;$A$9,IF(Raw!$X54&gt;$C$9,IF(Raw!$X54&lt;$A$9,Raw!S54,-999),-999),-999),-999),-999),-999)</f>
        <v>2.7696290000000001</v>
      </c>
      <c r="M54" s="9">
        <f>Raw!Q54</f>
        <v>0.99762799999999996</v>
      </c>
      <c r="N54" s="9">
        <f>IF(Raw!$G54&gt;$C$8,IF(Raw!$Q54&gt;$C$8,IF(Raw!$N54&gt;$C$9,IF(Raw!$N54&lt;$A$9,IF(Raw!$X54&gt;$C$9,IF(Raw!$X54&lt;$A$9,Raw!V54,-999),-999),-999),-999),-999),-999)</f>
        <v>577.20000000000005</v>
      </c>
      <c r="O54" s="9">
        <f>IF(Raw!$G54&gt;$C$8,IF(Raw!$Q54&gt;$C$8,IF(Raw!$N54&gt;$C$9,IF(Raw!$N54&lt;$A$9,IF(Raw!$X54&gt;$C$9,IF(Raw!$X54&lt;$A$9,Raw!W54,-999),-999),-999),-999),-999),-999)</f>
        <v>2.5833999999999999E-2</v>
      </c>
      <c r="P54" s="9">
        <f>IF(Raw!$G54&gt;$C$8,IF(Raw!$Q54&gt;$C$8,IF(Raw!$N54&gt;$C$9,IF(Raw!$N54&lt;$A$9,IF(Raw!$X54&gt;$C$9,IF(Raw!$X54&lt;$A$9,Raw!X54,-999),-999),-999),-999),-999),-999)</f>
        <v>533</v>
      </c>
      <c r="R54" s="9">
        <f t="shared" si="4"/>
        <v>1.0457160000000001</v>
      </c>
      <c r="S54" s="9">
        <f t="shared" si="5"/>
        <v>0.37359435354910991</v>
      </c>
      <c r="T54" s="9">
        <f t="shared" si="6"/>
        <v>1.0577550000000002</v>
      </c>
      <c r="U54" s="9">
        <f t="shared" si="7"/>
        <v>0.38191216224266866</v>
      </c>
      <c r="V54" s="15">
        <f t="shared" si="0"/>
        <v>1.1480112204999999</v>
      </c>
      <c r="X54" s="11">
        <f t="shared" si="8"/>
        <v>2.1069999999999997E+18</v>
      </c>
      <c r="Y54" s="11">
        <f t="shared" si="9"/>
        <v>5.9119999999999998E-18</v>
      </c>
      <c r="Z54" s="11">
        <f t="shared" si="10"/>
        <v>4.0299999999999998E-4</v>
      </c>
      <c r="AA54" s="16">
        <f t="shared" si="11"/>
        <v>4.9949287927175557E-3</v>
      </c>
      <c r="AB54" s="9">
        <f t="shared" si="1"/>
        <v>1.7171574109051408</v>
      </c>
      <c r="AC54" s="9">
        <f t="shared" si="2"/>
        <v>0.99500507120728243</v>
      </c>
      <c r="AD54" s="15">
        <f t="shared" si="3"/>
        <v>12.394364249919493</v>
      </c>
      <c r="AE54" s="3">
        <f t="shared" si="12"/>
        <v>711.80479999999977</v>
      </c>
      <c r="AF54" s="2">
        <f t="shared" si="13"/>
        <v>0.25</v>
      </c>
      <c r="AG54" s="9">
        <f t="shared" si="14"/>
        <v>3.6411988079307583E-3</v>
      </c>
      <c r="AH54" s="2">
        <f t="shared" si="15"/>
        <v>0.17619571534381004</v>
      </c>
    </row>
    <row r="55" spans="1:34">
      <c r="A55" s="1">
        <f>Raw!A55</f>
        <v>42</v>
      </c>
      <c r="B55" s="14">
        <f>Raw!B55</f>
        <v>0.70579861111111108</v>
      </c>
      <c r="C55" s="15">
        <f>Raw!C55</f>
        <v>22.6</v>
      </c>
      <c r="D55" s="15">
        <f>IF(C55&gt;0.5,Raw!D55*D$11,-999)</f>
        <v>3.5</v>
      </c>
      <c r="E55" s="9">
        <f>IF(Raw!$G55&gt;$C$8,IF(Raw!$Q55&gt;$C$8,IF(Raw!$N55&gt;$C$9,IF(Raw!$N55&lt;$A$9,IF(Raw!$X55&gt;$C$9,IF(Raw!$X55&lt;$A$9,Raw!H55,-999),-999),-999),-999),-999),-999)</f>
        <v>1.669505</v>
      </c>
      <c r="F55" s="9">
        <f>IF(Raw!$G55&gt;$C$8,IF(Raw!$Q55&gt;$C$8,IF(Raw!$N55&gt;$C$9,IF(Raw!$N55&lt;$A$9,IF(Raw!$X55&gt;$C$9,IF(Raw!$X55&lt;$A$9,Raw!I55,-999),-999),-999),-999),-999),-999)</f>
        <v>2.6871559999999999</v>
      </c>
      <c r="G55" s="9">
        <f>Raw!G55</f>
        <v>0.99765499999999996</v>
      </c>
      <c r="H55" s="9">
        <f>IF(Raw!$G55&gt;$C$8,IF(Raw!$Q55&gt;$C$8,IF(Raw!$N55&gt;$C$9,IF(Raw!$N55&lt;$A$9,IF(Raw!$X55&gt;$C$9,IF(Raw!$X55&lt;$A$9,Raw!L55,-999),-999),-999),-999),-999),-999)</f>
        <v>602.9</v>
      </c>
      <c r="I55" s="9">
        <f>IF(Raw!$G55&gt;$C$8,IF(Raw!$Q55&gt;$C$8,IF(Raw!$N55&gt;$C$9,IF(Raw!$N55&lt;$A$9,IF(Raw!$X55&gt;$C$9,IF(Raw!$X55&lt;$A$9,Raw!M55,-999),-999),-999),-999),-999),-999)</f>
        <v>1.7624999999999998E-2</v>
      </c>
      <c r="J55" s="9">
        <f>IF(Raw!$G55&gt;$C$8,IF(Raw!$Q55&gt;$C$8,IF(Raw!$N55&gt;$C$9,IF(Raw!$N55&lt;$A$9,IF(Raw!$X55&gt;$C$9,IF(Raw!$X55&lt;$A$9,Raw!N55,-999),-999),-999),-999),-999),-999)</f>
        <v>595</v>
      </c>
      <c r="K55" s="9">
        <f>IF(Raw!$G55&gt;$C$8,IF(Raw!$Q55&gt;$C$8,IF(Raw!$N55&gt;$C$9,IF(Raw!$N55&lt;$A$9,IF(Raw!$X55&gt;$C$9,IF(Raw!$X55&lt;$A$9,Raw!R55,-999),-999),-999),-999),-999),-999)</f>
        <v>1.6790320000000001</v>
      </c>
      <c r="L55" s="9">
        <f>IF(Raw!$G55&gt;$C$8,IF(Raw!$Q55&gt;$C$8,IF(Raw!$N55&gt;$C$9,IF(Raw!$N55&lt;$A$9,IF(Raw!$X55&gt;$C$9,IF(Raw!$X55&lt;$A$9,Raw!S55,-999),-999),-999),-999),-999),-999)</f>
        <v>2.7646069999999998</v>
      </c>
      <c r="M55" s="9">
        <f>Raw!Q55</f>
        <v>0.99817900000000004</v>
      </c>
      <c r="N55" s="9">
        <f>IF(Raw!$G55&gt;$C$8,IF(Raw!$Q55&gt;$C$8,IF(Raw!$N55&gt;$C$9,IF(Raw!$N55&lt;$A$9,IF(Raw!$X55&gt;$C$9,IF(Raw!$X55&lt;$A$9,Raw!V55,-999),-999),-999),-999),-999),-999)</f>
        <v>610.20000000000005</v>
      </c>
      <c r="O55" s="9">
        <f>IF(Raw!$G55&gt;$C$8,IF(Raw!$Q55&gt;$C$8,IF(Raw!$N55&gt;$C$9,IF(Raw!$N55&lt;$A$9,IF(Raw!$X55&gt;$C$9,IF(Raw!$X55&lt;$A$9,Raw!W55,-999),-999),-999),-999),-999),-999)</f>
        <v>2.0641E-2</v>
      </c>
      <c r="P55" s="9">
        <f>IF(Raw!$G55&gt;$C$8,IF(Raw!$Q55&gt;$C$8,IF(Raw!$N55&gt;$C$9,IF(Raw!$N55&lt;$A$9,IF(Raw!$X55&gt;$C$9,IF(Raw!$X55&lt;$A$9,Raw!X55,-999),-999),-999),-999),-999),-999)</f>
        <v>542</v>
      </c>
      <c r="R55" s="9">
        <f t="shared" si="4"/>
        <v>1.0176509999999999</v>
      </c>
      <c r="S55" s="9">
        <f t="shared" si="5"/>
        <v>0.37870931200123847</v>
      </c>
      <c r="T55" s="9">
        <f t="shared" si="6"/>
        <v>1.0855749999999997</v>
      </c>
      <c r="U55" s="9">
        <f t="shared" si="7"/>
        <v>0.39266883141075742</v>
      </c>
      <c r="V55" s="15">
        <f t="shared" si="0"/>
        <v>1.1459296014999998</v>
      </c>
      <c r="X55" s="11">
        <f t="shared" si="8"/>
        <v>2.1069999999999997E+18</v>
      </c>
      <c r="Y55" s="11">
        <f t="shared" si="9"/>
        <v>6.0289999999999993E-18</v>
      </c>
      <c r="Z55" s="11">
        <f t="shared" si="10"/>
        <v>5.9499999999999993E-4</v>
      </c>
      <c r="AA55" s="16">
        <f t="shared" si="11"/>
        <v>7.501646244972922E-3</v>
      </c>
      <c r="AB55" s="9">
        <f t="shared" si="1"/>
        <v>1.6871755996223865</v>
      </c>
      <c r="AC55" s="9">
        <f t="shared" si="2"/>
        <v>0.99249835375502715</v>
      </c>
      <c r="AD55" s="15">
        <f t="shared" si="3"/>
        <v>12.607808815080544</v>
      </c>
      <c r="AE55" s="3">
        <f t="shared" si="12"/>
        <v>725.8915999999997</v>
      </c>
      <c r="AF55" s="2">
        <f t="shared" si="13"/>
        <v>0.25</v>
      </c>
      <c r="AG55" s="9">
        <f t="shared" si="14"/>
        <v>3.8082258108214796E-3</v>
      </c>
      <c r="AH55" s="2">
        <f t="shared" si="15"/>
        <v>0.184278065088615</v>
      </c>
    </row>
    <row r="56" spans="1:34">
      <c r="A56" s="1">
        <f>Raw!A56</f>
        <v>43</v>
      </c>
      <c r="B56" s="14">
        <f>Raw!B56</f>
        <v>0.7058564814814815</v>
      </c>
      <c r="C56" s="15">
        <f>Raw!C56</f>
        <v>23.9</v>
      </c>
      <c r="D56" s="15">
        <f>IF(C56&gt;0.5,Raw!D56*D$11,-999)</f>
        <v>2.6</v>
      </c>
      <c r="E56" s="9">
        <f>IF(Raw!$G56&gt;$C$8,IF(Raw!$Q56&gt;$C$8,IF(Raw!$N56&gt;$C$9,IF(Raw!$N56&lt;$A$9,IF(Raw!$X56&gt;$C$9,IF(Raw!$X56&lt;$A$9,Raw!H56,-999),-999),-999),-999),-999),-999)</f>
        <v>1.650641</v>
      </c>
      <c r="F56" s="9">
        <f>IF(Raw!$G56&gt;$C$8,IF(Raw!$Q56&gt;$C$8,IF(Raw!$N56&gt;$C$9,IF(Raw!$N56&lt;$A$9,IF(Raw!$X56&gt;$C$9,IF(Raw!$X56&lt;$A$9,Raw!I56,-999),-999),-999),-999),-999),-999)</f>
        <v>2.6734849999999999</v>
      </c>
      <c r="G56" s="9">
        <f>Raw!G56</f>
        <v>0.99678</v>
      </c>
      <c r="H56" s="9">
        <f>IF(Raw!$G56&gt;$C$8,IF(Raw!$Q56&gt;$C$8,IF(Raw!$N56&gt;$C$9,IF(Raw!$N56&lt;$A$9,IF(Raw!$X56&gt;$C$9,IF(Raw!$X56&lt;$A$9,Raw!L56,-999),-999),-999),-999),-999),-999)</f>
        <v>605.79999999999995</v>
      </c>
      <c r="I56" s="9">
        <f>IF(Raw!$G56&gt;$C$8,IF(Raw!$Q56&gt;$C$8,IF(Raw!$N56&gt;$C$9,IF(Raw!$N56&lt;$A$9,IF(Raw!$X56&gt;$C$9,IF(Raw!$X56&lt;$A$9,Raw!M56,-999),-999),-999),-999),-999),-999)</f>
        <v>4.5032000000000003E-2</v>
      </c>
      <c r="J56" s="9">
        <f>IF(Raw!$G56&gt;$C$8,IF(Raw!$Q56&gt;$C$8,IF(Raw!$N56&gt;$C$9,IF(Raw!$N56&lt;$A$9,IF(Raw!$X56&gt;$C$9,IF(Raw!$X56&lt;$A$9,Raw!N56,-999),-999),-999),-999),-999),-999)</f>
        <v>427</v>
      </c>
      <c r="K56" s="9">
        <f>IF(Raw!$G56&gt;$C$8,IF(Raw!$Q56&gt;$C$8,IF(Raw!$N56&gt;$C$9,IF(Raw!$N56&lt;$A$9,IF(Raw!$X56&gt;$C$9,IF(Raw!$X56&lt;$A$9,Raw!R56,-999),-999),-999),-999),-999),-999)</f>
        <v>1.6472800000000001</v>
      </c>
      <c r="L56" s="9">
        <f>IF(Raw!$G56&gt;$C$8,IF(Raw!$Q56&gt;$C$8,IF(Raw!$N56&gt;$C$9,IF(Raw!$N56&lt;$A$9,IF(Raw!$X56&gt;$C$9,IF(Raw!$X56&lt;$A$9,Raw!S56,-999),-999),-999),-999),-999),-999)</f>
        <v>2.6950340000000002</v>
      </c>
      <c r="M56" s="9">
        <f>Raw!Q56</f>
        <v>0.997363</v>
      </c>
      <c r="N56" s="9">
        <f>IF(Raw!$G56&gt;$C$8,IF(Raw!$Q56&gt;$C$8,IF(Raw!$N56&gt;$C$9,IF(Raw!$N56&lt;$A$9,IF(Raw!$X56&gt;$C$9,IF(Raw!$X56&lt;$A$9,Raw!V56,-999),-999),-999),-999),-999),-999)</f>
        <v>603.20000000000005</v>
      </c>
      <c r="O56" s="9">
        <f>IF(Raw!$G56&gt;$C$8,IF(Raw!$Q56&gt;$C$8,IF(Raw!$N56&gt;$C$9,IF(Raw!$N56&lt;$A$9,IF(Raw!$X56&gt;$C$9,IF(Raw!$X56&lt;$A$9,Raw!W56,-999),-999),-999),-999),-999),-999)</f>
        <v>7.3278999999999997E-2</v>
      </c>
      <c r="P56" s="9">
        <f>IF(Raw!$G56&gt;$C$8,IF(Raw!$Q56&gt;$C$8,IF(Raw!$N56&gt;$C$9,IF(Raw!$N56&lt;$A$9,IF(Raw!$X56&gt;$C$9,IF(Raw!$X56&lt;$A$9,Raw!X56,-999),-999),-999),-999),-999),-999)</f>
        <v>413</v>
      </c>
      <c r="R56" s="9">
        <f t="shared" si="4"/>
        <v>1.0228439999999999</v>
      </c>
      <c r="S56" s="9">
        <f t="shared" si="5"/>
        <v>0.38258826961812015</v>
      </c>
      <c r="T56" s="9">
        <f t="shared" si="6"/>
        <v>1.0477540000000001</v>
      </c>
      <c r="U56" s="9">
        <f t="shared" si="7"/>
        <v>0.38877208970276445</v>
      </c>
      <c r="V56" s="15">
        <f t="shared" si="0"/>
        <v>1.117091593</v>
      </c>
      <c r="X56" s="11">
        <f t="shared" si="8"/>
        <v>1.5651999999999997E+18</v>
      </c>
      <c r="Y56" s="11">
        <f t="shared" si="9"/>
        <v>6.0579999999999989E-18</v>
      </c>
      <c r="Z56" s="11">
        <f t="shared" si="10"/>
        <v>4.2699999999999997E-4</v>
      </c>
      <c r="AA56" s="16">
        <f t="shared" si="11"/>
        <v>4.0324794157691052E-3</v>
      </c>
      <c r="AB56" s="9">
        <f t="shared" si="1"/>
        <v>1.6515050464377898</v>
      </c>
      <c r="AC56" s="9">
        <f t="shared" si="2"/>
        <v>0.99596752058423088</v>
      </c>
      <c r="AD56" s="15">
        <f t="shared" si="3"/>
        <v>9.4437457043772959</v>
      </c>
      <c r="AE56" s="3">
        <f t="shared" si="12"/>
        <v>729.38319999999965</v>
      </c>
      <c r="AF56" s="2">
        <f t="shared" si="13"/>
        <v>0.25</v>
      </c>
      <c r="AG56" s="9">
        <f t="shared" si="14"/>
        <v>2.8242036554709743E-3</v>
      </c>
      <c r="AH56" s="2">
        <f t="shared" si="15"/>
        <v>0.13666174510122336</v>
      </c>
    </row>
    <row r="57" spans="1:34">
      <c r="A57" s="1">
        <f>Raw!A57</f>
        <v>44</v>
      </c>
      <c r="B57" s="14">
        <f>Raw!B57</f>
        <v>0.70591435185185192</v>
      </c>
      <c r="C57" s="15">
        <f>Raw!C57</f>
        <v>24.6</v>
      </c>
      <c r="D57" s="15">
        <f>IF(C57&gt;0.5,Raw!D57*D$11,-999)</f>
        <v>2.6</v>
      </c>
      <c r="E57" s="9">
        <f>IF(Raw!$G57&gt;$C$8,IF(Raw!$Q57&gt;$C$8,IF(Raw!$N57&gt;$C$9,IF(Raw!$N57&lt;$A$9,IF(Raw!$X57&gt;$C$9,IF(Raw!$X57&lt;$A$9,Raw!H57,-999),-999),-999),-999),-999),-999)</f>
        <v>1.5946610000000001</v>
      </c>
      <c r="F57" s="9">
        <f>IF(Raw!$G57&gt;$C$8,IF(Raw!$Q57&gt;$C$8,IF(Raw!$N57&gt;$C$9,IF(Raw!$N57&lt;$A$9,IF(Raw!$X57&gt;$C$9,IF(Raw!$X57&lt;$A$9,Raw!I57,-999),-999),-999),-999),-999),-999)</f>
        <v>2.599259</v>
      </c>
      <c r="G57" s="9">
        <f>Raw!G57</f>
        <v>0.99810900000000002</v>
      </c>
      <c r="H57" s="9">
        <f>IF(Raw!$G57&gt;$C$8,IF(Raw!$Q57&gt;$C$8,IF(Raw!$N57&gt;$C$9,IF(Raw!$N57&lt;$A$9,IF(Raw!$X57&gt;$C$9,IF(Raw!$X57&lt;$A$9,Raw!L57,-999),-999),-999),-999),-999),-999)</f>
        <v>617.29999999999995</v>
      </c>
      <c r="I57" s="9">
        <f>IF(Raw!$G57&gt;$C$8,IF(Raw!$Q57&gt;$C$8,IF(Raw!$N57&gt;$C$9,IF(Raw!$N57&lt;$A$9,IF(Raw!$X57&gt;$C$9,IF(Raw!$X57&lt;$A$9,Raw!M57,-999),-999),-999),-999),-999),-999)</f>
        <v>8.3783999999999997E-2</v>
      </c>
      <c r="J57" s="9">
        <f>IF(Raw!$G57&gt;$C$8,IF(Raw!$Q57&gt;$C$8,IF(Raw!$N57&gt;$C$9,IF(Raw!$N57&lt;$A$9,IF(Raw!$X57&gt;$C$9,IF(Raw!$X57&lt;$A$9,Raw!N57,-999),-999),-999),-999),-999),-999)</f>
        <v>451</v>
      </c>
      <c r="K57" s="9">
        <f>IF(Raw!$G57&gt;$C$8,IF(Raw!$Q57&gt;$C$8,IF(Raw!$N57&gt;$C$9,IF(Raw!$N57&lt;$A$9,IF(Raw!$X57&gt;$C$9,IF(Raw!$X57&lt;$A$9,Raw!R57,-999),-999),-999),-999),-999),-999)</f>
        <v>1.680353</v>
      </c>
      <c r="L57" s="9">
        <f>IF(Raw!$G57&gt;$C$8,IF(Raw!$Q57&gt;$C$8,IF(Raw!$N57&gt;$C$9,IF(Raw!$N57&lt;$A$9,IF(Raw!$X57&gt;$C$9,IF(Raw!$X57&lt;$A$9,Raw!S57,-999),-999),-999),-999),-999),-999)</f>
        <v>2.7414860000000001</v>
      </c>
      <c r="M57" s="9">
        <f>Raw!Q57</f>
        <v>0.99620399999999998</v>
      </c>
      <c r="N57" s="9">
        <f>IF(Raw!$G57&gt;$C$8,IF(Raw!$Q57&gt;$C$8,IF(Raw!$N57&gt;$C$9,IF(Raw!$N57&lt;$A$9,IF(Raw!$X57&gt;$C$9,IF(Raw!$X57&lt;$A$9,Raw!V57,-999),-999),-999),-999),-999),-999)</f>
        <v>631.4</v>
      </c>
      <c r="O57" s="9">
        <f>IF(Raw!$G57&gt;$C$8,IF(Raw!$Q57&gt;$C$8,IF(Raw!$N57&gt;$C$9,IF(Raw!$N57&lt;$A$9,IF(Raw!$X57&gt;$C$9,IF(Raw!$X57&lt;$A$9,Raw!W57,-999),-999),-999),-999),-999),-999)</f>
        <v>6.8268999999999996E-2</v>
      </c>
      <c r="P57" s="9">
        <f>IF(Raw!$G57&gt;$C$8,IF(Raw!$Q57&gt;$C$8,IF(Raw!$N57&gt;$C$9,IF(Raw!$N57&lt;$A$9,IF(Raw!$X57&gt;$C$9,IF(Raw!$X57&lt;$A$9,Raw!X57,-999),-999),-999),-999),-999),-999)</f>
        <v>497</v>
      </c>
      <c r="R57" s="9">
        <f t="shared" si="4"/>
        <v>1.0045979999999999</v>
      </c>
      <c r="S57" s="9">
        <f t="shared" si="5"/>
        <v>0.38649399694297487</v>
      </c>
      <c r="T57" s="9">
        <f t="shared" si="6"/>
        <v>1.0611330000000001</v>
      </c>
      <c r="U57" s="9">
        <f t="shared" si="7"/>
        <v>0.38706489837992974</v>
      </c>
      <c r="V57" s="15">
        <f t="shared" si="0"/>
        <v>1.1363459469999999</v>
      </c>
      <c r="X57" s="11">
        <f t="shared" si="8"/>
        <v>1.5651999999999997E+18</v>
      </c>
      <c r="Y57" s="11">
        <f t="shared" si="9"/>
        <v>6.1729999999999994E-18</v>
      </c>
      <c r="Z57" s="11">
        <f t="shared" si="10"/>
        <v>4.5099999999999996E-4</v>
      </c>
      <c r="AA57" s="16">
        <f t="shared" si="11"/>
        <v>4.3386469165821694E-3</v>
      </c>
      <c r="AB57" s="9">
        <f t="shared" si="1"/>
        <v>1.6849568814185336</v>
      </c>
      <c r="AC57" s="9">
        <f t="shared" si="2"/>
        <v>0.99566135308341774</v>
      </c>
      <c r="AD57" s="15">
        <f t="shared" si="3"/>
        <v>9.6200596820003756</v>
      </c>
      <c r="AE57" s="3">
        <f t="shared" si="12"/>
        <v>743.22919999999976</v>
      </c>
      <c r="AF57" s="2">
        <f t="shared" si="13"/>
        <v>0.25</v>
      </c>
      <c r="AG57" s="9">
        <f t="shared" si="14"/>
        <v>2.8642980178633349E-3</v>
      </c>
      <c r="AH57" s="2">
        <f t="shared" si="15"/>
        <v>0.13860189043126933</v>
      </c>
    </row>
    <row r="58" spans="1:34">
      <c r="A58" s="1">
        <f>Raw!A58</f>
        <v>45</v>
      </c>
      <c r="B58" s="14">
        <f>Raw!B58</f>
        <v>0.70596064814814818</v>
      </c>
      <c r="C58" s="15">
        <f>Raw!C58</f>
        <v>25.7</v>
      </c>
      <c r="D58" s="15">
        <f>IF(C58&gt;0.5,Raw!D58*D$11,-999)</f>
        <v>2.6</v>
      </c>
      <c r="E58" s="9">
        <f>IF(Raw!$G58&gt;$C$8,IF(Raw!$Q58&gt;$C$8,IF(Raw!$N58&gt;$C$9,IF(Raw!$N58&lt;$A$9,IF(Raw!$X58&gt;$C$9,IF(Raw!$X58&lt;$A$9,Raw!H58,-999),-999),-999),-999),-999),-999)</f>
        <v>1.589513</v>
      </c>
      <c r="F58" s="9">
        <f>IF(Raw!$G58&gt;$C$8,IF(Raw!$Q58&gt;$C$8,IF(Raw!$N58&gt;$C$9,IF(Raw!$N58&lt;$A$9,IF(Raw!$X58&gt;$C$9,IF(Raw!$X58&lt;$A$9,Raw!I58,-999),-999),-999),-999),-999),-999)</f>
        <v>2.5718610000000002</v>
      </c>
      <c r="G58" s="9">
        <f>Raw!G58</f>
        <v>0.99798500000000001</v>
      </c>
      <c r="H58" s="9">
        <f>IF(Raw!$G58&gt;$C$8,IF(Raw!$Q58&gt;$C$8,IF(Raw!$N58&gt;$C$9,IF(Raw!$N58&lt;$A$9,IF(Raw!$X58&gt;$C$9,IF(Raw!$X58&lt;$A$9,Raw!L58,-999),-999),-999),-999),-999),-999)</f>
        <v>621.1</v>
      </c>
      <c r="I58" s="9">
        <f>IF(Raw!$G58&gt;$C$8,IF(Raw!$Q58&gt;$C$8,IF(Raw!$N58&gt;$C$9,IF(Raw!$N58&lt;$A$9,IF(Raw!$X58&gt;$C$9,IF(Raw!$X58&lt;$A$9,Raw!M58,-999),-999),-999),-999),-999),-999)</f>
        <v>0.104462</v>
      </c>
      <c r="J58" s="9">
        <f>IF(Raw!$G58&gt;$C$8,IF(Raw!$Q58&gt;$C$8,IF(Raw!$N58&gt;$C$9,IF(Raw!$N58&lt;$A$9,IF(Raw!$X58&gt;$C$9,IF(Raw!$X58&lt;$A$9,Raw!N58,-999),-999),-999),-999),-999),-999)</f>
        <v>409</v>
      </c>
      <c r="K58" s="9">
        <f>IF(Raw!$G58&gt;$C$8,IF(Raw!$Q58&gt;$C$8,IF(Raw!$N58&gt;$C$9,IF(Raw!$N58&lt;$A$9,IF(Raw!$X58&gt;$C$9,IF(Raw!$X58&lt;$A$9,Raw!R58,-999),-999),-999),-999),-999),-999)</f>
        <v>1.603424</v>
      </c>
      <c r="L58" s="9">
        <f>IF(Raw!$G58&gt;$C$8,IF(Raw!$Q58&gt;$C$8,IF(Raw!$N58&gt;$C$9,IF(Raw!$N58&lt;$A$9,IF(Raw!$X58&gt;$C$9,IF(Raw!$X58&lt;$A$9,Raw!S58,-999),-999),-999),-999),-999),-999)</f>
        <v>2.624908</v>
      </c>
      <c r="M58" s="9">
        <f>Raw!Q58</f>
        <v>0.996313</v>
      </c>
      <c r="N58" s="9">
        <f>IF(Raw!$G58&gt;$C$8,IF(Raw!$Q58&gt;$C$8,IF(Raw!$N58&gt;$C$9,IF(Raw!$N58&lt;$A$9,IF(Raw!$X58&gt;$C$9,IF(Raw!$X58&lt;$A$9,Raw!V58,-999),-999),-999),-999),-999),-999)</f>
        <v>619</v>
      </c>
      <c r="O58" s="9">
        <f>IF(Raw!$G58&gt;$C$8,IF(Raw!$Q58&gt;$C$8,IF(Raw!$N58&gt;$C$9,IF(Raw!$N58&lt;$A$9,IF(Raw!$X58&gt;$C$9,IF(Raw!$X58&lt;$A$9,Raw!W58,-999),-999),-999),-999),-999),-999)</f>
        <v>9.6822000000000005E-2</v>
      </c>
      <c r="P58" s="9">
        <f>IF(Raw!$G58&gt;$C$8,IF(Raw!$Q58&gt;$C$8,IF(Raw!$N58&gt;$C$9,IF(Raw!$N58&lt;$A$9,IF(Raw!$X58&gt;$C$9,IF(Raw!$X58&lt;$A$9,Raw!X58,-999),-999),-999),-999),-999),-999)</f>
        <v>399</v>
      </c>
      <c r="R58" s="9">
        <f t="shared" si="4"/>
        <v>0.98234800000000022</v>
      </c>
      <c r="S58" s="9">
        <f t="shared" si="5"/>
        <v>0.38195998928402436</v>
      </c>
      <c r="T58" s="9">
        <f t="shared" si="6"/>
        <v>1.0214840000000001</v>
      </c>
      <c r="U58" s="9">
        <f t="shared" si="7"/>
        <v>0.38915040069975787</v>
      </c>
      <c r="V58" s="15">
        <f t="shared" si="0"/>
        <v>1.088024366</v>
      </c>
      <c r="X58" s="11">
        <f t="shared" si="8"/>
        <v>1.5651999999999997E+18</v>
      </c>
      <c r="Y58" s="11">
        <f t="shared" si="9"/>
        <v>6.2109999999999995E-18</v>
      </c>
      <c r="Z58" s="11">
        <f t="shared" si="10"/>
        <v>4.0899999999999997E-4</v>
      </c>
      <c r="AA58" s="16">
        <f t="shared" si="11"/>
        <v>3.9603294240455516E-3</v>
      </c>
      <c r="AB58" s="9">
        <f t="shared" si="1"/>
        <v>1.6074694131413918</v>
      </c>
      <c r="AC58" s="9">
        <f t="shared" si="2"/>
        <v>0.99603967057595433</v>
      </c>
      <c r="AD58" s="15">
        <f t="shared" si="3"/>
        <v>9.6829570270062373</v>
      </c>
      <c r="AE58" s="3">
        <f t="shared" si="12"/>
        <v>747.80439999999976</v>
      </c>
      <c r="AF58" s="2">
        <f t="shared" si="13"/>
        <v>0.25</v>
      </c>
      <c r="AG58" s="9">
        <f t="shared" si="14"/>
        <v>2.898558928475395E-3</v>
      </c>
      <c r="AH58" s="2">
        <f t="shared" si="15"/>
        <v>0.14025975806554242</v>
      </c>
    </row>
    <row r="59" spans="1:34">
      <c r="A59" s="1">
        <f>Raw!A59</f>
        <v>46</v>
      </c>
      <c r="B59" s="14">
        <f>Raw!B59</f>
        <v>0.70601851851851849</v>
      </c>
      <c r="C59" s="15">
        <f>Raw!C59</f>
        <v>26.6</v>
      </c>
      <c r="D59" s="15">
        <f>IF(C59&gt;0.5,Raw!D59*D$11,-999)</f>
        <v>2.6</v>
      </c>
      <c r="E59" s="9">
        <f>IF(Raw!$G59&gt;$C$8,IF(Raw!$Q59&gt;$C$8,IF(Raw!$N59&gt;$C$9,IF(Raw!$N59&lt;$A$9,IF(Raw!$X59&gt;$C$9,IF(Raw!$X59&lt;$A$9,Raw!H59,-999),-999),-999),-999),-999),-999)</f>
        <v>1.6038110000000001</v>
      </c>
      <c r="F59" s="9">
        <f>IF(Raw!$G59&gt;$C$8,IF(Raw!$Q59&gt;$C$8,IF(Raw!$N59&gt;$C$9,IF(Raw!$N59&lt;$A$9,IF(Raw!$X59&gt;$C$9,IF(Raw!$X59&lt;$A$9,Raw!I59,-999),-999),-999),-999),-999),-999)</f>
        <v>2.5740319999999999</v>
      </c>
      <c r="G59" s="9">
        <f>Raw!G59</f>
        <v>0.99768199999999996</v>
      </c>
      <c r="H59" s="9">
        <f>IF(Raw!$G59&gt;$C$8,IF(Raw!$Q59&gt;$C$8,IF(Raw!$N59&gt;$C$9,IF(Raw!$N59&lt;$A$9,IF(Raw!$X59&gt;$C$9,IF(Raw!$X59&lt;$A$9,Raw!L59,-999),-999),-999),-999),-999),-999)</f>
        <v>629.1</v>
      </c>
      <c r="I59" s="9">
        <f>IF(Raw!$G59&gt;$C$8,IF(Raw!$Q59&gt;$C$8,IF(Raw!$N59&gt;$C$9,IF(Raw!$N59&lt;$A$9,IF(Raw!$X59&gt;$C$9,IF(Raw!$X59&lt;$A$9,Raw!M59,-999),-999),-999),-999),-999),-999)</f>
        <v>0.13569600000000001</v>
      </c>
      <c r="J59" s="9">
        <f>IF(Raw!$G59&gt;$C$8,IF(Raw!$Q59&gt;$C$8,IF(Raw!$N59&gt;$C$9,IF(Raw!$N59&lt;$A$9,IF(Raw!$X59&gt;$C$9,IF(Raw!$X59&lt;$A$9,Raw!N59,-999),-999),-999),-999),-999),-999)</f>
        <v>521</v>
      </c>
      <c r="K59" s="9">
        <f>IF(Raw!$G59&gt;$C$8,IF(Raw!$Q59&gt;$C$8,IF(Raw!$N59&gt;$C$9,IF(Raw!$N59&lt;$A$9,IF(Raw!$X59&gt;$C$9,IF(Raw!$X59&lt;$A$9,Raw!R59,-999),-999),-999),-999),-999),-999)</f>
        <v>1.5998950000000001</v>
      </c>
      <c r="L59" s="9">
        <f>IF(Raw!$G59&gt;$C$8,IF(Raw!$Q59&gt;$C$8,IF(Raw!$N59&gt;$C$9,IF(Raw!$N59&lt;$A$9,IF(Raw!$X59&gt;$C$9,IF(Raw!$X59&lt;$A$9,Raw!S59,-999),-999),-999),-999),-999),-999)</f>
        <v>2.6337109999999999</v>
      </c>
      <c r="M59" s="9">
        <f>Raw!Q59</f>
        <v>0.99664200000000003</v>
      </c>
      <c r="N59" s="9">
        <f>IF(Raw!$G59&gt;$C$8,IF(Raw!$Q59&gt;$C$8,IF(Raw!$N59&gt;$C$9,IF(Raw!$N59&lt;$A$9,IF(Raw!$X59&gt;$C$9,IF(Raw!$X59&lt;$A$9,Raw!V59,-999),-999),-999),-999),-999),-999)</f>
        <v>623.29999999999995</v>
      </c>
      <c r="O59" s="9">
        <f>IF(Raw!$G59&gt;$C$8,IF(Raw!$Q59&gt;$C$8,IF(Raw!$N59&gt;$C$9,IF(Raw!$N59&lt;$A$9,IF(Raw!$X59&gt;$C$9,IF(Raw!$X59&lt;$A$9,Raw!W59,-999),-999),-999),-999),-999),-999)</f>
        <v>0.15627099999999999</v>
      </c>
      <c r="P59" s="9">
        <f>IF(Raw!$G59&gt;$C$8,IF(Raw!$Q59&gt;$C$8,IF(Raw!$N59&gt;$C$9,IF(Raw!$N59&lt;$A$9,IF(Raw!$X59&gt;$C$9,IF(Raw!$X59&lt;$A$9,Raw!X59,-999),-999),-999),-999),-999),-999)</f>
        <v>542</v>
      </c>
      <c r="R59" s="9">
        <f t="shared" si="4"/>
        <v>0.97022099999999978</v>
      </c>
      <c r="S59" s="9">
        <f t="shared" si="5"/>
        <v>0.37692654947568632</v>
      </c>
      <c r="T59" s="9">
        <f t="shared" si="6"/>
        <v>1.0338159999999998</v>
      </c>
      <c r="U59" s="9">
        <f t="shared" si="7"/>
        <v>0.3925320583769441</v>
      </c>
      <c r="V59" s="15">
        <f t="shared" si="0"/>
        <v>1.0916732094999999</v>
      </c>
      <c r="X59" s="11">
        <f t="shared" si="8"/>
        <v>1.5651999999999997E+18</v>
      </c>
      <c r="Y59" s="11">
        <f t="shared" si="9"/>
        <v>6.2909999999999999E-18</v>
      </c>
      <c r="Z59" s="11">
        <f t="shared" si="10"/>
        <v>5.2099999999999998E-4</v>
      </c>
      <c r="AA59" s="16">
        <f t="shared" si="11"/>
        <v>5.1039329652693239E-3</v>
      </c>
      <c r="AB59" s="9">
        <f t="shared" si="1"/>
        <v>1.605171527562423</v>
      </c>
      <c r="AC59" s="9">
        <f t="shared" si="2"/>
        <v>0.99489606703473066</v>
      </c>
      <c r="AD59" s="15">
        <f t="shared" si="3"/>
        <v>9.7964164400562836</v>
      </c>
      <c r="AE59" s="3">
        <f t="shared" si="12"/>
        <v>757.43639999999982</v>
      </c>
      <c r="AF59" s="2">
        <f t="shared" si="13"/>
        <v>0.25</v>
      </c>
      <c r="AG59" s="9">
        <f t="shared" si="14"/>
        <v>2.9580057768715598E-3</v>
      </c>
      <c r="AH59" s="2">
        <f t="shared" si="15"/>
        <v>0.14313636012178932</v>
      </c>
    </row>
    <row r="60" spans="1:34">
      <c r="A60" s="1">
        <f>Raw!A60</f>
        <v>47</v>
      </c>
      <c r="B60" s="14">
        <f>Raw!B60</f>
        <v>0.70607638888888891</v>
      </c>
      <c r="C60" s="15">
        <f>Raw!C60</f>
        <v>27.1</v>
      </c>
      <c r="D60" s="15">
        <f>IF(C60&gt;0.5,Raw!D60*D$11,-999)</f>
        <v>2.6</v>
      </c>
      <c r="E60" s="9">
        <f>IF(Raw!$G60&gt;$C$8,IF(Raw!$Q60&gt;$C$8,IF(Raw!$N60&gt;$C$9,IF(Raw!$N60&lt;$A$9,IF(Raw!$X60&gt;$C$9,IF(Raw!$X60&lt;$A$9,Raw!H60,-999),-999),-999),-999),-999),-999)</f>
        <v>1.4676340000000001</v>
      </c>
      <c r="F60" s="9">
        <f>IF(Raw!$G60&gt;$C$8,IF(Raw!$Q60&gt;$C$8,IF(Raw!$N60&gt;$C$9,IF(Raw!$N60&lt;$A$9,IF(Raw!$X60&gt;$C$9,IF(Raw!$X60&lt;$A$9,Raw!I60,-999),-999),-999),-999),-999),-999)</f>
        <v>2.388093</v>
      </c>
      <c r="G60" s="9">
        <f>Raw!G60</f>
        <v>0.99617999999999995</v>
      </c>
      <c r="H60" s="9">
        <f>IF(Raw!$G60&gt;$C$8,IF(Raw!$Q60&gt;$C$8,IF(Raw!$N60&gt;$C$9,IF(Raw!$N60&lt;$A$9,IF(Raw!$X60&gt;$C$9,IF(Raw!$X60&lt;$A$9,Raw!L60,-999),-999),-999),-999),-999),-999)</f>
        <v>637.20000000000005</v>
      </c>
      <c r="I60" s="9">
        <f>IF(Raw!$G60&gt;$C$8,IF(Raw!$Q60&gt;$C$8,IF(Raw!$N60&gt;$C$9,IF(Raw!$N60&lt;$A$9,IF(Raw!$X60&gt;$C$9,IF(Raw!$X60&lt;$A$9,Raw!M60,-999),-999),-999),-999),-999),-999)</f>
        <v>7.9564999999999997E-2</v>
      </c>
      <c r="J60" s="9">
        <f>IF(Raw!$G60&gt;$C$8,IF(Raw!$Q60&gt;$C$8,IF(Raw!$N60&gt;$C$9,IF(Raw!$N60&lt;$A$9,IF(Raw!$X60&gt;$C$9,IF(Raw!$X60&lt;$A$9,Raw!N60,-999),-999),-999),-999),-999),-999)</f>
        <v>463</v>
      </c>
      <c r="K60" s="9">
        <f>IF(Raw!$G60&gt;$C$8,IF(Raw!$Q60&gt;$C$8,IF(Raw!$N60&gt;$C$9,IF(Raw!$N60&lt;$A$9,IF(Raw!$X60&gt;$C$9,IF(Raw!$X60&lt;$A$9,Raw!R60,-999),-999),-999),-999),-999),-999)</f>
        <v>1.601977</v>
      </c>
      <c r="L60" s="9">
        <f>IF(Raw!$G60&gt;$C$8,IF(Raw!$Q60&gt;$C$8,IF(Raw!$N60&gt;$C$9,IF(Raw!$N60&lt;$A$9,IF(Raw!$X60&gt;$C$9,IF(Raw!$X60&lt;$A$9,Raw!S60,-999),-999),-999),-999),-999),-999)</f>
        <v>2.598017</v>
      </c>
      <c r="M60" s="9">
        <f>Raw!Q60</f>
        <v>0.99598399999999998</v>
      </c>
      <c r="N60" s="9">
        <f>IF(Raw!$G60&gt;$C$8,IF(Raw!$Q60&gt;$C$8,IF(Raw!$N60&gt;$C$9,IF(Raw!$N60&lt;$A$9,IF(Raw!$X60&gt;$C$9,IF(Raw!$X60&lt;$A$9,Raw!V60,-999),-999),-999),-999),-999),-999)</f>
        <v>610.9</v>
      </c>
      <c r="O60" s="9">
        <f>IF(Raw!$G60&gt;$C$8,IF(Raw!$Q60&gt;$C$8,IF(Raw!$N60&gt;$C$9,IF(Raw!$N60&lt;$A$9,IF(Raw!$X60&gt;$C$9,IF(Raw!$X60&lt;$A$9,Raw!W60,-999),-999),-999),-999),-999),-999)</f>
        <v>0.12409000000000001</v>
      </c>
      <c r="P60" s="9">
        <f>IF(Raw!$G60&gt;$C$8,IF(Raw!$Q60&gt;$C$8,IF(Raw!$N60&gt;$C$9,IF(Raw!$N60&lt;$A$9,IF(Raw!$X60&gt;$C$9,IF(Raw!$X60&lt;$A$9,Raw!X60,-999),-999),-999),-999),-999),-999)</f>
        <v>395</v>
      </c>
      <c r="R60" s="9">
        <f t="shared" si="4"/>
        <v>0.92045899999999992</v>
      </c>
      <c r="S60" s="9">
        <f t="shared" si="5"/>
        <v>0.38543683181517635</v>
      </c>
      <c r="T60" s="9">
        <f t="shared" si="6"/>
        <v>0.99604000000000004</v>
      </c>
      <c r="U60" s="9">
        <f t="shared" si="7"/>
        <v>0.38338471226323773</v>
      </c>
      <c r="V60" s="15">
        <f t="shared" si="0"/>
        <v>1.0768780464999999</v>
      </c>
      <c r="X60" s="11">
        <f t="shared" si="8"/>
        <v>1.5651999999999997E+18</v>
      </c>
      <c r="Y60" s="11">
        <f t="shared" si="9"/>
        <v>6.3720000000000005E-18</v>
      </c>
      <c r="Z60" s="11">
        <f t="shared" si="10"/>
        <v>4.6299999999999998E-4</v>
      </c>
      <c r="AA60" s="16">
        <f t="shared" si="11"/>
        <v>4.5964841591501753E-3</v>
      </c>
      <c r="AB60" s="9">
        <f t="shared" si="1"/>
        <v>1.60655528208188</v>
      </c>
      <c r="AC60" s="9">
        <f t="shared" si="2"/>
        <v>0.99540351584084974</v>
      </c>
      <c r="AD60" s="15">
        <f t="shared" si="3"/>
        <v>9.9276115748383926</v>
      </c>
      <c r="AE60" s="3">
        <f t="shared" si="12"/>
        <v>767.1887999999999</v>
      </c>
      <c r="AF60" s="2">
        <f t="shared" si="13"/>
        <v>0.25</v>
      </c>
      <c r="AG60" s="9">
        <f t="shared" si="14"/>
        <v>2.9277650054466199E-3</v>
      </c>
      <c r="AH60" s="2">
        <f t="shared" si="15"/>
        <v>0.14167302493059883</v>
      </c>
    </row>
    <row r="61" spans="1:34">
      <c r="A61" s="1">
        <f>Raw!A61</f>
        <v>48</v>
      </c>
      <c r="B61" s="14">
        <f>Raw!B61</f>
        <v>0.70612268518518517</v>
      </c>
      <c r="C61" s="15">
        <f>Raw!C61</f>
        <v>28.4</v>
      </c>
      <c r="D61" s="15">
        <f>IF(C61&gt;0.5,Raw!D61*D$11,-999)</f>
        <v>1.8</v>
      </c>
      <c r="E61" s="9">
        <f>IF(Raw!$G61&gt;$C$8,IF(Raw!$Q61&gt;$C$8,IF(Raw!$N61&gt;$C$9,IF(Raw!$N61&lt;$A$9,IF(Raw!$X61&gt;$C$9,IF(Raw!$X61&lt;$A$9,Raw!H61,-999),-999),-999),-999),-999),-999)</f>
        <v>1.5452349999999999</v>
      </c>
      <c r="F61" s="9">
        <f>IF(Raw!$G61&gt;$C$8,IF(Raw!$Q61&gt;$C$8,IF(Raw!$N61&gt;$C$9,IF(Raw!$N61&lt;$A$9,IF(Raw!$X61&gt;$C$9,IF(Raw!$X61&lt;$A$9,Raw!I61,-999),-999),-999),-999),-999),-999)</f>
        <v>2.4763739999999999</v>
      </c>
      <c r="G61" s="9">
        <f>Raw!G61</f>
        <v>0.996583</v>
      </c>
      <c r="H61" s="9">
        <f>IF(Raw!$G61&gt;$C$8,IF(Raw!$Q61&gt;$C$8,IF(Raw!$N61&gt;$C$9,IF(Raw!$N61&lt;$A$9,IF(Raw!$X61&gt;$C$9,IF(Raw!$X61&lt;$A$9,Raw!L61,-999),-999),-999),-999),-999),-999)</f>
        <v>637.9</v>
      </c>
      <c r="I61" s="9">
        <f>IF(Raw!$G61&gt;$C$8,IF(Raw!$Q61&gt;$C$8,IF(Raw!$N61&gt;$C$9,IF(Raw!$N61&lt;$A$9,IF(Raw!$X61&gt;$C$9,IF(Raw!$X61&lt;$A$9,Raw!M61,-999),-999),-999),-999),-999),-999)</f>
        <v>0.14153399999999999</v>
      </c>
      <c r="J61" s="9">
        <f>IF(Raw!$G61&gt;$C$8,IF(Raw!$Q61&gt;$C$8,IF(Raw!$N61&gt;$C$9,IF(Raw!$N61&lt;$A$9,IF(Raw!$X61&gt;$C$9,IF(Raw!$X61&lt;$A$9,Raw!N61,-999),-999),-999),-999),-999),-999)</f>
        <v>495</v>
      </c>
      <c r="K61" s="9">
        <f>IF(Raw!$G61&gt;$C$8,IF(Raw!$Q61&gt;$C$8,IF(Raw!$N61&gt;$C$9,IF(Raw!$N61&lt;$A$9,IF(Raw!$X61&gt;$C$9,IF(Raw!$X61&lt;$A$9,Raw!R61,-999),-999),-999),-999),-999),-999)</f>
        <v>1.6631530000000001</v>
      </c>
      <c r="L61" s="9">
        <f>IF(Raw!$G61&gt;$C$8,IF(Raw!$Q61&gt;$C$8,IF(Raw!$N61&gt;$C$9,IF(Raw!$N61&lt;$A$9,IF(Raw!$X61&gt;$C$9,IF(Raw!$X61&lt;$A$9,Raw!S61,-999),-999),-999),-999),-999),-999)</f>
        <v>2.7095470000000001</v>
      </c>
      <c r="M61" s="9">
        <f>Raw!Q61</f>
        <v>0.99386799999999997</v>
      </c>
      <c r="N61" s="9">
        <f>IF(Raw!$G61&gt;$C$8,IF(Raw!$Q61&gt;$C$8,IF(Raw!$N61&gt;$C$9,IF(Raw!$N61&lt;$A$9,IF(Raw!$X61&gt;$C$9,IF(Raw!$X61&lt;$A$9,Raw!V61,-999),-999),-999),-999),-999),-999)</f>
        <v>654.6</v>
      </c>
      <c r="O61" s="9">
        <f>IF(Raw!$G61&gt;$C$8,IF(Raw!$Q61&gt;$C$8,IF(Raw!$N61&gt;$C$9,IF(Raw!$N61&lt;$A$9,IF(Raw!$X61&gt;$C$9,IF(Raw!$X61&lt;$A$9,Raw!W61,-999),-999),-999),-999),-999),-999)</f>
        <v>0.117783</v>
      </c>
      <c r="P61" s="9">
        <f>IF(Raw!$G61&gt;$C$8,IF(Raw!$Q61&gt;$C$8,IF(Raw!$N61&gt;$C$9,IF(Raw!$N61&lt;$A$9,IF(Raw!$X61&gt;$C$9,IF(Raw!$X61&lt;$A$9,Raw!X61,-999),-999),-999),-999),-999),-999)</f>
        <v>509</v>
      </c>
      <c r="R61" s="9">
        <f t="shared" si="4"/>
        <v>0.93113899999999994</v>
      </c>
      <c r="S61" s="9">
        <f t="shared" si="5"/>
        <v>0.37600903579184725</v>
      </c>
      <c r="T61" s="9">
        <f t="shared" si="6"/>
        <v>1.046394</v>
      </c>
      <c r="U61" s="9">
        <f t="shared" si="7"/>
        <v>0.3861878018724163</v>
      </c>
      <c r="V61" s="15">
        <f t="shared" si="0"/>
        <v>1.1231072314999999</v>
      </c>
      <c r="X61" s="11">
        <f t="shared" si="8"/>
        <v>1.0835999999999999E+18</v>
      </c>
      <c r="Y61" s="11">
        <f t="shared" si="9"/>
        <v>6.3789999999999997E-18</v>
      </c>
      <c r="Z61" s="11">
        <f t="shared" si="10"/>
        <v>4.95E-4</v>
      </c>
      <c r="AA61" s="16">
        <f t="shared" si="11"/>
        <v>3.4099134835699732E-3</v>
      </c>
      <c r="AB61" s="9">
        <f t="shared" si="1"/>
        <v>1.6667211130097268</v>
      </c>
      <c r="AC61" s="9">
        <f t="shared" si="2"/>
        <v>0.99659008651643</v>
      </c>
      <c r="AD61" s="15">
        <f t="shared" si="3"/>
        <v>6.8887141082221683</v>
      </c>
      <c r="AE61" s="3">
        <f t="shared" si="12"/>
        <v>768.0315999999998</v>
      </c>
      <c r="AF61" s="2">
        <f t="shared" si="13"/>
        <v>0.25</v>
      </c>
      <c r="AG61" s="9">
        <f t="shared" si="14"/>
        <v>2.0464133532167861E-3</v>
      </c>
      <c r="AH61" s="2">
        <f t="shared" si="15"/>
        <v>9.9024877156889707E-2</v>
      </c>
    </row>
    <row r="62" spans="1:34">
      <c r="A62" s="1">
        <f>Raw!A62</f>
        <v>49</v>
      </c>
      <c r="B62" s="14">
        <f>Raw!B62</f>
        <v>0.70618055555555559</v>
      </c>
      <c r="C62" s="15">
        <f>Raw!C62</f>
        <v>29.1</v>
      </c>
      <c r="D62" s="15">
        <f>IF(C62&gt;0.5,Raw!D62*D$11,-999)</f>
        <v>1.8</v>
      </c>
      <c r="E62" s="9">
        <f>IF(Raw!$G62&gt;$C$8,IF(Raw!$Q62&gt;$C$8,IF(Raw!$N62&gt;$C$9,IF(Raw!$N62&lt;$A$9,IF(Raw!$X62&gt;$C$9,IF(Raw!$X62&lt;$A$9,Raw!H62,-999),-999),-999),-999),-999),-999)</f>
        <v>1.5719179999999999</v>
      </c>
      <c r="F62" s="9">
        <f>IF(Raw!$G62&gt;$C$8,IF(Raw!$Q62&gt;$C$8,IF(Raw!$N62&gt;$C$9,IF(Raw!$N62&lt;$A$9,IF(Raw!$X62&gt;$C$9,IF(Raw!$X62&lt;$A$9,Raw!I62,-999),-999),-999),-999),-999),-999)</f>
        <v>2.5617760000000001</v>
      </c>
      <c r="G62" s="9">
        <f>Raw!G62</f>
        <v>0.99659200000000003</v>
      </c>
      <c r="H62" s="9">
        <f>IF(Raw!$G62&gt;$C$8,IF(Raw!$Q62&gt;$C$8,IF(Raw!$N62&gt;$C$9,IF(Raw!$N62&lt;$A$9,IF(Raw!$X62&gt;$C$9,IF(Raw!$X62&lt;$A$9,Raw!L62,-999),-999),-999),-999),-999),-999)</f>
        <v>646.29999999999995</v>
      </c>
      <c r="I62" s="9">
        <f>IF(Raw!$G62&gt;$C$8,IF(Raw!$Q62&gt;$C$8,IF(Raw!$N62&gt;$C$9,IF(Raw!$N62&lt;$A$9,IF(Raw!$X62&gt;$C$9,IF(Raw!$X62&lt;$A$9,Raw!M62,-999),-999),-999),-999),-999),-999)</f>
        <v>0.107348</v>
      </c>
      <c r="J62" s="9">
        <f>IF(Raw!$G62&gt;$C$8,IF(Raw!$Q62&gt;$C$8,IF(Raw!$N62&gt;$C$9,IF(Raw!$N62&lt;$A$9,IF(Raw!$X62&gt;$C$9,IF(Raw!$X62&lt;$A$9,Raw!N62,-999),-999),-999),-999),-999),-999)</f>
        <v>437</v>
      </c>
      <c r="K62" s="9">
        <f>IF(Raw!$G62&gt;$C$8,IF(Raw!$Q62&gt;$C$8,IF(Raw!$N62&gt;$C$9,IF(Raw!$N62&lt;$A$9,IF(Raw!$X62&gt;$C$9,IF(Raw!$X62&lt;$A$9,Raw!R62,-999),-999),-999),-999),-999),-999)</f>
        <v>1.5947819999999999</v>
      </c>
      <c r="L62" s="9">
        <f>IF(Raw!$G62&gt;$C$8,IF(Raw!$Q62&gt;$C$8,IF(Raw!$N62&gt;$C$9,IF(Raw!$N62&lt;$A$9,IF(Raw!$X62&gt;$C$9,IF(Raw!$X62&lt;$A$9,Raw!S62,-999),-999),-999),-999),-999),-999)</f>
        <v>2.5950380000000002</v>
      </c>
      <c r="M62" s="9">
        <f>Raw!Q62</f>
        <v>0.99732200000000004</v>
      </c>
      <c r="N62" s="9">
        <f>IF(Raw!$G62&gt;$C$8,IF(Raw!$Q62&gt;$C$8,IF(Raw!$N62&gt;$C$9,IF(Raw!$N62&lt;$A$9,IF(Raw!$X62&gt;$C$9,IF(Raw!$X62&lt;$A$9,Raw!V62,-999),-999),-999),-999),-999),-999)</f>
        <v>616.79999999999995</v>
      </c>
      <c r="O62" s="9">
        <f>IF(Raw!$G62&gt;$C$8,IF(Raw!$Q62&gt;$C$8,IF(Raw!$N62&gt;$C$9,IF(Raw!$N62&lt;$A$9,IF(Raw!$X62&gt;$C$9,IF(Raw!$X62&lt;$A$9,Raw!W62,-999),-999),-999),-999),-999),-999)</f>
        <v>0.11146499999999999</v>
      </c>
      <c r="P62" s="9">
        <f>IF(Raw!$G62&gt;$C$8,IF(Raw!$Q62&gt;$C$8,IF(Raw!$N62&gt;$C$9,IF(Raw!$N62&lt;$A$9,IF(Raw!$X62&gt;$C$9,IF(Raw!$X62&lt;$A$9,Raw!X62,-999),-999),-999),-999),-999),-999)</f>
        <v>525</v>
      </c>
      <c r="R62" s="9">
        <f t="shared" si="4"/>
        <v>0.98985800000000013</v>
      </c>
      <c r="S62" s="9">
        <f t="shared" si="5"/>
        <v>0.38639521956642581</v>
      </c>
      <c r="T62" s="9">
        <f t="shared" si="6"/>
        <v>1.0002560000000003</v>
      </c>
      <c r="U62" s="9">
        <f t="shared" si="7"/>
        <v>0.38544946162638088</v>
      </c>
      <c r="V62" s="15">
        <f t="shared" si="0"/>
        <v>1.075643251</v>
      </c>
      <c r="X62" s="11">
        <f t="shared" si="8"/>
        <v>1.0835999999999999E+18</v>
      </c>
      <c r="Y62" s="11">
        <f t="shared" si="9"/>
        <v>6.4629999999999994E-18</v>
      </c>
      <c r="Z62" s="11">
        <f t="shared" si="10"/>
        <v>4.37E-4</v>
      </c>
      <c r="AA62" s="16">
        <f t="shared" si="11"/>
        <v>3.0511073252235967E-3</v>
      </c>
      <c r="AB62" s="9">
        <f t="shared" si="1"/>
        <v>1.5978338884086987</v>
      </c>
      <c r="AC62" s="9">
        <f t="shared" si="2"/>
        <v>0.99694889267477649</v>
      </c>
      <c r="AD62" s="15">
        <f t="shared" si="3"/>
        <v>6.9819389593217309</v>
      </c>
      <c r="AE62" s="3">
        <f t="shared" si="12"/>
        <v>778.1451999999997</v>
      </c>
      <c r="AF62" s="2">
        <f t="shared" si="13"/>
        <v>0.25</v>
      </c>
      <c r="AG62" s="9">
        <f t="shared" si="14"/>
        <v>2.070142009983704E-3</v>
      </c>
      <c r="AH62" s="2">
        <f t="shared" si="15"/>
        <v>0.1001730945088477</v>
      </c>
    </row>
    <row r="63" spans="1:34">
      <c r="A63" s="1">
        <f>Raw!A63</f>
        <v>50</v>
      </c>
      <c r="B63" s="14">
        <f>Raw!B63</f>
        <v>0.70622685185185186</v>
      </c>
      <c r="C63" s="15">
        <f>Raw!C63</f>
        <v>30.1</v>
      </c>
      <c r="D63" s="15">
        <f>IF(C63&gt;0.5,Raw!D63*D$11,-999)</f>
        <v>1.8</v>
      </c>
      <c r="E63" s="9">
        <f>IF(Raw!$G63&gt;$C$8,IF(Raw!$Q63&gt;$C$8,IF(Raw!$N63&gt;$C$9,IF(Raw!$N63&lt;$A$9,IF(Raw!$X63&gt;$C$9,IF(Raw!$X63&lt;$A$9,Raw!H63,-999),-999),-999),-999),-999),-999)</f>
        <v>1.51607</v>
      </c>
      <c r="F63" s="9">
        <f>IF(Raw!$G63&gt;$C$8,IF(Raw!$Q63&gt;$C$8,IF(Raw!$N63&gt;$C$9,IF(Raw!$N63&lt;$A$9,IF(Raw!$X63&gt;$C$9,IF(Raw!$X63&lt;$A$9,Raw!I63,-999),-999),-999),-999),-999),-999)</f>
        <v>2.4620769999999998</v>
      </c>
      <c r="G63" s="9">
        <f>Raw!G63</f>
        <v>0.99676399999999998</v>
      </c>
      <c r="H63" s="9">
        <f>IF(Raw!$G63&gt;$C$8,IF(Raw!$Q63&gt;$C$8,IF(Raw!$N63&gt;$C$9,IF(Raw!$N63&lt;$A$9,IF(Raw!$X63&gt;$C$9,IF(Raw!$X63&lt;$A$9,Raw!L63,-999),-999),-999),-999),-999),-999)</f>
        <v>622.1</v>
      </c>
      <c r="I63" s="9">
        <f>IF(Raw!$G63&gt;$C$8,IF(Raw!$Q63&gt;$C$8,IF(Raw!$N63&gt;$C$9,IF(Raw!$N63&lt;$A$9,IF(Raw!$X63&gt;$C$9,IF(Raw!$X63&lt;$A$9,Raw!M63,-999),-999),-999),-999),-999),-999)</f>
        <v>0.126836</v>
      </c>
      <c r="J63" s="9">
        <f>IF(Raw!$G63&gt;$C$8,IF(Raw!$Q63&gt;$C$8,IF(Raw!$N63&gt;$C$9,IF(Raw!$N63&lt;$A$9,IF(Raw!$X63&gt;$C$9,IF(Raw!$X63&lt;$A$9,Raw!N63,-999),-999),-999),-999),-999),-999)</f>
        <v>533</v>
      </c>
      <c r="K63" s="9">
        <f>IF(Raw!$G63&gt;$C$8,IF(Raw!$Q63&gt;$C$8,IF(Raw!$N63&gt;$C$9,IF(Raw!$N63&lt;$A$9,IF(Raw!$X63&gt;$C$9,IF(Raw!$X63&lt;$A$9,Raw!R63,-999),-999),-999),-999),-999),-999)</f>
        <v>1.556915</v>
      </c>
      <c r="L63" s="9">
        <f>IF(Raw!$G63&gt;$C$8,IF(Raw!$Q63&gt;$C$8,IF(Raw!$N63&gt;$C$9,IF(Raw!$N63&lt;$A$9,IF(Raw!$X63&gt;$C$9,IF(Raw!$X63&lt;$A$9,Raw!S63,-999),-999),-999),-999),-999),-999)</f>
        <v>2.5355750000000001</v>
      </c>
      <c r="M63" s="9">
        <f>Raw!Q63</f>
        <v>0.99735700000000005</v>
      </c>
      <c r="N63" s="9">
        <f>IF(Raw!$G63&gt;$C$8,IF(Raw!$Q63&gt;$C$8,IF(Raw!$N63&gt;$C$9,IF(Raw!$N63&lt;$A$9,IF(Raw!$X63&gt;$C$9,IF(Raw!$X63&lt;$A$9,Raw!V63,-999),-999),-999),-999),-999),-999)</f>
        <v>622.4</v>
      </c>
      <c r="O63" s="9">
        <f>IF(Raw!$G63&gt;$C$8,IF(Raw!$Q63&gt;$C$8,IF(Raw!$N63&gt;$C$9,IF(Raw!$N63&lt;$A$9,IF(Raw!$X63&gt;$C$9,IF(Raw!$X63&lt;$A$9,Raw!W63,-999),-999),-999),-999),-999),-999)</f>
        <v>0.129024</v>
      </c>
      <c r="P63" s="9">
        <f>IF(Raw!$G63&gt;$C$8,IF(Raw!$Q63&gt;$C$8,IF(Raw!$N63&gt;$C$9,IF(Raw!$N63&lt;$A$9,IF(Raw!$X63&gt;$C$9,IF(Raw!$X63&lt;$A$9,Raw!X63,-999),-999),-999),-999),-999),-999)</f>
        <v>365</v>
      </c>
      <c r="R63" s="9">
        <f t="shared" si="4"/>
        <v>0.94600699999999982</v>
      </c>
      <c r="S63" s="9">
        <f t="shared" si="5"/>
        <v>0.38423128115002086</v>
      </c>
      <c r="T63" s="9">
        <f t="shared" si="6"/>
        <v>0.97866000000000009</v>
      </c>
      <c r="U63" s="9">
        <f t="shared" si="7"/>
        <v>0.38597162379341965</v>
      </c>
      <c r="V63" s="15">
        <f t="shared" si="0"/>
        <v>1.0509958374999999</v>
      </c>
      <c r="X63" s="11">
        <f t="shared" si="8"/>
        <v>1.0835999999999999E+18</v>
      </c>
      <c r="Y63" s="11">
        <f t="shared" si="9"/>
        <v>6.2210000000000003E-18</v>
      </c>
      <c r="Z63" s="11">
        <f t="shared" si="10"/>
        <v>5.3299999999999995E-4</v>
      </c>
      <c r="AA63" s="16">
        <f t="shared" si="11"/>
        <v>3.5801299120315571E-3</v>
      </c>
      <c r="AB63" s="9">
        <f t="shared" si="1"/>
        <v>1.5604187299397088</v>
      </c>
      <c r="AC63" s="9">
        <f t="shared" si="2"/>
        <v>0.99641987008796851</v>
      </c>
      <c r="AD63" s="15">
        <f t="shared" si="3"/>
        <v>6.7169416736051737</v>
      </c>
      <c r="AE63" s="3">
        <f t="shared" si="12"/>
        <v>749.00839999999982</v>
      </c>
      <c r="AF63" s="2">
        <f t="shared" si="13"/>
        <v>0.25</v>
      </c>
      <c r="AG63" s="9">
        <f t="shared" si="14"/>
        <v>1.9942683728362146E-3</v>
      </c>
      <c r="AH63" s="2">
        <f t="shared" si="15"/>
        <v>9.6501608693840599E-2</v>
      </c>
    </row>
    <row r="64" spans="1:34">
      <c r="A64" s="1">
        <f>Raw!A64</f>
        <v>51</v>
      </c>
      <c r="B64" s="14">
        <f>Raw!B64</f>
        <v>0.70628472222222216</v>
      </c>
      <c r="C64" s="15">
        <f>Raw!C64</f>
        <v>30.8</v>
      </c>
      <c r="D64" s="15">
        <f>IF(C64&gt;0.5,Raw!D64*D$11,-999)</f>
        <v>1.8</v>
      </c>
      <c r="E64" s="9">
        <f>IF(Raw!$G64&gt;$C$8,IF(Raw!$Q64&gt;$C$8,IF(Raw!$N64&gt;$C$9,IF(Raw!$N64&lt;$A$9,IF(Raw!$X64&gt;$C$9,IF(Raw!$X64&lt;$A$9,Raw!H64,-999),-999),-999),-999),-999),-999)</f>
        <v>1.524856</v>
      </c>
      <c r="F64" s="9">
        <f>IF(Raw!$G64&gt;$C$8,IF(Raw!$Q64&gt;$C$8,IF(Raw!$N64&gt;$C$9,IF(Raw!$N64&lt;$A$9,IF(Raw!$X64&gt;$C$9,IF(Raw!$X64&lt;$A$9,Raw!I64,-999),-999),-999),-999),-999),-999)</f>
        <v>2.476029</v>
      </c>
      <c r="G64" s="9">
        <f>Raw!G64</f>
        <v>0.99795800000000001</v>
      </c>
      <c r="H64" s="9">
        <f>IF(Raw!$G64&gt;$C$8,IF(Raw!$Q64&gt;$C$8,IF(Raw!$N64&gt;$C$9,IF(Raw!$N64&lt;$A$9,IF(Raw!$X64&gt;$C$9,IF(Raw!$X64&lt;$A$9,Raw!L64,-999),-999),-999),-999),-999),-999)</f>
        <v>654</v>
      </c>
      <c r="I64" s="9">
        <f>IF(Raw!$G64&gt;$C$8,IF(Raw!$Q64&gt;$C$8,IF(Raw!$N64&gt;$C$9,IF(Raw!$N64&lt;$A$9,IF(Raw!$X64&gt;$C$9,IF(Raw!$X64&lt;$A$9,Raw!M64,-999),-999),-999),-999),-999),-999)</f>
        <v>0.112316</v>
      </c>
      <c r="J64" s="9">
        <f>IF(Raw!$G64&gt;$C$8,IF(Raw!$Q64&gt;$C$8,IF(Raw!$N64&gt;$C$9,IF(Raw!$N64&lt;$A$9,IF(Raw!$X64&gt;$C$9,IF(Raw!$X64&lt;$A$9,Raw!N64,-999),-999),-999),-999),-999),-999)</f>
        <v>475</v>
      </c>
      <c r="K64" s="9">
        <f>IF(Raw!$G64&gt;$C$8,IF(Raw!$Q64&gt;$C$8,IF(Raw!$N64&gt;$C$9,IF(Raw!$N64&lt;$A$9,IF(Raw!$X64&gt;$C$9,IF(Raw!$X64&lt;$A$9,Raw!R64,-999),-999),-999),-999),-999),-999)</f>
        <v>1.6357999999999999</v>
      </c>
      <c r="L64" s="9">
        <f>IF(Raw!$G64&gt;$C$8,IF(Raw!$Q64&gt;$C$8,IF(Raw!$N64&gt;$C$9,IF(Raw!$N64&lt;$A$9,IF(Raw!$X64&gt;$C$9,IF(Raw!$X64&lt;$A$9,Raw!S64,-999),-999),-999),-999),-999),-999)</f>
        <v>2.677759</v>
      </c>
      <c r="M64" s="9">
        <f>Raw!Q64</f>
        <v>0.99674700000000005</v>
      </c>
      <c r="N64" s="9">
        <f>IF(Raw!$G64&gt;$C$8,IF(Raw!$Q64&gt;$C$8,IF(Raw!$N64&gt;$C$9,IF(Raw!$N64&lt;$A$9,IF(Raw!$X64&gt;$C$9,IF(Raw!$X64&lt;$A$9,Raw!V64,-999),-999),-999),-999),-999),-999)</f>
        <v>629.79999999999995</v>
      </c>
      <c r="O64" s="9">
        <f>IF(Raw!$G64&gt;$C$8,IF(Raw!$Q64&gt;$C$8,IF(Raw!$N64&gt;$C$9,IF(Raw!$N64&lt;$A$9,IF(Raw!$X64&gt;$C$9,IF(Raw!$X64&lt;$A$9,Raw!W64,-999),-999),-999),-999),-999),-999)</f>
        <v>0.10716299999999999</v>
      </c>
      <c r="P64" s="9">
        <f>IF(Raw!$G64&gt;$C$8,IF(Raw!$Q64&gt;$C$8,IF(Raw!$N64&gt;$C$9,IF(Raw!$N64&lt;$A$9,IF(Raw!$X64&gt;$C$9,IF(Raw!$X64&lt;$A$9,Raw!X64,-999),-999),-999),-999),-999),-999)</f>
        <v>414</v>
      </c>
      <c r="R64" s="9">
        <f t="shared" si="4"/>
        <v>0.95117300000000005</v>
      </c>
      <c r="S64" s="9">
        <f t="shared" si="5"/>
        <v>0.38415260887493646</v>
      </c>
      <c r="T64" s="9">
        <f t="shared" si="6"/>
        <v>1.0419590000000001</v>
      </c>
      <c r="U64" s="9">
        <f t="shared" si="7"/>
        <v>0.38911604815818007</v>
      </c>
      <c r="V64" s="15">
        <f t="shared" si="0"/>
        <v>1.1099311054999998</v>
      </c>
      <c r="X64" s="11">
        <f t="shared" si="8"/>
        <v>1.0835999999999999E+18</v>
      </c>
      <c r="Y64" s="11">
        <f t="shared" si="9"/>
        <v>6.5399999999999999E-18</v>
      </c>
      <c r="Z64" s="11">
        <f t="shared" si="10"/>
        <v>4.75E-4</v>
      </c>
      <c r="AA64" s="16">
        <f t="shared" si="11"/>
        <v>3.3549100902475139E-3</v>
      </c>
      <c r="AB64" s="9">
        <f t="shared" si="1"/>
        <v>1.6392956787627242</v>
      </c>
      <c r="AC64" s="9">
        <f t="shared" si="2"/>
        <v>0.99664508990975242</v>
      </c>
      <c r="AD64" s="15">
        <f t="shared" si="3"/>
        <v>7.0629686110473973</v>
      </c>
      <c r="AE64" s="3">
        <f t="shared" si="12"/>
        <v>787.41599999999983</v>
      </c>
      <c r="AF64" s="2">
        <f t="shared" si="13"/>
        <v>0.25</v>
      </c>
      <c r="AG64" s="9">
        <f t="shared" si="14"/>
        <v>2.1140880263046408E-3</v>
      </c>
      <c r="AH64" s="2">
        <f t="shared" si="15"/>
        <v>0.10229961936799938</v>
      </c>
    </row>
    <row r="65" spans="1:34">
      <c r="A65" s="1">
        <f>Raw!A65</f>
        <v>52</v>
      </c>
      <c r="B65" s="14">
        <f>Raw!B65</f>
        <v>0.70634259259259258</v>
      </c>
      <c r="C65" s="15">
        <f>Raw!C65</f>
        <v>32.1</v>
      </c>
      <c r="D65" s="15">
        <f>IF(C65&gt;0.5,Raw!D65*D$11,-999)</f>
        <v>1.8</v>
      </c>
      <c r="E65" s="9">
        <f>IF(Raw!$G65&gt;$C$8,IF(Raw!$Q65&gt;$C$8,IF(Raw!$N65&gt;$C$9,IF(Raw!$N65&lt;$A$9,IF(Raw!$X65&gt;$C$9,IF(Raw!$X65&lt;$A$9,Raw!H65,-999),-999),-999),-999),-999),-999)</f>
        <v>1.5279990000000001</v>
      </c>
      <c r="F65" s="9">
        <f>IF(Raw!$G65&gt;$C$8,IF(Raw!$Q65&gt;$C$8,IF(Raw!$N65&gt;$C$9,IF(Raw!$N65&lt;$A$9,IF(Raw!$X65&gt;$C$9,IF(Raw!$X65&lt;$A$9,Raw!I65,-999),-999),-999),-999),-999),-999)</f>
        <v>2.4664899999999998</v>
      </c>
      <c r="G65" s="9">
        <f>Raw!G65</f>
        <v>0.99691200000000002</v>
      </c>
      <c r="H65" s="9">
        <f>IF(Raw!$G65&gt;$C$8,IF(Raw!$Q65&gt;$C$8,IF(Raw!$N65&gt;$C$9,IF(Raw!$N65&lt;$A$9,IF(Raw!$X65&gt;$C$9,IF(Raw!$X65&lt;$A$9,Raw!L65,-999),-999),-999),-999),-999),-999)</f>
        <v>632.70000000000005</v>
      </c>
      <c r="I65" s="9">
        <f>IF(Raw!$G65&gt;$C$8,IF(Raw!$Q65&gt;$C$8,IF(Raw!$N65&gt;$C$9,IF(Raw!$N65&lt;$A$9,IF(Raw!$X65&gt;$C$9,IF(Raw!$X65&lt;$A$9,Raw!M65,-999),-999),-999),-999),-999),-999)</f>
        <v>0.121821</v>
      </c>
      <c r="J65" s="9">
        <f>IF(Raw!$G65&gt;$C$8,IF(Raw!$Q65&gt;$C$8,IF(Raw!$N65&gt;$C$9,IF(Raw!$N65&lt;$A$9,IF(Raw!$X65&gt;$C$9,IF(Raw!$X65&lt;$A$9,Raw!N65,-999),-999),-999),-999),-999),-999)</f>
        <v>404</v>
      </c>
      <c r="K65" s="9">
        <f>IF(Raw!$G65&gt;$C$8,IF(Raw!$Q65&gt;$C$8,IF(Raw!$N65&gt;$C$9,IF(Raw!$N65&lt;$A$9,IF(Raw!$X65&gt;$C$9,IF(Raw!$X65&lt;$A$9,Raw!R65,-999),-999),-999),-999),-999),-999)</f>
        <v>1.5640559999999999</v>
      </c>
      <c r="L65" s="9">
        <f>IF(Raw!$G65&gt;$C$8,IF(Raw!$Q65&gt;$C$8,IF(Raw!$N65&gt;$C$9,IF(Raw!$N65&lt;$A$9,IF(Raw!$X65&gt;$C$9,IF(Raw!$X65&lt;$A$9,Raw!S65,-999),-999),-999),-999),-999),-999)</f>
        <v>2.5758920000000001</v>
      </c>
      <c r="M65" s="9">
        <f>Raw!Q65</f>
        <v>0.99617</v>
      </c>
      <c r="N65" s="9">
        <f>IF(Raw!$G65&gt;$C$8,IF(Raw!$Q65&gt;$C$8,IF(Raw!$N65&gt;$C$9,IF(Raw!$N65&lt;$A$9,IF(Raw!$X65&gt;$C$9,IF(Raw!$X65&lt;$A$9,Raw!V65,-999),-999),-999),-999),-999),-999)</f>
        <v>626.9</v>
      </c>
      <c r="O65" s="9">
        <f>IF(Raw!$G65&gt;$C$8,IF(Raw!$Q65&gt;$C$8,IF(Raw!$N65&gt;$C$9,IF(Raw!$N65&lt;$A$9,IF(Raw!$X65&gt;$C$9,IF(Raw!$X65&lt;$A$9,Raw!W65,-999),-999),-999),-999),-999),-999)</f>
        <v>8.0059000000000005E-2</v>
      </c>
      <c r="P65" s="9">
        <f>IF(Raw!$G65&gt;$C$8,IF(Raw!$Q65&gt;$C$8,IF(Raw!$N65&gt;$C$9,IF(Raw!$N65&lt;$A$9,IF(Raw!$X65&gt;$C$9,IF(Raw!$X65&lt;$A$9,Raw!X65,-999),-999),-999),-999),-999),-999)</f>
        <v>462</v>
      </c>
      <c r="R65" s="9">
        <f t="shared" si="4"/>
        <v>0.93849099999999974</v>
      </c>
      <c r="S65" s="9">
        <f t="shared" si="5"/>
        <v>0.38049657610612642</v>
      </c>
      <c r="T65" s="9">
        <f t="shared" si="6"/>
        <v>1.0118360000000002</v>
      </c>
      <c r="U65" s="9">
        <f t="shared" si="7"/>
        <v>0.39280994700088362</v>
      </c>
      <c r="V65" s="15">
        <f t="shared" si="0"/>
        <v>1.067707234</v>
      </c>
      <c r="X65" s="11">
        <f t="shared" si="8"/>
        <v>1.0835999999999999E+18</v>
      </c>
      <c r="Y65" s="11">
        <f t="shared" si="9"/>
        <v>6.3270000000000003E-18</v>
      </c>
      <c r="Z65" s="11">
        <f t="shared" si="10"/>
        <v>4.0400000000000001E-4</v>
      </c>
      <c r="AA65" s="16">
        <f t="shared" si="11"/>
        <v>2.7621480349602242E-3</v>
      </c>
      <c r="AB65" s="9">
        <f t="shared" si="1"/>
        <v>1.566850840819102</v>
      </c>
      <c r="AC65" s="9">
        <f t="shared" si="2"/>
        <v>0.99723785196503967</v>
      </c>
      <c r="AD65" s="15">
        <f t="shared" si="3"/>
        <v>6.8370000865352081</v>
      </c>
      <c r="AE65" s="3">
        <f t="shared" si="12"/>
        <v>761.77079999999978</v>
      </c>
      <c r="AF65" s="2">
        <f t="shared" si="13"/>
        <v>0.25</v>
      </c>
      <c r="AG65" s="9">
        <f t="shared" si="14"/>
        <v>2.0658781858745629E-3</v>
      </c>
      <c r="AH65" s="2">
        <f t="shared" si="15"/>
        <v>9.9966770279208292E-2</v>
      </c>
    </row>
    <row r="66" spans="1:34">
      <c r="A66" s="1">
        <f>Raw!A66</f>
        <v>53</v>
      </c>
      <c r="B66" s="14">
        <f>Raw!B66</f>
        <v>0.70638888888888884</v>
      </c>
      <c r="C66" s="15">
        <f>Raw!C66</f>
        <v>32.6</v>
      </c>
      <c r="D66" s="15">
        <f>IF(C66&gt;0.5,Raw!D66*D$11,-999)</f>
        <v>1.8</v>
      </c>
      <c r="E66" s="9">
        <f>IF(Raw!$G66&gt;$C$8,IF(Raw!$Q66&gt;$C$8,IF(Raw!$N66&gt;$C$9,IF(Raw!$N66&lt;$A$9,IF(Raw!$X66&gt;$C$9,IF(Raw!$X66&lt;$A$9,Raw!H66,-999),-999),-999),-999),-999),-999)</f>
        <v>1.3926240000000001</v>
      </c>
      <c r="F66" s="9">
        <f>IF(Raw!$G66&gt;$C$8,IF(Raw!$Q66&gt;$C$8,IF(Raw!$N66&gt;$C$9,IF(Raw!$N66&lt;$A$9,IF(Raw!$X66&gt;$C$9,IF(Raw!$X66&lt;$A$9,Raw!I66,-999),-999),-999),-999),-999),-999)</f>
        <v>2.2349139999999998</v>
      </c>
      <c r="G66" s="9">
        <f>Raw!G66</f>
        <v>0.99657200000000001</v>
      </c>
      <c r="H66" s="9">
        <f>IF(Raw!$G66&gt;$C$8,IF(Raw!$Q66&gt;$C$8,IF(Raw!$N66&gt;$C$9,IF(Raw!$N66&lt;$A$9,IF(Raw!$X66&gt;$C$9,IF(Raw!$X66&lt;$A$9,Raw!L66,-999),-999),-999),-999),-999),-999)</f>
        <v>685.4</v>
      </c>
      <c r="I66" s="9">
        <f>IF(Raw!$G66&gt;$C$8,IF(Raw!$Q66&gt;$C$8,IF(Raw!$N66&gt;$C$9,IF(Raw!$N66&lt;$A$9,IF(Raw!$X66&gt;$C$9,IF(Raw!$X66&lt;$A$9,Raw!M66,-999),-999),-999),-999),-999),-999)</f>
        <v>0.170602</v>
      </c>
      <c r="J66" s="9">
        <f>IF(Raw!$G66&gt;$C$8,IF(Raw!$Q66&gt;$C$8,IF(Raw!$N66&gt;$C$9,IF(Raw!$N66&lt;$A$9,IF(Raw!$X66&gt;$C$9,IF(Raw!$X66&lt;$A$9,Raw!N66,-999),-999),-999),-999),-999),-999)</f>
        <v>588</v>
      </c>
      <c r="K66" s="9">
        <f>IF(Raw!$G66&gt;$C$8,IF(Raw!$Q66&gt;$C$8,IF(Raw!$N66&gt;$C$9,IF(Raw!$N66&lt;$A$9,IF(Raw!$X66&gt;$C$9,IF(Raw!$X66&lt;$A$9,Raw!R66,-999),-999),-999),-999),-999),-999)</f>
        <v>1.419365</v>
      </c>
      <c r="L66" s="9">
        <f>IF(Raw!$G66&gt;$C$8,IF(Raw!$Q66&gt;$C$8,IF(Raw!$N66&gt;$C$9,IF(Raw!$N66&lt;$A$9,IF(Raw!$X66&gt;$C$9,IF(Raw!$X66&lt;$A$9,Raw!S66,-999),-999),-999),-999),-999),-999)</f>
        <v>2.297482</v>
      </c>
      <c r="M66" s="9">
        <f>Raw!Q66</f>
        <v>0.99681399999999998</v>
      </c>
      <c r="N66" s="9">
        <f>IF(Raw!$G66&gt;$C$8,IF(Raw!$Q66&gt;$C$8,IF(Raw!$N66&gt;$C$9,IF(Raw!$N66&lt;$A$9,IF(Raw!$X66&gt;$C$9,IF(Raw!$X66&lt;$A$9,Raw!V66,-999),-999),-999),-999),-999),-999)</f>
        <v>650.1</v>
      </c>
      <c r="O66" s="9">
        <f>IF(Raw!$G66&gt;$C$8,IF(Raw!$Q66&gt;$C$8,IF(Raw!$N66&gt;$C$9,IF(Raw!$N66&lt;$A$9,IF(Raw!$X66&gt;$C$9,IF(Raw!$X66&lt;$A$9,Raw!W66,-999),-999),-999),-999),-999),-999)</f>
        <v>0.12321500000000001</v>
      </c>
      <c r="P66" s="9">
        <f>IF(Raw!$G66&gt;$C$8,IF(Raw!$Q66&gt;$C$8,IF(Raw!$N66&gt;$C$9,IF(Raw!$N66&lt;$A$9,IF(Raw!$X66&gt;$C$9,IF(Raw!$X66&lt;$A$9,Raw!X66,-999),-999),-999),-999),-999),-999)</f>
        <v>380</v>
      </c>
      <c r="R66" s="9">
        <f t="shared" si="4"/>
        <v>0.84228999999999976</v>
      </c>
      <c r="S66" s="9">
        <f t="shared" si="5"/>
        <v>0.37687803647030704</v>
      </c>
      <c r="T66" s="9">
        <f t="shared" si="6"/>
        <v>0.87811700000000004</v>
      </c>
      <c r="U66" s="9">
        <f t="shared" si="7"/>
        <v>0.38220843514769648</v>
      </c>
      <c r="V66" s="15">
        <f t="shared" si="0"/>
        <v>0.95230628899999992</v>
      </c>
      <c r="X66" s="11">
        <f t="shared" si="8"/>
        <v>1.0835999999999999E+18</v>
      </c>
      <c r="Y66" s="11">
        <f t="shared" si="9"/>
        <v>6.8539999999999991E-18</v>
      </c>
      <c r="Z66" s="11">
        <f t="shared" si="10"/>
        <v>5.8799999999999998E-4</v>
      </c>
      <c r="AA66" s="16">
        <f t="shared" si="11"/>
        <v>4.3480843068947539E-3</v>
      </c>
      <c r="AB66" s="9">
        <f t="shared" si="1"/>
        <v>1.4231831267473174</v>
      </c>
      <c r="AC66" s="9">
        <f t="shared" si="2"/>
        <v>0.9956519156931054</v>
      </c>
      <c r="AD66" s="15">
        <f t="shared" si="3"/>
        <v>7.394701202201964</v>
      </c>
      <c r="AE66" s="3">
        <f t="shared" si="12"/>
        <v>825.22159999999963</v>
      </c>
      <c r="AF66" s="2">
        <f t="shared" si="13"/>
        <v>0.25</v>
      </c>
      <c r="AG66" s="9">
        <f t="shared" si="14"/>
        <v>2.1740901345218481E-3</v>
      </c>
      <c r="AH66" s="2">
        <f t="shared" si="15"/>
        <v>0.10520309015801525</v>
      </c>
    </row>
    <row r="67" spans="1:34">
      <c r="A67" s="1">
        <f>Raw!A67</f>
        <v>54</v>
      </c>
      <c r="B67" s="14">
        <f>Raw!B67</f>
        <v>0.70644675925925926</v>
      </c>
      <c r="C67" s="15">
        <f>Raw!C67</f>
        <v>33.9</v>
      </c>
      <c r="D67" s="15">
        <f>IF(C67&gt;0.5,Raw!D67*D$11,-999)</f>
        <v>1.8</v>
      </c>
      <c r="E67" s="9">
        <f>IF(Raw!$G67&gt;$C$8,IF(Raw!$Q67&gt;$C$8,IF(Raw!$N67&gt;$C$9,IF(Raw!$N67&lt;$A$9,IF(Raw!$X67&gt;$C$9,IF(Raw!$X67&lt;$A$9,Raw!H67,-999),-999),-999),-999),-999),-999)</f>
        <v>1.4177120000000001</v>
      </c>
      <c r="F67" s="9">
        <f>IF(Raw!$G67&gt;$C$8,IF(Raw!$Q67&gt;$C$8,IF(Raw!$N67&gt;$C$9,IF(Raw!$N67&lt;$A$9,IF(Raw!$X67&gt;$C$9,IF(Raw!$X67&lt;$A$9,Raw!I67,-999),-999),-999),-999),-999),-999)</f>
        <v>2.281609</v>
      </c>
      <c r="G67" s="9">
        <f>Raw!G67</f>
        <v>0.99609000000000003</v>
      </c>
      <c r="H67" s="9">
        <f>IF(Raw!$G67&gt;$C$8,IF(Raw!$Q67&gt;$C$8,IF(Raw!$N67&gt;$C$9,IF(Raw!$N67&lt;$A$9,IF(Raw!$X67&gt;$C$9,IF(Raw!$X67&lt;$A$9,Raw!L67,-999),-999),-999),-999),-999),-999)</f>
        <v>662.1</v>
      </c>
      <c r="I67" s="9">
        <f>IF(Raw!$G67&gt;$C$8,IF(Raw!$Q67&gt;$C$8,IF(Raw!$N67&gt;$C$9,IF(Raw!$N67&lt;$A$9,IF(Raw!$X67&gt;$C$9,IF(Raw!$X67&lt;$A$9,Raw!M67,-999),-999),-999),-999),-999),-999)</f>
        <v>0.14208100000000001</v>
      </c>
      <c r="J67" s="9">
        <f>IF(Raw!$G67&gt;$C$8,IF(Raw!$Q67&gt;$C$8,IF(Raw!$N67&gt;$C$9,IF(Raw!$N67&lt;$A$9,IF(Raw!$X67&gt;$C$9,IF(Raw!$X67&lt;$A$9,Raw!N67,-999),-999),-999),-999),-999),-999)</f>
        <v>523</v>
      </c>
      <c r="K67" s="9">
        <f>IF(Raw!$G67&gt;$C$8,IF(Raw!$Q67&gt;$C$8,IF(Raw!$N67&gt;$C$9,IF(Raw!$N67&lt;$A$9,IF(Raw!$X67&gt;$C$9,IF(Raw!$X67&lt;$A$9,Raw!R67,-999),-999),-999),-999),-999),-999)</f>
        <v>1.402655</v>
      </c>
      <c r="L67" s="9">
        <f>IF(Raw!$G67&gt;$C$8,IF(Raw!$Q67&gt;$C$8,IF(Raw!$N67&gt;$C$9,IF(Raw!$N67&lt;$A$9,IF(Raw!$X67&gt;$C$9,IF(Raw!$X67&lt;$A$9,Raw!S67,-999),-999),-999),-999),-999),-999)</f>
        <v>2.273946</v>
      </c>
      <c r="M67" s="9">
        <f>Raw!Q67</f>
        <v>0.99650499999999997</v>
      </c>
      <c r="N67" s="9">
        <f>IF(Raw!$G67&gt;$C$8,IF(Raw!$Q67&gt;$C$8,IF(Raw!$N67&gt;$C$9,IF(Raw!$N67&lt;$A$9,IF(Raw!$X67&gt;$C$9,IF(Raw!$X67&lt;$A$9,Raw!V67,-999),-999),-999),-999),-999),-999)</f>
        <v>640.20000000000005</v>
      </c>
      <c r="O67" s="9">
        <f>IF(Raw!$G67&gt;$C$8,IF(Raw!$Q67&gt;$C$8,IF(Raw!$N67&gt;$C$9,IF(Raw!$N67&lt;$A$9,IF(Raw!$X67&gt;$C$9,IF(Raw!$X67&lt;$A$9,Raw!W67,-999),-999),-999),-999),-999),-999)</f>
        <v>0.15776000000000001</v>
      </c>
      <c r="P67" s="9">
        <f>IF(Raw!$G67&gt;$C$8,IF(Raw!$Q67&gt;$C$8,IF(Raw!$N67&gt;$C$9,IF(Raw!$N67&lt;$A$9,IF(Raw!$X67&gt;$C$9,IF(Raw!$X67&lt;$A$9,Raw!X67,-999),-999),-999),-999),-999),-999)</f>
        <v>458</v>
      </c>
      <c r="R67" s="9">
        <f t="shared" si="4"/>
        <v>0.86389699999999991</v>
      </c>
      <c r="S67" s="9">
        <f t="shared" si="5"/>
        <v>0.37863498960601921</v>
      </c>
      <c r="T67" s="9">
        <f t="shared" si="6"/>
        <v>0.87129100000000004</v>
      </c>
      <c r="U67" s="9">
        <f t="shared" si="7"/>
        <v>0.38316257290190708</v>
      </c>
      <c r="V67" s="15">
        <f t="shared" si="0"/>
        <v>0.94255061699999998</v>
      </c>
      <c r="X67" s="11">
        <f t="shared" si="8"/>
        <v>1.0835999999999999E+18</v>
      </c>
      <c r="Y67" s="11">
        <f t="shared" si="9"/>
        <v>6.6209999999999997E-18</v>
      </c>
      <c r="Z67" s="11">
        <f t="shared" si="10"/>
        <v>5.2300000000000003E-4</v>
      </c>
      <c r="AA67" s="16">
        <f t="shared" si="11"/>
        <v>3.7382447489747637E-3</v>
      </c>
      <c r="AB67" s="9">
        <f t="shared" si="1"/>
        <v>1.4059120990055789</v>
      </c>
      <c r="AC67" s="9">
        <f t="shared" si="2"/>
        <v>0.99626175525102534</v>
      </c>
      <c r="AD67" s="15">
        <f t="shared" si="3"/>
        <v>7.1476955047318613</v>
      </c>
      <c r="AE67" s="3">
        <f t="shared" si="12"/>
        <v>797.16839999999979</v>
      </c>
      <c r="AF67" s="2">
        <f t="shared" si="13"/>
        <v>0.25</v>
      </c>
      <c r="AG67" s="9">
        <f t="shared" si="14"/>
        <v>2.1067149230095811E-3</v>
      </c>
      <c r="AH67" s="2">
        <f t="shared" si="15"/>
        <v>0.10194283873670089</v>
      </c>
    </row>
    <row r="68" spans="1:34">
      <c r="A68" s="1">
        <f>Raw!A68</f>
        <v>55</v>
      </c>
      <c r="B68" s="14">
        <f>Raw!B68</f>
        <v>0.70650462962962957</v>
      </c>
      <c r="C68" s="15">
        <f>Raw!C68</f>
        <v>34.4</v>
      </c>
      <c r="D68" s="15">
        <f>IF(C68&gt;0.5,Raw!D68*D$11,-999)</f>
        <v>1.8</v>
      </c>
      <c r="E68" s="9">
        <f>IF(Raw!$G68&gt;$C$8,IF(Raw!$Q68&gt;$C$8,IF(Raw!$N68&gt;$C$9,IF(Raw!$N68&lt;$A$9,IF(Raw!$X68&gt;$C$9,IF(Raw!$X68&lt;$A$9,Raw!H68,-999),-999),-999),-999),-999),-999)</f>
        <v>1.379297</v>
      </c>
      <c r="F68" s="9">
        <f>IF(Raw!$G68&gt;$C$8,IF(Raw!$Q68&gt;$C$8,IF(Raw!$N68&gt;$C$9,IF(Raw!$N68&lt;$A$9,IF(Raw!$X68&gt;$C$9,IF(Raw!$X68&lt;$A$9,Raw!I68,-999),-999),-999),-999),-999),-999)</f>
        <v>2.2196530000000001</v>
      </c>
      <c r="G68" s="9">
        <f>Raw!G68</f>
        <v>0.99652499999999999</v>
      </c>
      <c r="H68" s="9">
        <f>IF(Raw!$G68&gt;$C$8,IF(Raw!$Q68&gt;$C$8,IF(Raw!$N68&gt;$C$9,IF(Raw!$N68&lt;$A$9,IF(Raw!$X68&gt;$C$9,IF(Raw!$X68&lt;$A$9,Raw!L68,-999),-999),-999),-999),-999),-999)</f>
        <v>670.4</v>
      </c>
      <c r="I68" s="9">
        <f>IF(Raw!$G68&gt;$C$8,IF(Raw!$Q68&gt;$C$8,IF(Raw!$N68&gt;$C$9,IF(Raw!$N68&lt;$A$9,IF(Raw!$X68&gt;$C$9,IF(Raw!$X68&lt;$A$9,Raw!M68,-999),-999),-999),-999),-999),-999)</f>
        <v>0.135548</v>
      </c>
      <c r="J68" s="9">
        <f>IF(Raw!$G68&gt;$C$8,IF(Raw!$Q68&gt;$C$8,IF(Raw!$N68&gt;$C$9,IF(Raw!$N68&lt;$A$9,IF(Raw!$X68&gt;$C$9,IF(Raw!$X68&lt;$A$9,Raw!N68,-999),-999),-999),-999),-999),-999)</f>
        <v>402</v>
      </c>
      <c r="K68" s="9">
        <f>IF(Raw!$G68&gt;$C$8,IF(Raw!$Q68&gt;$C$8,IF(Raw!$N68&gt;$C$9,IF(Raw!$N68&lt;$A$9,IF(Raw!$X68&gt;$C$9,IF(Raw!$X68&lt;$A$9,Raw!R68,-999),-999),-999),-999),-999),-999)</f>
        <v>1.4165049999999999</v>
      </c>
      <c r="L68" s="9">
        <f>IF(Raw!$G68&gt;$C$8,IF(Raw!$Q68&gt;$C$8,IF(Raw!$N68&gt;$C$9,IF(Raw!$N68&lt;$A$9,IF(Raw!$X68&gt;$C$9,IF(Raw!$X68&lt;$A$9,Raw!S68,-999),-999),-999),-999),-999),-999)</f>
        <v>2.319963</v>
      </c>
      <c r="M68" s="9">
        <f>Raw!Q68</f>
        <v>0.99538000000000004</v>
      </c>
      <c r="N68" s="9">
        <f>IF(Raw!$G68&gt;$C$8,IF(Raw!$Q68&gt;$C$8,IF(Raw!$N68&gt;$C$9,IF(Raw!$N68&lt;$A$9,IF(Raw!$X68&gt;$C$9,IF(Raw!$X68&lt;$A$9,Raw!V68,-999),-999),-999),-999),-999),-999)</f>
        <v>632.70000000000005</v>
      </c>
      <c r="O68" s="9">
        <f>IF(Raw!$G68&gt;$C$8,IF(Raw!$Q68&gt;$C$8,IF(Raw!$N68&gt;$C$9,IF(Raw!$N68&lt;$A$9,IF(Raw!$X68&gt;$C$9,IF(Raw!$X68&lt;$A$9,Raw!W68,-999),-999),-999),-999),-999),-999)</f>
        <v>0.12955</v>
      </c>
      <c r="P68" s="9">
        <f>IF(Raw!$G68&gt;$C$8,IF(Raw!$Q68&gt;$C$8,IF(Raw!$N68&gt;$C$9,IF(Raw!$N68&lt;$A$9,IF(Raw!$X68&gt;$C$9,IF(Raw!$X68&lt;$A$9,Raw!X68,-999),-999),-999),-999),-999),-999)</f>
        <v>410</v>
      </c>
      <c r="R68" s="9">
        <f t="shared" si="4"/>
        <v>0.8403560000000001</v>
      </c>
      <c r="S68" s="9">
        <f t="shared" si="5"/>
        <v>0.37859791598056097</v>
      </c>
      <c r="T68" s="9">
        <f t="shared" si="6"/>
        <v>0.90345800000000009</v>
      </c>
      <c r="U68" s="9">
        <f t="shared" si="7"/>
        <v>0.38942776242552146</v>
      </c>
      <c r="V68" s="15">
        <f t="shared" si="0"/>
        <v>0.96162466349999998</v>
      </c>
      <c r="X68" s="11">
        <f t="shared" si="8"/>
        <v>1.0835999999999999E+18</v>
      </c>
      <c r="Y68" s="11">
        <f t="shared" si="9"/>
        <v>6.7039999999999991E-18</v>
      </c>
      <c r="Z68" s="11">
        <f t="shared" si="10"/>
        <v>4.0199999999999996E-4</v>
      </c>
      <c r="AA68" s="16">
        <f t="shared" si="11"/>
        <v>2.9118072869145327E-3</v>
      </c>
      <c r="AB68" s="9">
        <f t="shared" si="1"/>
        <v>1.4191356955878212</v>
      </c>
      <c r="AC68" s="9">
        <f t="shared" si="2"/>
        <v>0.99708819271308546</v>
      </c>
      <c r="AD68" s="15">
        <f t="shared" si="3"/>
        <v>7.2433017087426199</v>
      </c>
      <c r="AE68" s="3">
        <f t="shared" si="12"/>
        <v>807.16159999999968</v>
      </c>
      <c r="AF68" s="2">
        <f t="shared" si="13"/>
        <v>0.25</v>
      </c>
      <c r="AG68" s="9">
        <f t="shared" si="14"/>
        <v>2.1698021361604577E-3</v>
      </c>
      <c r="AH68" s="2">
        <f t="shared" si="15"/>
        <v>0.10499559614889038</v>
      </c>
    </row>
    <row r="69" spans="1:34">
      <c r="A69" s="1">
        <f>Raw!A69</f>
        <v>56</v>
      </c>
      <c r="B69" s="14">
        <f>Raw!B69</f>
        <v>0.70655092592592583</v>
      </c>
      <c r="C69" s="15">
        <f>Raw!C69</f>
        <v>35.299999999999997</v>
      </c>
      <c r="D69" s="15">
        <f>IF(C69&gt;0.5,Raw!D69*D$11,-999)</f>
        <v>0.9</v>
      </c>
      <c r="E69" s="9">
        <f>IF(Raw!$G69&gt;$C$8,IF(Raw!$Q69&gt;$C$8,IF(Raw!$N69&gt;$C$9,IF(Raw!$N69&lt;$A$9,IF(Raw!$X69&gt;$C$9,IF(Raw!$X69&lt;$A$9,Raw!H69,-999),-999),-999),-999),-999),-999)</f>
        <v>1.350373</v>
      </c>
      <c r="F69" s="9">
        <f>IF(Raw!$G69&gt;$C$8,IF(Raw!$Q69&gt;$C$8,IF(Raw!$N69&gt;$C$9,IF(Raw!$N69&lt;$A$9,IF(Raw!$X69&gt;$C$9,IF(Raw!$X69&lt;$A$9,Raw!I69,-999),-999),-999),-999),-999),-999)</f>
        <v>2.181495</v>
      </c>
      <c r="G69" s="9">
        <f>Raw!G69</f>
        <v>0.99581799999999998</v>
      </c>
      <c r="H69" s="9">
        <f>IF(Raw!$G69&gt;$C$8,IF(Raw!$Q69&gt;$C$8,IF(Raw!$N69&gt;$C$9,IF(Raw!$N69&lt;$A$9,IF(Raw!$X69&gt;$C$9,IF(Raw!$X69&lt;$A$9,Raw!L69,-999),-999),-999),-999),-999),-999)</f>
        <v>691.3</v>
      </c>
      <c r="I69" s="9">
        <f>IF(Raw!$G69&gt;$C$8,IF(Raw!$Q69&gt;$C$8,IF(Raw!$N69&gt;$C$9,IF(Raw!$N69&lt;$A$9,IF(Raw!$X69&gt;$C$9,IF(Raw!$X69&lt;$A$9,Raw!M69,-999),-999),-999),-999),-999),-999)</f>
        <v>0.18120600000000001</v>
      </c>
      <c r="J69" s="9">
        <f>IF(Raw!$G69&gt;$C$8,IF(Raw!$Q69&gt;$C$8,IF(Raw!$N69&gt;$C$9,IF(Raw!$N69&lt;$A$9,IF(Raw!$X69&gt;$C$9,IF(Raw!$X69&lt;$A$9,Raw!N69,-999),-999),-999),-999),-999),-999)</f>
        <v>602</v>
      </c>
      <c r="K69" s="9">
        <f>IF(Raw!$G69&gt;$C$8,IF(Raw!$Q69&gt;$C$8,IF(Raw!$N69&gt;$C$9,IF(Raw!$N69&lt;$A$9,IF(Raw!$X69&gt;$C$9,IF(Raw!$X69&lt;$A$9,Raw!R69,-999),-999),-999),-999),-999),-999)</f>
        <v>1.344881</v>
      </c>
      <c r="L69" s="9">
        <f>IF(Raw!$G69&gt;$C$8,IF(Raw!$Q69&gt;$C$8,IF(Raw!$N69&gt;$C$9,IF(Raw!$N69&lt;$A$9,IF(Raw!$X69&gt;$C$9,IF(Raw!$X69&lt;$A$9,Raw!S69,-999),-999),-999),-999),-999),-999)</f>
        <v>2.203694</v>
      </c>
      <c r="M69" s="9">
        <f>Raw!Q69</f>
        <v>0.99557099999999998</v>
      </c>
      <c r="N69" s="9">
        <f>IF(Raw!$G69&gt;$C$8,IF(Raw!$Q69&gt;$C$8,IF(Raw!$N69&gt;$C$9,IF(Raw!$N69&lt;$A$9,IF(Raw!$X69&gt;$C$9,IF(Raw!$X69&lt;$A$9,Raw!V69,-999),-999),-999),-999),-999),-999)</f>
        <v>667.1</v>
      </c>
      <c r="O69" s="9">
        <f>IF(Raw!$G69&gt;$C$8,IF(Raw!$Q69&gt;$C$8,IF(Raw!$N69&gt;$C$9,IF(Raw!$N69&lt;$A$9,IF(Raw!$X69&gt;$C$9,IF(Raw!$X69&lt;$A$9,Raw!W69,-999),-999),-999),-999),-999),-999)</f>
        <v>0.108642</v>
      </c>
      <c r="P69" s="9">
        <f>IF(Raw!$G69&gt;$C$8,IF(Raw!$Q69&gt;$C$8,IF(Raw!$N69&gt;$C$9,IF(Raw!$N69&lt;$A$9,IF(Raw!$X69&gt;$C$9,IF(Raw!$X69&lt;$A$9,Raw!X69,-999),-999),-999),-999),-999),-999)</f>
        <v>576</v>
      </c>
      <c r="R69" s="9">
        <f t="shared" si="4"/>
        <v>0.83112199999999992</v>
      </c>
      <c r="S69" s="9">
        <f t="shared" si="5"/>
        <v>0.38098735041794729</v>
      </c>
      <c r="T69" s="9">
        <f t="shared" si="6"/>
        <v>0.85881300000000005</v>
      </c>
      <c r="U69" s="9">
        <f t="shared" si="7"/>
        <v>0.38971517824162522</v>
      </c>
      <c r="V69" s="15">
        <f t="shared" si="0"/>
        <v>0.91343116299999993</v>
      </c>
      <c r="X69" s="11">
        <f t="shared" si="8"/>
        <v>5.4179999999999994E+17</v>
      </c>
      <c r="Y69" s="11">
        <f t="shared" si="9"/>
        <v>6.9129999999999993E-18</v>
      </c>
      <c r="Z69" s="11">
        <f t="shared" si="10"/>
        <v>6.02E-4</v>
      </c>
      <c r="AA69" s="16">
        <f t="shared" si="11"/>
        <v>2.249696421124926E-3</v>
      </c>
      <c r="AB69" s="9">
        <f t="shared" si="1"/>
        <v>1.3468130685325155</v>
      </c>
      <c r="AC69" s="9">
        <f t="shared" si="2"/>
        <v>0.99775030357887518</v>
      </c>
      <c r="AD69" s="15">
        <f t="shared" si="3"/>
        <v>3.7370372443935653</v>
      </c>
      <c r="AE69" s="3">
        <f t="shared" si="12"/>
        <v>832.32519999999965</v>
      </c>
      <c r="AF69" s="2">
        <f t="shared" si="13"/>
        <v>0.25</v>
      </c>
      <c r="AG69" s="9">
        <f t="shared" si="14"/>
        <v>1.1202924121495616E-3</v>
      </c>
      <c r="AH69" s="2">
        <f t="shared" si="15"/>
        <v>5.4210366795409561E-2</v>
      </c>
    </row>
    <row r="70" spans="1:34">
      <c r="A70" s="1">
        <f>Raw!A70</f>
        <v>57</v>
      </c>
      <c r="B70" s="14">
        <f>Raw!B70</f>
        <v>0.70660879629629625</v>
      </c>
      <c r="C70" s="15">
        <f>Raw!C70</f>
        <v>36.6</v>
      </c>
      <c r="D70" s="15">
        <f>IF(C70&gt;0.5,Raw!D70*D$11,-999)</f>
        <v>0.9</v>
      </c>
      <c r="E70" s="9">
        <f>IF(Raw!$G70&gt;$C$8,IF(Raw!$Q70&gt;$C$8,IF(Raw!$N70&gt;$C$9,IF(Raw!$N70&lt;$A$9,IF(Raw!$X70&gt;$C$9,IF(Raw!$X70&lt;$A$9,Raw!H70,-999),-999),-999),-999),-999),-999)</f>
        <v>1.273936</v>
      </c>
      <c r="F70" s="9">
        <f>IF(Raw!$G70&gt;$C$8,IF(Raw!$Q70&gt;$C$8,IF(Raw!$N70&gt;$C$9,IF(Raw!$N70&lt;$A$9,IF(Raw!$X70&gt;$C$9,IF(Raw!$X70&lt;$A$9,Raw!I70,-999),-999),-999),-999),-999),-999)</f>
        <v>2.0679210000000001</v>
      </c>
      <c r="G70" s="9">
        <f>Raw!G70</f>
        <v>0.99326199999999998</v>
      </c>
      <c r="H70" s="9">
        <f>IF(Raw!$G70&gt;$C$8,IF(Raw!$Q70&gt;$C$8,IF(Raw!$N70&gt;$C$9,IF(Raw!$N70&lt;$A$9,IF(Raw!$X70&gt;$C$9,IF(Raw!$X70&lt;$A$9,Raw!L70,-999),-999),-999),-999),-999),-999)</f>
        <v>684</v>
      </c>
      <c r="I70" s="9">
        <f>IF(Raw!$G70&gt;$C$8,IF(Raw!$Q70&gt;$C$8,IF(Raw!$N70&gt;$C$9,IF(Raw!$N70&lt;$A$9,IF(Raw!$X70&gt;$C$9,IF(Raw!$X70&lt;$A$9,Raw!M70,-999),-999),-999),-999),-999),-999)</f>
        <v>0.18265000000000001</v>
      </c>
      <c r="J70" s="9">
        <f>IF(Raw!$G70&gt;$C$8,IF(Raw!$Q70&gt;$C$8,IF(Raw!$N70&gt;$C$9,IF(Raw!$N70&lt;$A$9,IF(Raw!$X70&gt;$C$9,IF(Raw!$X70&lt;$A$9,Raw!N70,-999),-999),-999),-999),-999),-999)</f>
        <v>541</v>
      </c>
      <c r="K70" s="9">
        <f>IF(Raw!$G70&gt;$C$8,IF(Raw!$Q70&gt;$C$8,IF(Raw!$N70&gt;$C$9,IF(Raw!$N70&lt;$A$9,IF(Raw!$X70&gt;$C$9,IF(Raw!$X70&lt;$A$9,Raw!R70,-999),-999),-999),-999),-999),-999)</f>
        <v>1.3452329999999999</v>
      </c>
      <c r="L70" s="9">
        <f>IF(Raw!$G70&gt;$C$8,IF(Raw!$Q70&gt;$C$8,IF(Raw!$N70&gt;$C$9,IF(Raw!$N70&lt;$A$9,IF(Raw!$X70&gt;$C$9,IF(Raw!$X70&lt;$A$9,Raw!S70,-999),-999),-999),-999),-999),-999)</f>
        <v>2.1912189999999998</v>
      </c>
      <c r="M70" s="9">
        <f>Raw!Q70</f>
        <v>0.994085</v>
      </c>
      <c r="N70" s="9">
        <f>IF(Raw!$G70&gt;$C$8,IF(Raw!$Q70&gt;$C$8,IF(Raw!$N70&gt;$C$9,IF(Raw!$N70&lt;$A$9,IF(Raw!$X70&gt;$C$9,IF(Raw!$X70&lt;$A$9,Raw!V70,-999),-999),-999),-999),-999),-999)</f>
        <v>670.9</v>
      </c>
      <c r="O70" s="9">
        <f>IF(Raw!$G70&gt;$C$8,IF(Raw!$Q70&gt;$C$8,IF(Raw!$N70&gt;$C$9,IF(Raw!$N70&lt;$A$9,IF(Raw!$X70&gt;$C$9,IF(Raw!$X70&lt;$A$9,Raw!W70,-999),-999),-999),-999),-999),-999)</f>
        <v>0.139713</v>
      </c>
      <c r="P70" s="9">
        <f>IF(Raw!$G70&gt;$C$8,IF(Raw!$Q70&gt;$C$8,IF(Raw!$N70&gt;$C$9,IF(Raw!$N70&lt;$A$9,IF(Raw!$X70&gt;$C$9,IF(Raw!$X70&lt;$A$9,Raw!X70,-999),-999),-999),-999),-999),-999)</f>
        <v>432</v>
      </c>
      <c r="R70" s="9">
        <f t="shared" si="4"/>
        <v>0.79398500000000016</v>
      </c>
      <c r="S70" s="9">
        <f t="shared" si="5"/>
        <v>0.3839532554676896</v>
      </c>
      <c r="T70" s="9">
        <f t="shared" si="6"/>
        <v>0.8459859999999999</v>
      </c>
      <c r="U70" s="9">
        <f t="shared" si="7"/>
        <v>0.38608007688870899</v>
      </c>
      <c r="V70" s="15">
        <f t="shared" si="0"/>
        <v>0.90826027549999988</v>
      </c>
      <c r="X70" s="11">
        <f t="shared" si="8"/>
        <v>5.4179999999999994E+17</v>
      </c>
      <c r="Y70" s="11">
        <f t="shared" si="9"/>
        <v>6.8399999999999998E-18</v>
      </c>
      <c r="Z70" s="11">
        <f t="shared" si="10"/>
        <v>5.4099999999999992E-4</v>
      </c>
      <c r="AA70" s="16">
        <f t="shared" si="11"/>
        <v>2.0008868172375458E-3</v>
      </c>
      <c r="AB70" s="9">
        <f t="shared" si="1"/>
        <v>1.3469257222349673</v>
      </c>
      <c r="AC70" s="9">
        <f t="shared" si="2"/>
        <v>0.99799911318276258</v>
      </c>
      <c r="AD70" s="15">
        <f t="shared" si="3"/>
        <v>3.6984968895333576</v>
      </c>
      <c r="AE70" s="3">
        <f t="shared" si="12"/>
        <v>823.53599999999972</v>
      </c>
      <c r="AF70" s="2">
        <f t="shared" si="13"/>
        <v>0.25</v>
      </c>
      <c r="AG70" s="9">
        <f t="shared" si="14"/>
        <v>1.0983968949874537E-3</v>
      </c>
      <c r="AH70" s="2">
        <f t="shared" si="15"/>
        <v>5.3150854114916109E-2</v>
      </c>
    </row>
    <row r="71" spans="1:34">
      <c r="A71" s="1">
        <f>Raw!A71</f>
        <v>58</v>
      </c>
      <c r="B71" s="14">
        <f>Raw!B71</f>
        <v>0.70666666666666667</v>
      </c>
      <c r="C71" s="15">
        <f>Raw!C71</f>
        <v>37</v>
      </c>
      <c r="D71" s="15">
        <f>IF(C71&gt;0.5,Raw!D71*D$11,-999)</f>
        <v>0.9</v>
      </c>
      <c r="E71" s="9">
        <f>IF(Raw!$G71&gt;$C$8,IF(Raw!$Q71&gt;$C$8,IF(Raw!$N71&gt;$C$9,IF(Raw!$N71&lt;$A$9,IF(Raw!$X71&gt;$C$9,IF(Raw!$X71&lt;$A$9,Raw!H71,-999),-999),-999),-999),-999),-999)</f>
        <v>1.253876</v>
      </c>
      <c r="F71" s="9">
        <f>IF(Raw!$G71&gt;$C$8,IF(Raw!$Q71&gt;$C$8,IF(Raw!$N71&gt;$C$9,IF(Raw!$N71&lt;$A$9,IF(Raw!$X71&gt;$C$9,IF(Raw!$X71&lt;$A$9,Raw!I71,-999),-999),-999),-999),-999),-999)</f>
        <v>2.0370520000000001</v>
      </c>
      <c r="G71" s="9">
        <f>Raw!G71</f>
        <v>0.99455199999999999</v>
      </c>
      <c r="H71" s="9">
        <f>IF(Raw!$G71&gt;$C$8,IF(Raw!$Q71&gt;$C$8,IF(Raw!$N71&gt;$C$9,IF(Raw!$N71&lt;$A$9,IF(Raw!$X71&gt;$C$9,IF(Raw!$X71&lt;$A$9,Raw!L71,-999),-999),-999),-999),-999),-999)</f>
        <v>683</v>
      </c>
      <c r="I71" s="9">
        <f>IF(Raw!$G71&gt;$C$8,IF(Raw!$Q71&gt;$C$8,IF(Raw!$N71&gt;$C$9,IF(Raw!$N71&lt;$A$9,IF(Raw!$X71&gt;$C$9,IF(Raw!$X71&lt;$A$9,Raw!M71,-999),-999),-999),-999),-999),-999)</f>
        <v>0.120243</v>
      </c>
      <c r="J71" s="9">
        <f>IF(Raw!$G71&gt;$C$8,IF(Raw!$Q71&gt;$C$8,IF(Raw!$N71&gt;$C$9,IF(Raw!$N71&lt;$A$9,IF(Raw!$X71&gt;$C$9,IF(Raw!$X71&lt;$A$9,Raw!N71,-999),-999),-999),-999),-999),-999)</f>
        <v>593</v>
      </c>
      <c r="K71" s="9">
        <f>IF(Raw!$G71&gt;$C$8,IF(Raw!$Q71&gt;$C$8,IF(Raw!$N71&gt;$C$9,IF(Raw!$N71&lt;$A$9,IF(Raw!$X71&gt;$C$9,IF(Raw!$X71&lt;$A$9,Raw!R71,-999),-999),-999),-999),-999),-999)</f>
        <v>1.2939039999999999</v>
      </c>
      <c r="L71" s="9">
        <f>IF(Raw!$G71&gt;$C$8,IF(Raw!$Q71&gt;$C$8,IF(Raw!$N71&gt;$C$9,IF(Raw!$N71&lt;$A$9,IF(Raw!$X71&gt;$C$9,IF(Raw!$X71&lt;$A$9,Raw!S71,-999),-999),-999),-999),-999),-999)</f>
        <v>2.125391</v>
      </c>
      <c r="M71" s="9">
        <f>Raw!Q71</f>
        <v>0.99589700000000003</v>
      </c>
      <c r="N71" s="9">
        <f>IF(Raw!$G71&gt;$C$8,IF(Raw!$Q71&gt;$C$8,IF(Raw!$N71&gt;$C$9,IF(Raw!$N71&lt;$A$9,IF(Raw!$X71&gt;$C$9,IF(Raw!$X71&lt;$A$9,Raw!V71,-999),-999),-999),-999),-999),-999)</f>
        <v>682.1</v>
      </c>
      <c r="O71" s="9">
        <f>IF(Raw!$G71&gt;$C$8,IF(Raw!$Q71&gt;$C$8,IF(Raw!$N71&gt;$C$9,IF(Raw!$N71&lt;$A$9,IF(Raw!$X71&gt;$C$9,IF(Raw!$X71&lt;$A$9,Raw!W71,-999),-999),-999),-999),-999),-999)</f>
        <v>0.20077300000000001</v>
      </c>
      <c r="P71" s="9">
        <f>IF(Raw!$G71&gt;$C$8,IF(Raw!$Q71&gt;$C$8,IF(Raw!$N71&gt;$C$9,IF(Raw!$N71&lt;$A$9,IF(Raw!$X71&gt;$C$9,IF(Raw!$X71&lt;$A$9,Raw!X71,-999),-999),-999),-999),-999),-999)</f>
        <v>398</v>
      </c>
      <c r="R71" s="9">
        <f t="shared" si="4"/>
        <v>0.78317600000000009</v>
      </c>
      <c r="S71" s="9">
        <f t="shared" si="5"/>
        <v>0.38446539410874148</v>
      </c>
      <c r="T71" s="9">
        <f t="shared" si="6"/>
        <v>0.83148700000000009</v>
      </c>
      <c r="U71" s="9">
        <f t="shared" si="7"/>
        <v>0.3912160162530095</v>
      </c>
      <c r="V71" s="15">
        <f t="shared" si="0"/>
        <v>0.88097456949999997</v>
      </c>
      <c r="X71" s="11">
        <f t="shared" si="8"/>
        <v>5.4179999999999994E+17</v>
      </c>
      <c r="Y71" s="11">
        <f t="shared" si="9"/>
        <v>6.8299999999999999E-18</v>
      </c>
      <c r="Z71" s="11">
        <f t="shared" si="10"/>
        <v>5.9299999999999999E-4</v>
      </c>
      <c r="AA71" s="16">
        <f t="shared" si="11"/>
        <v>2.189588125272016E-3</v>
      </c>
      <c r="AB71" s="9">
        <f t="shared" si="1"/>
        <v>1.295724614061518</v>
      </c>
      <c r="AC71" s="9">
        <f t="shared" si="2"/>
        <v>0.99781041187472808</v>
      </c>
      <c r="AD71" s="15">
        <f t="shared" si="3"/>
        <v>3.6923914422799595</v>
      </c>
      <c r="AE71" s="3">
        <f t="shared" si="12"/>
        <v>822.33199999999977</v>
      </c>
      <c r="AF71" s="2">
        <f t="shared" si="13"/>
        <v>0.25</v>
      </c>
      <c r="AG71" s="9">
        <f t="shared" si="14"/>
        <v>1.1111712849965153E-3</v>
      </c>
      <c r="AH71" s="2">
        <f t="shared" si="15"/>
        <v>5.3769000199338932E-2</v>
      </c>
    </row>
    <row r="72" spans="1:34">
      <c r="A72" s="1">
        <f>Raw!A72</f>
        <v>59</v>
      </c>
      <c r="B72" s="14">
        <f>Raw!B72</f>
        <v>0.70671296296296304</v>
      </c>
      <c r="C72" s="15">
        <f>Raw!C72</f>
        <v>38.200000000000003</v>
      </c>
      <c r="D72" s="15">
        <f>IF(C72&gt;0.5,Raw!D72*D$11,-999)</f>
        <v>0.9</v>
      </c>
      <c r="E72" s="9">
        <f>IF(Raw!$G72&gt;$C$8,IF(Raw!$Q72&gt;$C$8,IF(Raw!$N72&gt;$C$9,IF(Raw!$N72&lt;$A$9,IF(Raw!$X72&gt;$C$9,IF(Raw!$X72&lt;$A$9,Raw!H72,-999),-999),-999),-999),-999),-999)</f>
        <v>1.3022370000000001</v>
      </c>
      <c r="F72" s="9">
        <f>IF(Raw!$G72&gt;$C$8,IF(Raw!$Q72&gt;$C$8,IF(Raw!$N72&gt;$C$9,IF(Raw!$N72&lt;$A$9,IF(Raw!$X72&gt;$C$9,IF(Raw!$X72&lt;$A$9,Raw!I72,-999),-999),-999),-999),-999),-999)</f>
        <v>2.1461459999999999</v>
      </c>
      <c r="G72" s="9">
        <f>Raw!G72</f>
        <v>0.99643800000000005</v>
      </c>
      <c r="H72" s="9">
        <f>IF(Raw!$G72&gt;$C$8,IF(Raw!$Q72&gt;$C$8,IF(Raw!$N72&gt;$C$9,IF(Raw!$N72&lt;$A$9,IF(Raw!$X72&gt;$C$9,IF(Raw!$X72&lt;$A$9,Raw!L72,-999),-999),-999),-999),-999),-999)</f>
        <v>699.1</v>
      </c>
      <c r="I72" s="9">
        <f>IF(Raw!$G72&gt;$C$8,IF(Raw!$Q72&gt;$C$8,IF(Raw!$N72&gt;$C$9,IF(Raw!$N72&lt;$A$9,IF(Raw!$X72&gt;$C$9,IF(Raw!$X72&lt;$A$9,Raw!M72,-999),-999),-999),-999),-999),-999)</f>
        <v>0.11285199999999999</v>
      </c>
      <c r="J72" s="9">
        <f>IF(Raw!$G72&gt;$C$8,IF(Raw!$Q72&gt;$C$8,IF(Raw!$N72&gt;$C$9,IF(Raw!$N72&lt;$A$9,IF(Raw!$X72&gt;$C$9,IF(Raw!$X72&lt;$A$9,Raw!N72,-999),-999),-999),-999),-999),-999)</f>
        <v>471</v>
      </c>
      <c r="K72" s="9">
        <f>IF(Raw!$G72&gt;$C$8,IF(Raw!$Q72&gt;$C$8,IF(Raw!$N72&gt;$C$9,IF(Raw!$N72&lt;$A$9,IF(Raw!$X72&gt;$C$9,IF(Raw!$X72&lt;$A$9,Raw!R72,-999),-999),-999),-999),-999),-999)</f>
        <v>1.25291</v>
      </c>
      <c r="L72" s="9">
        <f>IF(Raw!$G72&gt;$C$8,IF(Raw!$Q72&gt;$C$8,IF(Raw!$N72&gt;$C$9,IF(Raw!$N72&lt;$A$9,IF(Raw!$X72&gt;$C$9,IF(Raw!$X72&lt;$A$9,Raw!S72,-999),-999),-999),-999),-999),-999)</f>
        <v>2.0759240000000001</v>
      </c>
      <c r="M72" s="9">
        <f>Raw!Q72</f>
        <v>0.99441900000000005</v>
      </c>
      <c r="N72" s="9">
        <f>IF(Raw!$G72&gt;$C$8,IF(Raw!$Q72&gt;$C$8,IF(Raw!$N72&gt;$C$9,IF(Raw!$N72&lt;$A$9,IF(Raw!$X72&gt;$C$9,IF(Raw!$X72&lt;$A$9,Raw!V72,-999),-999),-999),-999),-999),-999)</f>
        <v>685.2</v>
      </c>
      <c r="O72" s="9">
        <f>IF(Raw!$G72&gt;$C$8,IF(Raw!$Q72&gt;$C$8,IF(Raw!$N72&gt;$C$9,IF(Raw!$N72&lt;$A$9,IF(Raw!$X72&gt;$C$9,IF(Raw!$X72&lt;$A$9,Raw!W72,-999),-999),-999),-999),-999),-999)</f>
        <v>0.14103299999999999</v>
      </c>
      <c r="P72" s="9">
        <f>IF(Raw!$G72&gt;$C$8,IF(Raw!$Q72&gt;$C$8,IF(Raw!$N72&gt;$C$9,IF(Raw!$N72&lt;$A$9,IF(Raw!$X72&gt;$C$9,IF(Raw!$X72&lt;$A$9,Raw!X72,-999),-999),-999),-999),-999),-999)</f>
        <v>528</v>
      </c>
      <c r="R72" s="9">
        <f t="shared" si="4"/>
        <v>0.8439089999999998</v>
      </c>
      <c r="S72" s="9">
        <f t="shared" si="5"/>
        <v>0.39322068489282641</v>
      </c>
      <c r="T72" s="9">
        <f t="shared" si="6"/>
        <v>0.82301400000000013</v>
      </c>
      <c r="U72" s="9">
        <f t="shared" si="7"/>
        <v>0.39645671036126567</v>
      </c>
      <c r="V72" s="15">
        <f t="shared" si="0"/>
        <v>0.86047049799999997</v>
      </c>
      <c r="X72" s="11">
        <f t="shared" si="8"/>
        <v>5.4179999999999994E+17</v>
      </c>
      <c r="Y72" s="11">
        <f t="shared" si="9"/>
        <v>6.9909999999999992E-18</v>
      </c>
      <c r="Z72" s="11">
        <f t="shared" si="10"/>
        <v>4.7099999999999996E-4</v>
      </c>
      <c r="AA72" s="16">
        <f t="shared" si="11"/>
        <v>1.7808408578151534E-3</v>
      </c>
      <c r="AB72" s="9">
        <f t="shared" si="1"/>
        <v>1.2543756569577538</v>
      </c>
      <c r="AC72" s="9">
        <f t="shared" si="2"/>
        <v>0.99821915914218495</v>
      </c>
      <c r="AD72" s="15">
        <f t="shared" si="3"/>
        <v>3.7809784666988406</v>
      </c>
      <c r="AE72" s="3">
        <f t="shared" si="12"/>
        <v>841.71639999999968</v>
      </c>
      <c r="AF72" s="2">
        <f t="shared" si="13"/>
        <v>0.25</v>
      </c>
      <c r="AG72" s="9">
        <f t="shared" si="14"/>
        <v>1.1530725268109267E-3</v>
      </c>
      <c r="AH72" s="2">
        <f t="shared" si="15"/>
        <v>5.5796579484272212E-2</v>
      </c>
    </row>
    <row r="73" spans="1:34">
      <c r="A73" s="1">
        <f>Raw!A73</f>
        <v>60</v>
      </c>
      <c r="B73" s="14">
        <f>Raw!B73</f>
        <v>0.70677083333333324</v>
      </c>
      <c r="C73" s="15">
        <f>Raw!C73</f>
        <v>39</v>
      </c>
      <c r="D73" s="15">
        <f>IF(C73&gt;0.5,Raw!D73*D$11,-999)</f>
        <v>0.9</v>
      </c>
      <c r="E73" s="9">
        <f>IF(Raw!$G73&gt;$C$8,IF(Raw!$Q73&gt;$C$8,IF(Raw!$N73&gt;$C$9,IF(Raw!$N73&lt;$A$9,IF(Raw!$X73&gt;$C$9,IF(Raw!$X73&lt;$A$9,Raw!H73,-999),-999),-999),-999),-999),-999)</f>
        <v>1.271671</v>
      </c>
      <c r="F73" s="9">
        <f>IF(Raw!$G73&gt;$C$8,IF(Raw!$Q73&gt;$C$8,IF(Raw!$N73&gt;$C$9,IF(Raw!$N73&lt;$A$9,IF(Raw!$X73&gt;$C$9,IF(Raw!$X73&lt;$A$9,Raw!I73,-999),-999),-999),-999),-999),-999)</f>
        <v>2.081426</v>
      </c>
      <c r="G73" s="9">
        <f>Raw!G73</f>
        <v>0.99454600000000004</v>
      </c>
      <c r="H73" s="9">
        <f>IF(Raw!$G73&gt;$C$8,IF(Raw!$Q73&gt;$C$8,IF(Raw!$N73&gt;$C$9,IF(Raw!$N73&lt;$A$9,IF(Raw!$X73&gt;$C$9,IF(Raw!$X73&lt;$A$9,Raw!L73,-999),-999),-999),-999),-999),-999)</f>
        <v>686.1</v>
      </c>
      <c r="I73" s="9">
        <f>IF(Raw!$G73&gt;$C$8,IF(Raw!$Q73&gt;$C$8,IF(Raw!$N73&gt;$C$9,IF(Raw!$N73&lt;$A$9,IF(Raw!$X73&gt;$C$9,IF(Raw!$X73&lt;$A$9,Raw!M73,-999),-999),-999),-999),-999),-999)</f>
        <v>9.9440000000000001E-2</v>
      </c>
      <c r="J73" s="9">
        <f>IF(Raw!$G73&gt;$C$8,IF(Raw!$Q73&gt;$C$8,IF(Raw!$N73&gt;$C$9,IF(Raw!$N73&lt;$A$9,IF(Raw!$X73&gt;$C$9,IF(Raw!$X73&lt;$A$9,Raw!N73,-999),-999),-999),-999),-999),-999)</f>
        <v>429</v>
      </c>
      <c r="K73" s="9">
        <f>IF(Raw!$G73&gt;$C$8,IF(Raw!$Q73&gt;$C$8,IF(Raw!$N73&gt;$C$9,IF(Raw!$N73&lt;$A$9,IF(Raw!$X73&gt;$C$9,IF(Raw!$X73&lt;$A$9,Raw!R73,-999),-999),-999),-999),-999),-999)</f>
        <v>1.300897</v>
      </c>
      <c r="L73" s="9">
        <f>IF(Raw!$G73&gt;$C$8,IF(Raw!$Q73&gt;$C$8,IF(Raw!$N73&gt;$C$9,IF(Raw!$N73&lt;$A$9,IF(Raw!$X73&gt;$C$9,IF(Raw!$X73&lt;$A$9,Raw!S73,-999),-999),-999),-999),-999),-999)</f>
        <v>2.145626</v>
      </c>
      <c r="M73" s="9">
        <f>Raw!Q73</f>
        <v>0.99681900000000001</v>
      </c>
      <c r="N73" s="9">
        <f>IF(Raw!$G73&gt;$C$8,IF(Raw!$Q73&gt;$C$8,IF(Raw!$N73&gt;$C$9,IF(Raw!$N73&lt;$A$9,IF(Raw!$X73&gt;$C$9,IF(Raw!$X73&lt;$A$9,Raw!V73,-999),-999),-999),-999),-999),-999)</f>
        <v>659.4</v>
      </c>
      <c r="O73" s="9">
        <f>IF(Raw!$G73&gt;$C$8,IF(Raw!$Q73&gt;$C$8,IF(Raw!$N73&gt;$C$9,IF(Raw!$N73&lt;$A$9,IF(Raw!$X73&gt;$C$9,IF(Raw!$X73&lt;$A$9,Raw!W73,-999),-999),-999),-999),-999),-999)</f>
        <v>0.17286299999999999</v>
      </c>
      <c r="P73" s="9">
        <f>IF(Raw!$G73&gt;$C$8,IF(Raw!$Q73&gt;$C$8,IF(Raw!$N73&gt;$C$9,IF(Raw!$N73&lt;$A$9,IF(Raw!$X73&gt;$C$9,IF(Raw!$X73&lt;$A$9,Raw!X73,-999),-999),-999),-999),-999),-999)</f>
        <v>340</v>
      </c>
      <c r="R73" s="9">
        <f t="shared" si="4"/>
        <v>0.809755</v>
      </c>
      <c r="S73" s="9">
        <f t="shared" si="5"/>
        <v>0.38903857259398122</v>
      </c>
      <c r="T73" s="9">
        <f t="shared" si="6"/>
        <v>0.84472900000000006</v>
      </c>
      <c r="U73" s="9">
        <f t="shared" si="7"/>
        <v>0.39369815615582587</v>
      </c>
      <c r="V73" s="15">
        <f t="shared" si="0"/>
        <v>0.88936197699999997</v>
      </c>
      <c r="X73" s="11">
        <f t="shared" si="8"/>
        <v>5.4179999999999994E+17</v>
      </c>
      <c r="Y73" s="11">
        <f t="shared" si="9"/>
        <v>6.8609999999999999E-18</v>
      </c>
      <c r="Z73" s="11">
        <f t="shared" si="10"/>
        <v>4.2899999999999997E-4</v>
      </c>
      <c r="AA73" s="16">
        <f t="shared" si="11"/>
        <v>1.5921782499615717E-3</v>
      </c>
      <c r="AB73" s="9">
        <f t="shared" si="1"/>
        <v>1.3022419591409118</v>
      </c>
      <c r="AC73" s="9">
        <f t="shared" si="2"/>
        <v>0.99840782175003839</v>
      </c>
      <c r="AD73" s="15">
        <f t="shared" si="3"/>
        <v>3.7113712120316356</v>
      </c>
      <c r="AE73" s="3">
        <f t="shared" si="12"/>
        <v>826.06439999999975</v>
      </c>
      <c r="AF73" s="2">
        <f t="shared" si="13"/>
        <v>0.25</v>
      </c>
      <c r="AG73" s="9">
        <f t="shared" si="14"/>
        <v>1.1239692330666674E-3</v>
      </c>
      <c r="AH73" s="2">
        <f t="shared" si="15"/>
        <v>5.4388286246077701E-2</v>
      </c>
    </row>
    <row r="74" spans="1:34">
      <c r="A74" s="1">
        <f>Raw!A74</f>
        <v>61</v>
      </c>
      <c r="B74" s="14">
        <f>Raw!B74</f>
        <v>0.70682870370370365</v>
      </c>
      <c r="C74" s="15">
        <f>Raw!C74</f>
        <v>40.1</v>
      </c>
      <c r="D74" s="15">
        <f>IF(C74&gt;0.5,Raw!D74*D$11,-999)</f>
        <v>0.9</v>
      </c>
      <c r="E74" s="9">
        <f>IF(Raw!$G74&gt;$C$8,IF(Raw!$Q74&gt;$C$8,IF(Raw!$N74&gt;$C$9,IF(Raw!$N74&lt;$A$9,IF(Raw!$X74&gt;$C$9,IF(Raw!$X74&lt;$A$9,Raw!H74,-999),-999),-999),-999),-999),-999)</f>
        <v>1.278813</v>
      </c>
      <c r="F74" s="9">
        <f>IF(Raw!$G74&gt;$C$8,IF(Raw!$Q74&gt;$C$8,IF(Raw!$N74&gt;$C$9,IF(Raw!$N74&lt;$A$9,IF(Raw!$X74&gt;$C$9,IF(Raw!$X74&lt;$A$9,Raw!I74,-999),-999),-999),-999),-999),-999)</f>
        <v>2.0891000000000002</v>
      </c>
      <c r="G74" s="9">
        <f>Raw!G74</f>
        <v>0.99593100000000001</v>
      </c>
      <c r="H74" s="9">
        <f>IF(Raw!$G74&gt;$C$8,IF(Raw!$Q74&gt;$C$8,IF(Raw!$N74&gt;$C$9,IF(Raw!$N74&lt;$A$9,IF(Raw!$X74&gt;$C$9,IF(Raw!$X74&lt;$A$9,Raw!L74,-999),-999),-999),-999),-999),-999)</f>
        <v>698.1</v>
      </c>
      <c r="I74" s="9">
        <f>IF(Raw!$G74&gt;$C$8,IF(Raw!$Q74&gt;$C$8,IF(Raw!$N74&gt;$C$9,IF(Raw!$N74&lt;$A$9,IF(Raw!$X74&gt;$C$9,IF(Raw!$X74&lt;$A$9,Raw!M74,-999),-999),-999),-999),-999),-999)</f>
        <v>0.13241800000000001</v>
      </c>
      <c r="J74" s="9">
        <f>IF(Raw!$G74&gt;$C$8,IF(Raw!$Q74&gt;$C$8,IF(Raw!$N74&gt;$C$9,IF(Raw!$N74&lt;$A$9,IF(Raw!$X74&gt;$C$9,IF(Raw!$X74&lt;$A$9,Raw!N74,-999),-999),-999),-999),-999),-999)</f>
        <v>504</v>
      </c>
      <c r="K74" s="9">
        <f>IF(Raw!$G74&gt;$C$8,IF(Raw!$Q74&gt;$C$8,IF(Raw!$N74&gt;$C$9,IF(Raw!$N74&lt;$A$9,IF(Raw!$X74&gt;$C$9,IF(Raw!$X74&lt;$A$9,Raw!R74,-999),-999),-999),-999),-999),-999)</f>
        <v>1.278564</v>
      </c>
      <c r="L74" s="9">
        <f>IF(Raw!$G74&gt;$C$8,IF(Raw!$Q74&gt;$C$8,IF(Raw!$N74&gt;$C$9,IF(Raw!$N74&lt;$A$9,IF(Raw!$X74&gt;$C$9,IF(Raw!$X74&lt;$A$9,Raw!S74,-999),-999),-999),-999),-999),-999)</f>
        <v>2.0855649999999999</v>
      </c>
      <c r="M74" s="9">
        <f>Raw!Q74</f>
        <v>0.99525200000000003</v>
      </c>
      <c r="N74" s="9">
        <f>IF(Raw!$G74&gt;$C$8,IF(Raw!$Q74&gt;$C$8,IF(Raw!$N74&gt;$C$9,IF(Raw!$N74&lt;$A$9,IF(Raw!$X74&gt;$C$9,IF(Raw!$X74&lt;$A$9,Raw!V74,-999),-999),-999),-999),-999),-999)</f>
        <v>656.8</v>
      </c>
      <c r="O74" s="9">
        <f>IF(Raw!$G74&gt;$C$8,IF(Raw!$Q74&gt;$C$8,IF(Raw!$N74&gt;$C$9,IF(Raw!$N74&lt;$A$9,IF(Raw!$X74&gt;$C$9,IF(Raw!$X74&lt;$A$9,Raw!W74,-999),-999),-999),-999),-999),-999)</f>
        <v>0.169685</v>
      </c>
      <c r="P74" s="9">
        <f>IF(Raw!$G74&gt;$C$8,IF(Raw!$Q74&gt;$C$8,IF(Raw!$N74&gt;$C$9,IF(Raw!$N74&lt;$A$9,IF(Raw!$X74&gt;$C$9,IF(Raw!$X74&lt;$A$9,Raw!X74,-999),-999),-999),-999),-999),-999)</f>
        <v>414</v>
      </c>
      <c r="R74" s="9">
        <f t="shared" si="4"/>
        <v>0.8102870000000002</v>
      </c>
      <c r="S74" s="9">
        <f t="shared" si="5"/>
        <v>0.38786415202718882</v>
      </c>
      <c r="T74" s="9">
        <f t="shared" si="6"/>
        <v>0.80700099999999986</v>
      </c>
      <c r="U74" s="9">
        <f t="shared" si="7"/>
        <v>0.38694598346251491</v>
      </c>
      <c r="V74" s="15">
        <f t="shared" si="0"/>
        <v>0.86446669249999997</v>
      </c>
      <c r="X74" s="11">
        <f t="shared" si="8"/>
        <v>5.4179999999999994E+17</v>
      </c>
      <c r="Y74" s="11">
        <f t="shared" si="9"/>
        <v>6.9810000000000001E-18</v>
      </c>
      <c r="Z74" s="11">
        <f t="shared" si="10"/>
        <v>5.04E-4</v>
      </c>
      <c r="AA74" s="16">
        <f t="shared" si="11"/>
        <v>1.9026551257471731E-3</v>
      </c>
      <c r="AB74" s="9">
        <f t="shared" si="1"/>
        <v>1.2800994445891332</v>
      </c>
      <c r="AC74" s="9">
        <f t="shared" si="2"/>
        <v>0.99809734487425283</v>
      </c>
      <c r="AD74" s="15">
        <f t="shared" si="3"/>
        <v>3.7751093764824866</v>
      </c>
      <c r="AE74" s="3">
        <f t="shared" si="12"/>
        <v>840.51239999999973</v>
      </c>
      <c r="AF74" s="2">
        <f t="shared" si="13"/>
        <v>0.25</v>
      </c>
      <c r="AG74" s="9">
        <f t="shared" si="14"/>
        <v>1.1236641618165978E-3</v>
      </c>
      <c r="AH74" s="2">
        <f t="shared" si="15"/>
        <v>5.4373524007053635E-2</v>
      </c>
    </row>
    <row r="75" spans="1:34">
      <c r="A75" s="1">
        <f>Raw!A75</f>
        <v>62</v>
      </c>
      <c r="B75" s="14">
        <f>Raw!B75</f>
        <v>0.70687500000000003</v>
      </c>
      <c r="C75" s="15">
        <f>Raw!C75</f>
        <v>40.6</v>
      </c>
      <c r="D75" s="15">
        <f>IF(C75&gt;0.5,Raw!D75*D$11,-999)</f>
        <v>0.9</v>
      </c>
      <c r="E75" s="9">
        <f>IF(Raw!$G75&gt;$C$8,IF(Raw!$Q75&gt;$C$8,IF(Raw!$N75&gt;$C$9,IF(Raw!$N75&lt;$A$9,IF(Raw!$X75&gt;$C$9,IF(Raw!$X75&lt;$A$9,Raw!H75,-999),-999),-999),-999),-999),-999)</f>
        <v>1.2317990000000001</v>
      </c>
      <c r="F75" s="9">
        <f>IF(Raw!$G75&gt;$C$8,IF(Raw!$Q75&gt;$C$8,IF(Raw!$N75&gt;$C$9,IF(Raw!$N75&lt;$A$9,IF(Raw!$X75&gt;$C$9,IF(Raw!$X75&lt;$A$9,Raw!I75,-999),-999),-999),-999),-999),-999)</f>
        <v>2.0231759999999999</v>
      </c>
      <c r="G75" s="9">
        <f>Raw!G75</f>
        <v>0.99600999999999995</v>
      </c>
      <c r="H75" s="9">
        <f>IF(Raw!$G75&gt;$C$8,IF(Raw!$Q75&gt;$C$8,IF(Raw!$N75&gt;$C$9,IF(Raw!$N75&lt;$A$9,IF(Raw!$X75&gt;$C$9,IF(Raw!$X75&lt;$A$9,Raw!L75,-999),-999),-999),-999),-999),-999)</f>
        <v>694.5</v>
      </c>
      <c r="I75" s="9">
        <f>IF(Raw!$G75&gt;$C$8,IF(Raw!$Q75&gt;$C$8,IF(Raw!$N75&gt;$C$9,IF(Raw!$N75&lt;$A$9,IF(Raw!$X75&gt;$C$9,IF(Raw!$X75&lt;$A$9,Raw!M75,-999),-999),-999),-999),-999),-999)</f>
        <v>0.13736400000000001</v>
      </c>
      <c r="J75" s="9">
        <f>IF(Raw!$G75&gt;$C$8,IF(Raw!$Q75&gt;$C$8,IF(Raw!$N75&gt;$C$9,IF(Raw!$N75&lt;$A$9,IF(Raw!$X75&gt;$C$9,IF(Raw!$X75&lt;$A$9,Raw!N75,-999),-999),-999),-999),-999),-999)</f>
        <v>615</v>
      </c>
      <c r="K75" s="9">
        <f>IF(Raw!$G75&gt;$C$8,IF(Raw!$Q75&gt;$C$8,IF(Raw!$N75&gt;$C$9,IF(Raw!$N75&lt;$A$9,IF(Raw!$X75&gt;$C$9,IF(Raw!$X75&lt;$A$9,Raw!R75,-999),-999),-999),-999),-999),-999)</f>
        <v>1.297722</v>
      </c>
      <c r="L75" s="9">
        <f>IF(Raw!$G75&gt;$C$8,IF(Raw!$Q75&gt;$C$8,IF(Raw!$N75&gt;$C$9,IF(Raw!$N75&lt;$A$9,IF(Raw!$X75&gt;$C$9,IF(Raw!$X75&lt;$A$9,Raw!S75,-999),-999),-999),-999),-999),-999)</f>
        <v>2.1383649999999998</v>
      </c>
      <c r="M75" s="9">
        <f>Raw!Q75</f>
        <v>0.99541999999999997</v>
      </c>
      <c r="N75" s="9">
        <f>IF(Raw!$G75&gt;$C$8,IF(Raw!$Q75&gt;$C$8,IF(Raw!$N75&gt;$C$9,IF(Raw!$N75&lt;$A$9,IF(Raw!$X75&gt;$C$9,IF(Raw!$X75&lt;$A$9,Raw!V75,-999),-999),-999),-999),-999),-999)</f>
        <v>650.70000000000005</v>
      </c>
      <c r="O75" s="9">
        <f>IF(Raw!$G75&gt;$C$8,IF(Raw!$Q75&gt;$C$8,IF(Raw!$N75&gt;$C$9,IF(Raw!$N75&lt;$A$9,IF(Raw!$X75&gt;$C$9,IF(Raw!$X75&lt;$A$9,Raw!W75,-999),-999),-999),-999),-999),-999)</f>
        <v>9.4773999999999997E-2</v>
      </c>
      <c r="P75" s="9">
        <f>IF(Raw!$G75&gt;$C$8,IF(Raw!$Q75&gt;$C$8,IF(Raw!$N75&gt;$C$9,IF(Raw!$N75&lt;$A$9,IF(Raw!$X75&gt;$C$9,IF(Raw!$X75&lt;$A$9,Raw!X75,-999),-999),-999),-999),-999),-999)</f>
        <v>470</v>
      </c>
      <c r="R75" s="9">
        <f t="shared" si="4"/>
        <v>0.79137699999999978</v>
      </c>
      <c r="S75" s="9">
        <f t="shared" si="5"/>
        <v>0.39115578674321949</v>
      </c>
      <c r="T75" s="9">
        <f t="shared" si="6"/>
        <v>0.84064299999999981</v>
      </c>
      <c r="U75" s="9">
        <f t="shared" si="7"/>
        <v>0.39312418600192195</v>
      </c>
      <c r="V75" s="15">
        <f t="shared" si="0"/>
        <v>0.88635229249999992</v>
      </c>
      <c r="X75" s="11">
        <f t="shared" si="8"/>
        <v>5.4179999999999994E+17</v>
      </c>
      <c r="Y75" s="11">
        <f t="shared" si="9"/>
        <v>6.9449999999999996E-18</v>
      </c>
      <c r="Z75" s="11">
        <f t="shared" si="10"/>
        <v>6.1499999999999999E-4</v>
      </c>
      <c r="AA75" s="16">
        <f t="shared" si="11"/>
        <v>2.3087798154160896E-3</v>
      </c>
      <c r="AB75" s="9">
        <f t="shared" si="1"/>
        <v>1.299662859590371</v>
      </c>
      <c r="AC75" s="9">
        <f t="shared" si="2"/>
        <v>0.99769122018458378</v>
      </c>
      <c r="AD75" s="15">
        <f t="shared" si="3"/>
        <v>3.7541135210017713</v>
      </c>
      <c r="AE75" s="3">
        <f t="shared" si="12"/>
        <v>836.17799999999977</v>
      </c>
      <c r="AF75" s="2">
        <f t="shared" si="13"/>
        <v>0.25</v>
      </c>
      <c r="AG75" s="9">
        <f t="shared" si="14"/>
        <v>1.1352560170020236E-3</v>
      </c>
      <c r="AH75" s="2">
        <f t="shared" si="15"/>
        <v>5.4934447846781739E-2</v>
      </c>
    </row>
    <row r="76" spans="1:34">
      <c r="A76" s="1">
        <f>Raw!A76</f>
        <v>63</v>
      </c>
      <c r="B76" s="14">
        <f>Raw!B76</f>
        <v>0.70693287037037045</v>
      </c>
      <c r="C76" s="15">
        <f>Raw!C76</f>
        <v>41.9</v>
      </c>
      <c r="D76" s="15">
        <f>IF(C76&gt;0.5,Raw!D76*D$11,-999)</f>
        <v>0.9</v>
      </c>
      <c r="E76" s="9">
        <f>IF(Raw!$G76&gt;$C$8,IF(Raw!$Q76&gt;$C$8,IF(Raw!$N76&gt;$C$9,IF(Raw!$N76&lt;$A$9,IF(Raw!$X76&gt;$C$9,IF(Raw!$X76&lt;$A$9,Raw!H76,-999),-999),-999),-999),-999),-999)</f>
        <v>1.1835599999999999</v>
      </c>
      <c r="F76" s="9">
        <f>IF(Raw!$G76&gt;$C$8,IF(Raw!$Q76&gt;$C$8,IF(Raw!$N76&gt;$C$9,IF(Raw!$N76&lt;$A$9,IF(Raw!$X76&gt;$C$9,IF(Raw!$X76&lt;$A$9,Raw!I76,-999),-999),-999),-999),-999),-999)</f>
        <v>1.9527920000000001</v>
      </c>
      <c r="G76" s="9">
        <f>Raw!G76</f>
        <v>0.99652700000000005</v>
      </c>
      <c r="H76" s="9">
        <f>IF(Raw!$G76&gt;$C$8,IF(Raw!$Q76&gt;$C$8,IF(Raw!$N76&gt;$C$9,IF(Raw!$N76&lt;$A$9,IF(Raw!$X76&gt;$C$9,IF(Raw!$X76&lt;$A$9,Raw!L76,-999),-999),-999),-999),-999),-999)</f>
        <v>697.2</v>
      </c>
      <c r="I76" s="9">
        <f>IF(Raw!$G76&gt;$C$8,IF(Raw!$Q76&gt;$C$8,IF(Raw!$N76&gt;$C$9,IF(Raw!$N76&lt;$A$9,IF(Raw!$X76&gt;$C$9,IF(Raw!$X76&lt;$A$9,Raw!M76,-999),-999),-999),-999),-999),-999)</f>
        <v>0.153029</v>
      </c>
      <c r="J76" s="9">
        <f>IF(Raw!$G76&gt;$C$8,IF(Raw!$Q76&gt;$C$8,IF(Raw!$N76&gt;$C$9,IF(Raw!$N76&lt;$A$9,IF(Raw!$X76&gt;$C$9,IF(Raw!$X76&lt;$A$9,Raw!N76,-999),-999),-999),-999),-999),-999)</f>
        <v>513</v>
      </c>
      <c r="K76" s="9">
        <f>IF(Raw!$G76&gt;$C$8,IF(Raw!$Q76&gt;$C$8,IF(Raw!$N76&gt;$C$9,IF(Raw!$N76&lt;$A$9,IF(Raw!$X76&gt;$C$9,IF(Raw!$X76&lt;$A$9,Raw!R76,-999),-999),-999),-999),-999),-999)</f>
        <v>1.244397</v>
      </c>
      <c r="L76" s="9">
        <f>IF(Raw!$G76&gt;$C$8,IF(Raw!$Q76&gt;$C$8,IF(Raw!$N76&gt;$C$9,IF(Raw!$N76&lt;$A$9,IF(Raw!$X76&gt;$C$9,IF(Raw!$X76&lt;$A$9,Raw!S76,-999),-999),-999),-999),-999),-999)</f>
        <v>2.0434429999999999</v>
      </c>
      <c r="M76" s="9">
        <f>Raw!Q76</f>
        <v>0.99222699999999997</v>
      </c>
      <c r="N76" s="9">
        <f>IF(Raw!$G76&gt;$C$8,IF(Raw!$Q76&gt;$C$8,IF(Raw!$N76&gt;$C$9,IF(Raw!$N76&lt;$A$9,IF(Raw!$X76&gt;$C$9,IF(Raw!$X76&lt;$A$9,Raw!V76,-999),-999),-999),-999),-999),-999)</f>
        <v>679.8</v>
      </c>
      <c r="O76" s="9">
        <f>IF(Raw!$G76&gt;$C$8,IF(Raw!$Q76&gt;$C$8,IF(Raw!$N76&gt;$C$9,IF(Raw!$N76&lt;$A$9,IF(Raw!$X76&gt;$C$9,IF(Raw!$X76&lt;$A$9,Raw!W76,-999),-999),-999),-999),-999),-999)</f>
        <v>0.15381300000000001</v>
      </c>
      <c r="P76" s="9">
        <f>IF(Raw!$G76&gt;$C$8,IF(Raw!$Q76&gt;$C$8,IF(Raw!$N76&gt;$C$9,IF(Raw!$N76&lt;$A$9,IF(Raw!$X76&gt;$C$9,IF(Raw!$X76&lt;$A$9,Raw!X76,-999),-999),-999),-999),-999),-999)</f>
        <v>558</v>
      </c>
      <c r="R76" s="9">
        <f t="shared" si="4"/>
        <v>0.76923200000000014</v>
      </c>
      <c r="S76" s="9">
        <f t="shared" si="5"/>
        <v>0.39391394475192448</v>
      </c>
      <c r="T76" s="9">
        <f t="shared" si="6"/>
        <v>0.79904599999999992</v>
      </c>
      <c r="U76" s="9">
        <f t="shared" si="7"/>
        <v>0.39102925797294075</v>
      </c>
      <c r="V76" s="15">
        <f t="shared" si="0"/>
        <v>0.84700712349999996</v>
      </c>
      <c r="X76" s="11">
        <f t="shared" si="8"/>
        <v>5.4179999999999994E+17</v>
      </c>
      <c r="Y76" s="11">
        <f t="shared" si="9"/>
        <v>6.9719999999999996E-18</v>
      </c>
      <c r="Z76" s="11">
        <f t="shared" si="10"/>
        <v>5.13E-4</v>
      </c>
      <c r="AA76" s="16">
        <f t="shared" si="11"/>
        <v>1.9340734958200247E-3</v>
      </c>
      <c r="AB76" s="9">
        <f t="shared" si="1"/>
        <v>1.245942413690541</v>
      </c>
      <c r="AC76" s="9">
        <f t="shared" si="2"/>
        <v>0.99806592650417991</v>
      </c>
      <c r="AD76" s="15">
        <f t="shared" si="3"/>
        <v>3.7701237735283128</v>
      </c>
      <c r="AE76" s="3">
        <f t="shared" si="12"/>
        <v>839.42879999999968</v>
      </c>
      <c r="AF76" s="2">
        <f t="shared" si="13"/>
        <v>0.25</v>
      </c>
      <c r="AG76" s="9">
        <f t="shared" si="14"/>
        <v>1.1340220781760918E-3</v>
      </c>
      <c r="AH76" s="2">
        <f t="shared" si="15"/>
        <v>5.4874738189167889E-2</v>
      </c>
    </row>
    <row r="77" spans="1:34">
      <c r="A77" s="1">
        <f>Raw!A77</f>
        <v>64</v>
      </c>
      <c r="B77" s="14">
        <f>Raw!B77</f>
        <v>0.70699074074074064</v>
      </c>
      <c r="C77" s="15">
        <f>Raw!C77</f>
        <v>42.6</v>
      </c>
      <c r="D77" s="15">
        <f>IF(C77&gt;0.5,Raw!D77*D$11,-999)</f>
        <v>0.9</v>
      </c>
      <c r="E77" s="9">
        <f>IF(Raw!$G77&gt;$C$8,IF(Raw!$Q77&gt;$C$8,IF(Raw!$N77&gt;$C$9,IF(Raw!$N77&lt;$A$9,IF(Raw!$X77&gt;$C$9,IF(Raw!$X77&lt;$A$9,Raw!H77,-999),-999),-999),-999),-999),-999)</f>
        <v>1.0446219999999999</v>
      </c>
      <c r="F77" s="9">
        <f>IF(Raw!$G77&gt;$C$8,IF(Raw!$Q77&gt;$C$8,IF(Raw!$N77&gt;$C$9,IF(Raw!$N77&lt;$A$9,IF(Raw!$X77&gt;$C$9,IF(Raw!$X77&lt;$A$9,Raw!I77,-999),-999),-999),-999),-999),-999)</f>
        <v>1.7537400000000001</v>
      </c>
      <c r="G77" s="9">
        <f>Raw!G77</f>
        <v>0.99476100000000001</v>
      </c>
      <c r="H77" s="9">
        <f>IF(Raw!$G77&gt;$C$8,IF(Raw!$Q77&gt;$C$8,IF(Raw!$N77&gt;$C$9,IF(Raw!$N77&lt;$A$9,IF(Raw!$X77&gt;$C$9,IF(Raw!$X77&lt;$A$9,Raw!L77,-999),-999),-999),-999),-999),-999)</f>
        <v>690.1</v>
      </c>
      <c r="I77" s="9">
        <f>IF(Raw!$G77&gt;$C$8,IF(Raw!$Q77&gt;$C$8,IF(Raw!$N77&gt;$C$9,IF(Raw!$N77&lt;$A$9,IF(Raw!$X77&gt;$C$9,IF(Raw!$X77&lt;$A$9,Raw!M77,-999),-999),-999),-999),-999),-999)</f>
        <v>0.15077199999999999</v>
      </c>
      <c r="J77" s="9">
        <f>IF(Raw!$G77&gt;$C$8,IF(Raw!$Q77&gt;$C$8,IF(Raw!$N77&gt;$C$9,IF(Raw!$N77&lt;$A$9,IF(Raw!$X77&gt;$C$9,IF(Raw!$X77&lt;$A$9,Raw!N77,-999),-999),-999),-999),-999),-999)</f>
        <v>577</v>
      </c>
      <c r="K77" s="9">
        <f>IF(Raw!$G77&gt;$C$8,IF(Raw!$Q77&gt;$C$8,IF(Raw!$N77&gt;$C$9,IF(Raw!$N77&lt;$A$9,IF(Raw!$X77&gt;$C$9,IF(Raw!$X77&lt;$A$9,Raw!R77,-999),-999),-999),-999),-999),-999)</f>
        <v>1.1572389999999999</v>
      </c>
      <c r="L77" s="9">
        <f>IF(Raw!$G77&gt;$C$8,IF(Raw!$Q77&gt;$C$8,IF(Raw!$N77&gt;$C$9,IF(Raw!$N77&lt;$A$9,IF(Raw!$X77&gt;$C$9,IF(Raw!$X77&lt;$A$9,Raw!S77,-999),-999),-999),-999),-999),-999)</f>
        <v>1.9507140000000001</v>
      </c>
      <c r="M77" s="9">
        <f>Raw!Q77</f>
        <v>0.99269099999999999</v>
      </c>
      <c r="N77" s="9">
        <f>IF(Raw!$G77&gt;$C$8,IF(Raw!$Q77&gt;$C$8,IF(Raw!$N77&gt;$C$9,IF(Raw!$N77&lt;$A$9,IF(Raw!$X77&gt;$C$9,IF(Raw!$X77&lt;$A$9,Raw!V77,-999),-999),-999),-999),-999),-999)</f>
        <v>684.9</v>
      </c>
      <c r="O77" s="9">
        <f>IF(Raw!$G77&gt;$C$8,IF(Raw!$Q77&gt;$C$8,IF(Raw!$N77&gt;$C$9,IF(Raw!$N77&lt;$A$9,IF(Raw!$X77&gt;$C$9,IF(Raw!$X77&lt;$A$9,Raw!W77,-999),-999),-999),-999),-999),-999)</f>
        <v>0.18665300000000001</v>
      </c>
      <c r="P77" s="9">
        <f>IF(Raw!$G77&gt;$C$8,IF(Raw!$Q77&gt;$C$8,IF(Raw!$N77&gt;$C$9,IF(Raw!$N77&lt;$A$9,IF(Raw!$X77&gt;$C$9,IF(Raw!$X77&lt;$A$9,Raw!X77,-999),-999),-999),-999),-999),-999)</f>
        <v>498</v>
      </c>
      <c r="R77" s="9">
        <f t="shared" si="4"/>
        <v>0.70911800000000014</v>
      </c>
      <c r="S77" s="9">
        <f t="shared" si="5"/>
        <v>0.40434614024883969</v>
      </c>
      <c r="T77" s="9">
        <f t="shared" si="6"/>
        <v>0.79347500000000015</v>
      </c>
      <c r="U77" s="9">
        <f t="shared" si="7"/>
        <v>0.4067613191887689</v>
      </c>
      <c r="V77" s="15">
        <f t="shared" ref="V77:V140" si="16">IF(L77&gt;0,L77*V$8+V$10,-999)</f>
        <v>0.80857095300000004</v>
      </c>
      <c r="X77" s="11">
        <f t="shared" si="8"/>
        <v>5.4179999999999994E+17</v>
      </c>
      <c r="Y77" s="11">
        <f t="shared" si="9"/>
        <v>6.9009999999999997E-18</v>
      </c>
      <c r="Z77" s="11">
        <f t="shared" si="10"/>
        <v>5.7699999999999993E-4</v>
      </c>
      <c r="AA77" s="16">
        <f t="shared" si="11"/>
        <v>2.1527366854658956E-3</v>
      </c>
      <c r="AB77" s="9">
        <f t="shared" ref="AB77:AB140" si="17">K77+T77*AA77</f>
        <v>1.1589471427414999</v>
      </c>
      <c r="AC77" s="9">
        <f t="shared" ref="AC77:AC140" si="18">IF(T77&gt;0,(L77-AB77)/T77,-999)</f>
        <v>0.99784726331453422</v>
      </c>
      <c r="AD77" s="15">
        <f t="shared" ref="AD77:AD140" si="19">IF(AC77&gt;0,X77*Y77*AC77,-999)</f>
        <v>3.7309127997675842</v>
      </c>
      <c r="AE77" s="3">
        <f t="shared" si="12"/>
        <v>830.88039999999978</v>
      </c>
      <c r="AF77" s="2">
        <f t="shared" si="13"/>
        <v>0.25</v>
      </c>
      <c r="AG77" s="9">
        <f t="shared" si="14"/>
        <v>1.1673777017013275E-3</v>
      </c>
      <c r="AH77" s="2">
        <f t="shared" si="15"/>
        <v>5.6488799452443873E-2</v>
      </c>
    </row>
    <row r="78" spans="1:34">
      <c r="A78" s="1">
        <f>Raw!A78</f>
        <v>65</v>
      </c>
      <c r="B78" s="14">
        <f>Raw!B78</f>
        <v>0.70703703703703702</v>
      </c>
      <c r="C78" s="15">
        <f>Raw!C78</f>
        <v>43.5</v>
      </c>
      <c r="D78" s="15">
        <f>IF(C78&gt;0.5,Raw!D78*D$11,-999)</f>
        <v>0.9</v>
      </c>
      <c r="E78" s="9">
        <f>IF(Raw!$G78&gt;$C$8,IF(Raw!$Q78&gt;$C$8,IF(Raw!$N78&gt;$C$9,IF(Raw!$N78&lt;$A$9,IF(Raw!$X78&gt;$C$9,IF(Raw!$X78&lt;$A$9,Raw!H78,-999),-999),-999),-999),-999),-999)</f>
        <v>1.0444830000000001</v>
      </c>
      <c r="F78" s="9">
        <f>IF(Raw!$G78&gt;$C$8,IF(Raw!$Q78&gt;$C$8,IF(Raw!$N78&gt;$C$9,IF(Raw!$N78&lt;$A$9,IF(Raw!$X78&gt;$C$9,IF(Raw!$X78&lt;$A$9,Raw!I78,-999),-999),-999),-999),-999),-999)</f>
        <v>1.7390479999999999</v>
      </c>
      <c r="G78" s="9">
        <f>Raw!G78</f>
        <v>0.99289899999999998</v>
      </c>
      <c r="H78" s="9">
        <f>IF(Raw!$G78&gt;$C$8,IF(Raw!$Q78&gt;$C$8,IF(Raw!$N78&gt;$C$9,IF(Raw!$N78&lt;$A$9,IF(Raw!$X78&gt;$C$9,IF(Raw!$X78&lt;$A$9,Raw!L78,-999),-999),-999),-999),-999),-999)</f>
        <v>683.4</v>
      </c>
      <c r="I78" s="9">
        <f>IF(Raw!$G78&gt;$C$8,IF(Raw!$Q78&gt;$C$8,IF(Raw!$N78&gt;$C$9,IF(Raw!$N78&lt;$A$9,IF(Raw!$X78&gt;$C$9,IF(Raw!$X78&lt;$A$9,Raw!M78,-999),-999),-999),-999),-999),-999)</f>
        <v>0.193134</v>
      </c>
      <c r="J78" s="9">
        <f>IF(Raw!$G78&gt;$C$8,IF(Raw!$Q78&gt;$C$8,IF(Raw!$N78&gt;$C$9,IF(Raw!$N78&lt;$A$9,IF(Raw!$X78&gt;$C$9,IF(Raw!$X78&lt;$A$9,Raw!N78,-999),-999),-999),-999),-999),-999)</f>
        <v>675</v>
      </c>
      <c r="K78" s="9">
        <f>IF(Raw!$G78&gt;$C$8,IF(Raw!$Q78&gt;$C$8,IF(Raw!$N78&gt;$C$9,IF(Raw!$N78&lt;$A$9,IF(Raw!$X78&gt;$C$9,IF(Raw!$X78&lt;$A$9,Raw!R78,-999),-999),-999),-999),-999),-999)</f>
        <v>1.0561959999999999</v>
      </c>
      <c r="L78" s="9">
        <f>IF(Raw!$G78&gt;$C$8,IF(Raw!$Q78&gt;$C$8,IF(Raw!$N78&gt;$C$9,IF(Raw!$N78&lt;$A$9,IF(Raw!$X78&gt;$C$9,IF(Raw!$X78&lt;$A$9,Raw!S78,-999),-999),-999),-999),-999),-999)</f>
        <v>1.756874</v>
      </c>
      <c r="M78" s="9">
        <f>Raw!Q78</f>
        <v>0.99281900000000001</v>
      </c>
      <c r="N78" s="9">
        <f>IF(Raw!$G78&gt;$C$8,IF(Raw!$Q78&gt;$C$8,IF(Raw!$N78&gt;$C$9,IF(Raw!$N78&lt;$A$9,IF(Raw!$X78&gt;$C$9,IF(Raw!$X78&lt;$A$9,Raw!V78,-999),-999),-999),-999),-999),-999)</f>
        <v>670.7</v>
      </c>
      <c r="O78" s="9">
        <f>IF(Raw!$G78&gt;$C$8,IF(Raw!$Q78&gt;$C$8,IF(Raw!$N78&gt;$C$9,IF(Raw!$N78&lt;$A$9,IF(Raw!$X78&gt;$C$9,IF(Raw!$X78&lt;$A$9,Raw!W78,-999),-999),-999),-999),-999),-999)</f>
        <v>0.194547</v>
      </c>
      <c r="P78" s="9">
        <f>IF(Raw!$G78&gt;$C$8,IF(Raw!$Q78&gt;$C$8,IF(Raw!$N78&gt;$C$9,IF(Raw!$N78&lt;$A$9,IF(Raw!$X78&gt;$C$9,IF(Raw!$X78&lt;$A$9,Raw!X78,-999),-999),-999),-999),-999),-999)</f>
        <v>442</v>
      </c>
      <c r="R78" s="9">
        <f t="shared" ref="R78:R141" si="20">F78-E78</f>
        <v>0.69456499999999988</v>
      </c>
      <c r="S78" s="9">
        <f t="shared" ref="S78:S141" si="21">R78/F78</f>
        <v>0.39939380626641696</v>
      </c>
      <c r="T78" s="9">
        <f t="shared" ref="T78:T141" si="22">L78-K78</f>
        <v>0.70067800000000013</v>
      </c>
      <c r="U78" s="9">
        <f t="shared" ref="U78:U141" si="23">T78/L78</f>
        <v>0.39882086023243563</v>
      </c>
      <c r="V78" s="15">
        <f t="shared" si="16"/>
        <v>0.72822427300000003</v>
      </c>
      <c r="X78" s="11">
        <f t="shared" ref="X78:X141" si="24">D78*6.02*10^23*10^(-6)</f>
        <v>5.4179999999999994E+17</v>
      </c>
      <c r="Y78" s="11">
        <f t="shared" ref="Y78:Y141" si="25">H78*10^(-20)</f>
        <v>6.8339999999999992E-18</v>
      </c>
      <c r="Z78" s="11">
        <f t="shared" ref="Z78:Z141" si="26">J78*10^(-6)</f>
        <v>6.7499999999999993E-4</v>
      </c>
      <c r="AA78" s="16">
        <f t="shared" ref="AA78:AA141" si="27">IF(Z78&gt;0,(X78*Y78/(X78*Y78+1/Z78)),1)</f>
        <v>2.4930654008430832E-3</v>
      </c>
      <c r="AB78" s="9">
        <f t="shared" si="17"/>
        <v>1.0579428360789318</v>
      </c>
      <c r="AC78" s="9">
        <f t="shared" si="18"/>
        <v>0.99750693459915696</v>
      </c>
      <c r="AD78" s="15">
        <f t="shared" si="19"/>
        <v>3.6934302234712351</v>
      </c>
      <c r="AE78" s="3">
        <f t="shared" ref="AE78:AE141" si="28">AE$9*Y78</f>
        <v>822.81359999999972</v>
      </c>
      <c r="AF78" s="2">
        <f t="shared" ref="AF78:AF141" si="29">IF(AD78&lt;=AE78,AF$6,AF$6/(AD78/AE78))</f>
        <v>0.25</v>
      </c>
      <c r="AG78" s="9">
        <f t="shared" ref="AG78:AG141" si="30">AD78*AF78*$AG$6*U78/AG$8</f>
        <v>1.1330900145640577E-3</v>
      </c>
      <c r="AH78" s="2">
        <f t="shared" ref="AH78:AH141" si="31">((AG78*12.01)/893.5)*3600</f>
        <v>5.4829636116051031E-2</v>
      </c>
    </row>
    <row r="79" spans="1:34">
      <c r="A79" s="1">
        <f>Raw!A79</f>
        <v>66</v>
      </c>
      <c r="B79" s="14">
        <f>Raw!B79</f>
        <v>0.70709490740740744</v>
      </c>
      <c r="C79" s="15">
        <f>Raw!C79</f>
        <v>44.4</v>
      </c>
      <c r="D79" s="15">
        <f>IF(C79&gt;0.5,Raw!D79*D$11,-999)</f>
        <v>0.9</v>
      </c>
      <c r="E79" s="9">
        <f>IF(Raw!$G79&gt;$C$8,IF(Raw!$Q79&gt;$C$8,IF(Raw!$N79&gt;$C$9,IF(Raw!$N79&lt;$A$9,IF(Raw!$X79&gt;$C$9,IF(Raw!$X79&lt;$A$9,Raw!H79,-999),-999),-999),-999),-999),-999)</f>
        <v>0.87139299999999997</v>
      </c>
      <c r="F79" s="9">
        <f>IF(Raw!$G79&gt;$C$8,IF(Raw!$Q79&gt;$C$8,IF(Raw!$N79&gt;$C$9,IF(Raw!$N79&lt;$A$9,IF(Raw!$X79&gt;$C$9,IF(Raw!$X79&lt;$A$9,Raw!I79,-999),-999),-999),-999),-999),-999)</f>
        <v>1.4804079999999999</v>
      </c>
      <c r="G79" s="9">
        <f>Raw!G79</f>
        <v>0.99131400000000003</v>
      </c>
      <c r="H79" s="9">
        <f>IF(Raw!$G79&gt;$C$8,IF(Raw!$Q79&gt;$C$8,IF(Raw!$N79&gt;$C$9,IF(Raw!$N79&lt;$A$9,IF(Raw!$X79&gt;$C$9,IF(Raw!$X79&lt;$A$9,Raw!L79,-999),-999),-999),-999),-999),-999)</f>
        <v>686.7</v>
      </c>
      <c r="I79" s="9">
        <f>IF(Raw!$G79&gt;$C$8,IF(Raw!$Q79&gt;$C$8,IF(Raw!$N79&gt;$C$9,IF(Raw!$N79&lt;$A$9,IF(Raw!$X79&gt;$C$9,IF(Raw!$X79&lt;$A$9,Raw!M79,-999),-999),-999),-999),-999),-999)</f>
        <v>0.213729</v>
      </c>
      <c r="J79" s="9">
        <f>IF(Raw!$G79&gt;$C$8,IF(Raw!$Q79&gt;$C$8,IF(Raw!$N79&gt;$C$9,IF(Raw!$N79&lt;$A$9,IF(Raw!$X79&gt;$C$9,IF(Raw!$X79&lt;$A$9,Raw!N79,-999),-999),-999),-999),-999),-999)</f>
        <v>474</v>
      </c>
      <c r="K79" s="9">
        <f>IF(Raw!$G79&gt;$C$8,IF(Raw!$Q79&gt;$C$8,IF(Raw!$N79&gt;$C$9,IF(Raw!$N79&lt;$A$9,IF(Raw!$X79&gt;$C$9,IF(Raw!$X79&lt;$A$9,Raw!R79,-999),-999),-999),-999),-999),-999)</f>
        <v>0.91054800000000002</v>
      </c>
      <c r="L79" s="9">
        <f>IF(Raw!$G79&gt;$C$8,IF(Raw!$Q79&gt;$C$8,IF(Raw!$N79&gt;$C$9,IF(Raw!$N79&lt;$A$9,IF(Raw!$X79&gt;$C$9,IF(Raw!$X79&lt;$A$9,Raw!S79,-999),-999),-999),-999),-999),-999)</f>
        <v>1.5586800000000001</v>
      </c>
      <c r="M79" s="9">
        <f>Raw!Q79</f>
        <v>0.99307900000000005</v>
      </c>
      <c r="N79" s="9">
        <f>IF(Raw!$G79&gt;$C$8,IF(Raw!$Q79&gt;$C$8,IF(Raw!$N79&gt;$C$9,IF(Raw!$N79&lt;$A$9,IF(Raw!$X79&gt;$C$9,IF(Raw!$X79&lt;$A$9,Raw!V79,-999),-999),-999),-999),-999),-999)</f>
        <v>676.4</v>
      </c>
      <c r="O79" s="9">
        <f>IF(Raw!$G79&gt;$C$8,IF(Raw!$Q79&gt;$C$8,IF(Raw!$N79&gt;$C$9,IF(Raw!$N79&lt;$A$9,IF(Raw!$X79&gt;$C$9,IF(Raw!$X79&lt;$A$9,Raw!W79,-999),-999),-999),-999),-999),-999)</f>
        <v>0.217555</v>
      </c>
      <c r="P79" s="9">
        <f>IF(Raw!$G79&gt;$C$8,IF(Raw!$Q79&gt;$C$8,IF(Raw!$N79&gt;$C$9,IF(Raw!$N79&lt;$A$9,IF(Raw!$X79&gt;$C$9,IF(Raw!$X79&lt;$A$9,Raw!X79,-999),-999),-999),-999),-999),-999)</f>
        <v>464</v>
      </c>
      <c r="R79" s="9">
        <f t="shared" si="20"/>
        <v>0.60901499999999997</v>
      </c>
      <c r="S79" s="9">
        <f t="shared" si="21"/>
        <v>0.41138321327634003</v>
      </c>
      <c r="T79" s="9">
        <f t="shared" si="22"/>
        <v>0.64813200000000004</v>
      </c>
      <c r="U79" s="9">
        <f t="shared" si="23"/>
        <v>0.41582107937485563</v>
      </c>
      <c r="V79" s="15">
        <f t="shared" si="16"/>
        <v>0.64607285999999997</v>
      </c>
      <c r="X79" s="11">
        <f t="shared" si="24"/>
        <v>5.4179999999999994E+17</v>
      </c>
      <c r="Y79" s="11">
        <f t="shared" si="25"/>
        <v>6.8669999999999997E-18</v>
      </c>
      <c r="Z79" s="11">
        <f t="shared" si="26"/>
        <v>4.7399999999999997E-4</v>
      </c>
      <c r="AA79" s="16">
        <f t="shared" si="27"/>
        <v>1.7604316593629241E-3</v>
      </c>
      <c r="AB79" s="9">
        <f t="shared" si="17"/>
        <v>0.91168899209224619</v>
      </c>
      <c r="AC79" s="9">
        <f t="shared" si="18"/>
        <v>0.9982395683406371</v>
      </c>
      <c r="AD79" s="15">
        <f t="shared" si="19"/>
        <v>3.7139908425378145</v>
      </c>
      <c r="AE79" s="3">
        <f t="shared" si="28"/>
        <v>826.78679999999974</v>
      </c>
      <c r="AF79" s="2">
        <f t="shared" si="29"/>
        <v>0.25</v>
      </c>
      <c r="AG79" s="9">
        <f t="shared" si="30"/>
        <v>1.1879659084095412E-3</v>
      </c>
      <c r="AH79" s="2">
        <f t="shared" si="31"/>
        <v>5.7485052060430808E-2</v>
      </c>
    </row>
    <row r="80" spans="1:34">
      <c r="A80" s="1">
        <f>Raw!A80</f>
        <v>67</v>
      </c>
      <c r="B80" s="14">
        <f>Raw!B80</f>
        <v>0.7071412037037037</v>
      </c>
      <c r="C80" s="15">
        <f>Raw!C80</f>
        <v>45.5</v>
      </c>
      <c r="D80" s="15">
        <f>IF(C80&gt;0.5,Raw!D80*D$11,-999)</f>
        <v>0.9</v>
      </c>
      <c r="E80" s="9">
        <f>IF(Raw!$G80&gt;$C$8,IF(Raw!$Q80&gt;$C$8,IF(Raw!$N80&gt;$C$9,IF(Raw!$N80&lt;$A$9,IF(Raw!$X80&gt;$C$9,IF(Raw!$X80&lt;$A$9,Raw!H80,-999),-999),-999),-999),-999),-999)</f>
        <v>0.79562100000000002</v>
      </c>
      <c r="F80" s="9">
        <f>IF(Raw!$G80&gt;$C$8,IF(Raw!$Q80&gt;$C$8,IF(Raw!$N80&gt;$C$9,IF(Raw!$N80&lt;$A$9,IF(Raw!$X80&gt;$C$9,IF(Raw!$X80&lt;$A$9,Raw!I80,-999),-999),-999),-999),-999),-999)</f>
        <v>1.332265</v>
      </c>
      <c r="G80" s="9">
        <f>Raw!G80</f>
        <v>0.990263</v>
      </c>
      <c r="H80" s="9">
        <f>IF(Raw!$G80&gt;$C$8,IF(Raw!$Q80&gt;$C$8,IF(Raw!$N80&gt;$C$9,IF(Raw!$N80&lt;$A$9,IF(Raw!$X80&gt;$C$9,IF(Raw!$X80&lt;$A$9,Raw!L80,-999),-999),-999),-999),-999),-999)</f>
        <v>695.2</v>
      </c>
      <c r="I80" s="9">
        <f>IF(Raw!$G80&gt;$C$8,IF(Raw!$Q80&gt;$C$8,IF(Raw!$N80&gt;$C$9,IF(Raw!$N80&lt;$A$9,IF(Raw!$X80&gt;$C$9,IF(Raw!$X80&lt;$A$9,Raw!M80,-999),-999),-999),-999),-999),-999)</f>
        <v>0.25944800000000001</v>
      </c>
      <c r="J80" s="9">
        <f>IF(Raw!$G80&gt;$C$8,IF(Raw!$Q80&gt;$C$8,IF(Raw!$N80&gt;$C$9,IF(Raw!$N80&lt;$A$9,IF(Raw!$X80&gt;$C$9,IF(Raw!$X80&lt;$A$9,Raw!N80,-999),-999),-999),-999),-999),-999)</f>
        <v>545</v>
      </c>
      <c r="K80" s="9">
        <f>IF(Raw!$G80&gt;$C$8,IF(Raw!$Q80&gt;$C$8,IF(Raw!$N80&gt;$C$9,IF(Raw!$N80&lt;$A$9,IF(Raw!$X80&gt;$C$9,IF(Raw!$X80&lt;$A$9,Raw!R80,-999),-999),-999),-999),-999),-999)</f>
        <v>0.82066799999999995</v>
      </c>
      <c r="L80" s="9">
        <f>IF(Raw!$G80&gt;$C$8,IF(Raw!$Q80&gt;$C$8,IF(Raw!$N80&gt;$C$9,IF(Raw!$N80&lt;$A$9,IF(Raw!$X80&gt;$C$9,IF(Raw!$X80&lt;$A$9,Raw!S80,-999),-999),-999),-999),-999),-999)</f>
        <v>1.401438</v>
      </c>
      <c r="M80" s="9">
        <f>Raw!Q80</f>
        <v>0.99401200000000001</v>
      </c>
      <c r="N80" s="9">
        <f>IF(Raw!$G80&gt;$C$8,IF(Raw!$Q80&gt;$C$8,IF(Raw!$N80&gt;$C$9,IF(Raw!$N80&lt;$A$9,IF(Raw!$X80&gt;$C$9,IF(Raw!$X80&lt;$A$9,Raw!V80,-999),-999),-999),-999),-999),-999)</f>
        <v>657.7</v>
      </c>
      <c r="O80" s="9">
        <f>IF(Raw!$G80&gt;$C$8,IF(Raw!$Q80&gt;$C$8,IF(Raw!$N80&gt;$C$9,IF(Raw!$N80&lt;$A$9,IF(Raw!$X80&gt;$C$9,IF(Raw!$X80&lt;$A$9,Raw!W80,-999),-999),-999),-999),-999),-999)</f>
        <v>0.19212000000000001</v>
      </c>
      <c r="P80" s="9">
        <f>IF(Raw!$G80&gt;$C$8,IF(Raw!$Q80&gt;$C$8,IF(Raw!$N80&gt;$C$9,IF(Raw!$N80&lt;$A$9,IF(Raw!$X80&gt;$C$9,IF(Raw!$X80&lt;$A$9,Raw!X80,-999),-999),-999),-999),-999),-999)</f>
        <v>701</v>
      </c>
      <c r="R80" s="9">
        <f t="shared" si="20"/>
        <v>0.53664400000000001</v>
      </c>
      <c r="S80" s="9">
        <f t="shared" si="21"/>
        <v>0.40280574810566966</v>
      </c>
      <c r="T80" s="9">
        <f t="shared" si="22"/>
        <v>0.58077000000000001</v>
      </c>
      <c r="U80" s="9">
        <f t="shared" si="23"/>
        <v>0.41441005595681008</v>
      </c>
      <c r="V80" s="15">
        <f t="shared" si="16"/>
        <v>0.58089605099999997</v>
      </c>
      <c r="X80" s="11">
        <f t="shared" si="24"/>
        <v>5.4179999999999994E+17</v>
      </c>
      <c r="Y80" s="11">
        <f t="shared" si="25"/>
        <v>6.9519999999999997E-18</v>
      </c>
      <c r="Z80" s="11">
        <f t="shared" si="26"/>
        <v>5.4500000000000002E-4</v>
      </c>
      <c r="AA80" s="16">
        <f t="shared" si="27"/>
        <v>2.0485881834682164E-3</v>
      </c>
      <c r="AB80" s="9">
        <f t="shared" si="17"/>
        <v>0.82185775855931276</v>
      </c>
      <c r="AC80" s="9">
        <f t="shared" si="18"/>
        <v>0.9979514118165318</v>
      </c>
      <c r="AD80" s="15">
        <f t="shared" si="19"/>
        <v>3.7588774008591122</v>
      </c>
      <c r="AE80" s="3">
        <f t="shared" si="28"/>
        <v>837.02079999999978</v>
      </c>
      <c r="AF80" s="2">
        <f t="shared" si="29"/>
        <v>0.25</v>
      </c>
      <c r="AG80" s="9">
        <f t="shared" si="30"/>
        <v>1.1982435338652412E-3</v>
      </c>
      <c r="AH80" s="2">
        <f t="shared" si="31"/>
        <v>5.7982381007495878E-2</v>
      </c>
    </row>
    <row r="81" spans="1:34">
      <c r="A81" s="1">
        <f>Raw!A81</f>
        <v>68</v>
      </c>
      <c r="B81" s="14">
        <f>Raw!B81</f>
        <v>0.70719907407407412</v>
      </c>
      <c r="C81" s="15">
        <f>Raw!C81</f>
        <v>46.1</v>
      </c>
      <c r="D81" s="15">
        <f>IF(C81&gt;0.5,Raw!D81*D$11,-999)</f>
        <v>0.9</v>
      </c>
      <c r="E81" s="9">
        <f>IF(Raw!$G81&gt;$C$8,IF(Raw!$Q81&gt;$C$8,IF(Raw!$N81&gt;$C$9,IF(Raw!$N81&lt;$A$9,IF(Raw!$X81&gt;$C$9,IF(Raw!$X81&lt;$A$9,Raw!H81,-999),-999),-999),-999),-999),-999)</f>
        <v>0.80735100000000004</v>
      </c>
      <c r="F81" s="9">
        <f>IF(Raw!$G81&gt;$C$8,IF(Raw!$Q81&gt;$C$8,IF(Raw!$N81&gt;$C$9,IF(Raw!$N81&lt;$A$9,IF(Raw!$X81&gt;$C$9,IF(Raw!$X81&lt;$A$9,Raw!I81,-999),-999),-999),-999),-999),-999)</f>
        <v>1.379664</v>
      </c>
      <c r="G81" s="9">
        <f>Raw!G81</f>
        <v>0.99324900000000005</v>
      </c>
      <c r="H81" s="9">
        <f>IF(Raw!$G81&gt;$C$8,IF(Raw!$Q81&gt;$C$8,IF(Raw!$N81&gt;$C$9,IF(Raw!$N81&lt;$A$9,IF(Raw!$X81&gt;$C$9,IF(Raw!$X81&lt;$A$9,Raw!L81,-999),-999),-999),-999),-999),-999)</f>
        <v>691.1</v>
      </c>
      <c r="I81" s="9">
        <f>IF(Raw!$G81&gt;$C$8,IF(Raw!$Q81&gt;$C$8,IF(Raw!$N81&gt;$C$9,IF(Raw!$N81&lt;$A$9,IF(Raw!$X81&gt;$C$9,IF(Raw!$X81&lt;$A$9,Raw!M81,-999),-999),-999),-999),-999),-999)</f>
        <v>0.16637399999999999</v>
      </c>
      <c r="J81" s="9">
        <f>IF(Raw!$G81&gt;$C$8,IF(Raw!$Q81&gt;$C$8,IF(Raw!$N81&gt;$C$9,IF(Raw!$N81&lt;$A$9,IF(Raw!$X81&gt;$C$9,IF(Raw!$X81&lt;$A$9,Raw!N81,-999),-999),-999),-999),-999),-999)</f>
        <v>610</v>
      </c>
      <c r="K81" s="9">
        <f>IF(Raw!$G81&gt;$C$8,IF(Raw!$Q81&gt;$C$8,IF(Raw!$N81&gt;$C$9,IF(Raw!$N81&lt;$A$9,IF(Raw!$X81&gt;$C$9,IF(Raw!$X81&lt;$A$9,Raw!R81,-999),-999),-999),-999),-999),-999)</f>
        <v>0.74380999999999997</v>
      </c>
      <c r="L81" s="9">
        <f>IF(Raw!$G81&gt;$C$8,IF(Raw!$Q81&gt;$C$8,IF(Raw!$N81&gt;$C$9,IF(Raw!$N81&lt;$A$9,IF(Raw!$X81&gt;$C$9,IF(Raw!$X81&lt;$A$9,Raw!S81,-999),-999),-999),-999),-999),-999)</f>
        <v>1.2820130000000001</v>
      </c>
      <c r="M81" s="9">
        <f>Raw!Q81</f>
        <v>0.99382000000000004</v>
      </c>
      <c r="N81" s="9">
        <f>IF(Raw!$G81&gt;$C$8,IF(Raw!$Q81&gt;$C$8,IF(Raw!$N81&gt;$C$9,IF(Raw!$N81&lt;$A$9,IF(Raw!$X81&gt;$C$9,IF(Raw!$X81&lt;$A$9,Raw!V81,-999),-999),-999),-999),-999),-999)</f>
        <v>674</v>
      </c>
      <c r="O81" s="9">
        <f>IF(Raw!$G81&gt;$C$8,IF(Raw!$Q81&gt;$C$8,IF(Raw!$N81&gt;$C$9,IF(Raw!$N81&lt;$A$9,IF(Raw!$X81&gt;$C$9,IF(Raw!$X81&lt;$A$9,Raw!W81,-999),-999),-999),-999),-999),-999)</f>
        <v>0.22993</v>
      </c>
      <c r="P81" s="9">
        <f>IF(Raw!$G81&gt;$C$8,IF(Raw!$Q81&gt;$C$8,IF(Raw!$N81&gt;$C$9,IF(Raw!$N81&lt;$A$9,IF(Raw!$X81&gt;$C$9,IF(Raw!$X81&lt;$A$9,Raw!X81,-999),-999),-999),-999),-999),-999)</f>
        <v>618</v>
      </c>
      <c r="R81" s="9">
        <f t="shared" si="20"/>
        <v>0.57231299999999996</v>
      </c>
      <c r="S81" s="9">
        <f t="shared" si="21"/>
        <v>0.41482056500713216</v>
      </c>
      <c r="T81" s="9">
        <f t="shared" si="22"/>
        <v>0.5382030000000001</v>
      </c>
      <c r="U81" s="9">
        <f t="shared" si="23"/>
        <v>0.41981087555274404</v>
      </c>
      <c r="V81" s="15">
        <f t="shared" si="16"/>
        <v>0.53139438849999998</v>
      </c>
      <c r="X81" s="11">
        <f t="shared" si="24"/>
        <v>5.4179999999999994E+17</v>
      </c>
      <c r="Y81" s="11">
        <f t="shared" si="25"/>
        <v>6.9109999999999997E-18</v>
      </c>
      <c r="Z81" s="11">
        <f t="shared" si="26"/>
        <v>6.0999999999999997E-4</v>
      </c>
      <c r="AA81" s="16">
        <f t="shared" si="27"/>
        <v>2.2788665833789632E-3</v>
      </c>
      <c r="AB81" s="9">
        <f t="shared" si="17"/>
        <v>0.74503649283177431</v>
      </c>
      <c r="AC81" s="9">
        <f t="shared" si="18"/>
        <v>0.99772113341662094</v>
      </c>
      <c r="AD81" s="15">
        <f t="shared" si="19"/>
        <v>3.7358468579983</v>
      </c>
      <c r="AE81" s="3">
        <f t="shared" si="28"/>
        <v>832.08439999999973</v>
      </c>
      <c r="AF81" s="2">
        <f t="shared" si="29"/>
        <v>0.25</v>
      </c>
      <c r="AG81" s="9">
        <f t="shared" si="30"/>
        <v>1.206422415682488E-3</v>
      </c>
      <c r="AH81" s="2">
        <f t="shared" si="31"/>
        <v>5.8378152842135482E-2</v>
      </c>
    </row>
    <row r="82" spans="1:34">
      <c r="A82" s="1">
        <f>Raw!A82</f>
        <v>69</v>
      </c>
      <c r="B82" s="14">
        <f>Raw!B82</f>
        <v>0.70725694444444442</v>
      </c>
      <c r="C82" s="15">
        <f>Raw!C82</f>
        <v>47.2</v>
      </c>
      <c r="D82" s="15">
        <f>IF(C82&gt;0.5,Raw!D82*D$11,-999)</f>
        <v>0.9</v>
      </c>
      <c r="E82" s="9">
        <f>IF(Raw!$G82&gt;$C$8,IF(Raw!$Q82&gt;$C$8,IF(Raw!$N82&gt;$C$9,IF(Raw!$N82&lt;$A$9,IF(Raw!$X82&gt;$C$9,IF(Raw!$X82&lt;$A$9,Raw!H82,-999),-999),-999),-999),-999),-999)</f>
        <v>0.72469399999999995</v>
      </c>
      <c r="F82" s="9">
        <f>IF(Raw!$G82&gt;$C$8,IF(Raw!$Q82&gt;$C$8,IF(Raw!$N82&gt;$C$9,IF(Raw!$N82&lt;$A$9,IF(Raw!$X82&gt;$C$9,IF(Raw!$X82&lt;$A$9,Raw!I82,-999),-999),-999),-999),-999),-999)</f>
        <v>1.2288589999999999</v>
      </c>
      <c r="G82" s="9">
        <f>Raw!G82</f>
        <v>0.99280299999999999</v>
      </c>
      <c r="H82" s="9">
        <f>IF(Raw!$G82&gt;$C$8,IF(Raw!$Q82&gt;$C$8,IF(Raw!$N82&gt;$C$9,IF(Raw!$N82&lt;$A$9,IF(Raw!$X82&gt;$C$9,IF(Raw!$X82&lt;$A$9,Raw!L82,-999),-999),-999),-999),-999),-999)</f>
        <v>674.7</v>
      </c>
      <c r="I82" s="9">
        <f>IF(Raw!$G82&gt;$C$8,IF(Raw!$Q82&gt;$C$8,IF(Raw!$N82&gt;$C$9,IF(Raw!$N82&lt;$A$9,IF(Raw!$X82&gt;$C$9,IF(Raw!$X82&lt;$A$9,Raw!M82,-999),-999),-999),-999),-999),-999)</f>
        <v>0.23069200000000001</v>
      </c>
      <c r="J82" s="9">
        <f>IF(Raw!$G82&gt;$C$8,IF(Raw!$Q82&gt;$C$8,IF(Raw!$N82&gt;$C$9,IF(Raw!$N82&lt;$A$9,IF(Raw!$X82&gt;$C$9,IF(Raw!$X82&lt;$A$9,Raw!N82,-999),-999),-999),-999),-999),-999)</f>
        <v>506</v>
      </c>
      <c r="K82" s="9">
        <f>IF(Raw!$G82&gt;$C$8,IF(Raw!$Q82&gt;$C$8,IF(Raw!$N82&gt;$C$9,IF(Raw!$N82&lt;$A$9,IF(Raw!$X82&gt;$C$9,IF(Raw!$X82&lt;$A$9,Raw!R82,-999),-999),-999),-999),-999),-999)</f>
        <v>0.73908700000000005</v>
      </c>
      <c r="L82" s="9">
        <f>IF(Raw!$G82&gt;$C$8,IF(Raw!$Q82&gt;$C$8,IF(Raw!$N82&gt;$C$9,IF(Raw!$N82&lt;$A$9,IF(Raw!$X82&gt;$C$9,IF(Raw!$X82&lt;$A$9,Raw!S82,-999),-999),-999),-999),-999),-999)</f>
        <v>1.276667</v>
      </c>
      <c r="M82" s="9">
        <f>Raw!Q82</f>
        <v>0.99266500000000002</v>
      </c>
      <c r="N82" s="9">
        <f>IF(Raw!$G82&gt;$C$8,IF(Raw!$Q82&gt;$C$8,IF(Raw!$N82&gt;$C$9,IF(Raw!$N82&lt;$A$9,IF(Raw!$X82&gt;$C$9,IF(Raw!$X82&lt;$A$9,Raw!V82,-999),-999),-999),-999),-999),-999)</f>
        <v>656.1</v>
      </c>
      <c r="O82" s="9">
        <f>IF(Raw!$G82&gt;$C$8,IF(Raw!$Q82&gt;$C$8,IF(Raw!$N82&gt;$C$9,IF(Raw!$N82&lt;$A$9,IF(Raw!$X82&gt;$C$9,IF(Raw!$X82&lt;$A$9,Raw!W82,-999),-999),-999),-999),-999),-999)</f>
        <v>0.29291600000000001</v>
      </c>
      <c r="P82" s="9">
        <f>IF(Raw!$G82&gt;$C$8,IF(Raw!$Q82&gt;$C$8,IF(Raw!$N82&gt;$C$9,IF(Raw!$N82&lt;$A$9,IF(Raw!$X82&gt;$C$9,IF(Raw!$X82&lt;$A$9,Raw!X82,-999),-999),-999),-999),-999),-999)</f>
        <v>452</v>
      </c>
      <c r="R82" s="9">
        <f t="shared" si="20"/>
        <v>0.50416499999999997</v>
      </c>
      <c r="S82" s="9">
        <f t="shared" si="21"/>
        <v>0.41027082846770868</v>
      </c>
      <c r="T82" s="9">
        <f t="shared" si="22"/>
        <v>0.53757999999999995</v>
      </c>
      <c r="U82" s="9">
        <f t="shared" si="23"/>
        <v>0.42108083000500518</v>
      </c>
      <c r="V82" s="15">
        <f t="shared" si="16"/>
        <v>0.52917847149999997</v>
      </c>
      <c r="X82" s="11">
        <f t="shared" si="24"/>
        <v>5.4179999999999994E+17</v>
      </c>
      <c r="Y82" s="11">
        <f t="shared" si="25"/>
        <v>6.7470000000000004E-18</v>
      </c>
      <c r="Z82" s="11">
        <f t="shared" si="26"/>
        <v>5.0599999999999994E-4</v>
      </c>
      <c r="AA82" s="16">
        <f t="shared" si="27"/>
        <v>1.8462803911654677E-3</v>
      </c>
      <c r="AB82" s="9">
        <f t="shared" si="17"/>
        <v>0.74007952341268279</v>
      </c>
      <c r="AC82" s="9">
        <f t="shared" si="18"/>
        <v>0.99815371960883448</v>
      </c>
      <c r="AD82" s="15">
        <f t="shared" si="19"/>
        <v>3.6487754766115965</v>
      </c>
      <c r="AE82" s="3">
        <f t="shared" si="28"/>
        <v>812.33879999999988</v>
      </c>
      <c r="AF82" s="2">
        <f t="shared" si="29"/>
        <v>0.25</v>
      </c>
      <c r="AG82" s="9">
        <f t="shared" si="30"/>
        <v>1.1818687739950148E-3</v>
      </c>
      <c r="AH82" s="2">
        <f t="shared" si="31"/>
        <v>5.7190014899214839E-2</v>
      </c>
    </row>
    <row r="83" spans="1:34">
      <c r="A83" s="1">
        <f>Raw!A83</f>
        <v>70</v>
      </c>
      <c r="B83" s="14">
        <f>Raw!B83</f>
        <v>0.70730324074074069</v>
      </c>
      <c r="C83" s="15">
        <f>Raw!C83</f>
        <v>47.9</v>
      </c>
      <c r="D83" s="15">
        <f>IF(C83&gt;0.5,Raw!D83*D$11,-999)</f>
        <v>0.9</v>
      </c>
      <c r="E83" s="9">
        <f>IF(Raw!$G83&gt;$C$8,IF(Raw!$Q83&gt;$C$8,IF(Raw!$N83&gt;$C$9,IF(Raw!$N83&lt;$A$9,IF(Raw!$X83&gt;$C$9,IF(Raw!$X83&lt;$A$9,Raw!H83,-999),-999),-999),-999),-999),-999)</f>
        <v>0.69591800000000004</v>
      </c>
      <c r="F83" s="9">
        <f>IF(Raw!$G83&gt;$C$8,IF(Raw!$Q83&gt;$C$8,IF(Raw!$N83&gt;$C$9,IF(Raw!$N83&lt;$A$9,IF(Raw!$X83&gt;$C$9,IF(Raw!$X83&lt;$A$9,Raw!I83,-999),-999),-999),-999),-999),-999)</f>
        <v>1.2012670000000001</v>
      </c>
      <c r="G83" s="9">
        <f>Raw!G83</f>
        <v>0.992788</v>
      </c>
      <c r="H83" s="9">
        <f>IF(Raw!$G83&gt;$C$8,IF(Raw!$Q83&gt;$C$8,IF(Raw!$N83&gt;$C$9,IF(Raw!$N83&lt;$A$9,IF(Raw!$X83&gt;$C$9,IF(Raw!$X83&lt;$A$9,Raw!L83,-999),-999),-999),-999),-999),-999)</f>
        <v>657.7</v>
      </c>
      <c r="I83" s="9">
        <f>IF(Raw!$G83&gt;$C$8,IF(Raw!$Q83&gt;$C$8,IF(Raw!$N83&gt;$C$9,IF(Raw!$N83&lt;$A$9,IF(Raw!$X83&gt;$C$9,IF(Raw!$X83&lt;$A$9,Raw!M83,-999),-999),-999),-999),-999),-999)</f>
        <v>0.25526799999999999</v>
      </c>
      <c r="J83" s="9">
        <f>IF(Raw!$G83&gt;$C$8,IF(Raw!$Q83&gt;$C$8,IF(Raw!$N83&gt;$C$9,IF(Raw!$N83&lt;$A$9,IF(Raw!$X83&gt;$C$9,IF(Raw!$X83&lt;$A$9,Raw!N83,-999),-999),-999),-999),-999),-999)</f>
        <v>467</v>
      </c>
      <c r="K83" s="9">
        <f>IF(Raw!$G83&gt;$C$8,IF(Raw!$Q83&gt;$C$8,IF(Raw!$N83&gt;$C$9,IF(Raw!$N83&lt;$A$9,IF(Raw!$X83&gt;$C$9,IF(Raw!$X83&lt;$A$9,Raw!R83,-999),-999),-999),-999),-999),-999)</f>
        <v>0.67579900000000004</v>
      </c>
      <c r="L83" s="9">
        <f>IF(Raw!$G83&gt;$C$8,IF(Raw!$Q83&gt;$C$8,IF(Raw!$N83&gt;$C$9,IF(Raw!$N83&lt;$A$9,IF(Raw!$X83&gt;$C$9,IF(Raw!$X83&lt;$A$9,Raw!S83,-999),-999),-999),-999),-999),-999)</f>
        <v>1.1703030000000001</v>
      </c>
      <c r="M83" s="9">
        <f>Raw!Q83</f>
        <v>0.99235200000000001</v>
      </c>
      <c r="N83" s="9">
        <f>IF(Raw!$G83&gt;$C$8,IF(Raw!$Q83&gt;$C$8,IF(Raw!$N83&gt;$C$9,IF(Raw!$N83&lt;$A$9,IF(Raw!$X83&gt;$C$9,IF(Raw!$X83&lt;$A$9,Raw!V83,-999),-999),-999),-999),-999),-999)</f>
        <v>655.4</v>
      </c>
      <c r="O83" s="9">
        <f>IF(Raw!$G83&gt;$C$8,IF(Raw!$Q83&gt;$C$8,IF(Raw!$N83&gt;$C$9,IF(Raw!$N83&lt;$A$9,IF(Raw!$X83&gt;$C$9,IF(Raw!$X83&lt;$A$9,Raw!W83,-999),-999),-999),-999),-999),-999)</f>
        <v>0.18663099999999999</v>
      </c>
      <c r="P83" s="9">
        <f>IF(Raw!$G83&gt;$C$8,IF(Raw!$Q83&gt;$C$8,IF(Raw!$N83&gt;$C$9,IF(Raw!$N83&lt;$A$9,IF(Raw!$X83&gt;$C$9,IF(Raw!$X83&lt;$A$9,Raw!X83,-999),-999),-999),-999),-999),-999)</f>
        <v>475</v>
      </c>
      <c r="R83" s="9">
        <f t="shared" si="20"/>
        <v>0.50534900000000005</v>
      </c>
      <c r="S83" s="9">
        <f t="shared" si="21"/>
        <v>0.42067999870137113</v>
      </c>
      <c r="T83" s="9">
        <f t="shared" si="22"/>
        <v>0.49450400000000005</v>
      </c>
      <c r="U83" s="9">
        <f t="shared" si="23"/>
        <v>0.42254356350449412</v>
      </c>
      <c r="V83" s="15">
        <f t="shared" si="16"/>
        <v>0.4850905935</v>
      </c>
      <c r="X83" s="11">
        <f t="shared" si="24"/>
        <v>5.4179999999999994E+17</v>
      </c>
      <c r="Y83" s="11">
        <f t="shared" si="25"/>
        <v>6.5769999999999997E-18</v>
      </c>
      <c r="Z83" s="11">
        <f t="shared" si="26"/>
        <v>4.6699999999999997E-4</v>
      </c>
      <c r="AA83" s="16">
        <f t="shared" si="27"/>
        <v>1.6613518032747917E-3</v>
      </c>
      <c r="AB83" s="9">
        <f t="shared" si="17"/>
        <v>0.67662054511212666</v>
      </c>
      <c r="AC83" s="9">
        <f t="shared" si="18"/>
        <v>0.99833864819672513</v>
      </c>
      <c r="AD83" s="15">
        <f t="shared" si="19"/>
        <v>3.5574985080830661</v>
      </c>
      <c r="AE83" s="3">
        <f t="shared" si="28"/>
        <v>791.8707999999998</v>
      </c>
      <c r="AF83" s="2">
        <f t="shared" si="29"/>
        <v>0.25</v>
      </c>
      <c r="AG83" s="9">
        <f t="shared" si="30"/>
        <v>1.1563062282825692E-3</v>
      </c>
      <c r="AH83" s="2">
        <f t="shared" si="31"/>
        <v>5.5953056615584959E-2</v>
      </c>
    </row>
    <row r="84" spans="1:34">
      <c r="A84" s="1">
        <f>Raw!A84</f>
        <v>71</v>
      </c>
      <c r="B84" s="14">
        <f>Raw!B84</f>
        <v>0.70736111111111111</v>
      </c>
      <c r="C84" s="15">
        <f>Raw!C84</f>
        <v>48.8</v>
      </c>
      <c r="D84" s="15">
        <f>IF(C84&gt;0.5,Raw!D84*D$11,-999)</f>
        <v>0.9</v>
      </c>
      <c r="E84" s="9">
        <f>IF(Raw!$G84&gt;$C$8,IF(Raw!$Q84&gt;$C$8,IF(Raw!$N84&gt;$C$9,IF(Raw!$N84&lt;$A$9,IF(Raw!$X84&gt;$C$9,IF(Raw!$X84&lt;$A$9,Raw!H84,-999),-999),-999),-999),-999),-999)</f>
        <v>0.65530999999999995</v>
      </c>
      <c r="F84" s="9">
        <f>IF(Raw!$G84&gt;$C$8,IF(Raw!$Q84&gt;$C$8,IF(Raw!$N84&gt;$C$9,IF(Raw!$N84&lt;$A$9,IF(Raw!$X84&gt;$C$9,IF(Raw!$X84&lt;$A$9,Raw!I84,-999),-999),-999),-999),-999),-999)</f>
        <v>1.113753</v>
      </c>
      <c r="G84" s="9">
        <f>Raw!G84</f>
        <v>0.99124299999999999</v>
      </c>
      <c r="H84" s="9">
        <f>IF(Raw!$G84&gt;$C$8,IF(Raw!$Q84&gt;$C$8,IF(Raw!$N84&gt;$C$9,IF(Raw!$N84&lt;$A$9,IF(Raw!$X84&gt;$C$9,IF(Raw!$X84&lt;$A$9,Raw!L84,-999),-999),-999),-999),-999),-999)</f>
        <v>692.4</v>
      </c>
      <c r="I84" s="9">
        <f>IF(Raw!$G84&gt;$C$8,IF(Raw!$Q84&gt;$C$8,IF(Raw!$N84&gt;$C$9,IF(Raw!$N84&lt;$A$9,IF(Raw!$X84&gt;$C$9,IF(Raw!$X84&lt;$A$9,Raw!M84,-999),-999),-999),-999),-999),-999)</f>
        <v>0.29802099999999998</v>
      </c>
      <c r="J84" s="9">
        <f>IF(Raw!$G84&gt;$C$8,IF(Raw!$Q84&gt;$C$8,IF(Raw!$N84&gt;$C$9,IF(Raw!$N84&lt;$A$9,IF(Raw!$X84&gt;$C$9,IF(Raw!$X84&lt;$A$9,Raw!N84,-999),-999),-999),-999),-999),-999)</f>
        <v>511</v>
      </c>
      <c r="K84" s="9">
        <f>IF(Raw!$G84&gt;$C$8,IF(Raw!$Q84&gt;$C$8,IF(Raw!$N84&gt;$C$9,IF(Raw!$N84&lt;$A$9,IF(Raw!$X84&gt;$C$9,IF(Raw!$X84&lt;$A$9,Raw!R84,-999),-999),-999),-999),-999),-999)</f>
        <v>0.70327700000000004</v>
      </c>
      <c r="L84" s="9">
        <f>IF(Raw!$G84&gt;$C$8,IF(Raw!$Q84&gt;$C$8,IF(Raw!$N84&gt;$C$9,IF(Raw!$N84&lt;$A$9,IF(Raw!$X84&gt;$C$9,IF(Raw!$X84&lt;$A$9,Raw!S84,-999),-999),-999),-999),-999),-999)</f>
        <v>1.21783</v>
      </c>
      <c r="M84" s="9">
        <f>Raw!Q84</f>
        <v>0.99207100000000004</v>
      </c>
      <c r="N84" s="9">
        <f>IF(Raw!$G84&gt;$C$8,IF(Raw!$Q84&gt;$C$8,IF(Raw!$N84&gt;$C$9,IF(Raw!$N84&lt;$A$9,IF(Raw!$X84&gt;$C$9,IF(Raw!$X84&lt;$A$9,Raw!V84,-999),-999),-999),-999),-999),-999)</f>
        <v>666.1</v>
      </c>
      <c r="O84" s="9">
        <f>IF(Raw!$G84&gt;$C$8,IF(Raw!$Q84&gt;$C$8,IF(Raw!$N84&gt;$C$9,IF(Raw!$N84&lt;$A$9,IF(Raw!$X84&gt;$C$9,IF(Raw!$X84&lt;$A$9,Raw!W84,-999),-999),-999),-999),-999),-999)</f>
        <v>0.23405400000000001</v>
      </c>
      <c r="P84" s="9">
        <f>IF(Raw!$G84&gt;$C$8,IF(Raw!$Q84&gt;$C$8,IF(Raw!$N84&gt;$C$9,IF(Raw!$N84&lt;$A$9,IF(Raw!$X84&gt;$C$9,IF(Raw!$X84&lt;$A$9,Raw!X84,-999),-999),-999),-999),-999),-999)</f>
        <v>535</v>
      </c>
      <c r="R84" s="9">
        <f t="shared" si="20"/>
        <v>0.45844300000000004</v>
      </c>
      <c r="S84" s="9">
        <f t="shared" si="21"/>
        <v>0.41161999114704972</v>
      </c>
      <c r="T84" s="9">
        <f t="shared" si="22"/>
        <v>0.51455299999999993</v>
      </c>
      <c r="U84" s="9">
        <f t="shared" si="23"/>
        <v>0.42251627895519073</v>
      </c>
      <c r="V84" s="15">
        <f t="shared" si="16"/>
        <v>0.50479053499999993</v>
      </c>
      <c r="X84" s="11">
        <f t="shared" si="24"/>
        <v>5.4179999999999994E+17</v>
      </c>
      <c r="Y84" s="11">
        <f t="shared" si="25"/>
        <v>6.9239999999999995E-18</v>
      </c>
      <c r="Z84" s="11">
        <f t="shared" si="26"/>
        <v>5.1099999999999995E-4</v>
      </c>
      <c r="AA84" s="16">
        <f t="shared" si="27"/>
        <v>1.9133094844361769E-3</v>
      </c>
      <c r="AB84" s="9">
        <f t="shared" si="17"/>
        <v>0.70426149913514513</v>
      </c>
      <c r="AC84" s="9">
        <f t="shared" si="18"/>
        <v>0.99808669051556387</v>
      </c>
      <c r="AD84" s="15">
        <f t="shared" si="19"/>
        <v>3.7442455664113052</v>
      </c>
      <c r="AE84" s="3">
        <f t="shared" si="28"/>
        <v>833.64959999999974</v>
      </c>
      <c r="AF84" s="2">
        <f t="shared" si="29"/>
        <v>0.25</v>
      </c>
      <c r="AG84" s="9">
        <f t="shared" si="30"/>
        <v>1.2169266955496733E-3</v>
      </c>
      <c r="AH84" s="2">
        <f t="shared" si="31"/>
        <v>5.8886449478215641E-2</v>
      </c>
    </row>
    <row r="85" spans="1:34">
      <c r="A85" s="1">
        <f>Raw!A85</f>
        <v>72</v>
      </c>
      <c r="B85" s="14">
        <f>Raw!B85</f>
        <v>0.70741898148148152</v>
      </c>
      <c r="C85" s="15">
        <f>Raw!C85</f>
        <v>49.9</v>
      </c>
      <c r="D85" s="15">
        <f>IF(C85&gt;0.5,Raw!D85*D$11,-999)</f>
        <v>0.9</v>
      </c>
      <c r="E85" s="9">
        <f>IF(Raw!$G85&gt;$C$8,IF(Raw!$Q85&gt;$C$8,IF(Raw!$N85&gt;$C$9,IF(Raw!$N85&lt;$A$9,IF(Raw!$X85&gt;$C$9,IF(Raw!$X85&lt;$A$9,Raw!H85,-999),-999),-999),-999),-999),-999)</f>
        <v>0.64477799999999996</v>
      </c>
      <c r="F85" s="9">
        <f>IF(Raw!$G85&gt;$C$8,IF(Raw!$Q85&gt;$C$8,IF(Raw!$N85&gt;$C$9,IF(Raw!$N85&lt;$A$9,IF(Raw!$X85&gt;$C$9,IF(Raw!$X85&lt;$A$9,Raw!I85,-999),-999),-999),-999),-999),-999)</f>
        <v>1.1244719999999999</v>
      </c>
      <c r="G85" s="9">
        <f>Raw!G85</f>
        <v>0.99110399999999998</v>
      </c>
      <c r="H85" s="9">
        <f>IF(Raw!$G85&gt;$C$8,IF(Raw!$Q85&gt;$C$8,IF(Raw!$N85&gt;$C$9,IF(Raw!$N85&lt;$A$9,IF(Raw!$X85&gt;$C$9,IF(Raw!$X85&lt;$A$9,Raw!L85,-999),-999),-999),-999),-999),-999)</f>
        <v>685.1</v>
      </c>
      <c r="I85" s="9">
        <f>IF(Raw!$G85&gt;$C$8,IF(Raw!$Q85&gt;$C$8,IF(Raw!$N85&gt;$C$9,IF(Raw!$N85&lt;$A$9,IF(Raw!$X85&gt;$C$9,IF(Raw!$X85&lt;$A$9,Raw!M85,-999),-999),-999),-999),-999),-999)</f>
        <v>0.257579</v>
      </c>
      <c r="J85" s="9">
        <f>IF(Raw!$G85&gt;$C$8,IF(Raw!$Q85&gt;$C$8,IF(Raw!$N85&gt;$C$9,IF(Raw!$N85&lt;$A$9,IF(Raw!$X85&gt;$C$9,IF(Raw!$X85&lt;$A$9,Raw!N85,-999),-999),-999),-999),-999),-999)</f>
        <v>383</v>
      </c>
      <c r="K85" s="9">
        <f>IF(Raw!$G85&gt;$C$8,IF(Raw!$Q85&gt;$C$8,IF(Raw!$N85&gt;$C$9,IF(Raw!$N85&lt;$A$9,IF(Raw!$X85&gt;$C$9,IF(Raw!$X85&lt;$A$9,Raw!R85,-999),-999),-999),-999),-999),-999)</f>
        <v>0.65517899999999996</v>
      </c>
      <c r="L85" s="9">
        <f>IF(Raw!$G85&gt;$C$8,IF(Raw!$Q85&gt;$C$8,IF(Raw!$N85&gt;$C$9,IF(Raw!$N85&lt;$A$9,IF(Raw!$X85&gt;$C$9,IF(Raw!$X85&lt;$A$9,Raw!S85,-999),-999),-999),-999),-999),-999)</f>
        <v>1.1480630000000001</v>
      </c>
      <c r="M85" s="9">
        <f>Raw!Q85</f>
        <v>0.99081699999999995</v>
      </c>
      <c r="N85" s="9">
        <f>IF(Raw!$G85&gt;$C$8,IF(Raw!$Q85&gt;$C$8,IF(Raw!$N85&gt;$C$9,IF(Raw!$N85&lt;$A$9,IF(Raw!$X85&gt;$C$9,IF(Raw!$X85&lt;$A$9,Raw!V85,-999),-999),-999),-999),-999),-999)</f>
        <v>666.7</v>
      </c>
      <c r="O85" s="9">
        <f>IF(Raw!$G85&gt;$C$8,IF(Raw!$Q85&gt;$C$8,IF(Raw!$N85&gt;$C$9,IF(Raw!$N85&lt;$A$9,IF(Raw!$X85&gt;$C$9,IF(Raw!$X85&lt;$A$9,Raw!W85,-999),-999),-999),-999),-999),-999)</f>
        <v>0.27975899999999998</v>
      </c>
      <c r="P85" s="9">
        <f>IF(Raw!$G85&gt;$C$8,IF(Raw!$Q85&gt;$C$8,IF(Raw!$N85&gt;$C$9,IF(Raw!$N85&lt;$A$9,IF(Raw!$X85&gt;$C$9,IF(Raw!$X85&lt;$A$9,Raw!X85,-999),-999),-999),-999),-999),-999)</f>
        <v>426</v>
      </c>
      <c r="R85" s="9">
        <f t="shared" si="20"/>
        <v>0.47969399999999995</v>
      </c>
      <c r="S85" s="9">
        <f t="shared" si="21"/>
        <v>0.42659488186455508</v>
      </c>
      <c r="T85" s="9">
        <f t="shared" si="22"/>
        <v>0.4928840000000001</v>
      </c>
      <c r="U85" s="9">
        <f t="shared" si="23"/>
        <v>0.42931790328579533</v>
      </c>
      <c r="V85" s="15">
        <f t="shared" si="16"/>
        <v>0.47587211350000003</v>
      </c>
      <c r="X85" s="11">
        <f t="shared" si="24"/>
        <v>5.4179999999999994E+17</v>
      </c>
      <c r="Y85" s="11">
        <f t="shared" si="25"/>
        <v>6.851E-18</v>
      </c>
      <c r="Z85" s="11">
        <f t="shared" si="26"/>
        <v>3.8299999999999999E-4</v>
      </c>
      <c r="AA85" s="16">
        <f t="shared" si="27"/>
        <v>1.4196286886764436E-3</v>
      </c>
      <c r="AB85" s="9">
        <f t="shared" si="17"/>
        <v>0.65587871226658956</v>
      </c>
      <c r="AC85" s="9">
        <f t="shared" si="18"/>
        <v>0.9985803713113236</v>
      </c>
      <c r="AD85" s="15">
        <f t="shared" si="19"/>
        <v>3.7066023203040306</v>
      </c>
      <c r="AE85" s="3">
        <f t="shared" si="28"/>
        <v>824.8603999999998</v>
      </c>
      <c r="AF85" s="2">
        <f t="shared" si="29"/>
        <v>0.25</v>
      </c>
      <c r="AG85" s="9">
        <f t="shared" si="30"/>
        <v>1.2240851818978386E-3</v>
      </c>
      <c r="AH85" s="2">
        <f t="shared" si="31"/>
        <v>5.9232844907145997E-2</v>
      </c>
    </row>
    <row r="86" spans="1:34">
      <c r="A86" s="1">
        <f>Raw!A86</f>
        <v>73</v>
      </c>
      <c r="B86" s="14">
        <f>Raw!B86</f>
        <v>0.70746527777777779</v>
      </c>
      <c r="C86" s="15">
        <f>Raw!C86</f>
        <v>50.4</v>
      </c>
      <c r="D86" s="15">
        <f>IF(C86&gt;0.5,Raw!D86*D$11,-999)</f>
        <v>0.9</v>
      </c>
      <c r="E86" s="9">
        <f>IF(Raw!$G86&gt;$C$8,IF(Raw!$Q86&gt;$C$8,IF(Raw!$N86&gt;$C$9,IF(Raw!$N86&lt;$A$9,IF(Raw!$X86&gt;$C$9,IF(Raw!$X86&lt;$A$9,Raw!H86,-999),-999),-999),-999),-999),-999)</f>
        <v>0.62586699999999995</v>
      </c>
      <c r="F86" s="9">
        <f>IF(Raw!$G86&gt;$C$8,IF(Raw!$Q86&gt;$C$8,IF(Raw!$N86&gt;$C$9,IF(Raw!$N86&lt;$A$9,IF(Raw!$X86&gt;$C$9,IF(Raw!$X86&lt;$A$9,Raw!I86,-999),-999),-999),-999),-999),-999)</f>
        <v>1.0888420000000001</v>
      </c>
      <c r="G86" s="9">
        <f>Raw!G86</f>
        <v>0.98780100000000004</v>
      </c>
      <c r="H86" s="9">
        <f>IF(Raw!$G86&gt;$C$8,IF(Raw!$Q86&gt;$C$8,IF(Raw!$N86&gt;$C$9,IF(Raw!$N86&lt;$A$9,IF(Raw!$X86&gt;$C$9,IF(Raw!$X86&lt;$A$9,Raw!L86,-999),-999),-999),-999),-999),-999)</f>
        <v>678.1</v>
      </c>
      <c r="I86" s="9">
        <f>IF(Raw!$G86&gt;$C$8,IF(Raw!$Q86&gt;$C$8,IF(Raw!$N86&gt;$C$9,IF(Raw!$N86&lt;$A$9,IF(Raw!$X86&gt;$C$9,IF(Raw!$X86&lt;$A$9,Raw!M86,-999),-999),-999),-999),-999),-999)</f>
        <v>0.30590699999999998</v>
      </c>
      <c r="J86" s="9">
        <f>IF(Raw!$G86&gt;$C$8,IF(Raw!$Q86&gt;$C$8,IF(Raw!$N86&gt;$C$9,IF(Raw!$N86&lt;$A$9,IF(Raw!$X86&gt;$C$9,IF(Raw!$X86&lt;$A$9,Raw!N86,-999),-999),-999),-999),-999),-999)</f>
        <v>558</v>
      </c>
      <c r="K86" s="9">
        <f>IF(Raw!$G86&gt;$C$8,IF(Raw!$Q86&gt;$C$8,IF(Raw!$N86&gt;$C$9,IF(Raw!$N86&lt;$A$9,IF(Raw!$X86&gt;$C$9,IF(Raw!$X86&lt;$A$9,Raw!R86,-999),-999),-999),-999),-999),-999)</f>
        <v>0.62852799999999998</v>
      </c>
      <c r="L86" s="9">
        <f>IF(Raw!$G86&gt;$C$8,IF(Raw!$Q86&gt;$C$8,IF(Raw!$N86&gt;$C$9,IF(Raw!$N86&lt;$A$9,IF(Raw!$X86&gt;$C$9,IF(Raw!$X86&lt;$A$9,Raw!S86,-999),-999),-999),-999),-999),-999)</f>
        <v>1.092638</v>
      </c>
      <c r="M86" s="9">
        <f>Raw!Q86</f>
        <v>0.99078200000000005</v>
      </c>
      <c r="N86" s="9">
        <f>IF(Raw!$G86&gt;$C$8,IF(Raw!$Q86&gt;$C$8,IF(Raw!$N86&gt;$C$9,IF(Raw!$N86&lt;$A$9,IF(Raw!$X86&gt;$C$9,IF(Raw!$X86&lt;$A$9,Raw!V86,-999),-999),-999),-999),-999),-999)</f>
        <v>625.29999999999995</v>
      </c>
      <c r="O86" s="9">
        <f>IF(Raw!$G86&gt;$C$8,IF(Raw!$Q86&gt;$C$8,IF(Raw!$N86&gt;$C$9,IF(Raw!$N86&lt;$A$9,IF(Raw!$X86&gt;$C$9,IF(Raw!$X86&lt;$A$9,Raw!W86,-999),-999),-999),-999),-999),-999)</f>
        <v>0.215421</v>
      </c>
      <c r="P86" s="9">
        <f>IF(Raw!$G86&gt;$C$8,IF(Raw!$Q86&gt;$C$8,IF(Raw!$N86&gt;$C$9,IF(Raw!$N86&lt;$A$9,IF(Raw!$X86&gt;$C$9,IF(Raw!$X86&lt;$A$9,Raw!X86,-999),-999),-999),-999),-999),-999)</f>
        <v>419</v>
      </c>
      <c r="R86" s="9">
        <f t="shared" si="20"/>
        <v>0.46297500000000014</v>
      </c>
      <c r="S86" s="9">
        <f t="shared" si="21"/>
        <v>0.42519943205717642</v>
      </c>
      <c r="T86" s="9">
        <f t="shared" si="22"/>
        <v>0.46411000000000002</v>
      </c>
      <c r="U86" s="9">
        <f t="shared" si="23"/>
        <v>0.42476099128897221</v>
      </c>
      <c r="V86" s="15">
        <f t="shared" si="16"/>
        <v>0.45289845099999998</v>
      </c>
      <c r="X86" s="11">
        <f t="shared" si="24"/>
        <v>5.4179999999999994E+17</v>
      </c>
      <c r="Y86" s="11">
        <f t="shared" si="25"/>
        <v>6.7809999999999996E-18</v>
      </c>
      <c r="Z86" s="11">
        <f t="shared" si="26"/>
        <v>5.5800000000000001E-4</v>
      </c>
      <c r="AA86" s="16">
        <f t="shared" si="27"/>
        <v>2.0458676014715651E-3</v>
      </c>
      <c r="AB86" s="9">
        <f t="shared" si="17"/>
        <v>0.62947750761251897</v>
      </c>
      <c r="AC86" s="9">
        <f t="shared" si="18"/>
        <v>0.99795413239852837</v>
      </c>
      <c r="AD86" s="15">
        <f t="shared" si="19"/>
        <v>3.6664293933182166</v>
      </c>
      <c r="AE86" s="3">
        <f t="shared" si="28"/>
        <v>816.43239999999969</v>
      </c>
      <c r="AF86" s="2">
        <f t="shared" si="29"/>
        <v>0.25</v>
      </c>
      <c r="AG86" s="9">
        <f t="shared" si="30"/>
        <v>1.197966295074516E-3</v>
      </c>
      <c r="AH86" s="2">
        <f t="shared" si="31"/>
        <v>5.7968965566694772E-2</v>
      </c>
    </row>
    <row r="87" spans="1:34">
      <c r="A87" s="1">
        <f>Raw!A87</f>
        <v>74</v>
      </c>
      <c r="B87" s="14">
        <f>Raw!B87</f>
        <v>0.7075231481481481</v>
      </c>
      <c r="C87" s="15">
        <f>Raw!C87</f>
        <v>51.7</v>
      </c>
      <c r="D87" s="15">
        <f>IF(C87&gt;0.5,Raw!D87*D$11,-999)</f>
        <v>0.9</v>
      </c>
      <c r="E87" s="9">
        <f>IF(Raw!$G87&gt;$C$8,IF(Raw!$Q87&gt;$C$8,IF(Raw!$N87&gt;$C$9,IF(Raw!$N87&lt;$A$9,IF(Raw!$X87&gt;$C$9,IF(Raw!$X87&lt;$A$9,Raw!H87,-999),-999),-999),-999),-999),-999)</f>
        <v>0.55155299999999996</v>
      </c>
      <c r="F87" s="9">
        <f>IF(Raw!$G87&gt;$C$8,IF(Raw!$Q87&gt;$C$8,IF(Raw!$N87&gt;$C$9,IF(Raw!$N87&lt;$A$9,IF(Raw!$X87&gt;$C$9,IF(Raw!$X87&lt;$A$9,Raw!I87,-999),-999),-999),-999),-999),-999)</f>
        <v>0.96395399999999998</v>
      </c>
      <c r="G87" s="9">
        <f>Raw!G87</f>
        <v>0.99278100000000002</v>
      </c>
      <c r="H87" s="9">
        <f>IF(Raw!$G87&gt;$C$8,IF(Raw!$Q87&gt;$C$8,IF(Raw!$N87&gt;$C$9,IF(Raw!$N87&lt;$A$9,IF(Raw!$X87&gt;$C$9,IF(Raw!$X87&lt;$A$9,Raw!L87,-999),-999),-999),-999),-999),-999)</f>
        <v>665.9</v>
      </c>
      <c r="I87" s="9">
        <f>IF(Raw!$G87&gt;$C$8,IF(Raw!$Q87&gt;$C$8,IF(Raw!$N87&gt;$C$9,IF(Raw!$N87&lt;$A$9,IF(Raw!$X87&gt;$C$9,IF(Raw!$X87&lt;$A$9,Raw!M87,-999),-999),-999),-999),-999),-999)</f>
        <v>0.22995399999999999</v>
      </c>
      <c r="J87" s="9">
        <f>IF(Raw!$G87&gt;$C$8,IF(Raw!$Q87&gt;$C$8,IF(Raw!$N87&gt;$C$9,IF(Raw!$N87&lt;$A$9,IF(Raw!$X87&gt;$C$9,IF(Raw!$X87&lt;$A$9,Raw!N87,-999),-999),-999),-999),-999),-999)</f>
        <v>418</v>
      </c>
      <c r="K87" s="9">
        <f>IF(Raw!$G87&gt;$C$8,IF(Raw!$Q87&gt;$C$8,IF(Raw!$N87&gt;$C$9,IF(Raw!$N87&lt;$A$9,IF(Raw!$X87&gt;$C$9,IF(Raw!$X87&lt;$A$9,Raw!R87,-999),-999),-999),-999),-999),-999)</f>
        <v>0.57705200000000001</v>
      </c>
      <c r="L87" s="9">
        <f>IF(Raw!$G87&gt;$C$8,IF(Raw!$Q87&gt;$C$8,IF(Raw!$N87&gt;$C$9,IF(Raw!$N87&lt;$A$9,IF(Raw!$X87&gt;$C$9,IF(Raw!$X87&lt;$A$9,Raw!S87,-999),-999),-999),-999),-999),-999)</f>
        <v>0.99861200000000006</v>
      </c>
      <c r="M87" s="9">
        <f>Raw!Q87</f>
        <v>0.99123799999999995</v>
      </c>
      <c r="N87" s="9">
        <f>IF(Raw!$G87&gt;$C$8,IF(Raw!$Q87&gt;$C$8,IF(Raw!$N87&gt;$C$9,IF(Raw!$N87&lt;$A$9,IF(Raw!$X87&gt;$C$9,IF(Raw!$X87&lt;$A$9,Raw!V87,-999),-999),-999),-999),-999),-999)</f>
        <v>644.79999999999995</v>
      </c>
      <c r="O87" s="9">
        <f>IF(Raw!$G87&gt;$C$8,IF(Raw!$Q87&gt;$C$8,IF(Raw!$N87&gt;$C$9,IF(Raw!$N87&lt;$A$9,IF(Raw!$X87&gt;$C$9,IF(Raw!$X87&lt;$A$9,Raw!W87,-999),-999),-999),-999),-999),-999)</f>
        <v>0.21601300000000001</v>
      </c>
      <c r="P87" s="9">
        <f>IF(Raw!$G87&gt;$C$8,IF(Raw!$Q87&gt;$C$8,IF(Raw!$N87&gt;$C$9,IF(Raw!$N87&lt;$A$9,IF(Raw!$X87&gt;$C$9,IF(Raw!$X87&lt;$A$9,Raw!X87,-999),-999),-999),-999),-999),-999)</f>
        <v>357</v>
      </c>
      <c r="R87" s="9">
        <f t="shared" si="20"/>
        <v>0.41240100000000002</v>
      </c>
      <c r="S87" s="9">
        <f t="shared" si="21"/>
        <v>0.42782228197611094</v>
      </c>
      <c r="T87" s="9">
        <f t="shared" si="22"/>
        <v>0.42156000000000005</v>
      </c>
      <c r="U87" s="9">
        <f t="shared" si="23"/>
        <v>0.42214593856272509</v>
      </c>
      <c r="V87" s="15">
        <f t="shared" si="16"/>
        <v>0.41392467399999999</v>
      </c>
      <c r="X87" s="11">
        <f t="shared" si="24"/>
        <v>5.4179999999999994E+17</v>
      </c>
      <c r="Y87" s="11">
        <f t="shared" si="25"/>
        <v>6.6589999999999998E-18</v>
      </c>
      <c r="Z87" s="11">
        <f t="shared" si="26"/>
        <v>4.1799999999999997E-4</v>
      </c>
      <c r="AA87" s="16">
        <f t="shared" si="27"/>
        <v>1.5058088318511368E-3</v>
      </c>
      <c r="AB87" s="9">
        <f t="shared" si="17"/>
        <v>0.5776867887711552</v>
      </c>
      <c r="AC87" s="9">
        <f t="shared" si="18"/>
        <v>0.99849419116814875</v>
      </c>
      <c r="AD87" s="15">
        <f t="shared" si="19"/>
        <v>3.6024134733280784</v>
      </c>
      <c r="AE87" s="3">
        <f t="shared" si="28"/>
        <v>801.74359999999979</v>
      </c>
      <c r="AF87" s="2">
        <f t="shared" si="29"/>
        <v>0.25</v>
      </c>
      <c r="AG87" s="9">
        <f t="shared" si="30"/>
        <v>1.1698032436839138E-3</v>
      </c>
      <c r="AH87" s="2">
        <f t="shared" si="31"/>
        <v>5.660617016666783E-2</v>
      </c>
    </row>
    <row r="88" spans="1:34">
      <c r="A88" s="1">
        <f>Raw!A88</f>
        <v>75</v>
      </c>
      <c r="B88" s="14">
        <f>Raw!B88</f>
        <v>0.70758101851851851</v>
      </c>
      <c r="C88" s="15">
        <f>Raw!C88</f>
        <v>52.3</v>
      </c>
      <c r="D88" s="15">
        <f>IF(C88&gt;0.5,Raw!D88*D$11,-999)</f>
        <v>0.9</v>
      </c>
      <c r="E88" s="9">
        <f>IF(Raw!$G88&gt;$C$8,IF(Raw!$Q88&gt;$C$8,IF(Raw!$N88&gt;$C$9,IF(Raw!$N88&lt;$A$9,IF(Raw!$X88&gt;$C$9,IF(Raw!$X88&lt;$A$9,Raw!H88,-999),-999),-999),-999),-999),-999)</f>
        <v>0.54918199999999995</v>
      </c>
      <c r="F88" s="9">
        <f>IF(Raw!$G88&gt;$C$8,IF(Raw!$Q88&gt;$C$8,IF(Raw!$N88&gt;$C$9,IF(Raw!$N88&lt;$A$9,IF(Raw!$X88&gt;$C$9,IF(Raw!$X88&lt;$A$9,Raw!I88,-999),-999),-999),-999),-999),-999)</f>
        <v>0.95906800000000003</v>
      </c>
      <c r="G88" s="9">
        <f>Raw!G88</f>
        <v>0.98947200000000002</v>
      </c>
      <c r="H88" s="9">
        <f>IF(Raw!$G88&gt;$C$8,IF(Raw!$Q88&gt;$C$8,IF(Raw!$N88&gt;$C$9,IF(Raw!$N88&lt;$A$9,IF(Raw!$X88&gt;$C$9,IF(Raw!$X88&lt;$A$9,Raw!L88,-999),-999),-999),-999),-999),-999)</f>
        <v>698.7</v>
      </c>
      <c r="I88" s="9">
        <f>IF(Raw!$G88&gt;$C$8,IF(Raw!$Q88&gt;$C$8,IF(Raw!$N88&gt;$C$9,IF(Raw!$N88&lt;$A$9,IF(Raw!$X88&gt;$C$9,IF(Raw!$X88&lt;$A$9,Raw!M88,-999),-999),-999),-999),-999),-999)</f>
        <v>0.30767099999999997</v>
      </c>
      <c r="J88" s="9">
        <f>IF(Raw!$G88&gt;$C$8,IF(Raw!$Q88&gt;$C$8,IF(Raw!$N88&gt;$C$9,IF(Raw!$N88&lt;$A$9,IF(Raw!$X88&gt;$C$9,IF(Raw!$X88&lt;$A$9,Raw!N88,-999),-999),-999),-999),-999),-999)</f>
        <v>524</v>
      </c>
      <c r="K88" s="9">
        <f>IF(Raw!$G88&gt;$C$8,IF(Raw!$Q88&gt;$C$8,IF(Raw!$N88&gt;$C$9,IF(Raw!$N88&lt;$A$9,IF(Raw!$X88&gt;$C$9,IF(Raw!$X88&lt;$A$9,Raw!R88,-999),-999),-999),-999),-999),-999)</f>
        <v>0.51558599999999999</v>
      </c>
      <c r="L88" s="9">
        <f>IF(Raw!$G88&gt;$C$8,IF(Raw!$Q88&gt;$C$8,IF(Raw!$N88&gt;$C$9,IF(Raw!$N88&lt;$A$9,IF(Raw!$X88&gt;$C$9,IF(Raw!$X88&lt;$A$9,Raw!S88,-999),-999),-999),-999),-999),-999)</f>
        <v>0.92281100000000005</v>
      </c>
      <c r="M88" s="9">
        <f>Raw!Q88</f>
        <v>0.99185400000000001</v>
      </c>
      <c r="N88" s="9">
        <f>IF(Raw!$G88&gt;$C$8,IF(Raw!$Q88&gt;$C$8,IF(Raw!$N88&gt;$C$9,IF(Raw!$N88&lt;$A$9,IF(Raw!$X88&gt;$C$9,IF(Raw!$X88&lt;$A$9,Raw!V88,-999),-999),-999),-999),-999),-999)</f>
        <v>663.2</v>
      </c>
      <c r="O88" s="9">
        <f>IF(Raw!$G88&gt;$C$8,IF(Raw!$Q88&gt;$C$8,IF(Raw!$N88&gt;$C$9,IF(Raw!$N88&lt;$A$9,IF(Raw!$X88&gt;$C$9,IF(Raw!$X88&lt;$A$9,Raw!W88,-999),-999),-999),-999),-999),-999)</f>
        <v>0.18344299999999999</v>
      </c>
      <c r="P88" s="9">
        <f>IF(Raw!$G88&gt;$C$8,IF(Raw!$Q88&gt;$C$8,IF(Raw!$N88&gt;$C$9,IF(Raw!$N88&lt;$A$9,IF(Raw!$X88&gt;$C$9,IF(Raw!$X88&lt;$A$9,Raw!X88,-999),-999),-999),-999),-999),-999)</f>
        <v>469</v>
      </c>
      <c r="R88" s="9">
        <f t="shared" si="20"/>
        <v>0.40988600000000008</v>
      </c>
      <c r="S88" s="9">
        <f t="shared" si="21"/>
        <v>0.42737949759558247</v>
      </c>
      <c r="T88" s="9">
        <f t="shared" si="22"/>
        <v>0.40722500000000006</v>
      </c>
      <c r="U88" s="9">
        <f t="shared" si="23"/>
        <v>0.44128754425337369</v>
      </c>
      <c r="V88" s="15">
        <f t="shared" si="16"/>
        <v>0.38250515950000002</v>
      </c>
      <c r="X88" s="11">
        <f t="shared" si="24"/>
        <v>5.4179999999999994E+17</v>
      </c>
      <c r="Y88" s="11">
        <f t="shared" si="25"/>
        <v>6.9869999999999999E-18</v>
      </c>
      <c r="Z88" s="11">
        <f t="shared" si="26"/>
        <v>5.2399999999999994E-4</v>
      </c>
      <c r="AA88" s="16">
        <f t="shared" si="27"/>
        <v>1.9797046535748866E-3</v>
      </c>
      <c r="AB88" s="9">
        <f t="shared" si="17"/>
        <v>0.51639218522755204</v>
      </c>
      <c r="AC88" s="9">
        <f t="shared" si="18"/>
        <v>0.99802029534642511</v>
      </c>
      <c r="AD88" s="15">
        <f t="shared" si="19"/>
        <v>3.7780623159826083</v>
      </c>
      <c r="AE88" s="3">
        <f t="shared" si="28"/>
        <v>841.23479999999972</v>
      </c>
      <c r="AF88" s="2">
        <f t="shared" si="29"/>
        <v>0.25</v>
      </c>
      <c r="AG88" s="9">
        <f t="shared" si="30"/>
        <v>1.2824706472739837E-3</v>
      </c>
      <c r="AH88" s="2">
        <f t="shared" si="31"/>
        <v>6.2058087191424686E-2</v>
      </c>
    </row>
    <row r="89" spans="1:34">
      <c r="A89" s="1">
        <f>Raw!A89</f>
        <v>76</v>
      </c>
      <c r="B89" s="14">
        <f>Raw!B89</f>
        <v>0.70762731481481478</v>
      </c>
      <c r="C89" s="15">
        <f>Raw!C89</f>
        <v>53.2</v>
      </c>
      <c r="D89" s="15">
        <f>IF(C89&gt;0.5,Raw!D89*D$11,-999)</f>
        <v>0.9</v>
      </c>
      <c r="E89" s="9">
        <f>IF(Raw!$G89&gt;$C$8,IF(Raw!$Q89&gt;$C$8,IF(Raw!$N89&gt;$C$9,IF(Raw!$N89&lt;$A$9,IF(Raw!$X89&gt;$C$9,IF(Raw!$X89&lt;$A$9,Raw!H89,-999),-999),-999),-999),-999),-999)</f>
        <v>0.46310099999999998</v>
      </c>
      <c r="F89" s="9">
        <f>IF(Raw!$G89&gt;$C$8,IF(Raw!$Q89&gt;$C$8,IF(Raw!$N89&gt;$C$9,IF(Raw!$N89&lt;$A$9,IF(Raw!$X89&gt;$C$9,IF(Raw!$X89&lt;$A$9,Raw!I89,-999),-999),-999),-999),-999),-999)</f>
        <v>0.80586599999999997</v>
      </c>
      <c r="G89" s="9">
        <f>Raw!G89</f>
        <v>0.98729</v>
      </c>
      <c r="H89" s="9">
        <f>IF(Raw!$G89&gt;$C$8,IF(Raw!$Q89&gt;$C$8,IF(Raw!$N89&gt;$C$9,IF(Raw!$N89&lt;$A$9,IF(Raw!$X89&gt;$C$9,IF(Raw!$X89&lt;$A$9,Raw!L89,-999),-999),-999),-999),-999),-999)</f>
        <v>666.3</v>
      </c>
      <c r="I89" s="9">
        <f>IF(Raw!$G89&gt;$C$8,IF(Raw!$Q89&gt;$C$8,IF(Raw!$N89&gt;$C$9,IF(Raw!$N89&lt;$A$9,IF(Raw!$X89&gt;$C$9,IF(Raw!$X89&lt;$A$9,Raw!M89,-999),-999),-999),-999),-999),-999)</f>
        <v>0.276638</v>
      </c>
      <c r="J89" s="9">
        <f>IF(Raw!$G89&gt;$C$8,IF(Raw!$Q89&gt;$C$8,IF(Raw!$N89&gt;$C$9,IF(Raw!$N89&lt;$A$9,IF(Raw!$X89&gt;$C$9,IF(Raw!$X89&lt;$A$9,Raw!N89,-999),-999),-999),-999),-999),-999)</f>
        <v>579</v>
      </c>
      <c r="K89" s="9">
        <f>IF(Raw!$G89&gt;$C$8,IF(Raw!$Q89&gt;$C$8,IF(Raw!$N89&gt;$C$9,IF(Raw!$N89&lt;$A$9,IF(Raw!$X89&gt;$C$9,IF(Raw!$X89&lt;$A$9,Raw!R89,-999),-999),-999),-999),-999),-999)</f>
        <v>0.45532800000000001</v>
      </c>
      <c r="L89" s="9">
        <f>IF(Raw!$G89&gt;$C$8,IF(Raw!$Q89&gt;$C$8,IF(Raw!$N89&gt;$C$9,IF(Raw!$N89&lt;$A$9,IF(Raw!$X89&gt;$C$9,IF(Raw!$X89&lt;$A$9,Raw!S89,-999),-999),-999),-999),-999),-999)</f>
        <v>0.79959400000000003</v>
      </c>
      <c r="M89" s="9">
        <f>Raw!Q89</f>
        <v>0.990039</v>
      </c>
      <c r="N89" s="9">
        <f>IF(Raw!$G89&gt;$C$8,IF(Raw!$Q89&gt;$C$8,IF(Raw!$N89&gt;$C$9,IF(Raw!$N89&lt;$A$9,IF(Raw!$X89&gt;$C$9,IF(Raw!$X89&lt;$A$9,Raw!V89,-999),-999),-999),-999),-999),-999)</f>
        <v>651.70000000000005</v>
      </c>
      <c r="O89" s="9">
        <f>IF(Raw!$G89&gt;$C$8,IF(Raw!$Q89&gt;$C$8,IF(Raw!$N89&gt;$C$9,IF(Raw!$N89&lt;$A$9,IF(Raw!$X89&gt;$C$9,IF(Raw!$X89&lt;$A$9,Raw!W89,-999),-999),-999),-999),-999),-999)</f>
        <v>0.27423700000000001</v>
      </c>
      <c r="P89" s="9">
        <f>IF(Raw!$G89&gt;$C$8,IF(Raw!$Q89&gt;$C$8,IF(Raw!$N89&gt;$C$9,IF(Raw!$N89&lt;$A$9,IF(Raw!$X89&gt;$C$9,IF(Raw!$X89&lt;$A$9,Raw!X89,-999),-999),-999),-999),-999),-999)</f>
        <v>547</v>
      </c>
      <c r="R89" s="9">
        <f t="shared" si="20"/>
        <v>0.34276499999999999</v>
      </c>
      <c r="S89" s="9">
        <f t="shared" si="21"/>
        <v>0.42533746305216996</v>
      </c>
      <c r="T89" s="9">
        <f t="shared" si="22"/>
        <v>0.34426600000000002</v>
      </c>
      <c r="U89" s="9">
        <f t="shared" si="23"/>
        <v>0.43055100463485219</v>
      </c>
      <c r="V89" s="15">
        <f t="shared" si="16"/>
        <v>0.33143171300000002</v>
      </c>
      <c r="X89" s="11">
        <f t="shared" si="24"/>
        <v>5.4179999999999994E+17</v>
      </c>
      <c r="Y89" s="11">
        <f t="shared" si="25"/>
        <v>6.6629999999999991E-18</v>
      </c>
      <c r="Z89" s="11">
        <f t="shared" si="26"/>
        <v>5.7899999999999998E-4</v>
      </c>
      <c r="AA89" s="16">
        <f t="shared" si="27"/>
        <v>2.0858379448029695E-3</v>
      </c>
      <c r="AB89" s="9">
        <f t="shared" si="17"/>
        <v>0.45604608308590555</v>
      </c>
      <c r="AC89" s="9">
        <f t="shared" si="18"/>
        <v>0.99791416205519701</v>
      </c>
      <c r="AD89" s="15">
        <f t="shared" si="19"/>
        <v>3.602483497069032</v>
      </c>
      <c r="AE89" s="3">
        <f t="shared" si="28"/>
        <v>802.22519999999963</v>
      </c>
      <c r="AF89" s="2">
        <f t="shared" si="29"/>
        <v>0.25</v>
      </c>
      <c r="AG89" s="9">
        <f t="shared" si="30"/>
        <v>1.1931176068027288E-3</v>
      </c>
      <c r="AH89" s="2">
        <f t="shared" si="31"/>
        <v>5.7734340064602999E-2</v>
      </c>
    </row>
    <row r="90" spans="1:34">
      <c r="A90" s="1">
        <f>Raw!A90</f>
        <v>77</v>
      </c>
      <c r="B90" s="14">
        <f>Raw!B90</f>
        <v>0.70768518518518519</v>
      </c>
      <c r="C90" s="15">
        <f>Raw!C90</f>
        <v>54.3</v>
      </c>
      <c r="D90" s="15">
        <f>IF(C90&gt;0.5,Raw!D90*D$11,-999)</f>
        <v>0.9</v>
      </c>
      <c r="E90" s="9">
        <f>IF(Raw!$G90&gt;$C$8,IF(Raw!$Q90&gt;$C$8,IF(Raw!$N90&gt;$C$9,IF(Raw!$N90&lt;$A$9,IF(Raw!$X90&gt;$C$9,IF(Raw!$X90&lt;$A$9,Raw!H90,-999),-999),-999),-999),-999),-999)</f>
        <v>0.42885600000000001</v>
      </c>
      <c r="F90" s="9">
        <f>IF(Raw!$G90&gt;$C$8,IF(Raw!$Q90&gt;$C$8,IF(Raw!$N90&gt;$C$9,IF(Raw!$N90&lt;$A$9,IF(Raw!$X90&gt;$C$9,IF(Raw!$X90&lt;$A$9,Raw!I90,-999),-999),-999),-999),-999),-999)</f>
        <v>0.74425399999999997</v>
      </c>
      <c r="G90" s="9">
        <f>Raw!G90</f>
        <v>0.99023700000000003</v>
      </c>
      <c r="H90" s="9">
        <f>IF(Raw!$G90&gt;$C$8,IF(Raw!$Q90&gt;$C$8,IF(Raw!$N90&gt;$C$9,IF(Raw!$N90&lt;$A$9,IF(Raw!$X90&gt;$C$9,IF(Raw!$X90&lt;$A$9,Raw!L90,-999),-999),-999),-999),-999),-999)</f>
        <v>679.4</v>
      </c>
      <c r="I90" s="9">
        <f>IF(Raw!$G90&gt;$C$8,IF(Raw!$Q90&gt;$C$8,IF(Raw!$N90&gt;$C$9,IF(Raw!$N90&lt;$A$9,IF(Raw!$X90&gt;$C$9,IF(Raw!$X90&lt;$A$9,Raw!M90,-999),-999),-999),-999),-999),-999)</f>
        <v>0.24374999999999999</v>
      </c>
      <c r="J90" s="9">
        <f>IF(Raw!$G90&gt;$C$8,IF(Raw!$Q90&gt;$C$8,IF(Raw!$N90&gt;$C$9,IF(Raw!$N90&lt;$A$9,IF(Raw!$X90&gt;$C$9,IF(Raw!$X90&lt;$A$9,Raw!N90,-999),-999),-999),-999),-999),-999)</f>
        <v>403</v>
      </c>
      <c r="K90" s="9">
        <f>IF(Raw!$G90&gt;$C$8,IF(Raw!$Q90&gt;$C$8,IF(Raw!$N90&gt;$C$9,IF(Raw!$N90&lt;$A$9,IF(Raw!$X90&gt;$C$9,IF(Raw!$X90&lt;$A$9,Raw!R90,-999),-999),-999),-999),-999),-999)</f>
        <v>0.44938499999999998</v>
      </c>
      <c r="L90" s="9">
        <f>IF(Raw!$G90&gt;$C$8,IF(Raw!$Q90&gt;$C$8,IF(Raw!$N90&gt;$C$9,IF(Raw!$N90&lt;$A$9,IF(Raw!$X90&gt;$C$9,IF(Raw!$X90&lt;$A$9,Raw!S90,-999),-999),-999),-999),-999),-999)</f>
        <v>0.77991600000000005</v>
      </c>
      <c r="M90" s="9">
        <f>Raw!Q90</f>
        <v>0.98993100000000001</v>
      </c>
      <c r="N90" s="9">
        <f>IF(Raw!$G90&gt;$C$8,IF(Raw!$Q90&gt;$C$8,IF(Raw!$N90&gt;$C$9,IF(Raw!$N90&lt;$A$9,IF(Raw!$X90&gt;$C$9,IF(Raw!$X90&lt;$A$9,Raw!V90,-999),-999),-999),-999),-999),-999)</f>
        <v>646.79999999999995</v>
      </c>
      <c r="O90" s="9">
        <f>IF(Raw!$G90&gt;$C$8,IF(Raw!$Q90&gt;$C$8,IF(Raw!$N90&gt;$C$9,IF(Raw!$N90&lt;$A$9,IF(Raw!$X90&gt;$C$9,IF(Raw!$X90&lt;$A$9,Raw!W90,-999),-999),-999),-999),-999),-999)</f>
        <v>0.24984500000000001</v>
      </c>
      <c r="P90" s="9">
        <f>IF(Raw!$G90&gt;$C$8,IF(Raw!$Q90&gt;$C$8,IF(Raw!$N90&gt;$C$9,IF(Raw!$N90&lt;$A$9,IF(Raw!$X90&gt;$C$9,IF(Raw!$X90&lt;$A$9,Raw!X90,-999),-999),-999),-999),-999),-999)</f>
        <v>420</v>
      </c>
      <c r="R90" s="9">
        <f t="shared" si="20"/>
        <v>0.31539799999999996</v>
      </c>
      <c r="S90" s="9">
        <f t="shared" si="21"/>
        <v>0.42377736632923702</v>
      </c>
      <c r="T90" s="9">
        <f t="shared" si="22"/>
        <v>0.33053100000000007</v>
      </c>
      <c r="U90" s="9">
        <f t="shared" si="23"/>
        <v>0.42380333266659492</v>
      </c>
      <c r="V90" s="15">
        <f t="shared" si="16"/>
        <v>0.32327518199999999</v>
      </c>
      <c r="X90" s="11">
        <f t="shared" si="24"/>
        <v>5.4179999999999994E+17</v>
      </c>
      <c r="Y90" s="11">
        <f t="shared" si="25"/>
        <v>6.7939999999999994E-18</v>
      </c>
      <c r="Z90" s="11">
        <f t="shared" si="26"/>
        <v>4.0299999999999998E-4</v>
      </c>
      <c r="AA90" s="16">
        <f t="shared" si="27"/>
        <v>1.4812413169839637E-3</v>
      </c>
      <c r="AB90" s="9">
        <f t="shared" si="17"/>
        <v>0.44987459617374398</v>
      </c>
      <c r="AC90" s="9">
        <f t="shared" si="18"/>
        <v>0.99851875868301609</v>
      </c>
      <c r="AD90" s="15">
        <f t="shared" si="19"/>
        <v>3.6755367667095875</v>
      </c>
      <c r="AE90" s="3">
        <f t="shared" si="28"/>
        <v>817.99759999999969</v>
      </c>
      <c r="AF90" s="2">
        <f t="shared" si="29"/>
        <v>0.25</v>
      </c>
      <c r="AG90" s="9">
        <f t="shared" si="30"/>
        <v>1.19823440851548E-3</v>
      </c>
      <c r="AH90" s="2">
        <f t="shared" si="31"/>
        <v>5.7981939436569992E-2</v>
      </c>
    </row>
    <row r="91" spans="1:34">
      <c r="A91" s="1">
        <f>Raw!A91</f>
        <v>78</v>
      </c>
      <c r="B91" s="14">
        <f>Raw!B91</f>
        <v>0.70773148148148157</v>
      </c>
      <c r="C91" s="15">
        <f>Raw!C91</f>
        <v>55.2</v>
      </c>
      <c r="D91" s="15">
        <f>IF(C91&gt;0.5,Raw!D91*D$11,-999)</f>
        <v>0.9</v>
      </c>
      <c r="E91" s="9">
        <f>IF(Raw!$G91&gt;$C$8,IF(Raw!$Q91&gt;$C$8,IF(Raw!$N91&gt;$C$9,IF(Raw!$N91&lt;$A$9,IF(Raw!$X91&gt;$C$9,IF(Raw!$X91&lt;$A$9,Raw!H91,-999),-999),-999),-999),-999),-999)</f>
        <v>0.39477000000000001</v>
      </c>
      <c r="F91" s="9">
        <f>IF(Raw!$G91&gt;$C$8,IF(Raw!$Q91&gt;$C$8,IF(Raw!$N91&gt;$C$9,IF(Raw!$N91&lt;$A$9,IF(Raw!$X91&gt;$C$9,IF(Raw!$X91&lt;$A$9,Raw!I91,-999),-999),-999),-999),-999),-999)</f>
        <v>0.68881599999999998</v>
      </c>
      <c r="G91" s="9">
        <f>Raw!G91</f>
        <v>0.98340399999999994</v>
      </c>
      <c r="H91" s="9">
        <f>IF(Raw!$G91&gt;$C$8,IF(Raw!$Q91&gt;$C$8,IF(Raw!$N91&gt;$C$9,IF(Raw!$N91&lt;$A$9,IF(Raw!$X91&gt;$C$9,IF(Raw!$X91&lt;$A$9,Raw!L91,-999),-999),-999),-999),-999),-999)</f>
        <v>701.8</v>
      </c>
      <c r="I91" s="9">
        <f>IF(Raw!$G91&gt;$C$8,IF(Raw!$Q91&gt;$C$8,IF(Raw!$N91&gt;$C$9,IF(Raw!$N91&lt;$A$9,IF(Raw!$X91&gt;$C$9,IF(Raw!$X91&lt;$A$9,Raw!M91,-999),-999),-999),-999),-999),-999)</f>
        <v>0.21107999999999999</v>
      </c>
      <c r="J91" s="9">
        <f>IF(Raw!$G91&gt;$C$8,IF(Raw!$Q91&gt;$C$8,IF(Raw!$N91&gt;$C$9,IF(Raw!$N91&lt;$A$9,IF(Raw!$X91&gt;$C$9,IF(Raw!$X91&lt;$A$9,Raw!N91,-999),-999),-999),-999),-999),-999)</f>
        <v>626</v>
      </c>
      <c r="K91" s="9">
        <f>IF(Raw!$G91&gt;$C$8,IF(Raw!$Q91&gt;$C$8,IF(Raw!$N91&gt;$C$9,IF(Raw!$N91&lt;$A$9,IF(Raw!$X91&gt;$C$9,IF(Raw!$X91&lt;$A$9,Raw!R91,-999),-999),-999),-999),-999),-999)</f>
        <v>0.37590499999999999</v>
      </c>
      <c r="L91" s="9">
        <f>IF(Raw!$G91&gt;$C$8,IF(Raw!$Q91&gt;$C$8,IF(Raw!$N91&gt;$C$9,IF(Raw!$N91&lt;$A$9,IF(Raw!$X91&gt;$C$9,IF(Raw!$X91&lt;$A$9,Raw!S91,-999),-999),-999),-999),-999),-999)</f>
        <v>0.66263099999999997</v>
      </c>
      <c r="M91" s="9">
        <f>Raw!Q91</f>
        <v>0.98547200000000001</v>
      </c>
      <c r="N91" s="9">
        <f>IF(Raw!$G91&gt;$C$8,IF(Raw!$Q91&gt;$C$8,IF(Raw!$N91&gt;$C$9,IF(Raw!$N91&lt;$A$9,IF(Raw!$X91&gt;$C$9,IF(Raw!$X91&lt;$A$9,Raw!V91,-999),-999),-999),-999),-999),-999)</f>
        <v>646</v>
      </c>
      <c r="O91" s="9">
        <f>IF(Raw!$G91&gt;$C$8,IF(Raw!$Q91&gt;$C$8,IF(Raw!$N91&gt;$C$9,IF(Raw!$N91&lt;$A$9,IF(Raw!$X91&gt;$C$9,IF(Raw!$X91&lt;$A$9,Raw!W91,-999),-999),-999),-999),-999),-999)</f>
        <v>0.192715</v>
      </c>
      <c r="P91" s="9">
        <f>IF(Raw!$G91&gt;$C$8,IF(Raw!$Q91&gt;$C$8,IF(Raw!$N91&gt;$C$9,IF(Raw!$N91&lt;$A$9,IF(Raw!$X91&gt;$C$9,IF(Raw!$X91&lt;$A$9,Raw!X91,-999),-999),-999),-999),-999),-999)</f>
        <v>506</v>
      </c>
      <c r="R91" s="9">
        <f t="shared" si="20"/>
        <v>0.29404599999999997</v>
      </c>
      <c r="S91" s="9">
        <f t="shared" si="21"/>
        <v>0.42688613504912776</v>
      </c>
      <c r="T91" s="9">
        <f t="shared" si="22"/>
        <v>0.28672599999999998</v>
      </c>
      <c r="U91" s="9">
        <f t="shared" si="23"/>
        <v>0.43270840030122343</v>
      </c>
      <c r="V91" s="15">
        <f t="shared" si="16"/>
        <v>0.27466054949999996</v>
      </c>
      <c r="X91" s="11">
        <f t="shared" si="24"/>
        <v>5.4179999999999994E+17</v>
      </c>
      <c r="Y91" s="11">
        <f t="shared" si="25"/>
        <v>7.0179999999999992E-18</v>
      </c>
      <c r="Z91" s="11">
        <f t="shared" si="26"/>
        <v>6.2599999999999993E-4</v>
      </c>
      <c r="AA91" s="16">
        <f t="shared" si="27"/>
        <v>2.3746203586192762E-3</v>
      </c>
      <c r="AB91" s="9">
        <f t="shared" si="17"/>
        <v>0.37658586539694544</v>
      </c>
      <c r="AC91" s="9">
        <f t="shared" si="18"/>
        <v>0.99762537964138076</v>
      </c>
      <c r="AD91" s="15">
        <f t="shared" si="19"/>
        <v>3.7933232565803148</v>
      </c>
      <c r="AE91" s="3">
        <f t="shared" si="28"/>
        <v>844.96719999999971</v>
      </c>
      <c r="AF91" s="2">
        <f t="shared" si="29"/>
        <v>0.25</v>
      </c>
      <c r="AG91" s="9">
        <f t="shared" si="30"/>
        <v>1.2626175678309964E-3</v>
      </c>
      <c r="AH91" s="2">
        <f t="shared" si="31"/>
        <v>6.109740700922324E-2</v>
      </c>
    </row>
    <row r="92" spans="1:34">
      <c r="A92" s="1">
        <f>Raw!A92</f>
        <v>79</v>
      </c>
      <c r="B92" s="14">
        <f>Raw!B92</f>
        <v>0.70778935185185177</v>
      </c>
      <c r="C92" s="15">
        <f>Raw!C92</f>
        <v>55.9</v>
      </c>
      <c r="D92" s="15">
        <f>IF(C92&gt;0.5,Raw!D92*D$11,-999)</f>
        <v>0.9</v>
      </c>
      <c r="E92" s="9">
        <f>IF(Raw!$G92&gt;$C$8,IF(Raw!$Q92&gt;$C$8,IF(Raw!$N92&gt;$C$9,IF(Raw!$N92&lt;$A$9,IF(Raw!$X92&gt;$C$9,IF(Raw!$X92&lt;$A$9,Raw!H92,-999),-999),-999),-999),-999),-999)</f>
        <v>0.41300300000000001</v>
      </c>
      <c r="F92" s="9">
        <f>IF(Raw!$G92&gt;$C$8,IF(Raw!$Q92&gt;$C$8,IF(Raw!$N92&gt;$C$9,IF(Raw!$N92&lt;$A$9,IF(Raw!$X92&gt;$C$9,IF(Raw!$X92&lt;$A$9,Raw!I92,-999),-999),-999),-999),-999),-999)</f>
        <v>0.70445599999999997</v>
      </c>
      <c r="G92" s="9">
        <f>Raw!G92</f>
        <v>0.98805600000000005</v>
      </c>
      <c r="H92" s="9">
        <f>IF(Raw!$G92&gt;$C$8,IF(Raw!$Q92&gt;$C$8,IF(Raw!$N92&gt;$C$9,IF(Raw!$N92&lt;$A$9,IF(Raw!$X92&gt;$C$9,IF(Raw!$X92&lt;$A$9,Raw!L92,-999),-999),-999),-999),-999),-999)</f>
        <v>693</v>
      </c>
      <c r="I92" s="9">
        <f>IF(Raw!$G92&gt;$C$8,IF(Raw!$Q92&gt;$C$8,IF(Raw!$N92&gt;$C$9,IF(Raw!$N92&lt;$A$9,IF(Raw!$X92&gt;$C$9,IF(Raw!$X92&lt;$A$9,Raw!M92,-999),-999),-999),-999),-999),-999)</f>
        <v>0.33166499999999999</v>
      </c>
      <c r="J92" s="9">
        <f>IF(Raw!$G92&gt;$C$8,IF(Raw!$Q92&gt;$C$8,IF(Raw!$N92&gt;$C$9,IF(Raw!$N92&lt;$A$9,IF(Raw!$X92&gt;$C$9,IF(Raw!$X92&lt;$A$9,Raw!N92,-999),-999),-999),-999),-999),-999)</f>
        <v>644</v>
      </c>
      <c r="K92" s="9">
        <f>IF(Raw!$G92&gt;$C$8,IF(Raw!$Q92&gt;$C$8,IF(Raw!$N92&gt;$C$9,IF(Raw!$N92&lt;$A$9,IF(Raw!$X92&gt;$C$9,IF(Raw!$X92&lt;$A$9,Raw!R92,-999),-999),-999),-999),-999),-999)</f>
        <v>0.36865999999999999</v>
      </c>
      <c r="L92" s="9">
        <f>IF(Raw!$G92&gt;$C$8,IF(Raw!$Q92&gt;$C$8,IF(Raw!$N92&gt;$C$9,IF(Raw!$N92&lt;$A$9,IF(Raw!$X92&gt;$C$9,IF(Raw!$X92&lt;$A$9,Raw!S92,-999),-999),-999),-999),-999),-999)</f>
        <v>0.64188900000000004</v>
      </c>
      <c r="M92" s="9">
        <f>Raw!Q92</f>
        <v>0.98845499999999997</v>
      </c>
      <c r="N92" s="9">
        <f>IF(Raw!$G92&gt;$C$8,IF(Raw!$Q92&gt;$C$8,IF(Raw!$N92&gt;$C$9,IF(Raw!$N92&lt;$A$9,IF(Raw!$X92&gt;$C$9,IF(Raw!$X92&lt;$A$9,Raw!V92,-999),-999),-999),-999),-999),-999)</f>
        <v>671.7</v>
      </c>
      <c r="O92" s="9">
        <f>IF(Raw!$G92&gt;$C$8,IF(Raw!$Q92&gt;$C$8,IF(Raw!$N92&gt;$C$9,IF(Raw!$N92&lt;$A$9,IF(Raw!$X92&gt;$C$9,IF(Raw!$X92&lt;$A$9,Raw!W92,-999),-999),-999),-999),-999),-999)</f>
        <v>0.22914499999999999</v>
      </c>
      <c r="P92" s="9">
        <f>IF(Raw!$G92&gt;$C$8,IF(Raw!$Q92&gt;$C$8,IF(Raw!$N92&gt;$C$9,IF(Raw!$N92&lt;$A$9,IF(Raw!$X92&gt;$C$9,IF(Raw!$X92&lt;$A$9,Raw!X92,-999),-999),-999),-999),-999),-999)</f>
        <v>591</v>
      </c>
      <c r="R92" s="9">
        <f t="shared" si="20"/>
        <v>0.29145299999999996</v>
      </c>
      <c r="S92" s="9">
        <f t="shared" si="21"/>
        <v>0.4137277558853924</v>
      </c>
      <c r="T92" s="9">
        <f t="shared" si="22"/>
        <v>0.27322900000000006</v>
      </c>
      <c r="U92" s="9">
        <f t="shared" si="23"/>
        <v>0.4256639387806927</v>
      </c>
      <c r="V92" s="15">
        <f t="shared" si="16"/>
        <v>0.26606299049999999</v>
      </c>
      <c r="X92" s="11">
        <f t="shared" si="24"/>
        <v>5.4179999999999994E+17</v>
      </c>
      <c r="Y92" s="11">
        <f t="shared" si="25"/>
        <v>6.9299999999999993E-18</v>
      </c>
      <c r="Z92" s="11">
        <f t="shared" si="26"/>
        <v>6.4399999999999993E-4</v>
      </c>
      <c r="AA92" s="16">
        <f t="shared" si="27"/>
        <v>2.4121773868218082E-3</v>
      </c>
      <c r="AB92" s="9">
        <f t="shared" si="17"/>
        <v>0.36931907681522391</v>
      </c>
      <c r="AC92" s="9">
        <f t="shared" si="18"/>
        <v>0.99758782261317824</v>
      </c>
      <c r="AD92" s="15">
        <f t="shared" si="19"/>
        <v>3.7456170602823118</v>
      </c>
      <c r="AE92" s="3">
        <f t="shared" si="28"/>
        <v>834.37199999999973</v>
      </c>
      <c r="AF92" s="2">
        <f t="shared" si="29"/>
        <v>0.25</v>
      </c>
      <c r="AG92" s="9">
        <f t="shared" si="30"/>
        <v>1.2264416238799447E-3</v>
      </c>
      <c r="AH92" s="2">
        <f t="shared" si="31"/>
        <v>5.9346871908308098E-2</v>
      </c>
    </row>
    <row r="93" spans="1:34">
      <c r="A93" s="1">
        <f>Raw!A93</f>
        <v>80</v>
      </c>
      <c r="B93" s="14">
        <f>Raw!B93</f>
        <v>0.70783564814814814</v>
      </c>
      <c r="C93" s="15">
        <f>Raw!C93</f>
        <v>56.6</v>
      </c>
      <c r="D93" s="15">
        <f>IF(C93&gt;0.5,Raw!D93*D$11,-999)</f>
        <v>0.9</v>
      </c>
      <c r="E93" s="9">
        <f>IF(Raw!$G93&gt;$C$8,IF(Raw!$Q93&gt;$C$8,IF(Raw!$N93&gt;$C$9,IF(Raw!$N93&lt;$A$9,IF(Raw!$X93&gt;$C$9,IF(Raw!$X93&lt;$A$9,Raw!H93,-999),-999),-999),-999),-999),-999)</f>
        <v>0.327264</v>
      </c>
      <c r="F93" s="9">
        <f>IF(Raw!$G93&gt;$C$8,IF(Raw!$Q93&gt;$C$8,IF(Raw!$N93&gt;$C$9,IF(Raw!$N93&lt;$A$9,IF(Raw!$X93&gt;$C$9,IF(Raw!$X93&lt;$A$9,Raw!I93,-999),-999),-999),-999),-999),-999)</f>
        <v>0.55637700000000001</v>
      </c>
      <c r="G93" s="9">
        <f>Raw!G93</f>
        <v>0.98246599999999995</v>
      </c>
      <c r="H93" s="9">
        <f>IF(Raw!$G93&gt;$C$8,IF(Raw!$Q93&gt;$C$8,IF(Raw!$N93&gt;$C$9,IF(Raw!$N93&lt;$A$9,IF(Raw!$X93&gt;$C$9,IF(Raw!$X93&lt;$A$9,Raw!L93,-999),-999),-999),-999),-999),-999)</f>
        <v>702.7</v>
      </c>
      <c r="I93" s="9">
        <f>IF(Raw!$G93&gt;$C$8,IF(Raw!$Q93&gt;$C$8,IF(Raw!$N93&gt;$C$9,IF(Raw!$N93&lt;$A$9,IF(Raw!$X93&gt;$C$9,IF(Raw!$X93&lt;$A$9,Raw!M93,-999),-999),-999),-999),-999),-999)</f>
        <v>0.337316</v>
      </c>
      <c r="J93" s="9">
        <f>IF(Raw!$G93&gt;$C$8,IF(Raw!$Q93&gt;$C$8,IF(Raw!$N93&gt;$C$9,IF(Raw!$N93&lt;$A$9,IF(Raw!$X93&gt;$C$9,IF(Raw!$X93&lt;$A$9,Raw!N93,-999),-999),-999),-999),-999),-999)</f>
        <v>506</v>
      </c>
      <c r="K93" s="9">
        <f>IF(Raw!$G93&gt;$C$8,IF(Raw!$Q93&gt;$C$8,IF(Raw!$N93&gt;$C$9,IF(Raw!$N93&lt;$A$9,IF(Raw!$X93&gt;$C$9,IF(Raw!$X93&lt;$A$9,Raw!R93,-999),-999),-999),-999),-999),-999)</f>
        <v>0.32422200000000001</v>
      </c>
      <c r="L93" s="9">
        <f>IF(Raw!$G93&gt;$C$8,IF(Raw!$Q93&gt;$C$8,IF(Raw!$N93&gt;$C$9,IF(Raw!$N93&lt;$A$9,IF(Raw!$X93&gt;$C$9,IF(Raw!$X93&lt;$A$9,Raw!S93,-999),-999),-999),-999),-999),-999)</f>
        <v>0.55239400000000005</v>
      </c>
      <c r="M93" s="9">
        <f>Raw!Q93</f>
        <v>0.98024</v>
      </c>
      <c r="N93" s="9">
        <f>IF(Raw!$G93&gt;$C$8,IF(Raw!$Q93&gt;$C$8,IF(Raw!$N93&gt;$C$9,IF(Raw!$N93&lt;$A$9,IF(Raw!$X93&gt;$C$9,IF(Raw!$X93&lt;$A$9,Raw!V93,-999),-999),-999),-999),-999),-999)</f>
        <v>658.5</v>
      </c>
      <c r="O93" s="9">
        <f>IF(Raw!$G93&gt;$C$8,IF(Raw!$Q93&gt;$C$8,IF(Raw!$N93&gt;$C$9,IF(Raw!$N93&lt;$A$9,IF(Raw!$X93&gt;$C$9,IF(Raw!$X93&lt;$A$9,Raw!W93,-999),-999),-999),-999),-999),-999)</f>
        <v>0.29746699999999998</v>
      </c>
      <c r="P93" s="9">
        <f>IF(Raw!$G93&gt;$C$8,IF(Raw!$Q93&gt;$C$8,IF(Raw!$N93&gt;$C$9,IF(Raw!$N93&lt;$A$9,IF(Raw!$X93&gt;$C$9,IF(Raw!$X93&lt;$A$9,Raw!X93,-999),-999),-999),-999),-999),-999)</f>
        <v>427</v>
      </c>
      <c r="R93" s="9">
        <f t="shared" si="20"/>
        <v>0.22911300000000001</v>
      </c>
      <c r="S93" s="9">
        <f t="shared" si="21"/>
        <v>0.4117945206218086</v>
      </c>
      <c r="T93" s="9">
        <f t="shared" si="22"/>
        <v>0.22817200000000004</v>
      </c>
      <c r="U93" s="9">
        <f t="shared" si="23"/>
        <v>0.41306024323218576</v>
      </c>
      <c r="V93" s="15">
        <f t="shared" si="16"/>
        <v>0.22896731300000001</v>
      </c>
      <c r="X93" s="11">
        <f t="shared" si="24"/>
        <v>5.4179999999999994E+17</v>
      </c>
      <c r="Y93" s="11">
        <f t="shared" si="25"/>
        <v>7.0269999999999997E-18</v>
      </c>
      <c r="Z93" s="11">
        <f t="shared" si="26"/>
        <v>5.0599999999999994E-4</v>
      </c>
      <c r="AA93" s="16">
        <f t="shared" si="27"/>
        <v>1.9227535682378714E-3</v>
      </c>
      <c r="AB93" s="9">
        <f t="shared" si="17"/>
        <v>0.32466071852717199</v>
      </c>
      <c r="AC93" s="9">
        <f t="shared" si="18"/>
        <v>0.9980772464317621</v>
      </c>
      <c r="AD93" s="15">
        <f t="shared" si="19"/>
        <v>3.7999082376242521</v>
      </c>
      <c r="AE93" s="3">
        <f t="shared" si="28"/>
        <v>846.05079999999975</v>
      </c>
      <c r="AF93" s="2">
        <f t="shared" si="29"/>
        <v>0.25</v>
      </c>
      <c r="AG93" s="9">
        <f t="shared" si="30"/>
        <v>1.2073777083792768E-3</v>
      </c>
      <c r="AH93" s="2">
        <f t="shared" si="31"/>
        <v>5.8424378958574608E-2</v>
      </c>
    </row>
    <row r="94" spans="1:34">
      <c r="A94" s="1">
        <f>Raw!A94</f>
        <v>81</v>
      </c>
      <c r="B94" s="14">
        <f>Raw!B94</f>
        <v>0.70789351851851856</v>
      </c>
      <c r="C94" s="15">
        <f>Raw!C94</f>
        <v>57.7</v>
      </c>
      <c r="D94" s="15">
        <f>IF(C94&gt;0.5,Raw!D94*D$11,-999)</f>
        <v>0.9</v>
      </c>
      <c r="E94" s="9">
        <f>IF(Raw!$G94&gt;$C$8,IF(Raw!$Q94&gt;$C$8,IF(Raw!$N94&gt;$C$9,IF(Raw!$N94&lt;$A$9,IF(Raw!$X94&gt;$C$9,IF(Raw!$X94&lt;$A$9,Raw!H94,-999),-999),-999),-999),-999),-999)</f>
        <v>0.328241</v>
      </c>
      <c r="F94" s="9">
        <f>IF(Raw!$G94&gt;$C$8,IF(Raw!$Q94&gt;$C$8,IF(Raw!$N94&gt;$C$9,IF(Raw!$N94&lt;$A$9,IF(Raw!$X94&gt;$C$9,IF(Raw!$X94&lt;$A$9,Raw!I94,-999),-999),-999),-999),-999),-999)</f>
        <v>0.56948699999999997</v>
      </c>
      <c r="G94" s="9">
        <f>Raw!G94</f>
        <v>0.98960199999999998</v>
      </c>
      <c r="H94" s="9">
        <f>IF(Raw!$G94&gt;$C$8,IF(Raw!$Q94&gt;$C$8,IF(Raw!$N94&gt;$C$9,IF(Raw!$N94&lt;$A$9,IF(Raw!$X94&gt;$C$9,IF(Raw!$X94&lt;$A$9,Raw!L94,-999),-999),-999),-999),-999),-999)</f>
        <v>686.3</v>
      </c>
      <c r="I94" s="9">
        <f>IF(Raw!$G94&gt;$C$8,IF(Raw!$Q94&gt;$C$8,IF(Raw!$N94&gt;$C$9,IF(Raw!$N94&lt;$A$9,IF(Raw!$X94&gt;$C$9,IF(Raw!$X94&lt;$A$9,Raw!M94,-999),-999),-999),-999),-999),-999)</f>
        <v>0.30757499999999999</v>
      </c>
      <c r="J94" s="9">
        <f>IF(Raw!$G94&gt;$C$8,IF(Raw!$Q94&gt;$C$8,IF(Raw!$N94&gt;$C$9,IF(Raw!$N94&lt;$A$9,IF(Raw!$X94&gt;$C$9,IF(Raw!$X94&lt;$A$9,Raw!N94,-999),-999),-999),-999),-999),-999)</f>
        <v>597</v>
      </c>
      <c r="K94" s="9">
        <f>IF(Raw!$G94&gt;$C$8,IF(Raw!$Q94&gt;$C$8,IF(Raw!$N94&gt;$C$9,IF(Raw!$N94&lt;$A$9,IF(Raw!$X94&gt;$C$9,IF(Raw!$X94&lt;$A$9,Raw!R94,-999),-999),-999),-999),-999),-999)</f>
        <v>0.330154</v>
      </c>
      <c r="L94" s="9">
        <f>IF(Raw!$G94&gt;$C$8,IF(Raw!$Q94&gt;$C$8,IF(Raw!$N94&gt;$C$9,IF(Raw!$N94&lt;$A$9,IF(Raw!$X94&gt;$C$9,IF(Raw!$X94&lt;$A$9,Raw!S94,-999),-999),-999),-999),-999),-999)</f>
        <v>0.57924500000000001</v>
      </c>
      <c r="M94" s="9">
        <f>Raw!Q94</f>
        <v>0.98786799999999997</v>
      </c>
      <c r="N94" s="9">
        <f>IF(Raw!$G94&gt;$C$8,IF(Raw!$Q94&gt;$C$8,IF(Raw!$N94&gt;$C$9,IF(Raw!$N94&lt;$A$9,IF(Raw!$X94&gt;$C$9,IF(Raw!$X94&lt;$A$9,Raw!V94,-999),-999),-999),-999),-999),-999)</f>
        <v>656.6</v>
      </c>
      <c r="O94" s="9">
        <f>IF(Raw!$G94&gt;$C$8,IF(Raw!$Q94&gt;$C$8,IF(Raw!$N94&gt;$C$9,IF(Raw!$N94&lt;$A$9,IF(Raw!$X94&gt;$C$9,IF(Raw!$X94&lt;$A$9,Raw!W94,-999),-999),-999),-999),-999),-999)</f>
        <v>0.24557499999999999</v>
      </c>
      <c r="P94" s="9">
        <f>IF(Raw!$G94&gt;$C$8,IF(Raw!$Q94&gt;$C$8,IF(Raw!$N94&gt;$C$9,IF(Raw!$N94&lt;$A$9,IF(Raw!$X94&gt;$C$9,IF(Raw!$X94&lt;$A$9,Raw!X94,-999),-999),-999),-999),-999),-999)</f>
        <v>488</v>
      </c>
      <c r="R94" s="9">
        <f t="shared" si="20"/>
        <v>0.24124599999999996</v>
      </c>
      <c r="S94" s="9">
        <f t="shared" si="21"/>
        <v>0.42361985436015215</v>
      </c>
      <c r="T94" s="9">
        <f t="shared" si="22"/>
        <v>0.24909100000000001</v>
      </c>
      <c r="U94" s="9">
        <f t="shared" si="23"/>
        <v>0.43002701792851039</v>
      </c>
      <c r="V94" s="15">
        <f t="shared" si="16"/>
        <v>0.24009705249999999</v>
      </c>
      <c r="X94" s="11">
        <f t="shared" si="24"/>
        <v>5.4179999999999994E+17</v>
      </c>
      <c r="Y94" s="11">
        <f t="shared" si="25"/>
        <v>6.8629999999999988E-18</v>
      </c>
      <c r="Z94" s="11">
        <f t="shared" si="26"/>
        <v>5.9699999999999998E-4</v>
      </c>
      <c r="AA94" s="16">
        <f t="shared" si="27"/>
        <v>2.2149520166593688E-3</v>
      </c>
      <c r="AB94" s="9">
        <f t="shared" si="17"/>
        <v>0.33070572461278169</v>
      </c>
      <c r="AC94" s="9">
        <f t="shared" si="18"/>
        <v>0.99778504798334067</v>
      </c>
      <c r="AD94" s="15">
        <f t="shared" si="19"/>
        <v>3.7101373813389764</v>
      </c>
      <c r="AE94" s="3">
        <f t="shared" si="28"/>
        <v>826.30519999999967</v>
      </c>
      <c r="AF94" s="2">
        <f t="shared" si="29"/>
        <v>0.25</v>
      </c>
      <c r="AG94" s="9">
        <f t="shared" si="30"/>
        <v>1.2272763955402252E-3</v>
      </c>
      <c r="AH94" s="2">
        <f t="shared" si="31"/>
        <v>5.9387266074512786E-2</v>
      </c>
    </row>
    <row r="95" spans="1:34">
      <c r="A95" s="1">
        <f>Raw!A95</f>
        <v>82</v>
      </c>
      <c r="B95" s="14">
        <f>Raw!B95</f>
        <v>0.70795138888888898</v>
      </c>
      <c r="C95" s="15">
        <f>Raw!C95</f>
        <v>58.3</v>
      </c>
      <c r="D95" s="15">
        <f>IF(C95&gt;0.5,Raw!D95*D$11,-999)</f>
        <v>0.9</v>
      </c>
      <c r="E95" s="9">
        <f>IF(Raw!$G95&gt;$C$8,IF(Raw!$Q95&gt;$C$8,IF(Raw!$N95&gt;$C$9,IF(Raw!$N95&lt;$A$9,IF(Raw!$X95&gt;$C$9,IF(Raw!$X95&lt;$A$9,Raw!H95,-999),-999),-999),-999),-999),-999)</f>
        <v>0.31370100000000001</v>
      </c>
      <c r="F95" s="9">
        <f>IF(Raw!$G95&gt;$C$8,IF(Raw!$Q95&gt;$C$8,IF(Raw!$N95&gt;$C$9,IF(Raw!$N95&lt;$A$9,IF(Raw!$X95&gt;$C$9,IF(Raw!$X95&lt;$A$9,Raw!I95,-999),-999),-999),-999),-999),-999)</f>
        <v>0.52915400000000001</v>
      </c>
      <c r="G95" s="9">
        <f>Raw!G95</f>
        <v>0.98001300000000002</v>
      </c>
      <c r="H95" s="9">
        <f>IF(Raw!$G95&gt;$C$8,IF(Raw!$Q95&gt;$C$8,IF(Raw!$N95&gt;$C$9,IF(Raw!$N95&lt;$A$9,IF(Raw!$X95&gt;$C$9,IF(Raw!$X95&lt;$A$9,Raw!L95,-999),-999),-999),-999),-999),-999)</f>
        <v>685.6</v>
      </c>
      <c r="I95" s="9">
        <f>IF(Raw!$G95&gt;$C$8,IF(Raw!$Q95&gt;$C$8,IF(Raw!$N95&gt;$C$9,IF(Raw!$N95&lt;$A$9,IF(Raw!$X95&gt;$C$9,IF(Raw!$X95&lt;$A$9,Raw!M95,-999),-999),-999),-999),-999),-999)</f>
        <v>0.36606499999999997</v>
      </c>
      <c r="J95" s="9">
        <f>IF(Raw!$G95&gt;$C$8,IF(Raw!$Q95&gt;$C$8,IF(Raw!$N95&gt;$C$9,IF(Raw!$N95&lt;$A$9,IF(Raw!$X95&gt;$C$9,IF(Raw!$X95&lt;$A$9,Raw!N95,-999),-999),-999),-999),-999),-999)</f>
        <v>508</v>
      </c>
      <c r="K95" s="9">
        <f>IF(Raw!$G95&gt;$C$8,IF(Raw!$Q95&gt;$C$8,IF(Raw!$N95&gt;$C$9,IF(Raw!$N95&lt;$A$9,IF(Raw!$X95&gt;$C$9,IF(Raw!$X95&lt;$A$9,Raw!R95,-999),-999),-999),-999),-999),-999)</f>
        <v>0.29463699999999998</v>
      </c>
      <c r="L95" s="9">
        <f>IF(Raw!$G95&gt;$C$8,IF(Raw!$Q95&gt;$C$8,IF(Raw!$N95&gt;$C$9,IF(Raw!$N95&lt;$A$9,IF(Raw!$X95&gt;$C$9,IF(Raw!$X95&lt;$A$9,Raw!S95,-999),-999),-999),-999),-999),-999)</f>
        <v>0.50717800000000002</v>
      </c>
      <c r="M95" s="9">
        <f>Raw!Q95</f>
        <v>0.97936900000000005</v>
      </c>
      <c r="N95" s="9">
        <f>IF(Raw!$G95&gt;$C$8,IF(Raw!$Q95&gt;$C$8,IF(Raw!$N95&gt;$C$9,IF(Raw!$N95&lt;$A$9,IF(Raw!$X95&gt;$C$9,IF(Raw!$X95&lt;$A$9,Raw!V95,-999),-999),-999),-999),-999),-999)</f>
        <v>638</v>
      </c>
      <c r="O95" s="9">
        <f>IF(Raw!$G95&gt;$C$8,IF(Raw!$Q95&gt;$C$8,IF(Raw!$N95&gt;$C$9,IF(Raw!$N95&lt;$A$9,IF(Raw!$X95&gt;$C$9,IF(Raw!$X95&lt;$A$9,Raw!W95,-999),-999),-999),-999),-999),-999)</f>
        <v>0.28136899999999998</v>
      </c>
      <c r="P95" s="9">
        <f>IF(Raw!$G95&gt;$C$8,IF(Raw!$Q95&gt;$C$8,IF(Raw!$N95&gt;$C$9,IF(Raw!$N95&lt;$A$9,IF(Raw!$X95&gt;$C$9,IF(Raw!$X95&lt;$A$9,Raw!X95,-999),-999),-999),-999),-999),-999)</f>
        <v>479</v>
      </c>
      <c r="R95" s="9">
        <f t="shared" si="20"/>
        <v>0.21545300000000001</v>
      </c>
      <c r="S95" s="9">
        <f t="shared" si="21"/>
        <v>0.4071650219028865</v>
      </c>
      <c r="T95" s="9">
        <f t="shared" si="22"/>
        <v>0.21254100000000004</v>
      </c>
      <c r="U95" s="9">
        <f t="shared" si="23"/>
        <v>0.41906589008198308</v>
      </c>
      <c r="V95" s="15">
        <f t="shared" si="16"/>
        <v>0.21022528099999999</v>
      </c>
      <c r="X95" s="11">
        <f t="shared" si="24"/>
        <v>5.4179999999999994E+17</v>
      </c>
      <c r="Y95" s="11">
        <f t="shared" si="25"/>
        <v>6.8559999999999996E-18</v>
      </c>
      <c r="Z95" s="11">
        <f t="shared" si="26"/>
        <v>5.0799999999999999E-4</v>
      </c>
      <c r="AA95" s="16">
        <f t="shared" si="27"/>
        <v>1.8834529573978269E-3</v>
      </c>
      <c r="AB95" s="9">
        <f t="shared" si="17"/>
        <v>0.29503731097501829</v>
      </c>
      <c r="AC95" s="9">
        <f t="shared" si="18"/>
        <v>0.99811654704260211</v>
      </c>
      <c r="AD95" s="15">
        <f t="shared" si="19"/>
        <v>3.7075845618067458</v>
      </c>
      <c r="AE95" s="3">
        <f t="shared" si="28"/>
        <v>825.46239999999977</v>
      </c>
      <c r="AF95" s="2">
        <f t="shared" si="29"/>
        <v>0.25</v>
      </c>
      <c r="AG95" s="9">
        <f t="shared" si="30"/>
        <v>1.1951709418828948E-3</v>
      </c>
      <c r="AH95" s="2">
        <f t="shared" si="31"/>
        <v>5.7833699880524718E-2</v>
      </c>
    </row>
    <row r="96" spans="1:34">
      <c r="A96" s="1">
        <f>Raw!A96</f>
        <v>83</v>
      </c>
      <c r="B96" s="14">
        <f>Raw!B96</f>
        <v>0.70799768518518524</v>
      </c>
      <c r="C96" s="15">
        <f>Raw!C96</f>
        <v>59.4</v>
      </c>
      <c r="D96" s="15">
        <f>IF(C96&gt;0.5,Raw!D96*D$11,-999)</f>
        <v>0.9</v>
      </c>
      <c r="E96" s="9">
        <f>IF(Raw!$G96&gt;$C$8,IF(Raw!$Q96&gt;$C$8,IF(Raw!$N96&gt;$C$9,IF(Raw!$N96&lt;$A$9,IF(Raw!$X96&gt;$C$9,IF(Raw!$X96&lt;$A$9,Raw!H96,-999),-999),-999),-999),-999),-999)</f>
        <v>0.28509699999999999</v>
      </c>
      <c r="F96" s="9">
        <f>IF(Raw!$G96&gt;$C$8,IF(Raw!$Q96&gt;$C$8,IF(Raw!$N96&gt;$C$9,IF(Raw!$N96&lt;$A$9,IF(Raw!$X96&gt;$C$9,IF(Raw!$X96&lt;$A$9,Raw!I96,-999),-999),-999),-999),-999),-999)</f>
        <v>0.48106900000000002</v>
      </c>
      <c r="G96" s="9">
        <f>Raw!G96</f>
        <v>0.97963100000000003</v>
      </c>
      <c r="H96" s="9">
        <f>IF(Raw!$G96&gt;$C$8,IF(Raw!$Q96&gt;$C$8,IF(Raw!$N96&gt;$C$9,IF(Raw!$N96&lt;$A$9,IF(Raw!$X96&gt;$C$9,IF(Raw!$X96&lt;$A$9,Raw!L96,-999),-999),-999),-999),-999),-999)</f>
        <v>676.9</v>
      </c>
      <c r="I96" s="9">
        <f>IF(Raw!$G96&gt;$C$8,IF(Raw!$Q96&gt;$C$8,IF(Raw!$N96&gt;$C$9,IF(Raw!$N96&lt;$A$9,IF(Raw!$X96&gt;$C$9,IF(Raw!$X96&lt;$A$9,Raw!M96,-999),-999),-999),-999),-999),-999)</f>
        <v>0.24910199999999999</v>
      </c>
      <c r="J96" s="9">
        <f>IF(Raw!$G96&gt;$C$8,IF(Raw!$Q96&gt;$C$8,IF(Raw!$N96&gt;$C$9,IF(Raw!$N96&lt;$A$9,IF(Raw!$X96&gt;$C$9,IF(Raw!$X96&lt;$A$9,Raw!N96,-999),-999),-999),-999),-999),-999)</f>
        <v>584</v>
      </c>
      <c r="K96" s="9">
        <f>IF(Raw!$G96&gt;$C$8,IF(Raw!$Q96&gt;$C$8,IF(Raw!$N96&gt;$C$9,IF(Raw!$N96&lt;$A$9,IF(Raw!$X96&gt;$C$9,IF(Raw!$X96&lt;$A$9,Raw!R96,-999),-999),-999),-999),-999),-999)</f>
        <v>0.27841100000000002</v>
      </c>
      <c r="L96" s="9">
        <f>IF(Raw!$G96&gt;$C$8,IF(Raw!$Q96&gt;$C$8,IF(Raw!$N96&gt;$C$9,IF(Raw!$N96&lt;$A$9,IF(Raw!$X96&gt;$C$9,IF(Raw!$X96&lt;$A$9,Raw!S96,-999),-999),-999),-999),-999),-999)</f>
        <v>0.46604899999999999</v>
      </c>
      <c r="M96" s="9">
        <f>Raw!Q96</f>
        <v>0.97492400000000001</v>
      </c>
      <c r="N96" s="9">
        <f>IF(Raw!$G96&gt;$C$8,IF(Raw!$Q96&gt;$C$8,IF(Raw!$N96&gt;$C$9,IF(Raw!$N96&lt;$A$9,IF(Raw!$X96&gt;$C$9,IF(Raw!$X96&lt;$A$9,Raw!V96,-999),-999),-999),-999),-999),-999)</f>
        <v>641.70000000000005</v>
      </c>
      <c r="O96" s="9">
        <f>IF(Raw!$G96&gt;$C$8,IF(Raw!$Q96&gt;$C$8,IF(Raw!$N96&gt;$C$9,IF(Raw!$N96&lt;$A$9,IF(Raw!$X96&gt;$C$9,IF(Raw!$X96&lt;$A$9,Raw!W96,-999),-999),-999),-999),-999),-999)</f>
        <v>0.29907499999999998</v>
      </c>
      <c r="P96" s="9">
        <f>IF(Raw!$G96&gt;$C$8,IF(Raw!$Q96&gt;$C$8,IF(Raw!$N96&gt;$C$9,IF(Raw!$N96&lt;$A$9,IF(Raw!$X96&gt;$C$9,IF(Raw!$X96&lt;$A$9,Raw!X96,-999),-999),-999),-999),-999),-999)</f>
        <v>429</v>
      </c>
      <c r="R96" s="9">
        <f t="shared" si="20"/>
        <v>0.19597200000000004</v>
      </c>
      <c r="S96" s="9">
        <f t="shared" si="21"/>
        <v>0.4073677580554973</v>
      </c>
      <c r="T96" s="9">
        <f t="shared" si="22"/>
        <v>0.18763799999999997</v>
      </c>
      <c r="U96" s="9">
        <f t="shared" si="23"/>
        <v>0.40261431737864467</v>
      </c>
      <c r="V96" s="15">
        <f t="shared" si="16"/>
        <v>0.19317731049999998</v>
      </c>
      <c r="X96" s="11">
        <f t="shared" si="24"/>
        <v>5.4179999999999994E+17</v>
      </c>
      <c r="Y96" s="11">
        <f t="shared" si="25"/>
        <v>6.7689999999999992E-18</v>
      </c>
      <c r="Z96" s="11">
        <f t="shared" si="26"/>
        <v>5.8399999999999999E-4</v>
      </c>
      <c r="AA96" s="16">
        <f t="shared" si="27"/>
        <v>2.1372099634018745E-3</v>
      </c>
      <c r="AB96" s="9">
        <f t="shared" si="17"/>
        <v>0.27881202180311282</v>
      </c>
      <c r="AC96" s="9">
        <f t="shared" si="18"/>
        <v>0.99786279003659817</v>
      </c>
      <c r="AD96" s="15">
        <f t="shared" si="19"/>
        <v>3.6596061017155388</v>
      </c>
      <c r="AE96" s="3">
        <f t="shared" si="28"/>
        <v>814.9875999999997</v>
      </c>
      <c r="AF96" s="2">
        <f t="shared" si="29"/>
        <v>0.25</v>
      </c>
      <c r="AG96" s="9">
        <f t="shared" si="30"/>
        <v>1.1333921634745572E-3</v>
      </c>
      <c r="AH96" s="2">
        <f t="shared" si="31"/>
        <v>5.4844256944584169E-2</v>
      </c>
    </row>
    <row r="97" spans="1:34">
      <c r="A97" s="1">
        <f>Raw!A97</f>
        <v>84</v>
      </c>
      <c r="B97" s="14">
        <f>Raw!B97</f>
        <v>0.70805555555555555</v>
      </c>
      <c r="C97" s="15">
        <f>Raw!C97</f>
        <v>60.3</v>
      </c>
      <c r="D97" s="15">
        <f>IF(C97&gt;0.5,Raw!D97*D$11,-999)</f>
        <v>0.9</v>
      </c>
      <c r="E97" s="9">
        <f>IF(Raw!$G97&gt;$C$8,IF(Raw!$Q97&gt;$C$8,IF(Raw!$N97&gt;$C$9,IF(Raw!$N97&lt;$A$9,IF(Raw!$X97&gt;$C$9,IF(Raw!$X97&lt;$A$9,Raw!H97,-999),-999),-999),-999),-999),-999)</f>
        <v>0.26853199999999999</v>
      </c>
      <c r="F97" s="9">
        <f>IF(Raw!$G97&gt;$C$8,IF(Raw!$Q97&gt;$C$8,IF(Raw!$N97&gt;$C$9,IF(Raw!$N97&lt;$A$9,IF(Raw!$X97&gt;$C$9,IF(Raw!$X97&lt;$A$9,Raw!I97,-999),-999),-999),-999),-999),-999)</f>
        <v>0.45200000000000001</v>
      </c>
      <c r="G97" s="9">
        <f>Raw!G97</f>
        <v>0.98360800000000004</v>
      </c>
      <c r="H97" s="9">
        <f>IF(Raw!$G97&gt;$C$8,IF(Raw!$Q97&gt;$C$8,IF(Raw!$N97&gt;$C$9,IF(Raw!$N97&lt;$A$9,IF(Raw!$X97&gt;$C$9,IF(Raw!$X97&lt;$A$9,Raw!L97,-999),-999),-999),-999),-999),-999)</f>
        <v>703.5</v>
      </c>
      <c r="I97" s="9">
        <f>IF(Raw!$G97&gt;$C$8,IF(Raw!$Q97&gt;$C$8,IF(Raw!$N97&gt;$C$9,IF(Raw!$N97&lt;$A$9,IF(Raw!$X97&gt;$C$9,IF(Raw!$X97&lt;$A$9,Raw!M97,-999),-999),-999),-999),-999),-999)</f>
        <v>0.28376800000000002</v>
      </c>
      <c r="J97" s="9">
        <f>IF(Raw!$G97&gt;$C$8,IF(Raw!$Q97&gt;$C$8,IF(Raw!$N97&gt;$C$9,IF(Raw!$N97&lt;$A$9,IF(Raw!$X97&gt;$C$9,IF(Raw!$X97&lt;$A$9,Raw!N97,-999),-999),-999),-999),-999),-999)</f>
        <v>640</v>
      </c>
      <c r="K97" s="9">
        <f>IF(Raw!$G97&gt;$C$8,IF(Raw!$Q97&gt;$C$8,IF(Raw!$N97&gt;$C$9,IF(Raw!$N97&lt;$A$9,IF(Raw!$X97&gt;$C$9,IF(Raw!$X97&lt;$A$9,Raw!R97,-999),-999),-999),-999),-999),-999)</f>
        <v>0.23636599999999999</v>
      </c>
      <c r="L97" s="9">
        <f>IF(Raw!$G97&gt;$C$8,IF(Raw!$Q97&gt;$C$8,IF(Raw!$N97&gt;$C$9,IF(Raw!$N97&lt;$A$9,IF(Raw!$X97&gt;$C$9,IF(Raw!$X97&lt;$A$9,Raw!S97,-999),-999),-999),-999),-999),-999)</f>
        <v>0.40687299999999998</v>
      </c>
      <c r="M97" s="9">
        <f>Raw!Q97</f>
        <v>0.98305299999999995</v>
      </c>
      <c r="N97" s="9">
        <f>IF(Raw!$G97&gt;$C$8,IF(Raw!$Q97&gt;$C$8,IF(Raw!$N97&gt;$C$9,IF(Raw!$N97&lt;$A$9,IF(Raw!$X97&gt;$C$9,IF(Raw!$X97&lt;$A$9,Raw!V97,-999),-999),-999),-999),-999),-999)</f>
        <v>671.9</v>
      </c>
      <c r="O97" s="9">
        <f>IF(Raw!$G97&gt;$C$8,IF(Raw!$Q97&gt;$C$8,IF(Raw!$N97&gt;$C$9,IF(Raw!$N97&lt;$A$9,IF(Raw!$X97&gt;$C$9,IF(Raw!$X97&lt;$A$9,Raw!W97,-999),-999),-999),-999),-999),-999)</f>
        <v>0.22494800000000001</v>
      </c>
      <c r="P97" s="9">
        <f>IF(Raw!$G97&gt;$C$8,IF(Raw!$Q97&gt;$C$8,IF(Raw!$N97&gt;$C$9,IF(Raw!$N97&lt;$A$9,IF(Raw!$X97&gt;$C$9,IF(Raw!$X97&lt;$A$9,Raw!X97,-999),-999),-999),-999),-999),-999)</f>
        <v>361</v>
      </c>
      <c r="R97" s="9">
        <f t="shared" si="20"/>
        <v>0.18346800000000002</v>
      </c>
      <c r="S97" s="9">
        <f t="shared" si="21"/>
        <v>0.40590265486725668</v>
      </c>
      <c r="T97" s="9">
        <f t="shared" si="22"/>
        <v>0.17050699999999999</v>
      </c>
      <c r="U97" s="9">
        <f t="shared" si="23"/>
        <v>0.41906688327807445</v>
      </c>
      <c r="V97" s="15">
        <f t="shared" si="16"/>
        <v>0.1686488585</v>
      </c>
      <c r="X97" s="11">
        <f t="shared" si="24"/>
        <v>5.4179999999999994E+17</v>
      </c>
      <c r="Y97" s="11">
        <f t="shared" si="25"/>
        <v>7.0349999999999999E-18</v>
      </c>
      <c r="Z97" s="11">
        <f t="shared" si="26"/>
        <v>6.3999999999999994E-4</v>
      </c>
      <c r="AA97" s="16">
        <f t="shared" si="27"/>
        <v>2.4334641268303012E-3</v>
      </c>
      <c r="AB97" s="9">
        <f t="shared" si="17"/>
        <v>0.23678092266787346</v>
      </c>
      <c r="AC97" s="9">
        <f t="shared" si="18"/>
        <v>0.99756653587316968</v>
      </c>
      <c r="AD97" s="15">
        <f t="shared" si="19"/>
        <v>3.8022876981723459</v>
      </c>
      <c r="AE97" s="3">
        <f t="shared" si="28"/>
        <v>847.01399999999978</v>
      </c>
      <c r="AF97" s="2">
        <f t="shared" si="29"/>
        <v>0.25</v>
      </c>
      <c r="AG97" s="9">
        <f t="shared" si="30"/>
        <v>1.2257021961535762E-3</v>
      </c>
      <c r="AH97" s="2">
        <f t="shared" si="31"/>
        <v>5.9311091385446019E-2</v>
      </c>
    </row>
    <row r="98" spans="1:34">
      <c r="A98" s="1">
        <f>Raw!A98</f>
        <v>85</v>
      </c>
      <c r="B98" s="14">
        <f>Raw!B98</f>
        <v>0.70811342592592597</v>
      </c>
      <c r="C98" s="15">
        <f>Raw!C98</f>
        <v>61.2</v>
      </c>
      <c r="D98" s="15">
        <f>IF(C98&gt;0.5,Raw!D98*D$11,-999)</f>
        <v>0.9</v>
      </c>
      <c r="E98" s="9">
        <f>IF(Raw!$G98&gt;$C$8,IF(Raw!$Q98&gt;$C$8,IF(Raw!$N98&gt;$C$9,IF(Raw!$N98&lt;$A$9,IF(Raw!$X98&gt;$C$9,IF(Raw!$X98&lt;$A$9,Raw!H98,-999),-999),-999),-999),-999),-999)</f>
        <v>0.24585299999999999</v>
      </c>
      <c r="F98" s="9">
        <f>IF(Raw!$G98&gt;$C$8,IF(Raw!$Q98&gt;$C$8,IF(Raw!$N98&gt;$C$9,IF(Raw!$N98&lt;$A$9,IF(Raw!$X98&gt;$C$9,IF(Raw!$X98&lt;$A$9,Raw!I98,-999),-999),-999),-999),-999),-999)</f>
        <v>0.41222199999999998</v>
      </c>
      <c r="G98" s="9">
        <f>Raw!G98</f>
        <v>0.98016400000000004</v>
      </c>
      <c r="H98" s="9">
        <f>IF(Raw!$G98&gt;$C$8,IF(Raw!$Q98&gt;$C$8,IF(Raw!$N98&gt;$C$9,IF(Raw!$N98&lt;$A$9,IF(Raw!$X98&gt;$C$9,IF(Raw!$X98&lt;$A$9,Raw!L98,-999),-999),-999),-999),-999),-999)</f>
        <v>712.9</v>
      </c>
      <c r="I98" s="9">
        <f>IF(Raw!$G98&gt;$C$8,IF(Raw!$Q98&gt;$C$8,IF(Raw!$N98&gt;$C$9,IF(Raw!$N98&lt;$A$9,IF(Raw!$X98&gt;$C$9,IF(Raw!$X98&lt;$A$9,Raw!M98,-999),-999),-999),-999),-999),-999)</f>
        <v>0.34093600000000002</v>
      </c>
      <c r="J98" s="9">
        <f>IF(Raw!$G98&gt;$C$8,IF(Raw!$Q98&gt;$C$8,IF(Raw!$N98&gt;$C$9,IF(Raw!$N98&lt;$A$9,IF(Raw!$X98&gt;$C$9,IF(Raw!$X98&lt;$A$9,Raw!N98,-999),-999),-999),-999),-999),-999)</f>
        <v>461</v>
      </c>
      <c r="K98" s="9">
        <f>IF(Raw!$G98&gt;$C$8,IF(Raw!$Q98&gt;$C$8,IF(Raw!$N98&gt;$C$9,IF(Raw!$N98&lt;$A$9,IF(Raw!$X98&gt;$C$9,IF(Raw!$X98&lt;$A$9,Raw!R98,-999),-999),-999),-999),-999),-999)</f>
        <v>0.24688399999999999</v>
      </c>
      <c r="L98" s="9">
        <f>IF(Raw!$G98&gt;$C$8,IF(Raw!$Q98&gt;$C$8,IF(Raw!$N98&gt;$C$9,IF(Raw!$N98&lt;$A$9,IF(Raw!$X98&gt;$C$9,IF(Raw!$X98&lt;$A$9,Raw!S98,-999),-999),-999),-999),-999),-999)</f>
        <v>0.41781400000000002</v>
      </c>
      <c r="M98" s="9">
        <f>Raw!Q98</f>
        <v>0.98016400000000004</v>
      </c>
      <c r="N98" s="9">
        <f>IF(Raw!$G98&gt;$C$8,IF(Raw!$Q98&gt;$C$8,IF(Raw!$N98&gt;$C$9,IF(Raw!$N98&lt;$A$9,IF(Raw!$X98&gt;$C$9,IF(Raw!$X98&lt;$A$9,Raw!V98,-999),-999),-999),-999),-999),-999)</f>
        <v>667.7</v>
      </c>
      <c r="O98" s="9">
        <f>IF(Raw!$G98&gt;$C$8,IF(Raw!$Q98&gt;$C$8,IF(Raw!$N98&gt;$C$9,IF(Raw!$N98&lt;$A$9,IF(Raw!$X98&gt;$C$9,IF(Raw!$X98&lt;$A$9,Raw!W98,-999),-999),-999),-999),-999),-999)</f>
        <v>0.35546800000000001</v>
      </c>
      <c r="P98" s="9">
        <f>IF(Raw!$G98&gt;$C$8,IF(Raw!$Q98&gt;$C$8,IF(Raw!$N98&gt;$C$9,IF(Raw!$N98&lt;$A$9,IF(Raw!$X98&gt;$C$9,IF(Raw!$X98&lt;$A$9,Raw!X98,-999),-999),-999),-999),-999),-999)</f>
        <v>515</v>
      </c>
      <c r="R98" s="9">
        <f t="shared" si="20"/>
        <v>0.16636899999999999</v>
      </c>
      <c r="S98" s="9">
        <f t="shared" si="21"/>
        <v>0.40359078360689143</v>
      </c>
      <c r="T98" s="9">
        <f t="shared" si="22"/>
        <v>0.17093000000000003</v>
      </c>
      <c r="U98" s="9">
        <f t="shared" si="23"/>
        <v>0.4091054871306371</v>
      </c>
      <c r="V98" s="15">
        <f t="shared" si="16"/>
        <v>0.173183903</v>
      </c>
      <c r="X98" s="11">
        <f t="shared" si="24"/>
        <v>5.4179999999999994E+17</v>
      </c>
      <c r="Y98" s="11">
        <f t="shared" si="25"/>
        <v>7.1289999999999996E-18</v>
      </c>
      <c r="Z98" s="11">
        <f t="shared" si="26"/>
        <v>4.6099999999999998E-4</v>
      </c>
      <c r="AA98" s="16">
        <f t="shared" si="27"/>
        <v>1.7774439716373856E-3</v>
      </c>
      <c r="AB98" s="9">
        <f t="shared" si="17"/>
        <v>0.24718781849807198</v>
      </c>
      <c r="AC98" s="9">
        <f t="shared" si="18"/>
        <v>0.99822255602836263</v>
      </c>
      <c r="AD98" s="15">
        <f t="shared" si="19"/>
        <v>3.855626836523613</v>
      </c>
      <c r="AE98" s="3">
        <f t="shared" si="28"/>
        <v>858.33159999999975</v>
      </c>
      <c r="AF98" s="2">
        <f t="shared" si="29"/>
        <v>0.25</v>
      </c>
      <c r="AG98" s="9">
        <f t="shared" si="30"/>
        <v>1.2133523808845769E-3</v>
      </c>
      <c r="AH98" s="2">
        <f t="shared" si="31"/>
        <v>5.8713490251735383E-2</v>
      </c>
    </row>
    <row r="99" spans="1:34">
      <c r="A99" s="1">
        <f>Raw!A99</f>
        <v>86</v>
      </c>
      <c r="B99" s="14">
        <f>Raw!B99</f>
        <v>0.70815972222222223</v>
      </c>
      <c r="C99" s="15">
        <f>Raw!C99</f>
        <v>61.9</v>
      </c>
      <c r="D99" s="15">
        <f>IF(C99&gt;0.5,Raw!D99*D$11,-999)</f>
        <v>0.9</v>
      </c>
      <c r="E99" s="9">
        <f>IF(Raw!$G99&gt;$C$8,IF(Raw!$Q99&gt;$C$8,IF(Raw!$N99&gt;$C$9,IF(Raw!$N99&lt;$A$9,IF(Raw!$X99&gt;$C$9,IF(Raw!$X99&lt;$A$9,Raw!H99,-999),-999),-999),-999),-999),-999)</f>
        <v>0.24548800000000001</v>
      </c>
      <c r="F99" s="9">
        <f>IF(Raw!$G99&gt;$C$8,IF(Raw!$Q99&gt;$C$8,IF(Raw!$N99&gt;$C$9,IF(Raw!$N99&lt;$A$9,IF(Raw!$X99&gt;$C$9,IF(Raw!$X99&lt;$A$9,Raw!I99,-999),-999),-999),-999),-999),-999)</f>
        <v>0.40088200000000002</v>
      </c>
      <c r="G99" s="9">
        <f>Raw!G99</f>
        <v>0.97834100000000002</v>
      </c>
      <c r="H99" s="9">
        <f>IF(Raw!$G99&gt;$C$8,IF(Raw!$Q99&gt;$C$8,IF(Raw!$N99&gt;$C$9,IF(Raw!$N99&lt;$A$9,IF(Raw!$X99&gt;$C$9,IF(Raw!$X99&lt;$A$9,Raw!L99,-999),-999),-999),-999),-999),-999)</f>
        <v>662</v>
      </c>
      <c r="I99" s="9">
        <f>IF(Raw!$G99&gt;$C$8,IF(Raw!$Q99&gt;$C$8,IF(Raw!$N99&gt;$C$9,IF(Raw!$N99&lt;$A$9,IF(Raw!$X99&gt;$C$9,IF(Raw!$X99&lt;$A$9,Raw!M99,-999),-999),-999),-999),-999),-999)</f>
        <v>0.31353399999999998</v>
      </c>
      <c r="J99" s="9">
        <f>IF(Raw!$G99&gt;$C$8,IF(Raw!$Q99&gt;$C$8,IF(Raw!$N99&gt;$C$9,IF(Raw!$N99&lt;$A$9,IF(Raw!$X99&gt;$C$9,IF(Raw!$X99&lt;$A$9,Raw!N99,-999),-999),-999),-999),-999),-999)</f>
        <v>473</v>
      </c>
      <c r="K99" s="9">
        <f>IF(Raw!$G99&gt;$C$8,IF(Raw!$Q99&gt;$C$8,IF(Raw!$N99&gt;$C$9,IF(Raw!$N99&lt;$A$9,IF(Raw!$X99&gt;$C$9,IF(Raw!$X99&lt;$A$9,Raw!R99,-999),-999),-999),-999),-999),-999)</f>
        <v>0.243502</v>
      </c>
      <c r="L99" s="9">
        <f>IF(Raw!$G99&gt;$C$8,IF(Raw!$Q99&gt;$C$8,IF(Raw!$N99&gt;$C$9,IF(Raw!$N99&lt;$A$9,IF(Raw!$X99&gt;$C$9,IF(Raw!$X99&lt;$A$9,Raw!S99,-999),-999),-999),-999),-999),-999)</f>
        <v>0.40873799999999999</v>
      </c>
      <c r="M99" s="9">
        <f>Raw!Q99</f>
        <v>0.97336699999999998</v>
      </c>
      <c r="N99" s="9">
        <f>IF(Raw!$G99&gt;$C$8,IF(Raw!$Q99&gt;$C$8,IF(Raw!$N99&gt;$C$9,IF(Raw!$N99&lt;$A$9,IF(Raw!$X99&gt;$C$9,IF(Raw!$X99&lt;$A$9,Raw!V99,-999),-999),-999),-999),-999),-999)</f>
        <v>656.8</v>
      </c>
      <c r="O99" s="9">
        <f>IF(Raw!$G99&gt;$C$8,IF(Raw!$Q99&gt;$C$8,IF(Raw!$N99&gt;$C$9,IF(Raw!$N99&lt;$A$9,IF(Raw!$X99&gt;$C$9,IF(Raw!$X99&lt;$A$9,Raw!W99,-999),-999),-999),-999),-999),-999)</f>
        <v>0.33583200000000002</v>
      </c>
      <c r="P99" s="9">
        <f>IF(Raw!$G99&gt;$C$8,IF(Raw!$Q99&gt;$C$8,IF(Raw!$N99&gt;$C$9,IF(Raw!$N99&lt;$A$9,IF(Raw!$X99&gt;$C$9,IF(Raw!$X99&lt;$A$9,Raw!X99,-999),-999),-999),-999),-999),-999)</f>
        <v>490</v>
      </c>
      <c r="R99" s="9">
        <f t="shared" si="20"/>
        <v>0.155394</v>
      </c>
      <c r="S99" s="9">
        <f t="shared" si="21"/>
        <v>0.38763027524308896</v>
      </c>
      <c r="T99" s="9">
        <f t="shared" si="22"/>
        <v>0.16523599999999999</v>
      </c>
      <c r="U99" s="9">
        <f t="shared" si="23"/>
        <v>0.40425896295426411</v>
      </c>
      <c r="V99" s="15">
        <f t="shared" si="16"/>
        <v>0.16942190099999999</v>
      </c>
      <c r="X99" s="11">
        <f t="shared" si="24"/>
        <v>5.4179999999999994E+17</v>
      </c>
      <c r="Y99" s="11">
        <f t="shared" si="25"/>
        <v>6.6199999999999994E-18</v>
      </c>
      <c r="Z99" s="11">
        <f t="shared" si="26"/>
        <v>4.73E-4</v>
      </c>
      <c r="AA99" s="16">
        <f t="shared" si="27"/>
        <v>1.693643373786723E-3</v>
      </c>
      <c r="AB99" s="9">
        <f t="shared" si="17"/>
        <v>0.24378185085651102</v>
      </c>
      <c r="AC99" s="9">
        <f t="shared" si="18"/>
        <v>0.99830635662621325</v>
      </c>
      <c r="AD99" s="15">
        <f t="shared" si="19"/>
        <v>3.5806413822129444</v>
      </c>
      <c r="AE99" s="3">
        <f t="shared" si="28"/>
        <v>797.04799999999966</v>
      </c>
      <c r="AF99" s="2">
        <f t="shared" si="29"/>
        <v>0.25</v>
      </c>
      <c r="AG99" s="9">
        <f t="shared" si="30"/>
        <v>1.113466439911175E-3</v>
      </c>
      <c r="AH99" s="2">
        <f t="shared" si="31"/>
        <v>5.3880061551202639E-2</v>
      </c>
    </row>
    <row r="100" spans="1:34">
      <c r="A100" s="1">
        <f>Raw!A100</f>
        <v>87</v>
      </c>
      <c r="B100" s="14">
        <f>Raw!B100</f>
        <v>0.70821759259259265</v>
      </c>
      <c r="C100" s="15">
        <f>Raw!C100</f>
        <v>62.8</v>
      </c>
      <c r="D100" s="15">
        <f>IF(C100&gt;0.5,Raw!D100*D$11,-999)</f>
        <v>0.9</v>
      </c>
      <c r="E100" s="9">
        <f>IF(Raw!$G100&gt;$C$8,IF(Raw!$Q100&gt;$C$8,IF(Raw!$N100&gt;$C$9,IF(Raw!$N100&lt;$A$9,IF(Raw!$X100&gt;$C$9,IF(Raw!$X100&lt;$A$9,Raw!H100,-999),-999),-999),-999),-999),-999)</f>
        <v>0.23938699999999999</v>
      </c>
      <c r="F100" s="9">
        <f>IF(Raw!$G100&gt;$C$8,IF(Raw!$Q100&gt;$C$8,IF(Raw!$N100&gt;$C$9,IF(Raw!$N100&lt;$A$9,IF(Raw!$X100&gt;$C$9,IF(Raw!$X100&lt;$A$9,Raw!I100,-999),-999),-999),-999),-999),-999)</f>
        <v>0.39499200000000001</v>
      </c>
      <c r="G100" s="9">
        <f>Raw!G100</f>
        <v>0.97661799999999999</v>
      </c>
      <c r="H100" s="9">
        <f>IF(Raw!$G100&gt;$C$8,IF(Raw!$Q100&gt;$C$8,IF(Raw!$N100&gt;$C$9,IF(Raw!$N100&lt;$A$9,IF(Raw!$X100&gt;$C$9,IF(Raw!$X100&lt;$A$9,Raw!L100,-999),-999),-999),-999),-999),-999)</f>
        <v>684.2</v>
      </c>
      <c r="I100" s="9">
        <f>IF(Raw!$G100&gt;$C$8,IF(Raw!$Q100&gt;$C$8,IF(Raw!$N100&gt;$C$9,IF(Raw!$N100&lt;$A$9,IF(Raw!$X100&gt;$C$9,IF(Raw!$X100&lt;$A$9,Raw!M100,-999),-999),-999),-999),-999),-999)</f>
        <v>0.32591399999999998</v>
      </c>
      <c r="J100" s="9">
        <f>IF(Raw!$G100&gt;$C$8,IF(Raw!$Q100&gt;$C$8,IF(Raw!$N100&gt;$C$9,IF(Raw!$N100&lt;$A$9,IF(Raw!$X100&gt;$C$9,IF(Raw!$X100&lt;$A$9,Raw!N100,-999),-999),-999),-999),-999),-999)</f>
        <v>376</v>
      </c>
      <c r="K100" s="9">
        <f>IF(Raw!$G100&gt;$C$8,IF(Raw!$Q100&gt;$C$8,IF(Raw!$N100&gt;$C$9,IF(Raw!$N100&lt;$A$9,IF(Raw!$X100&gt;$C$9,IF(Raw!$X100&lt;$A$9,Raw!R100,-999),-999),-999),-999),-999),-999)</f>
        <v>0.23880499999999999</v>
      </c>
      <c r="L100" s="9">
        <f>IF(Raw!$G100&gt;$C$8,IF(Raw!$Q100&gt;$C$8,IF(Raw!$N100&gt;$C$9,IF(Raw!$N100&lt;$A$9,IF(Raw!$X100&gt;$C$9,IF(Raw!$X100&lt;$A$9,Raw!S100,-999),-999),-999),-999),-999),-999)</f>
        <v>0.39787499999999998</v>
      </c>
      <c r="M100" s="9">
        <f>Raw!Q100</f>
        <v>0.98041699999999998</v>
      </c>
      <c r="N100" s="9">
        <f>IF(Raw!$G100&gt;$C$8,IF(Raw!$Q100&gt;$C$8,IF(Raw!$N100&gt;$C$9,IF(Raw!$N100&lt;$A$9,IF(Raw!$X100&gt;$C$9,IF(Raw!$X100&lt;$A$9,Raw!V100,-999),-999),-999),-999),-999),-999)</f>
        <v>655.1</v>
      </c>
      <c r="O100" s="9">
        <f>IF(Raw!$G100&gt;$C$8,IF(Raw!$Q100&gt;$C$8,IF(Raw!$N100&gt;$C$9,IF(Raw!$N100&lt;$A$9,IF(Raw!$X100&gt;$C$9,IF(Raw!$X100&lt;$A$9,Raw!W100,-999),-999),-999),-999),-999),-999)</f>
        <v>0.274947</v>
      </c>
      <c r="P100" s="9">
        <f>IF(Raw!$G100&gt;$C$8,IF(Raw!$Q100&gt;$C$8,IF(Raw!$N100&gt;$C$9,IF(Raw!$N100&lt;$A$9,IF(Raw!$X100&gt;$C$9,IF(Raw!$X100&lt;$A$9,Raw!X100,-999),-999),-999),-999),-999),-999)</f>
        <v>685</v>
      </c>
      <c r="R100" s="9">
        <f t="shared" si="20"/>
        <v>0.15560500000000002</v>
      </c>
      <c r="S100" s="9">
        <f t="shared" si="21"/>
        <v>0.39394468748734157</v>
      </c>
      <c r="T100" s="9">
        <f t="shared" si="22"/>
        <v>0.15906999999999999</v>
      </c>
      <c r="U100" s="9">
        <f t="shared" si="23"/>
        <v>0.399798931825322</v>
      </c>
      <c r="V100" s="15">
        <f t="shared" si="16"/>
        <v>0.16491918749999998</v>
      </c>
      <c r="X100" s="11">
        <f t="shared" si="24"/>
        <v>5.4179999999999994E+17</v>
      </c>
      <c r="Y100" s="11">
        <f t="shared" si="25"/>
        <v>6.8420000000000003E-18</v>
      </c>
      <c r="Z100" s="11">
        <f t="shared" si="26"/>
        <v>3.7599999999999998E-4</v>
      </c>
      <c r="AA100" s="16">
        <f t="shared" si="27"/>
        <v>1.3918902866806783E-3</v>
      </c>
      <c r="AB100" s="9">
        <f t="shared" si="17"/>
        <v>0.23902640798790228</v>
      </c>
      <c r="AC100" s="9">
        <f t="shared" si="18"/>
        <v>0.99860810971331937</v>
      </c>
      <c r="AD100" s="15">
        <f t="shared" si="19"/>
        <v>3.7018358688315915</v>
      </c>
      <c r="AE100" s="3">
        <f t="shared" si="28"/>
        <v>823.77679999999975</v>
      </c>
      <c r="AF100" s="2">
        <f t="shared" si="29"/>
        <v>0.25</v>
      </c>
      <c r="AG100" s="9">
        <f t="shared" si="30"/>
        <v>1.13845386627041E-3</v>
      </c>
      <c r="AH100" s="2">
        <f t="shared" si="31"/>
        <v>5.5089190108637318E-2</v>
      </c>
    </row>
    <row r="101" spans="1:34">
      <c r="A101" s="1">
        <f>Raw!A101</f>
        <v>88</v>
      </c>
      <c r="B101" s="14">
        <f>Raw!B101</f>
        <v>0.70827546296296295</v>
      </c>
      <c r="C101" s="15">
        <f>Raw!C101</f>
        <v>63.6</v>
      </c>
      <c r="D101" s="15">
        <f>IF(C101&gt;0.5,Raw!D101*D$11,-999)</f>
        <v>0.9</v>
      </c>
      <c r="E101" s="9">
        <f>IF(Raw!$G101&gt;$C$8,IF(Raw!$Q101&gt;$C$8,IF(Raw!$N101&gt;$C$9,IF(Raw!$N101&lt;$A$9,IF(Raw!$X101&gt;$C$9,IF(Raw!$X101&lt;$A$9,Raw!H101,-999),-999),-999),-999),-999),-999)</f>
        <v>0.220808</v>
      </c>
      <c r="F101" s="9">
        <f>IF(Raw!$G101&gt;$C$8,IF(Raw!$Q101&gt;$C$8,IF(Raw!$N101&gt;$C$9,IF(Raw!$N101&lt;$A$9,IF(Raw!$X101&gt;$C$9,IF(Raw!$X101&lt;$A$9,Raw!I101,-999),-999),-999),-999),-999),-999)</f>
        <v>0.36418400000000001</v>
      </c>
      <c r="G101" s="9">
        <f>Raw!G101</f>
        <v>0.97252099999999997</v>
      </c>
      <c r="H101" s="9">
        <f>IF(Raw!$G101&gt;$C$8,IF(Raw!$Q101&gt;$C$8,IF(Raw!$N101&gt;$C$9,IF(Raw!$N101&lt;$A$9,IF(Raw!$X101&gt;$C$9,IF(Raw!$X101&lt;$A$9,Raw!L101,-999),-999),-999),-999),-999),-999)</f>
        <v>690.7</v>
      </c>
      <c r="I101" s="9">
        <f>IF(Raw!$G101&gt;$C$8,IF(Raw!$Q101&gt;$C$8,IF(Raw!$N101&gt;$C$9,IF(Raw!$N101&lt;$A$9,IF(Raw!$X101&gt;$C$9,IF(Raw!$X101&lt;$A$9,Raw!M101,-999),-999),-999),-999),-999),-999)</f>
        <v>0.306251</v>
      </c>
      <c r="J101" s="9">
        <f>IF(Raw!$G101&gt;$C$8,IF(Raw!$Q101&gt;$C$8,IF(Raw!$N101&gt;$C$9,IF(Raw!$N101&lt;$A$9,IF(Raw!$X101&gt;$C$9,IF(Raw!$X101&lt;$A$9,Raw!N101,-999),-999),-999),-999),-999),-999)</f>
        <v>611</v>
      </c>
      <c r="K101" s="9">
        <f>IF(Raw!$G101&gt;$C$8,IF(Raw!$Q101&gt;$C$8,IF(Raw!$N101&gt;$C$9,IF(Raw!$N101&lt;$A$9,IF(Raw!$X101&gt;$C$9,IF(Raw!$X101&lt;$A$9,Raw!R101,-999),-999),-999),-999),-999),-999)</f>
        <v>0.226546</v>
      </c>
      <c r="L101" s="9">
        <f>IF(Raw!$G101&gt;$C$8,IF(Raw!$Q101&gt;$C$8,IF(Raw!$N101&gt;$C$9,IF(Raw!$N101&lt;$A$9,IF(Raw!$X101&gt;$C$9,IF(Raw!$X101&lt;$A$9,Raw!S101,-999),-999),-999),-999),-999),-999)</f>
        <v>0.38029200000000002</v>
      </c>
      <c r="M101" s="9">
        <f>Raw!Q101</f>
        <v>0.97047499999999998</v>
      </c>
      <c r="N101" s="9">
        <f>IF(Raw!$G101&gt;$C$8,IF(Raw!$Q101&gt;$C$8,IF(Raw!$N101&gt;$C$9,IF(Raw!$N101&lt;$A$9,IF(Raw!$X101&gt;$C$9,IF(Raw!$X101&lt;$A$9,Raw!V101,-999),-999),-999),-999),-999),-999)</f>
        <v>656.9</v>
      </c>
      <c r="O101" s="9">
        <f>IF(Raw!$G101&gt;$C$8,IF(Raw!$Q101&gt;$C$8,IF(Raw!$N101&gt;$C$9,IF(Raw!$N101&lt;$A$9,IF(Raw!$X101&gt;$C$9,IF(Raw!$X101&lt;$A$9,Raw!W101,-999),-999),-999),-999),-999),-999)</f>
        <v>0.25214300000000001</v>
      </c>
      <c r="P101" s="9">
        <f>IF(Raw!$G101&gt;$C$8,IF(Raw!$Q101&gt;$C$8,IF(Raw!$N101&gt;$C$9,IF(Raw!$N101&lt;$A$9,IF(Raw!$X101&gt;$C$9,IF(Raw!$X101&lt;$A$9,Raw!X101,-999),-999),-999),-999),-999),-999)</f>
        <v>357</v>
      </c>
      <c r="R101" s="9">
        <f t="shared" si="20"/>
        <v>0.143376</v>
      </c>
      <c r="S101" s="9">
        <f t="shared" si="21"/>
        <v>0.3936911012015904</v>
      </c>
      <c r="T101" s="9">
        <f t="shared" si="22"/>
        <v>0.15374600000000002</v>
      </c>
      <c r="U101" s="9">
        <f t="shared" si="23"/>
        <v>0.40428407644652009</v>
      </c>
      <c r="V101" s="15">
        <f t="shared" si="16"/>
        <v>0.157631034</v>
      </c>
      <c r="X101" s="11">
        <f t="shared" si="24"/>
        <v>5.4179999999999994E+17</v>
      </c>
      <c r="Y101" s="11">
        <f t="shared" si="25"/>
        <v>6.9070000000000003E-18</v>
      </c>
      <c r="Z101" s="11">
        <f t="shared" si="26"/>
        <v>6.11E-4</v>
      </c>
      <c r="AA101" s="16">
        <f t="shared" si="27"/>
        <v>2.2812757800105337E-3</v>
      </c>
      <c r="AB101" s="9">
        <f t="shared" si="17"/>
        <v>0.22689673702607349</v>
      </c>
      <c r="AC101" s="9">
        <f t="shared" si="18"/>
        <v>0.99771872421998953</v>
      </c>
      <c r="AD101" s="15">
        <f t="shared" si="19"/>
        <v>3.7336755810319699</v>
      </c>
      <c r="AE101" s="3">
        <f t="shared" si="28"/>
        <v>831.60279999999977</v>
      </c>
      <c r="AF101" s="2">
        <f t="shared" si="29"/>
        <v>0.25</v>
      </c>
      <c r="AG101" s="9">
        <f t="shared" si="30"/>
        <v>1.1611273723295648E-3</v>
      </c>
      <c r="AH101" s="2">
        <f t="shared" si="31"/>
        <v>5.6186349266973766E-2</v>
      </c>
    </row>
    <row r="102" spans="1:34">
      <c r="A102" s="1">
        <f>Raw!A102</f>
        <v>89</v>
      </c>
      <c r="B102" s="14">
        <f>Raw!B102</f>
        <v>0.70832175925925922</v>
      </c>
      <c r="C102" s="15">
        <f>Raw!C102</f>
        <v>64.5</v>
      </c>
      <c r="D102" s="15">
        <f>IF(C102&gt;0.5,Raw!D102*D$11,-999)</f>
        <v>0.9</v>
      </c>
      <c r="E102" s="9">
        <f>IF(Raw!$G102&gt;$C$8,IF(Raw!$Q102&gt;$C$8,IF(Raw!$N102&gt;$C$9,IF(Raw!$N102&lt;$A$9,IF(Raw!$X102&gt;$C$9,IF(Raw!$X102&lt;$A$9,Raw!H102,-999),-999),-999),-999),-999),-999)</f>
        <v>0.23347599999999999</v>
      </c>
      <c r="F102" s="9">
        <f>IF(Raw!$G102&gt;$C$8,IF(Raw!$Q102&gt;$C$8,IF(Raw!$N102&gt;$C$9,IF(Raw!$N102&lt;$A$9,IF(Raw!$X102&gt;$C$9,IF(Raw!$X102&lt;$A$9,Raw!I102,-999),-999),-999),-999),-999),-999)</f>
        <v>0.399372</v>
      </c>
      <c r="G102" s="9">
        <f>Raw!G102</f>
        <v>0.98055499999999995</v>
      </c>
      <c r="H102" s="9">
        <f>IF(Raw!$G102&gt;$C$8,IF(Raw!$Q102&gt;$C$8,IF(Raw!$N102&gt;$C$9,IF(Raw!$N102&lt;$A$9,IF(Raw!$X102&gt;$C$9,IF(Raw!$X102&lt;$A$9,Raw!L102,-999),-999),-999),-999),-999),-999)</f>
        <v>669.2</v>
      </c>
      <c r="I102" s="9">
        <f>IF(Raw!$G102&gt;$C$8,IF(Raw!$Q102&gt;$C$8,IF(Raw!$N102&gt;$C$9,IF(Raw!$N102&lt;$A$9,IF(Raw!$X102&gt;$C$9,IF(Raw!$X102&lt;$A$9,Raw!M102,-999),-999),-999),-999),-999),-999)</f>
        <v>0.18897700000000001</v>
      </c>
      <c r="J102" s="9">
        <f>IF(Raw!$G102&gt;$C$8,IF(Raw!$Q102&gt;$C$8,IF(Raw!$N102&gt;$C$9,IF(Raw!$N102&lt;$A$9,IF(Raw!$X102&gt;$C$9,IF(Raw!$X102&lt;$A$9,Raw!N102,-999),-999),-999),-999),-999),-999)</f>
        <v>633</v>
      </c>
      <c r="K102" s="9">
        <f>IF(Raw!$G102&gt;$C$8,IF(Raw!$Q102&gt;$C$8,IF(Raw!$N102&gt;$C$9,IF(Raw!$N102&lt;$A$9,IF(Raw!$X102&gt;$C$9,IF(Raw!$X102&lt;$A$9,Raw!R102,-999),-999),-999),-999),-999),-999)</f>
        <v>0.23175200000000001</v>
      </c>
      <c r="L102" s="9">
        <f>IF(Raw!$G102&gt;$C$8,IF(Raw!$Q102&gt;$C$8,IF(Raw!$N102&gt;$C$9,IF(Raw!$N102&lt;$A$9,IF(Raw!$X102&gt;$C$9,IF(Raw!$X102&lt;$A$9,Raw!S102,-999),-999),-999),-999),-999),-999)</f>
        <v>0.39095200000000002</v>
      </c>
      <c r="M102" s="9">
        <f>Raw!Q102</f>
        <v>0.97512699999999997</v>
      </c>
      <c r="N102" s="9">
        <f>IF(Raw!$G102&gt;$C$8,IF(Raw!$Q102&gt;$C$8,IF(Raw!$N102&gt;$C$9,IF(Raw!$N102&lt;$A$9,IF(Raw!$X102&gt;$C$9,IF(Raw!$X102&lt;$A$9,Raw!V102,-999),-999),-999),-999),-999),-999)</f>
        <v>651.9</v>
      </c>
      <c r="O102" s="9">
        <f>IF(Raw!$G102&gt;$C$8,IF(Raw!$Q102&gt;$C$8,IF(Raw!$N102&gt;$C$9,IF(Raw!$N102&lt;$A$9,IF(Raw!$X102&gt;$C$9,IF(Raw!$X102&lt;$A$9,Raw!W102,-999),-999),-999),-999),-999),-999)</f>
        <v>0.23288200000000001</v>
      </c>
      <c r="P102" s="9">
        <f>IF(Raw!$G102&gt;$C$8,IF(Raw!$Q102&gt;$C$8,IF(Raw!$N102&gt;$C$9,IF(Raw!$N102&lt;$A$9,IF(Raw!$X102&gt;$C$9,IF(Raw!$X102&lt;$A$9,Raw!X102,-999),-999),-999),-999),-999),-999)</f>
        <v>583</v>
      </c>
      <c r="R102" s="9">
        <f t="shared" si="20"/>
        <v>0.16589600000000002</v>
      </c>
      <c r="S102" s="9">
        <f t="shared" si="21"/>
        <v>0.41539216570014925</v>
      </c>
      <c r="T102" s="9">
        <f t="shared" si="22"/>
        <v>0.15920000000000001</v>
      </c>
      <c r="U102" s="9">
        <f t="shared" si="23"/>
        <v>0.40721111543105037</v>
      </c>
      <c r="V102" s="15">
        <f t="shared" si="16"/>
        <v>0.16204960400000001</v>
      </c>
      <c r="X102" s="11">
        <f t="shared" si="24"/>
        <v>5.4179999999999994E+17</v>
      </c>
      <c r="Y102" s="11">
        <f t="shared" si="25"/>
        <v>6.6920000000000003E-18</v>
      </c>
      <c r="Z102" s="11">
        <f t="shared" si="26"/>
        <v>6.3299999999999999E-4</v>
      </c>
      <c r="AA102" s="16">
        <f t="shared" si="27"/>
        <v>2.2898289543062948E-3</v>
      </c>
      <c r="AB102" s="9">
        <f t="shared" si="17"/>
        <v>0.23211654076952556</v>
      </c>
      <c r="AC102" s="9">
        <f t="shared" si="18"/>
        <v>0.99771017104569382</v>
      </c>
      <c r="AD102" s="15">
        <f t="shared" si="19"/>
        <v>3.6174233085407503</v>
      </c>
      <c r="AE102" s="3">
        <f t="shared" si="28"/>
        <v>805.71679999999981</v>
      </c>
      <c r="AF102" s="2">
        <f t="shared" si="29"/>
        <v>0.25</v>
      </c>
      <c r="AG102" s="9">
        <f t="shared" si="30"/>
        <v>1.1331192157362766E-3</v>
      </c>
      <c r="AH102" s="2">
        <f t="shared" si="31"/>
        <v>5.4831049145577675E-2</v>
      </c>
    </row>
    <row r="103" spans="1:34">
      <c r="A103" s="1">
        <f>Raw!A103</f>
        <v>90</v>
      </c>
      <c r="B103" s="14">
        <f>Raw!B103</f>
        <v>0.70837962962962964</v>
      </c>
      <c r="C103" s="15">
        <f>Raw!C103</f>
        <v>65.400000000000006</v>
      </c>
      <c r="D103" s="15">
        <f>IF(C103&gt;0.5,Raw!D103*D$11,-999)</f>
        <v>0.9</v>
      </c>
      <c r="E103" s="9">
        <f>IF(Raw!$G103&gt;$C$8,IF(Raw!$Q103&gt;$C$8,IF(Raw!$N103&gt;$C$9,IF(Raw!$N103&lt;$A$9,IF(Raw!$X103&gt;$C$9,IF(Raw!$X103&lt;$A$9,Raw!H103,-999),-999),-999),-999),-999),-999)</f>
        <v>0.22633600000000001</v>
      </c>
      <c r="F103" s="9">
        <f>IF(Raw!$G103&gt;$C$8,IF(Raw!$Q103&gt;$C$8,IF(Raw!$N103&gt;$C$9,IF(Raw!$N103&lt;$A$9,IF(Raw!$X103&gt;$C$9,IF(Raw!$X103&lt;$A$9,Raw!I103,-999),-999),-999),-999),-999),-999)</f>
        <v>0.37288500000000002</v>
      </c>
      <c r="G103" s="9">
        <f>Raw!G103</f>
        <v>0.97901199999999999</v>
      </c>
      <c r="H103" s="9">
        <f>IF(Raw!$G103&gt;$C$8,IF(Raw!$Q103&gt;$C$8,IF(Raw!$N103&gt;$C$9,IF(Raw!$N103&lt;$A$9,IF(Raw!$X103&gt;$C$9,IF(Raw!$X103&lt;$A$9,Raw!L103,-999),-999),-999),-999),-999),-999)</f>
        <v>696.4</v>
      </c>
      <c r="I103" s="9">
        <f>IF(Raw!$G103&gt;$C$8,IF(Raw!$Q103&gt;$C$8,IF(Raw!$N103&gt;$C$9,IF(Raw!$N103&lt;$A$9,IF(Raw!$X103&gt;$C$9,IF(Raw!$X103&lt;$A$9,Raw!M103,-999),-999),-999),-999),-999),-999)</f>
        <v>0.35825299999999999</v>
      </c>
      <c r="J103" s="9">
        <f>IF(Raw!$G103&gt;$C$8,IF(Raw!$Q103&gt;$C$8,IF(Raw!$N103&gt;$C$9,IF(Raw!$N103&lt;$A$9,IF(Raw!$X103&gt;$C$9,IF(Raw!$X103&lt;$A$9,Raw!N103,-999),-999),-999),-999),-999),-999)</f>
        <v>551</v>
      </c>
      <c r="K103" s="9">
        <f>IF(Raw!$G103&gt;$C$8,IF(Raw!$Q103&gt;$C$8,IF(Raw!$N103&gt;$C$9,IF(Raw!$N103&lt;$A$9,IF(Raw!$X103&gt;$C$9,IF(Raw!$X103&lt;$A$9,Raw!R103,-999),-999),-999),-999),-999),-999)</f>
        <v>0.21476600000000001</v>
      </c>
      <c r="L103" s="9">
        <f>IF(Raw!$G103&gt;$C$8,IF(Raw!$Q103&gt;$C$8,IF(Raw!$N103&gt;$C$9,IF(Raw!$N103&lt;$A$9,IF(Raw!$X103&gt;$C$9,IF(Raw!$X103&lt;$A$9,Raw!S103,-999),-999),-999),-999),-999),-999)</f>
        <v>0.35384900000000002</v>
      </c>
      <c r="M103" s="9">
        <f>Raw!Q103</f>
        <v>0.97836199999999995</v>
      </c>
      <c r="N103" s="9">
        <f>IF(Raw!$G103&gt;$C$8,IF(Raw!$Q103&gt;$C$8,IF(Raw!$N103&gt;$C$9,IF(Raw!$N103&lt;$A$9,IF(Raw!$X103&gt;$C$9,IF(Raw!$X103&lt;$A$9,Raw!V103,-999),-999),-999),-999),-999),-999)</f>
        <v>670</v>
      </c>
      <c r="O103" s="9">
        <f>IF(Raw!$G103&gt;$C$8,IF(Raw!$Q103&gt;$C$8,IF(Raw!$N103&gt;$C$9,IF(Raw!$N103&lt;$A$9,IF(Raw!$X103&gt;$C$9,IF(Raw!$X103&lt;$A$9,Raw!W103,-999),-999),-999),-999),-999),-999)</f>
        <v>0.33491199999999999</v>
      </c>
      <c r="P103" s="9">
        <f>IF(Raw!$G103&gt;$C$8,IF(Raw!$Q103&gt;$C$8,IF(Raw!$N103&gt;$C$9,IF(Raw!$N103&lt;$A$9,IF(Raw!$X103&gt;$C$9,IF(Raw!$X103&lt;$A$9,Raw!X103,-999),-999),-999),-999),-999),-999)</f>
        <v>511</v>
      </c>
      <c r="R103" s="9">
        <f t="shared" si="20"/>
        <v>0.14654900000000001</v>
      </c>
      <c r="S103" s="9">
        <f t="shared" si="21"/>
        <v>0.39301393190930178</v>
      </c>
      <c r="T103" s="9">
        <f t="shared" si="22"/>
        <v>0.13908300000000001</v>
      </c>
      <c r="U103" s="9">
        <f t="shared" si="23"/>
        <v>0.39305749062453194</v>
      </c>
      <c r="V103" s="15">
        <f t="shared" si="16"/>
        <v>0.14667041050000001</v>
      </c>
      <c r="X103" s="11">
        <f t="shared" si="24"/>
        <v>5.4179999999999994E+17</v>
      </c>
      <c r="Y103" s="11">
        <f t="shared" si="25"/>
        <v>6.9639999999999993E-18</v>
      </c>
      <c r="Z103" s="11">
        <f t="shared" si="26"/>
        <v>5.5099999999999995E-4</v>
      </c>
      <c r="AA103" s="16">
        <f t="shared" si="27"/>
        <v>2.0746622832353242E-3</v>
      </c>
      <c r="AB103" s="9">
        <f t="shared" si="17"/>
        <v>0.21505455025433923</v>
      </c>
      <c r="AC103" s="9">
        <f t="shared" si="18"/>
        <v>0.99792533771676473</v>
      </c>
      <c r="AD103" s="15">
        <f t="shared" si="19"/>
        <v>3.7652673016975031</v>
      </c>
      <c r="AE103" s="3">
        <f t="shared" si="28"/>
        <v>838.46559999999965</v>
      </c>
      <c r="AF103" s="2">
        <f t="shared" si="29"/>
        <v>0.25</v>
      </c>
      <c r="AG103" s="9">
        <f t="shared" si="30"/>
        <v>1.1384357824121714E-3</v>
      </c>
      <c r="AH103" s="2">
        <f t="shared" si="31"/>
        <v>5.508831504014846E-2</v>
      </c>
    </row>
    <row r="104" spans="1:34">
      <c r="A104" s="1">
        <f>Raw!A104</f>
        <v>91</v>
      </c>
      <c r="B104" s="14">
        <f>Raw!B104</f>
        <v>0.70843750000000005</v>
      </c>
      <c r="C104" s="15">
        <f>Raw!C104</f>
        <v>66.5</v>
      </c>
      <c r="D104" s="15">
        <f>IF(C104&gt;0.5,Raw!D104*D$11,-999)</f>
        <v>0.9</v>
      </c>
      <c r="E104" s="9">
        <f>IF(Raw!$G104&gt;$C$8,IF(Raw!$Q104&gt;$C$8,IF(Raw!$N104&gt;$C$9,IF(Raw!$N104&lt;$A$9,IF(Raw!$X104&gt;$C$9,IF(Raw!$X104&lt;$A$9,Raw!H104,-999),-999),-999),-999),-999),-999)</f>
        <v>0.20194999999999999</v>
      </c>
      <c r="F104" s="9">
        <f>IF(Raw!$G104&gt;$C$8,IF(Raw!$Q104&gt;$C$8,IF(Raw!$N104&gt;$C$9,IF(Raw!$N104&lt;$A$9,IF(Raw!$X104&gt;$C$9,IF(Raw!$X104&lt;$A$9,Raw!I104,-999),-999),-999),-999),-999),-999)</f>
        <v>0.33400600000000003</v>
      </c>
      <c r="G104" s="9">
        <f>Raw!G104</f>
        <v>0.97814000000000001</v>
      </c>
      <c r="H104" s="9">
        <f>IF(Raw!$G104&gt;$C$8,IF(Raw!$Q104&gt;$C$8,IF(Raw!$N104&gt;$C$9,IF(Raw!$N104&lt;$A$9,IF(Raw!$X104&gt;$C$9,IF(Raw!$X104&lt;$A$9,Raw!L104,-999),-999),-999),-999),-999),-999)</f>
        <v>648.4</v>
      </c>
      <c r="I104" s="9">
        <f>IF(Raw!$G104&gt;$C$8,IF(Raw!$Q104&gt;$C$8,IF(Raw!$N104&gt;$C$9,IF(Raw!$N104&lt;$A$9,IF(Raw!$X104&gt;$C$9,IF(Raw!$X104&lt;$A$9,Raw!M104,-999),-999),-999),-999),-999),-999)</f>
        <v>0.23319999999999999</v>
      </c>
      <c r="J104" s="9">
        <f>IF(Raw!$G104&gt;$C$8,IF(Raw!$Q104&gt;$C$8,IF(Raw!$N104&gt;$C$9,IF(Raw!$N104&lt;$A$9,IF(Raw!$X104&gt;$C$9,IF(Raw!$X104&lt;$A$9,Raw!N104,-999),-999),-999),-999),-999),-999)</f>
        <v>517</v>
      </c>
      <c r="K104" s="9">
        <f>IF(Raw!$G104&gt;$C$8,IF(Raw!$Q104&gt;$C$8,IF(Raw!$N104&gt;$C$9,IF(Raw!$N104&lt;$A$9,IF(Raw!$X104&gt;$C$9,IF(Raw!$X104&lt;$A$9,Raw!R104,-999),-999),-999),-999),-999),-999)</f>
        <v>0.20128099999999999</v>
      </c>
      <c r="L104" s="9">
        <f>IF(Raw!$G104&gt;$C$8,IF(Raw!$Q104&gt;$C$8,IF(Raw!$N104&gt;$C$9,IF(Raw!$N104&lt;$A$9,IF(Raw!$X104&gt;$C$9,IF(Raw!$X104&lt;$A$9,Raw!S104,-999),-999),-999),-999),-999),-999)</f>
        <v>0.32996599999999998</v>
      </c>
      <c r="M104" s="9">
        <f>Raw!Q104</f>
        <v>0.97421500000000005</v>
      </c>
      <c r="N104" s="9">
        <f>IF(Raw!$G104&gt;$C$8,IF(Raw!$Q104&gt;$C$8,IF(Raw!$N104&gt;$C$9,IF(Raw!$N104&lt;$A$9,IF(Raw!$X104&gt;$C$9,IF(Raw!$X104&lt;$A$9,Raw!V104,-999),-999),-999),-999),-999),-999)</f>
        <v>663.5</v>
      </c>
      <c r="O104" s="9">
        <f>IF(Raw!$G104&gt;$C$8,IF(Raw!$Q104&gt;$C$8,IF(Raw!$N104&gt;$C$9,IF(Raw!$N104&lt;$A$9,IF(Raw!$X104&gt;$C$9,IF(Raw!$X104&lt;$A$9,Raw!W104,-999),-999),-999),-999),-999),-999)</f>
        <v>0.13620199999999999</v>
      </c>
      <c r="P104" s="9">
        <f>IF(Raw!$G104&gt;$C$8,IF(Raw!$Q104&gt;$C$8,IF(Raw!$N104&gt;$C$9,IF(Raw!$N104&lt;$A$9,IF(Raw!$X104&gt;$C$9,IF(Raw!$X104&lt;$A$9,Raw!X104,-999),-999),-999),-999),-999),-999)</f>
        <v>541</v>
      </c>
      <c r="R104" s="9">
        <f t="shared" si="20"/>
        <v>0.13205600000000003</v>
      </c>
      <c r="S104" s="9">
        <f t="shared" si="21"/>
        <v>0.39537014305132251</v>
      </c>
      <c r="T104" s="9">
        <f t="shared" si="22"/>
        <v>0.12868499999999999</v>
      </c>
      <c r="U104" s="9">
        <f t="shared" si="23"/>
        <v>0.38999472672942059</v>
      </c>
      <c r="V104" s="15">
        <f t="shared" si="16"/>
        <v>0.136770907</v>
      </c>
      <c r="X104" s="11">
        <f t="shared" si="24"/>
        <v>5.4179999999999994E+17</v>
      </c>
      <c r="Y104" s="11">
        <f t="shared" si="25"/>
        <v>6.4839999999999995E-18</v>
      </c>
      <c r="Z104" s="11">
        <f t="shared" si="26"/>
        <v>5.1699999999999999E-4</v>
      </c>
      <c r="AA104" s="16">
        <f t="shared" si="27"/>
        <v>1.812944393477216E-3</v>
      </c>
      <c r="AB104" s="9">
        <f t="shared" si="17"/>
        <v>0.2015142987492746</v>
      </c>
      <c r="AC104" s="9">
        <f t="shared" si="18"/>
        <v>0.99818705560652288</v>
      </c>
      <c r="AD104" s="15">
        <f t="shared" si="19"/>
        <v>3.5066622697818493</v>
      </c>
      <c r="AE104" s="3">
        <f t="shared" si="28"/>
        <v>780.67359999999974</v>
      </c>
      <c r="AF104" s="2">
        <f t="shared" si="29"/>
        <v>0.25</v>
      </c>
      <c r="AG104" s="9">
        <f t="shared" si="30"/>
        <v>1.0519844566430324E-3</v>
      </c>
      <c r="AH104" s="2">
        <f t="shared" si="31"/>
        <v>5.0904980377636425E-2</v>
      </c>
    </row>
    <row r="105" spans="1:34">
      <c r="A105" s="1">
        <f>Raw!A105</f>
        <v>92</v>
      </c>
      <c r="B105" s="14">
        <f>Raw!B105</f>
        <v>0.70848379629629632</v>
      </c>
      <c r="C105" s="15">
        <f>Raw!C105</f>
        <v>67.2</v>
      </c>
      <c r="D105" s="15">
        <f>IF(C105&gt;0.5,Raw!D105*D$11,-999)</f>
        <v>0.9</v>
      </c>
      <c r="E105" s="9">
        <f>IF(Raw!$G105&gt;$C$8,IF(Raw!$Q105&gt;$C$8,IF(Raw!$N105&gt;$C$9,IF(Raw!$N105&lt;$A$9,IF(Raw!$X105&gt;$C$9,IF(Raw!$X105&lt;$A$9,Raw!H105,-999),-999),-999),-999),-999),-999)</f>
        <v>0.217806</v>
      </c>
      <c r="F105" s="9">
        <f>IF(Raw!$G105&gt;$C$8,IF(Raw!$Q105&gt;$C$8,IF(Raw!$N105&gt;$C$9,IF(Raw!$N105&lt;$A$9,IF(Raw!$X105&gt;$C$9,IF(Raw!$X105&lt;$A$9,Raw!I105,-999),-999),-999),-999),-999),-999)</f>
        <v>0.358705</v>
      </c>
      <c r="G105" s="9">
        <f>Raw!G105</f>
        <v>0.96506999999999998</v>
      </c>
      <c r="H105" s="9">
        <f>IF(Raw!$G105&gt;$C$8,IF(Raw!$Q105&gt;$C$8,IF(Raw!$N105&gt;$C$9,IF(Raw!$N105&lt;$A$9,IF(Raw!$X105&gt;$C$9,IF(Raw!$X105&lt;$A$9,Raw!L105,-999),-999),-999),-999),-999),-999)</f>
        <v>663</v>
      </c>
      <c r="I105" s="9">
        <f>IF(Raw!$G105&gt;$C$8,IF(Raw!$Q105&gt;$C$8,IF(Raw!$N105&gt;$C$9,IF(Raw!$N105&lt;$A$9,IF(Raw!$X105&gt;$C$9,IF(Raw!$X105&lt;$A$9,Raw!M105,-999),-999),-999),-999),-999),-999)</f>
        <v>0.27111800000000003</v>
      </c>
      <c r="J105" s="9">
        <f>IF(Raw!$G105&gt;$C$8,IF(Raw!$Q105&gt;$C$8,IF(Raw!$N105&gt;$C$9,IF(Raw!$N105&lt;$A$9,IF(Raw!$X105&gt;$C$9,IF(Raw!$X105&lt;$A$9,Raw!N105,-999),-999),-999),-999),-999),-999)</f>
        <v>453</v>
      </c>
      <c r="K105" s="9">
        <f>IF(Raw!$G105&gt;$C$8,IF(Raw!$Q105&gt;$C$8,IF(Raw!$N105&gt;$C$9,IF(Raw!$N105&lt;$A$9,IF(Raw!$X105&gt;$C$9,IF(Raw!$X105&lt;$A$9,Raw!R105,-999),-999),-999),-999),-999),-999)</f>
        <v>0.209368</v>
      </c>
      <c r="L105" s="9">
        <f>IF(Raw!$G105&gt;$C$8,IF(Raw!$Q105&gt;$C$8,IF(Raw!$N105&gt;$C$9,IF(Raw!$N105&lt;$A$9,IF(Raw!$X105&gt;$C$9,IF(Raw!$X105&lt;$A$9,Raw!S105,-999),-999),-999),-999),-999),-999)</f>
        <v>0.34940399999999999</v>
      </c>
      <c r="M105" s="9">
        <f>Raw!Q105</f>
        <v>0.97929900000000003</v>
      </c>
      <c r="N105" s="9">
        <f>IF(Raw!$G105&gt;$C$8,IF(Raw!$Q105&gt;$C$8,IF(Raw!$N105&gt;$C$9,IF(Raw!$N105&lt;$A$9,IF(Raw!$X105&gt;$C$9,IF(Raw!$X105&lt;$A$9,Raw!V105,-999),-999),-999),-999),-999),-999)</f>
        <v>693.7</v>
      </c>
      <c r="O105" s="9">
        <f>IF(Raw!$G105&gt;$C$8,IF(Raw!$Q105&gt;$C$8,IF(Raw!$N105&gt;$C$9,IF(Raw!$N105&lt;$A$9,IF(Raw!$X105&gt;$C$9,IF(Raw!$X105&lt;$A$9,Raw!W105,-999),-999),-999),-999),-999),-999)</f>
        <v>0.35289599999999999</v>
      </c>
      <c r="P105" s="9">
        <f>IF(Raw!$G105&gt;$C$8,IF(Raw!$Q105&gt;$C$8,IF(Raw!$N105&gt;$C$9,IF(Raw!$N105&lt;$A$9,IF(Raw!$X105&gt;$C$9,IF(Raw!$X105&lt;$A$9,Raw!X105,-999),-999),-999),-999),-999),-999)</f>
        <v>601</v>
      </c>
      <c r="R105" s="9">
        <f t="shared" si="20"/>
        <v>0.140899</v>
      </c>
      <c r="S105" s="9">
        <f t="shared" si="21"/>
        <v>0.39279909675081193</v>
      </c>
      <c r="T105" s="9">
        <f t="shared" si="22"/>
        <v>0.14003599999999999</v>
      </c>
      <c r="U105" s="9">
        <f t="shared" si="23"/>
        <v>0.40078533731726024</v>
      </c>
      <c r="V105" s="15">
        <f t="shared" si="16"/>
        <v>0.14482795799999998</v>
      </c>
      <c r="X105" s="11">
        <f t="shared" si="24"/>
        <v>5.4179999999999994E+17</v>
      </c>
      <c r="Y105" s="11">
        <f t="shared" si="25"/>
        <v>6.6299999999999994E-18</v>
      </c>
      <c r="Z105" s="11">
        <f t="shared" si="26"/>
        <v>4.5300000000000001E-4</v>
      </c>
      <c r="AA105" s="16">
        <f t="shared" si="27"/>
        <v>1.6245931044745825E-3</v>
      </c>
      <c r="AB105" s="9">
        <f t="shared" si="17"/>
        <v>0.20959550151997819</v>
      </c>
      <c r="AC105" s="9">
        <f t="shared" si="18"/>
        <v>0.99837540689552551</v>
      </c>
      <c r="AD105" s="15">
        <f t="shared" si="19"/>
        <v>3.5862982438732507</v>
      </c>
      <c r="AE105" s="3">
        <f t="shared" si="28"/>
        <v>798.25199999999973</v>
      </c>
      <c r="AF105" s="2">
        <f t="shared" si="29"/>
        <v>0.25</v>
      </c>
      <c r="AG105" s="9">
        <f t="shared" si="30"/>
        <v>1.1056428856854145E-3</v>
      </c>
      <c r="AH105" s="2">
        <f t="shared" si="31"/>
        <v>5.3501483833793599E-2</v>
      </c>
    </row>
    <row r="106" spans="1:34">
      <c r="A106" s="1">
        <f>Raw!A106</f>
        <v>93</v>
      </c>
      <c r="B106" s="14">
        <f>Raw!B106</f>
        <v>0.70854166666666663</v>
      </c>
      <c r="C106" s="15">
        <f>Raw!C106</f>
        <v>67.900000000000006</v>
      </c>
      <c r="D106" s="15">
        <f>IF(C106&gt;0.5,Raw!D106*D$11,-999)</f>
        <v>0.9</v>
      </c>
      <c r="E106" s="9">
        <f>IF(Raw!$G106&gt;$C$8,IF(Raw!$Q106&gt;$C$8,IF(Raw!$N106&gt;$C$9,IF(Raw!$N106&lt;$A$9,IF(Raw!$X106&gt;$C$9,IF(Raw!$X106&lt;$A$9,Raw!H106,-999),-999),-999),-999),-999),-999)</f>
        <v>0.190308</v>
      </c>
      <c r="F106" s="9">
        <f>IF(Raw!$G106&gt;$C$8,IF(Raw!$Q106&gt;$C$8,IF(Raw!$N106&gt;$C$9,IF(Raw!$N106&lt;$A$9,IF(Raw!$X106&gt;$C$9,IF(Raw!$X106&lt;$A$9,Raw!I106,-999),-999),-999),-999),-999),-999)</f>
        <v>0.30742599999999998</v>
      </c>
      <c r="G106" s="9">
        <f>Raw!G106</f>
        <v>0.96299900000000005</v>
      </c>
      <c r="H106" s="9">
        <f>IF(Raw!$G106&gt;$C$8,IF(Raw!$Q106&gt;$C$8,IF(Raw!$N106&gt;$C$9,IF(Raw!$N106&lt;$A$9,IF(Raw!$X106&gt;$C$9,IF(Raw!$X106&lt;$A$9,Raw!L106,-999),-999),-999),-999),-999),-999)</f>
        <v>674</v>
      </c>
      <c r="I106" s="9">
        <f>IF(Raw!$G106&gt;$C$8,IF(Raw!$Q106&gt;$C$8,IF(Raw!$N106&gt;$C$9,IF(Raw!$N106&lt;$A$9,IF(Raw!$X106&gt;$C$9,IF(Raw!$X106&lt;$A$9,Raw!M106,-999),-999),-999),-999),-999),-999)</f>
        <v>0.37081999999999998</v>
      </c>
      <c r="J106" s="9">
        <f>IF(Raw!$G106&gt;$C$8,IF(Raw!$Q106&gt;$C$8,IF(Raw!$N106&gt;$C$9,IF(Raw!$N106&lt;$A$9,IF(Raw!$X106&gt;$C$9,IF(Raw!$X106&lt;$A$9,Raw!N106,-999),-999),-999),-999),-999),-999)</f>
        <v>482</v>
      </c>
      <c r="K106" s="9">
        <f>IF(Raw!$G106&gt;$C$8,IF(Raw!$Q106&gt;$C$8,IF(Raw!$N106&gt;$C$9,IF(Raw!$N106&lt;$A$9,IF(Raw!$X106&gt;$C$9,IF(Raw!$X106&lt;$A$9,Raw!R106,-999),-999),-999),-999),-999),-999)</f>
        <v>0.178648</v>
      </c>
      <c r="L106" s="9">
        <f>IF(Raw!$G106&gt;$C$8,IF(Raw!$Q106&gt;$C$8,IF(Raw!$N106&gt;$C$9,IF(Raw!$N106&lt;$A$9,IF(Raw!$X106&gt;$C$9,IF(Raw!$X106&lt;$A$9,Raw!S106,-999),-999),-999),-999),-999),-999)</f>
        <v>0.28997499999999998</v>
      </c>
      <c r="M106" s="9">
        <f>Raw!Q106</f>
        <v>0.96163900000000002</v>
      </c>
      <c r="N106" s="9">
        <f>IF(Raw!$G106&gt;$C$8,IF(Raw!$Q106&gt;$C$8,IF(Raw!$N106&gt;$C$9,IF(Raw!$N106&lt;$A$9,IF(Raw!$X106&gt;$C$9,IF(Raw!$X106&lt;$A$9,Raw!V106,-999),-999),-999),-999),-999),-999)</f>
        <v>637.29999999999995</v>
      </c>
      <c r="O106" s="9">
        <f>IF(Raw!$G106&gt;$C$8,IF(Raw!$Q106&gt;$C$8,IF(Raw!$N106&gt;$C$9,IF(Raw!$N106&lt;$A$9,IF(Raw!$X106&gt;$C$9,IF(Raw!$X106&lt;$A$9,Raw!W106,-999),-999),-999),-999),-999),-999)</f>
        <v>0.17865600000000001</v>
      </c>
      <c r="P106" s="9">
        <f>IF(Raw!$G106&gt;$C$8,IF(Raw!$Q106&gt;$C$8,IF(Raw!$N106&gt;$C$9,IF(Raw!$N106&lt;$A$9,IF(Raw!$X106&gt;$C$9,IF(Raw!$X106&lt;$A$9,Raw!X106,-999),-999),-999),-999),-999),-999)</f>
        <v>365</v>
      </c>
      <c r="R106" s="9">
        <f t="shared" si="20"/>
        <v>0.11711799999999997</v>
      </c>
      <c r="S106" s="9">
        <f t="shared" si="21"/>
        <v>0.38096322367008639</v>
      </c>
      <c r="T106" s="9">
        <f t="shared" si="22"/>
        <v>0.11132699999999998</v>
      </c>
      <c r="U106" s="9">
        <f t="shared" si="23"/>
        <v>0.38391930338822305</v>
      </c>
      <c r="V106" s="15">
        <f t="shared" si="16"/>
        <v>0.12019463749999999</v>
      </c>
      <c r="X106" s="11">
        <f t="shared" si="24"/>
        <v>5.4179999999999994E+17</v>
      </c>
      <c r="Y106" s="11">
        <f t="shared" si="25"/>
        <v>6.7399999999999996E-18</v>
      </c>
      <c r="Z106" s="11">
        <f t="shared" si="26"/>
        <v>4.8199999999999995E-4</v>
      </c>
      <c r="AA106" s="16">
        <f t="shared" si="27"/>
        <v>1.7570421928491289E-3</v>
      </c>
      <c r="AB106" s="9">
        <f t="shared" si="17"/>
        <v>0.17884360623620332</v>
      </c>
      <c r="AC106" s="9">
        <f t="shared" si="18"/>
        <v>0.99824295780715078</v>
      </c>
      <c r="AD106" s="15">
        <f t="shared" si="19"/>
        <v>3.6453157527990219</v>
      </c>
      <c r="AE106" s="3">
        <f t="shared" si="28"/>
        <v>811.49599999999975</v>
      </c>
      <c r="AF106" s="2">
        <f t="shared" si="29"/>
        <v>0.25</v>
      </c>
      <c r="AG106" s="9">
        <f t="shared" si="30"/>
        <v>1.0765439111113204E-3</v>
      </c>
      <c r="AH106" s="2">
        <f t="shared" si="31"/>
        <v>5.2093399597995575E-2</v>
      </c>
    </row>
    <row r="107" spans="1:34">
      <c r="A107" s="1">
        <f>Raw!A107</f>
        <v>94</v>
      </c>
      <c r="B107" s="14">
        <f>Raw!B107</f>
        <v>0.70858796296296289</v>
      </c>
      <c r="C107" s="15">
        <f>Raw!C107</f>
        <v>69.2</v>
      </c>
      <c r="D107" s="15">
        <f>IF(C107&gt;0.5,Raw!D107*D$11,-999)</f>
        <v>0.9</v>
      </c>
      <c r="E107" s="9">
        <f>IF(Raw!$G107&gt;$C$8,IF(Raw!$Q107&gt;$C$8,IF(Raw!$N107&gt;$C$9,IF(Raw!$N107&lt;$A$9,IF(Raw!$X107&gt;$C$9,IF(Raw!$X107&lt;$A$9,Raw!H107,-999),-999),-999),-999),-999),-999)</f>
        <v>0.18979599999999999</v>
      </c>
      <c r="F107" s="9">
        <f>IF(Raw!$G107&gt;$C$8,IF(Raw!$Q107&gt;$C$8,IF(Raw!$N107&gt;$C$9,IF(Raw!$N107&lt;$A$9,IF(Raw!$X107&gt;$C$9,IF(Raw!$X107&lt;$A$9,Raw!I107,-999),-999),-999),-999),-999),-999)</f>
        <v>0.30426399999999998</v>
      </c>
      <c r="G107" s="9">
        <f>Raw!G107</f>
        <v>0.97465100000000005</v>
      </c>
      <c r="H107" s="9">
        <f>IF(Raw!$G107&gt;$C$8,IF(Raw!$Q107&gt;$C$8,IF(Raw!$N107&gt;$C$9,IF(Raw!$N107&lt;$A$9,IF(Raw!$X107&gt;$C$9,IF(Raw!$X107&lt;$A$9,Raw!L107,-999),-999),-999),-999),-999),-999)</f>
        <v>630.1</v>
      </c>
      <c r="I107" s="9">
        <f>IF(Raw!$G107&gt;$C$8,IF(Raw!$Q107&gt;$C$8,IF(Raw!$N107&gt;$C$9,IF(Raw!$N107&lt;$A$9,IF(Raw!$X107&gt;$C$9,IF(Raw!$X107&lt;$A$9,Raw!M107,-999),-999),-999),-999),-999),-999)</f>
        <v>0.22377</v>
      </c>
      <c r="J107" s="9">
        <f>IF(Raw!$G107&gt;$C$8,IF(Raw!$Q107&gt;$C$8,IF(Raw!$N107&gt;$C$9,IF(Raw!$N107&lt;$A$9,IF(Raw!$X107&gt;$C$9,IF(Raw!$X107&lt;$A$9,Raw!N107,-999),-999),-999),-999),-999),-999)</f>
        <v>567</v>
      </c>
      <c r="K107" s="9">
        <f>IF(Raw!$G107&gt;$C$8,IF(Raw!$Q107&gt;$C$8,IF(Raw!$N107&gt;$C$9,IF(Raw!$N107&lt;$A$9,IF(Raw!$X107&gt;$C$9,IF(Raw!$X107&lt;$A$9,Raw!R107,-999),-999),-999),-999),-999),-999)</f>
        <v>0.194912</v>
      </c>
      <c r="L107" s="9">
        <f>IF(Raw!$G107&gt;$C$8,IF(Raw!$Q107&gt;$C$8,IF(Raw!$N107&gt;$C$9,IF(Raw!$N107&lt;$A$9,IF(Raw!$X107&gt;$C$9,IF(Raw!$X107&lt;$A$9,Raw!S107,-999),-999),-999),-999),-999),-999)</f>
        <v>0.315494</v>
      </c>
      <c r="M107" s="9">
        <f>Raw!Q107</f>
        <v>0.96553800000000001</v>
      </c>
      <c r="N107" s="9">
        <f>IF(Raw!$G107&gt;$C$8,IF(Raw!$Q107&gt;$C$8,IF(Raw!$N107&gt;$C$9,IF(Raw!$N107&lt;$A$9,IF(Raw!$X107&gt;$C$9,IF(Raw!$X107&lt;$A$9,Raw!V107,-999),-999),-999),-999),-999),-999)</f>
        <v>627.4</v>
      </c>
      <c r="O107" s="9">
        <f>IF(Raw!$G107&gt;$C$8,IF(Raw!$Q107&gt;$C$8,IF(Raw!$N107&gt;$C$9,IF(Raw!$N107&lt;$A$9,IF(Raw!$X107&gt;$C$9,IF(Raw!$X107&lt;$A$9,Raw!W107,-999),-999),-999),-999),-999),-999)</f>
        <v>0.18934100000000001</v>
      </c>
      <c r="P107" s="9">
        <f>IF(Raw!$G107&gt;$C$8,IF(Raw!$Q107&gt;$C$8,IF(Raw!$N107&gt;$C$9,IF(Raw!$N107&lt;$A$9,IF(Raw!$X107&gt;$C$9,IF(Raw!$X107&lt;$A$9,Raw!X107,-999),-999),-999),-999),-999),-999)</f>
        <v>657</v>
      </c>
      <c r="R107" s="9">
        <f t="shared" si="20"/>
        <v>0.11446799999999999</v>
      </c>
      <c r="S107" s="9">
        <f t="shared" si="21"/>
        <v>0.3762127626008992</v>
      </c>
      <c r="T107" s="9">
        <f t="shared" si="22"/>
        <v>0.12058199999999999</v>
      </c>
      <c r="U107" s="9">
        <f t="shared" si="23"/>
        <v>0.38220061237297698</v>
      </c>
      <c r="V107" s="15">
        <f t="shared" si="16"/>
        <v>0.130772263</v>
      </c>
      <c r="X107" s="11">
        <f t="shared" si="24"/>
        <v>5.4179999999999994E+17</v>
      </c>
      <c r="Y107" s="11">
        <f t="shared" si="25"/>
        <v>6.3009999999999998E-18</v>
      </c>
      <c r="Z107" s="11">
        <f t="shared" si="26"/>
        <v>5.6700000000000001E-4</v>
      </c>
      <c r="AA107" s="16">
        <f t="shared" si="27"/>
        <v>1.9319313970582045E-3</v>
      </c>
      <c r="AB107" s="9">
        <f t="shared" si="17"/>
        <v>0.19514495615172006</v>
      </c>
      <c r="AC107" s="9">
        <f t="shared" si="18"/>
        <v>0.99806806860294195</v>
      </c>
      <c r="AD107" s="15">
        <f t="shared" si="19"/>
        <v>3.4072864145647346</v>
      </c>
      <c r="AE107" s="3">
        <f t="shared" si="28"/>
        <v>758.64039999999977</v>
      </c>
      <c r="AF107" s="2">
        <f t="shared" si="29"/>
        <v>0.25</v>
      </c>
      <c r="AG107" s="9">
        <f t="shared" si="30"/>
        <v>1.0017438109052052E-3</v>
      </c>
      <c r="AH107" s="2">
        <f t="shared" si="31"/>
        <v>4.8473861676885791E-2</v>
      </c>
    </row>
    <row r="108" spans="1:34">
      <c r="A108" s="1">
        <f>Raw!A108</f>
        <v>95</v>
      </c>
      <c r="B108" s="14">
        <f>Raw!B108</f>
        <v>0.70864583333333331</v>
      </c>
      <c r="C108" s="15">
        <f>Raw!C108</f>
        <v>69.8</v>
      </c>
      <c r="D108" s="15">
        <f>IF(C108&gt;0.5,Raw!D108*D$11,-999)</f>
        <v>0.9</v>
      </c>
      <c r="E108" s="9">
        <f>IF(Raw!$G108&gt;$C$8,IF(Raw!$Q108&gt;$C$8,IF(Raw!$N108&gt;$C$9,IF(Raw!$N108&lt;$A$9,IF(Raw!$X108&gt;$C$9,IF(Raw!$X108&lt;$A$9,Raw!H108,-999),-999),-999),-999),-999),-999)</f>
        <v>0.15148300000000001</v>
      </c>
      <c r="F108" s="9">
        <f>IF(Raw!$G108&gt;$C$8,IF(Raw!$Q108&gt;$C$8,IF(Raw!$N108&gt;$C$9,IF(Raw!$N108&lt;$A$9,IF(Raw!$X108&gt;$C$9,IF(Raw!$X108&lt;$A$9,Raw!I108,-999),-999),-999),-999),-999),-999)</f>
        <v>0.24629100000000001</v>
      </c>
      <c r="G108" s="9">
        <f>Raw!G108</f>
        <v>0.96476300000000004</v>
      </c>
      <c r="H108" s="9">
        <f>IF(Raw!$G108&gt;$C$8,IF(Raw!$Q108&gt;$C$8,IF(Raw!$N108&gt;$C$9,IF(Raw!$N108&lt;$A$9,IF(Raw!$X108&gt;$C$9,IF(Raw!$X108&lt;$A$9,Raw!L108,-999),-999),-999),-999),-999),-999)</f>
        <v>697.8</v>
      </c>
      <c r="I108" s="9">
        <f>IF(Raw!$G108&gt;$C$8,IF(Raw!$Q108&gt;$C$8,IF(Raw!$N108&gt;$C$9,IF(Raw!$N108&lt;$A$9,IF(Raw!$X108&gt;$C$9,IF(Raw!$X108&lt;$A$9,Raw!M108,-999),-999),-999),-999),-999),-999)</f>
        <v>0.22018599999999999</v>
      </c>
      <c r="J108" s="9">
        <f>IF(Raw!$G108&gt;$C$8,IF(Raw!$Q108&gt;$C$8,IF(Raw!$N108&gt;$C$9,IF(Raw!$N108&lt;$A$9,IF(Raw!$X108&gt;$C$9,IF(Raw!$X108&lt;$A$9,Raw!N108,-999),-999),-999),-999),-999),-999)</f>
        <v>486</v>
      </c>
      <c r="K108" s="9">
        <f>IF(Raw!$G108&gt;$C$8,IF(Raw!$Q108&gt;$C$8,IF(Raw!$N108&gt;$C$9,IF(Raw!$N108&lt;$A$9,IF(Raw!$X108&gt;$C$9,IF(Raw!$X108&lt;$A$9,Raw!R108,-999),-999),-999),-999),-999),-999)</f>
        <v>0.156386</v>
      </c>
      <c r="L108" s="9">
        <f>IF(Raw!$G108&gt;$C$8,IF(Raw!$Q108&gt;$C$8,IF(Raw!$N108&gt;$C$9,IF(Raw!$N108&lt;$A$9,IF(Raw!$X108&gt;$C$9,IF(Raw!$X108&lt;$A$9,Raw!S108,-999),-999),-999),-999),-999),-999)</f>
        <v>0.252743</v>
      </c>
      <c r="M108" s="9">
        <f>Raw!Q108</f>
        <v>0.96289599999999997</v>
      </c>
      <c r="N108" s="9">
        <f>IF(Raw!$G108&gt;$C$8,IF(Raw!$Q108&gt;$C$8,IF(Raw!$N108&gt;$C$9,IF(Raw!$N108&lt;$A$9,IF(Raw!$X108&gt;$C$9,IF(Raw!$X108&lt;$A$9,Raw!V108,-999),-999),-999),-999),-999),-999)</f>
        <v>658.7</v>
      </c>
      <c r="O108" s="9">
        <f>IF(Raw!$G108&gt;$C$8,IF(Raw!$Q108&gt;$C$8,IF(Raw!$N108&gt;$C$9,IF(Raw!$N108&lt;$A$9,IF(Raw!$X108&gt;$C$9,IF(Raw!$X108&lt;$A$9,Raw!W108,-999),-999),-999),-999),-999),-999)</f>
        <v>0.319054</v>
      </c>
      <c r="P108" s="9">
        <f>IF(Raw!$G108&gt;$C$8,IF(Raw!$Q108&gt;$C$8,IF(Raw!$N108&gt;$C$9,IF(Raw!$N108&lt;$A$9,IF(Raw!$X108&gt;$C$9,IF(Raw!$X108&lt;$A$9,Raw!X108,-999),-999),-999),-999),-999),-999)</f>
        <v>543</v>
      </c>
      <c r="R108" s="9">
        <f t="shared" si="20"/>
        <v>9.4808000000000003E-2</v>
      </c>
      <c r="S108" s="9">
        <f t="shared" si="21"/>
        <v>0.38494301456407259</v>
      </c>
      <c r="T108" s="9">
        <f t="shared" si="22"/>
        <v>9.6356999999999998E-2</v>
      </c>
      <c r="U108" s="9">
        <f t="shared" si="23"/>
        <v>0.38124498007857782</v>
      </c>
      <c r="V108" s="15">
        <f t="shared" si="16"/>
        <v>0.10476197349999999</v>
      </c>
      <c r="X108" s="11">
        <f t="shared" si="24"/>
        <v>5.4179999999999994E+17</v>
      </c>
      <c r="Y108" s="11">
        <f t="shared" si="25"/>
        <v>6.9779999999999994E-18</v>
      </c>
      <c r="Z108" s="11">
        <f t="shared" si="26"/>
        <v>4.86E-4</v>
      </c>
      <c r="AA108" s="16">
        <f t="shared" si="27"/>
        <v>1.8340407882783316E-3</v>
      </c>
      <c r="AB108" s="9">
        <f t="shared" si="17"/>
        <v>0.15656272266823612</v>
      </c>
      <c r="AC108" s="9">
        <f t="shared" si="18"/>
        <v>0.9981659592117218</v>
      </c>
      <c r="AD108" s="15">
        <f t="shared" si="19"/>
        <v>3.7737464779389551</v>
      </c>
      <c r="AE108" s="3">
        <f t="shared" si="28"/>
        <v>840.15119999999968</v>
      </c>
      <c r="AF108" s="2">
        <f t="shared" si="29"/>
        <v>0.25</v>
      </c>
      <c r="AG108" s="9">
        <f t="shared" si="30"/>
        <v>1.1067091544641847E-3</v>
      </c>
      <c r="AH108" s="2">
        <f t="shared" si="31"/>
        <v>5.3553080025085041E-2</v>
      </c>
    </row>
    <row r="109" spans="1:34">
      <c r="A109" s="1">
        <f>Raw!A109</f>
        <v>96</v>
      </c>
      <c r="B109" s="14">
        <f>Raw!B109</f>
        <v>0.70870370370370372</v>
      </c>
      <c r="C109" s="15">
        <f>Raw!C109</f>
        <v>70.8</v>
      </c>
      <c r="D109" s="15">
        <f>IF(C109&gt;0.5,Raw!D109*D$11,-999)</f>
        <v>0.9</v>
      </c>
      <c r="E109" s="9">
        <f>IF(Raw!$G109&gt;$C$8,IF(Raw!$Q109&gt;$C$8,IF(Raw!$N109&gt;$C$9,IF(Raw!$N109&lt;$A$9,IF(Raw!$X109&gt;$C$9,IF(Raw!$X109&lt;$A$9,Raw!H109,-999),-999),-999),-999),-999),-999)</f>
        <v>0.147253</v>
      </c>
      <c r="F109" s="9">
        <f>IF(Raw!$G109&gt;$C$8,IF(Raw!$Q109&gt;$C$8,IF(Raw!$N109&gt;$C$9,IF(Raw!$N109&lt;$A$9,IF(Raw!$X109&gt;$C$9,IF(Raw!$X109&lt;$A$9,Raw!I109,-999),-999),-999),-999),-999),-999)</f>
        <v>0.22935700000000001</v>
      </c>
      <c r="G109" s="9">
        <f>Raw!G109</f>
        <v>0.96396899999999996</v>
      </c>
      <c r="H109" s="9">
        <f>IF(Raw!$G109&gt;$C$8,IF(Raw!$Q109&gt;$C$8,IF(Raw!$N109&gt;$C$9,IF(Raw!$N109&lt;$A$9,IF(Raw!$X109&gt;$C$9,IF(Raw!$X109&lt;$A$9,Raw!L109,-999),-999),-999),-999),-999),-999)</f>
        <v>702.9</v>
      </c>
      <c r="I109" s="9">
        <f>IF(Raw!$G109&gt;$C$8,IF(Raw!$Q109&gt;$C$8,IF(Raw!$N109&gt;$C$9,IF(Raw!$N109&lt;$A$9,IF(Raw!$X109&gt;$C$9,IF(Raw!$X109&lt;$A$9,Raw!M109,-999),-999),-999),-999),-999),-999)</f>
        <v>0.25833899999999999</v>
      </c>
      <c r="J109" s="9">
        <f>IF(Raw!$G109&gt;$C$8,IF(Raw!$Q109&gt;$C$8,IF(Raw!$N109&gt;$C$9,IF(Raw!$N109&lt;$A$9,IF(Raw!$X109&gt;$C$9,IF(Raw!$X109&lt;$A$9,Raw!N109,-999),-999),-999),-999),-999),-999)</f>
        <v>528</v>
      </c>
      <c r="K109" s="9">
        <f>IF(Raw!$G109&gt;$C$8,IF(Raw!$Q109&gt;$C$8,IF(Raw!$N109&gt;$C$9,IF(Raw!$N109&lt;$A$9,IF(Raw!$X109&gt;$C$9,IF(Raw!$X109&lt;$A$9,Raw!R109,-999),-999),-999),-999),-999),-999)</f>
        <v>0.15074100000000001</v>
      </c>
      <c r="L109" s="9">
        <f>IF(Raw!$G109&gt;$C$8,IF(Raw!$Q109&gt;$C$8,IF(Raw!$N109&gt;$C$9,IF(Raw!$N109&lt;$A$9,IF(Raw!$X109&gt;$C$9,IF(Raw!$X109&lt;$A$9,Raw!S109,-999),-999),-999),-999),-999),-999)</f>
        <v>0.24598300000000001</v>
      </c>
      <c r="M109" s="9">
        <f>Raw!Q109</f>
        <v>0.96138999999999997</v>
      </c>
      <c r="N109" s="9">
        <f>IF(Raw!$G109&gt;$C$8,IF(Raw!$Q109&gt;$C$8,IF(Raw!$N109&gt;$C$9,IF(Raw!$N109&lt;$A$9,IF(Raw!$X109&gt;$C$9,IF(Raw!$X109&lt;$A$9,Raw!V109,-999),-999),-999),-999),-999),-999)</f>
        <v>669.3</v>
      </c>
      <c r="O109" s="9">
        <f>IF(Raw!$G109&gt;$C$8,IF(Raw!$Q109&gt;$C$8,IF(Raw!$N109&gt;$C$9,IF(Raw!$N109&lt;$A$9,IF(Raw!$X109&gt;$C$9,IF(Raw!$X109&lt;$A$9,Raw!W109,-999),-999),-999),-999),-999),-999)</f>
        <v>0.37081999999999998</v>
      </c>
      <c r="P109" s="9">
        <f>IF(Raw!$G109&gt;$C$8,IF(Raw!$Q109&gt;$C$8,IF(Raw!$N109&gt;$C$9,IF(Raw!$N109&lt;$A$9,IF(Raw!$X109&gt;$C$9,IF(Raw!$X109&lt;$A$9,Raw!X109,-999),-999),-999),-999),-999),-999)</f>
        <v>387</v>
      </c>
      <c r="R109" s="9">
        <f t="shared" si="20"/>
        <v>8.210400000000001E-2</v>
      </c>
      <c r="S109" s="9">
        <f t="shared" si="21"/>
        <v>0.35797468575190644</v>
      </c>
      <c r="T109" s="9">
        <f t="shared" si="22"/>
        <v>9.5241999999999993E-2</v>
      </c>
      <c r="U109" s="9">
        <f t="shared" si="23"/>
        <v>0.38718935861421316</v>
      </c>
      <c r="V109" s="15">
        <f t="shared" si="16"/>
        <v>0.10195995349999999</v>
      </c>
      <c r="X109" s="11">
        <f t="shared" si="24"/>
        <v>5.4179999999999994E+17</v>
      </c>
      <c r="Y109" s="11">
        <f t="shared" si="25"/>
        <v>7.0290000000000001E-18</v>
      </c>
      <c r="Z109" s="11">
        <f t="shared" si="26"/>
        <v>5.2799999999999993E-4</v>
      </c>
      <c r="AA109" s="16">
        <f t="shared" si="27"/>
        <v>2.0067536836850058E-3</v>
      </c>
      <c r="AB109" s="9">
        <f t="shared" si="17"/>
        <v>0.15093212723434155</v>
      </c>
      <c r="AC109" s="9">
        <f t="shared" si="18"/>
        <v>0.99799324631631492</v>
      </c>
      <c r="AD109" s="15">
        <f t="shared" si="19"/>
        <v>3.8006698554640268</v>
      </c>
      <c r="AE109" s="3">
        <f t="shared" si="28"/>
        <v>846.29159999999979</v>
      </c>
      <c r="AF109" s="2">
        <f t="shared" si="29"/>
        <v>0.25</v>
      </c>
      <c r="AG109" s="9">
        <f t="shared" si="30"/>
        <v>1.1319837874165313E-3</v>
      </c>
      <c r="AH109" s="2">
        <f t="shared" si="31"/>
        <v>5.4776106360090816E-2</v>
      </c>
    </row>
    <row r="110" spans="1:34">
      <c r="A110" s="1">
        <f>Raw!A110</f>
        <v>97</v>
      </c>
      <c r="B110" s="14">
        <f>Raw!B110</f>
        <v>0.70876157407407403</v>
      </c>
      <c r="C110" s="15">
        <f>Raw!C110</f>
        <v>71.2</v>
      </c>
      <c r="D110" s="15">
        <f>IF(C110&gt;0.5,Raw!D110*D$11,-999)</f>
        <v>0.9</v>
      </c>
      <c r="E110" s="9">
        <f>IF(Raw!$G110&gt;$C$8,IF(Raw!$Q110&gt;$C$8,IF(Raw!$N110&gt;$C$9,IF(Raw!$N110&lt;$A$9,IF(Raw!$X110&gt;$C$9,IF(Raw!$X110&lt;$A$9,Raw!H110,-999),-999),-999),-999),-999),-999)</f>
        <v>0.130492</v>
      </c>
      <c r="F110" s="9">
        <f>IF(Raw!$G110&gt;$C$8,IF(Raw!$Q110&gt;$C$8,IF(Raw!$N110&gt;$C$9,IF(Raw!$N110&lt;$A$9,IF(Raw!$X110&gt;$C$9,IF(Raw!$X110&lt;$A$9,Raw!I110,-999),-999),-999),-999),-999),-999)</f>
        <v>0.19927500000000001</v>
      </c>
      <c r="G110" s="9">
        <f>Raw!G110</f>
        <v>0.96059799999999995</v>
      </c>
      <c r="H110" s="9">
        <f>IF(Raw!$G110&gt;$C$8,IF(Raw!$Q110&gt;$C$8,IF(Raw!$N110&gt;$C$9,IF(Raw!$N110&lt;$A$9,IF(Raw!$X110&gt;$C$9,IF(Raw!$X110&lt;$A$9,Raw!L110,-999),-999),-999),-999),-999),-999)</f>
        <v>681.3</v>
      </c>
      <c r="I110" s="9">
        <f>IF(Raw!$G110&gt;$C$8,IF(Raw!$Q110&gt;$C$8,IF(Raw!$N110&gt;$C$9,IF(Raw!$N110&lt;$A$9,IF(Raw!$X110&gt;$C$9,IF(Raw!$X110&lt;$A$9,Raw!M110,-999),-999),-999),-999),-999),-999)</f>
        <v>0.37081999999999998</v>
      </c>
      <c r="J110" s="9">
        <f>IF(Raw!$G110&gt;$C$8,IF(Raw!$Q110&gt;$C$8,IF(Raw!$N110&gt;$C$9,IF(Raw!$N110&lt;$A$9,IF(Raw!$X110&gt;$C$9,IF(Raw!$X110&lt;$A$9,Raw!N110,-999),-999),-999),-999),-999),-999)</f>
        <v>581</v>
      </c>
      <c r="K110" s="9">
        <f>IF(Raw!$G110&gt;$C$8,IF(Raw!$Q110&gt;$C$8,IF(Raw!$N110&gt;$C$9,IF(Raw!$N110&lt;$A$9,IF(Raw!$X110&gt;$C$9,IF(Raw!$X110&lt;$A$9,Raw!R110,-999),-999),-999),-999),-999),-999)</f>
        <v>0.136883</v>
      </c>
      <c r="L110" s="9">
        <f>IF(Raw!$G110&gt;$C$8,IF(Raw!$Q110&gt;$C$8,IF(Raw!$N110&gt;$C$9,IF(Raw!$N110&lt;$A$9,IF(Raw!$X110&gt;$C$9,IF(Raw!$X110&lt;$A$9,Raw!S110,-999),-999),-999),-999),-999),-999)</f>
        <v>0.21487999999999999</v>
      </c>
      <c r="M110" s="9">
        <f>Raw!Q110</f>
        <v>0.95236399999999999</v>
      </c>
      <c r="N110" s="9">
        <f>IF(Raw!$G110&gt;$C$8,IF(Raw!$Q110&gt;$C$8,IF(Raw!$N110&gt;$C$9,IF(Raw!$N110&lt;$A$9,IF(Raw!$X110&gt;$C$9,IF(Raw!$X110&lt;$A$9,Raw!V110,-999),-999),-999),-999),-999),-999)</f>
        <v>668.7</v>
      </c>
      <c r="O110" s="9">
        <f>IF(Raw!$G110&gt;$C$8,IF(Raw!$Q110&gt;$C$8,IF(Raw!$N110&gt;$C$9,IF(Raw!$N110&lt;$A$9,IF(Raw!$X110&gt;$C$9,IF(Raw!$X110&lt;$A$9,Raw!W110,-999),-999),-999),-999),-999),-999)</f>
        <v>0.180093</v>
      </c>
      <c r="P110" s="9">
        <f>IF(Raw!$G110&gt;$C$8,IF(Raw!$Q110&gt;$C$8,IF(Raw!$N110&gt;$C$9,IF(Raw!$N110&lt;$A$9,IF(Raw!$X110&gt;$C$9,IF(Raw!$X110&lt;$A$9,Raw!X110,-999),-999),-999),-999),-999),-999)</f>
        <v>734</v>
      </c>
      <c r="R110" s="9">
        <f t="shared" si="20"/>
        <v>6.8783000000000011E-2</v>
      </c>
      <c r="S110" s="9">
        <f t="shared" si="21"/>
        <v>0.34516622757495929</v>
      </c>
      <c r="T110" s="9">
        <f t="shared" si="22"/>
        <v>7.7996999999999983E-2</v>
      </c>
      <c r="U110" s="9">
        <f t="shared" si="23"/>
        <v>0.36297933730454202</v>
      </c>
      <c r="V110" s="15">
        <f t="shared" si="16"/>
        <v>8.9067759999999996E-2</v>
      </c>
      <c r="X110" s="11">
        <f t="shared" si="24"/>
        <v>5.4179999999999994E+17</v>
      </c>
      <c r="Y110" s="11">
        <f t="shared" si="25"/>
        <v>6.8129999999999991E-18</v>
      </c>
      <c r="Z110" s="11">
        <f t="shared" si="26"/>
        <v>5.8100000000000003E-4</v>
      </c>
      <c r="AA110" s="16">
        <f t="shared" si="27"/>
        <v>2.1400460363662113E-3</v>
      </c>
      <c r="AB110" s="9">
        <f t="shared" si="17"/>
        <v>0.13704991717069845</v>
      </c>
      <c r="AC110" s="9">
        <f t="shared" si="18"/>
        <v>0.99785995396363392</v>
      </c>
      <c r="AD110" s="15">
        <f t="shared" si="19"/>
        <v>3.6833838835907251</v>
      </c>
      <c r="AE110" s="3">
        <f t="shared" si="28"/>
        <v>820.28519999999969</v>
      </c>
      <c r="AF110" s="2">
        <f t="shared" si="29"/>
        <v>0.25</v>
      </c>
      <c r="AG110" s="9">
        <f t="shared" si="30"/>
        <v>1.0284555700799936E-3</v>
      </c>
      <c r="AH110" s="2">
        <f t="shared" si="31"/>
        <v>4.9766429801878682E-2</v>
      </c>
    </row>
    <row r="111" spans="1:34">
      <c r="A111" s="1">
        <f>Raw!A111</f>
        <v>98</v>
      </c>
      <c r="B111" s="14">
        <f>Raw!B111</f>
        <v>0.7088078703703703</v>
      </c>
      <c r="C111" s="15">
        <f>Raw!C111</f>
        <v>72.8</v>
      </c>
      <c r="D111" s="15">
        <f>IF(C111&gt;0.5,Raw!D111*D$11,-999)</f>
        <v>0.9</v>
      </c>
      <c r="E111" s="9">
        <f>IF(Raw!$G111&gt;$C$8,IF(Raw!$Q111&gt;$C$8,IF(Raw!$N111&gt;$C$9,IF(Raw!$N111&lt;$A$9,IF(Raw!$X111&gt;$C$9,IF(Raw!$X111&lt;$A$9,Raw!H111,-999),-999),-999),-999),-999),-999)</f>
        <v>0.12806300000000001</v>
      </c>
      <c r="F111" s="9">
        <f>IF(Raw!$G111&gt;$C$8,IF(Raw!$Q111&gt;$C$8,IF(Raw!$N111&gt;$C$9,IF(Raw!$N111&lt;$A$9,IF(Raw!$X111&gt;$C$9,IF(Raw!$X111&lt;$A$9,Raw!I111,-999),-999),-999),-999),-999),-999)</f>
        <v>0.19547400000000001</v>
      </c>
      <c r="G111" s="9">
        <f>Raw!G111</f>
        <v>0.95859899999999998</v>
      </c>
      <c r="H111" s="9">
        <f>IF(Raw!$G111&gt;$C$8,IF(Raw!$Q111&gt;$C$8,IF(Raw!$N111&gt;$C$9,IF(Raw!$N111&lt;$A$9,IF(Raw!$X111&gt;$C$9,IF(Raw!$X111&lt;$A$9,Raw!L111,-999),-999),-999),-999),-999),-999)</f>
        <v>673.7</v>
      </c>
      <c r="I111" s="9">
        <f>IF(Raw!$G111&gt;$C$8,IF(Raw!$Q111&gt;$C$8,IF(Raw!$N111&gt;$C$9,IF(Raw!$N111&lt;$A$9,IF(Raw!$X111&gt;$C$9,IF(Raw!$X111&lt;$A$9,Raw!M111,-999),-999),-999),-999),-999),-999)</f>
        <v>0.274196</v>
      </c>
      <c r="J111" s="9">
        <f>IF(Raw!$G111&gt;$C$8,IF(Raw!$Q111&gt;$C$8,IF(Raw!$N111&gt;$C$9,IF(Raw!$N111&lt;$A$9,IF(Raw!$X111&gt;$C$9,IF(Raw!$X111&lt;$A$9,Raw!N111,-999),-999),-999),-999),-999),-999)</f>
        <v>831</v>
      </c>
      <c r="K111" s="9">
        <f>IF(Raw!$G111&gt;$C$8,IF(Raw!$Q111&gt;$C$8,IF(Raw!$N111&gt;$C$9,IF(Raw!$N111&lt;$A$9,IF(Raw!$X111&gt;$C$9,IF(Raw!$X111&lt;$A$9,Raw!R111,-999),-999),-999),-999),-999),-999)</f>
        <v>0.12881500000000001</v>
      </c>
      <c r="L111" s="9">
        <f>IF(Raw!$G111&gt;$C$8,IF(Raw!$Q111&gt;$C$8,IF(Raw!$N111&gt;$C$9,IF(Raw!$N111&lt;$A$9,IF(Raw!$X111&gt;$C$9,IF(Raw!$X111&lt;$A$9,Raw!S111,-999),-999),-999),-999),-999),-999)</f>
        <v>0.205842</v>
      </c>
      <c r="M111" s="9">
        <f>Raw!Q111</f>
        <v>0.96515799999999996</v>
      </c>
      <c r="N111" s="9">
        <f>IF(Raw!$G111&gt;$C$8,IF(Raw!$Q111&gt;$C$8,IF(Raw!$N111&gt;$C$9,IF(Raw!$N111&lt;$A$9,IF(Raw!$X111&gt;$C$9,IF(Raw!$X111&lt;$A$9,Raw!V111,-999),-999),-999),-999),-999),-999)</f>
        <v>639.4</v>
      </c>
      <c r="O111" s="9">
        <f>IF(Raw!$G111&gt;$C$8,IF(Raw!$Q111&gt;$C$8,IF(Raw!$N111&gt;$C$9,IF(Raw!$N111&lt;$A$9,IF(Raw!$X111&gt;$C$9,IF(Raw!$X111&lt;$A$9,Raw!W111,-999),-999),-999),-999),-999),-999)</f>
        <v>6.3057000000000002E-2</v>
      </c>
      <c r="P111" s="9">
        <f>IF(Raw!$G111&gt;$C$8,IF(Raw!$Q111&gt;$C$8,IF(Raw!$N111&gt;$C$9,IF(Raw!$N111&lt;$A$9,IF(Raw!$X111&gt;$C$9,IF(Raw!$X111&lt;$A$9,Raw!X111,-999),-999),-999),-999),-999),-999)</f>
        <v>627</v>
      </c>
      <c r="R111" s="9">
        <f t="shared" si="20"/>
        <v>6.7410999999999999E-2</v>
      </c>
      <c r="S111" s="9">
        <f t="shared" si="21"/>
        <v>0.34485916285541807</v>
      </c>
      <c r="T111" s="9">
        <f t="shared" si="22"/>
        <v>7.7026999999999984E-2</v>
      </c>
      <c r="U111" s="9">
        <f t="shared" si="23"/>
        <v>0.37420448693658237</v>
      </c>
      <c r="V111" s="15">
        <f t="shared" si="16"/>
        <v>8.532150899999999E-2</v>
      </c>
      <c r="X111" s="11">
        <f t="shared" si="24"/>
        <v>5.4179999999999994E+17</v>
      </c>
      <c r="Y111" s="11">
        <f t="shared" si="25"/>
        <v>6.7370000000000004E-18</v>
      </c>
      <c r="Z111" s="11">
        <f t="shared" si="26"/>
        <v>8.3099999999999992E-4</v>
      </c>
      <c r="AA111" s="16">
        <f t="shared" si="27"/>
        <v>3.0240658713167495E-3</v>
      </c>
      <c r="AB111" s="9">
        <f t="shared" si="17"/>
        <v>0.12904793472186993</v>
      </c>
      <c r="AC111" s="9">
        <f t="shared" si="18"/>
        <v>0.99697593412868324</v>
      </c>
      <c r="AD111" s="15">
        <f t="shared" si="19"/>
        <v>3.6390684372042719</v>
      </c>
      <c r="AE111" s="3">
        <f t="shared" si="28"/>
        <v>811.13479999999981</v>
      </c>
      <c r="AF111" s="2">
        <f t="shared" si="29"/>
        <v>0.25</v>
      </c>
      <c r="AG111" s="9">
        <f t="shared" si="30"/>
        <v>1.0475044134393347E-3</v>
      </c>
      <c r="AH111" s="2">
        <f t="shared" si="31"/>
        <v>5.0688193418537301E-2</v>
      </c>
    </row>
    <row r="112" spans="1:34">
      <c r="A112" s="1">
        <f>Raw!A112</f>
        <v>99</v>
      </c>
      <c r="B112" s="14">
        <f>Raw!B112</f>
        <v>0.70886574074074071</v>
      </c>
      <c r="C112" s="15">
        <f>Raw!C112</f>
        <v>73.2</v>
      </c>
      <c r="D112" s="15">
        <f>IF(C112&gt;0.5,Raw!D112*D$11,-999)</f>
        <v>0.9</v>
      </c>
      <c r="E112" s="9">
        <f>IF(Raw!$G112&gt;$C$8,IF(Raw!$Q112&gt;$C$8,IF(Raw!$N112&gt;$C$9,IF(Raw!$N112&lt;$A$9,IF(Raw!$X112&gt;$C$9,IF(Raw!$X112&lt;$A$9,Raw!H112,-999),-999),-999),-999),-999),-999)</f>
        <v>0.120036</v>
      </c>
      <c r="F112" s="9">
        <f>IF(Raw!$G112&gt;$C$8,IF(Raw!$Q112&gt;$C$8,IF(Raw!$N112&gt;$C$9,IF(Raw!$N112&lt;$A$9,IF(Raw!$X112&gt;$C$9,IF(Raw!$X112&lt;$A$9,Raw!I112,-999),-999),-999),-999),-999),-999)</f>
        <v>0.19031600000000001</v>
      </c>
      <c r="G112" s="9">
        <f>Raw!G112</f>
        <v>0.93940000000000001</v>
      </c>
      <c r="H112" s="9">
        <f>IF(Raw!$G112&gt;$C$8,IF(Raw!$Q112&gt;$C$8,IF(Raw!$N112&gt;$C$9,IF(Raw!$N112&lt;$A$9,IF(Raw!$X112&gt;$C$9,IF(Raw!$X112&lt;$A$9,Raw!L112,-999),-999),-999),-999),-999),-999)</f>
        <v>705.8</v>
      </c>
      <c r="I112" s="9">
        <f>IF(Raw!$G112&gt;$C$8,IF(Raw!$Q112&gt;$C$8,IF(Raw!$N112&gt;$C$9,IF(Raw!$N112&lt;$A$9,IF(Raw!$X112&gt;$C$9,IF(Raw!$X112&lt;$A$9,Raw!M112,-999),-999),-999),-999),-999),-999)</f>
        <v>0.16206400000000001</v>
      </c>
      <c r="J112" s="9">
        <f>IF(Raw!$G112&gt;$C$8,IF(Raw!$Q112&gt;$C$8,IF(Raw!$N112&gt;$C$9,IF(Raw!$N112&lt;$A$9,IF(Raw!$X112&gt;$C$9,IF(Raw!$X112&lt;$A$9,Raw!N112,-999),-999),-999),-999),-999),-999)</f>
        <v>649</v>
      </c>
      <c r="K112" s="9">
        <f>IF(Raw!$G112&gt;$C$8,IF(Raw!$Q112&gt;$C$8,IF(Raw!$N112&gt;$C$9,IF(Raw!$N112&lt;$A$9,IF(Raw!$X112&gt;$C$9,IF(Raw!$X112&lt;$A$9,Raw!R112,-999),-999),-999),-999),-999),-999)</f>
        <v>0.122416</v>
      </c>
      <c r="L112" s="9">
        <f>IF(Raw!$G112&gt;$C$8,IF(Raw!$Q112&gt;$C$8,IF(Raw!$N112&gt;$C$9,IF(Raw!$N112&lt;$A$9,IF(Raw!$X112&gt;$C$9,IF(Raw!$X112&lt;$A$9,Raw!S112,-999),-999),-999),-999),-999),-999)</f>
        <v>0.187864</v>
      </c>
      <c r="M112" s="9">
        <f>Raw!Q112</f>
        <v>0.94613800000000003</v>
      </c>
      <c r="N112" s="9">
        <f>IF(Raw!$G112&gt;$C$8,IF(Raw!$Q112&gt;$C$8,IF(Raw!$N112&gt;$C$9,IF(Raw!$N112&lt;$A$9,IF(Raw!$X112&gt;$C$9,IF(Raw!$X112&lt;$A$9,Raw!V112,-999),-999),-999),-999),-999),-999)</f>
        <v>696</v>
      </c>
      <c r="O112" s="9">
        <f>IF(Raw!$G112&gt;$C$8,IF(Raw!$Q112&gt;$C$8,IF(Raw!$N112&gt;$C$9,IF(Raw!$N112&lt;$A$9,IF(Raw!$X112&gt;$C$9,IF(Raw!$X112&lt;$A$9,Raw!W112,-999),-999),-999),-999),-999),-999)</f>
        <v>0.37081599999999998</v>
      </c>
      <c r="P112" s="9">
        <f>IF(Raw!$G112&gt;$C$8,IF(Raw!$Q112&gt;$C$8,IF(Raw!$N112&gt;$C$9,IF(Raw!$N112&lt;$A$9,IF(Raw!$X112&gt;$C$9,IF(Raw!$X112&lt;$A$9,Raw!X112,-999),-999),-999),-999),-999),-999)</f>
        <v>549</v>
      </c>
      <c r="R112" s="9">
        <f t="shared" si="20"/>
        <v>7.0280000000000009E-2</v>
      </c>
      <c r="S112" s="9">
        <f t="shared" si="21"/>
        <v>0.36928056495512729</v>
      </c>
      <c r="T112" s="9">
        <f t="shared" si="22"/>
        <v>6.5448000000000006E-2</v>
      </c>
      <c r="U112" s="9">
        <f t="shared" si="23"/>
        <v>0.34837967891666316</v>
      </c>
      <c r="V112" s="15">
        <f t="shared" si="16"/>
        <v>7.7869627999999996E-2</v>
      </c>
      <c r="X112" s="11">
        <f t="shared" si="24"/>
        <v>5.4179999999999994E+17</v>
      </c>
      <c r="Y112" s="11">
        <f t="shared" si="25"/>
        <v>7.057999999999999E-18</v>
      </c>
      <c r="Z112" s="11">
        <f t="shared" si="26"/>
        <v>6.4899999999999995E-4</v>
      </c>
      <c r="AA112" s="16">
        <f t="shared" si="27"/>
        <v>2.4756477931192145E-3</v>
      </c>
      <c r="AB112" s="9">
        <f t="shared" si="17"/>
        <v>0.12257802619676407</v>
      </c>
      <c r="AC112" s="9">
        <f t="shared" si="18"/>
        <v>0.99752435220688074</v>
      </c>
      <c r="AD112" s="15">
        <f t="shared" si="19"/>
        <v>3.8145574624333047</v>
      </c>
      <c r="AE112" s="3">
        <f t="shared" si="28"/>
        <v>849.78319999999962</v>
      </c>
      <c r="AF112" s="2">
        <f t="shared" si="29"/>
        <v>0.25</v>
      </c>
      <c r="AG112" s="9">
        <f t="shared" si="30"/>
        <v>1.0222417722859048E-3</v>
      </c>
      <c r="AH112" s="2">
        <f t="shared" si="31"/>
        <v>4.9465747360440272E-2</v>
      </c>
    </row>
    <row r="113" spans="1:34">
      <c r="A113" s="1">
        <f>Raw!A113</f>
        <v>100</v>
      </c>
      <c r="B113" s="14">
        <f>Raw!B113</f>
        <v>0.70891203703703709</v>
      </c>
      <c r="C113" s="15">
        <f>Raw!C113</f>
        <v>74.5</v>
      </c>
      <c r="D113" s="15">
        <f>IF(C113&gt;0.5,Raw!D113*D$11,-999)</f>
        <v>0.9</v>
      </c>
      <c r="E113" s="9">
        <f>IF(Raw!$G113&gt;$C$8,IF(Raw!$Q113&gt;$C$8,IF(Raw!$N113&gt;$C$9,IF(Raw!$N113&lt;$A$9,IF(Raw!$X113&gt;$C$9,IF(Raw!$X113&lt;$A$9,Raw!H113,-999),-999),-999),-999),-999),-999)</f>
        <v>0.12163400000000001</v>
      </c>
      <c r="F113" s="9">
        <f>IF(Raw!$G113&gt;$C$8,IF(Raw!$Q113&gt;$C$8,IF(Raw!$N113&gt;$C$9,IF(Raw!$N113&lt;$A$9,IF(Raw!$X113&gt;$C$9,IF(Raw!$X113&lt;$A$9,Raw!I113,-999),-999),-999),-999),-999),-999)</f>
        <v>0.179283</v>
      </c>
      <c r="G113" s="9">
        <f>Raw!G113</f>
        <v>0.94782900000000003</v>
      </c>
      <c r="H113" s="9">
        <f>IF(Raw!$G113&gt;$C$8,IF(Raw!$Q113&gt;$C$8,IF(Raw!$N113&gt;$C$9,IF(Raw!$N113&lt;$A$9,IF(Raw!$X113&gt;$C$9,IF(Raw!$X113&lt;$A$9,Raw!L113,-999),-999),-999),-999),-999),-999)</f>
        <v>616.5</v>
      </c>
      <c r="I113" s="9">
        <f>IF(Raw!$G113&gt;$C$8,IF(Raw!$Q113&gt;$C$8,IF(Raw!$N113&gt;$C$9,IF(Raw!$N113&lt;$A$9,IF(Raw!$X113&gt;$C$9,IF(Raw!$X113&lt;$A$9,Raw!M113,-999),-999),-999),-999),-999),-999)</f>
        <v>0.23961399999999999</v>
      </c>
      <c r="J113" s="9">
        <f>IF(Raw!$G113&gt;$C$8,IF(Raw!$Q113&gt;$C$8,IF(Raw!$N113&gt;$C$9,IF(Raw!$N113&lt;$A$9,IF(Raw!$X113&gt;$C$9,IF(Raw!$X113&lt;$A$9,Raw!N113,-999),-999),-999),-999),-999),-999)</f>
        <v>564</v>
      </c>
      <c r="K113" s="9">
        <f>IF(Raw!$G113&gt;$C$8,IF(Raw!$Q113&gt;$C$8,IF(Raw!$N113&gt;$C$9,IF(Raw!$N113&lt;$A$9,IF(Raw!$X113&gt;$C$9,IF(Raw!$X113&lt;$A$9,Raw!R113,-999),-999),-999),-999),-999),-999)</f>
        <v>0.11748400000000001</v>
      </c>
      <c r="L113" s="9">
        <f>IF(Raw!$G113&gt;$C$8,IF(Raw!$Q113&gt;$C$8,IF(Raw!$N113&gt;$C$9,IF(Raw!$N113&lt;$A$9,IF(Raw!$X113&gt;$C$9,IF(Raw!$X113&lt;$A$9,Raw!S113,-999),-999),-999),-999),-999),-999)</f>
        <v>0.18900700000000001</v>
      </c>
      <c r="M113" s="9">
        <f>Raw!Q113</f>
        <v>0.936948</v>
      </c>
      <c r="N113" s="9">
        <f>IF(Raw!$G113&gt;$C$8,IF(Raw!$Q113&gt;$C$8,IF(Raw!$N113&gt;$C$9,IF(Raw!$N113&lt;$A$9,IF(Raw!$X113&gt;$C$9,IF(Raw!$X113&lt;$A$9,Raw!V113,-999),-999),-999),-999),-999),-999)</f>
        <v>657.9</v>
      </c>
      <c r="O113" s="9">
        <f>IF(Raw!$G113&gt;$C$8,IF(Raw!$Q113&gt;$C$8,IF(Raw!$N113&gt;$C$9,IF(Raw!$N113&lt;$A$9,IF(Raw!$X113&gt;$C$9,IF(Raw!$X113&lt;$A$9,Raw!W113,-999),-999),-999),-999),-999),-999)</f>
        <v>0.256324</v>
      </c>
      <c r="P113" s="9">
        <f>IF(Raw!$G113&gt;$C$8,IF(Raw!$Q113&gt;$C$8,IF(Raw!$N113&gt;$C$9,IF(Raw!$N113&lt;$A$9,IF(Raw!$X113&gt;$C$9,IF(Raw!$X113&lt;$A$9,Raw!X113,-999),-999),-999),-999),-999),-999)</f>
        <v>661</v>
      </c>
      <c r="R113" s="9">
        <f t="shared" si="20"/>
        <v>5.7648999999999992E-2</v>
      </c>
      <c r="S113" s="9">
        <f t="shared" si="21"/>
        <v>0.32155307530552252</v>
      </c>
      <c r="T113" s="9">
        <f t="shared" si="22"/>
        <v>7.1523000000000003E-2</v>
      </c>
      <c r="U113" s="9">
        <f t="shared" si="23"/>
        <v>0.37841455607464275</v>
      </c>
      <c r="V113" s="15">
        <f t="shared" si="16"/>
        <v>7.8343401499999993E-2</v>
      </c>
      <c r="X113" s="11">
        <f t="shared" si="24"/>
        <v>5.4179999999999994E+17</v>
      </c>
      <c r="Y113" s="11">
        <f t="shared" si="25"/>
        <v>6.1649999999999999E-18</v>
      </c>
      <c r="Z113" s="11">
        <f t="shared" si="26"/>
        <v>5.6399999999999994E-4</v>
      </c>
      <c r="AA113" s="16">
        <f t="shared" si="27"/>
        <v>1.8803288108796433E-3</v>
      </c>
      <c r="AB113" s="9">
        <f t="shared" si="17"/>
        <v>0.11761848675754055</v>
      </c>
      <c r="AC113" s="9">
        <f t="shared" si="18"/>
        <v>0.99811967118912037</v>
      </c>
      <c r="AD113" s="15">
        <f t="shared" si="19"/>
        <v>3.3339163313468858</v>
      </c>
      <c r="AE113" s="3">
        <f t="shared" si="28"/>
        <v>742.26599999999974</v>
      </c>
      <c r="AF113" s="2">
        <f t="shared" si="29"/>
        <v>0.25</v>
      </c>
      <c r="AG113" s="9">
        <f t="shared" si="30"/>
        <v>9.7046343732048719E-4</v>
      </c>
      <c r="AH113" s="2">
        <f t="shared" si="31"/>
        <v>4.6960220678218895E-2</v>
      </c>
    </row>
    <row r="114" spans="1:34">
      <c r="A114" s="1">
        <f>Raw!A114</f>
        <v>101</v>
      </c>
      <c r="B114" s="14">
        <f>Raw!B114</f>
        <v>0.70896990740740751</v>
      </c>
      <c r="C114" s="15">
        <f>Raw!C114</f>
        <v>75.2</v>
      </c>
      <c r="D114" s="15">
        <f>IF(C114&gt;0.5,Raw!D114*D$11,-999)</f>
        <v>0.9</v>
      </c>
      <c r="E114" s="9">
        <f>IF(Raw!$G114&gt;$C$8,IF(Raw!$Q114&gt;$C$8,IF(Raw!$N114&gt;$C$9,IF(Raw!$N114&lt;$A$9,IF(Raw!$X114&gt;$C$9,IF(Raw!$X114&lt;$A$9,Raw!H114,-999),-999),-999),-999),-999),-999)</f>
        <v>0.114121</v>
      </c>
      <c r="F114" s="9">
        <f>IF(Raw!$G114&gt;$C$8,IF(Raw!$Q114&gt;$C$8,IF(Raw!$N114&gt;$C$9,IF(Raw!$N114&lt;$A$9,IF(Raw!$X114&gt;$C$9,IF(Raw!$X114&lt;$A$9,Raw!I114,-999),-999),-999),-999),-999),-999)</f>
        <v>0.170381</v>
      </c>
      <c r="G114" s="9">
        <f>Raw!G114</f>
        <v>0.93237800000000004</v>
      </c>
      <c r="H114" s="9">
        <f>IF(Raw!$G114&gt;$C$8,IF(Raw!$Q114&gt;$C$8,IF(Raw!$N114&gt;$C$9,IF(Raw!$N114&lt;$A$9,IF(Raw!$X114&gt;$C$9,IF(Raw!$X114&lt;$A$9,Raw!L114,-999),-999),-999),-999),-999),-999)</f>
        <v>602.4</v>
      </c>
      <c r="I114" s="9">
        <f>IF(Raw!$G114&gt;$C$8,IF(Raw!$Q114&gt;$C$8,IF(Raw!$N114&gt;$C$9,IF(Raw!$N114&lt;$A$9,IF(Raw!$X114&gt;$C$9,IF(Raw!$X114&lt;$A$9,Raw!M114,-999),-999),-999),-999),-999),-999)</f>
        <v>0.22401399999999999</v>
      </c>
      <c r="J114" s="9">
        <f>IF(Raw!$G114&gt;$C$8,IF(Raw!$Q114&gt;$C$8,IF(Raw!$N114&gt;$C$9,IF(Raw!$N114&lt;$A$9,IF(Raw!$X114&gt;$C$9,IF(Raw!$X114&lt;$A$9,Raw!N114,-999),-999),-999),-999),-999),-999)</f>
        <v>710</v>
      </c>
      <c r="K114" s="9">
        <f>IF(Raw!$G114&gt;$C$8,IF(Raw!$Q114&gt;$C$8,IF(Raw!$N114&gt;$C$9,IF(Raw!$N114&lt;$A$9,IF(Raw!$X114&gt;$C$9,IF(Raw!$X114&lt;$A$9,Raw!R114,-999),-999),-999),-999),-999),-999)</f>
        <v>0.114417</v>
      </c>
      <c r="L114" s="9">
        <f>IF(Raw!$G114&gt;$C$8,IF(Raw!$Q114&gt;$C$8,IF(Raw!$N114&gt;$C$9,IF(Raw!$N114&lt;$A$9,IF(Raw!$X114&gt;$C$9,IF(Raw!$X114&lt;$A$9,Raw!S114,-999),-999),-999),-999),-999),-999)</f>
        <v>0.177871</v>
      </c>
      <c r="M114" s="9">
        <f>Raw!Q114</f>
        <v>0.92741499999999999</v>
      </c>
      <c r="N114" s="9">
        <f>IF(Raw!$G114&gt;$C$8,IF(Raw!$Q114&gt;$C$8,IF(Raw!$N114&gt;$C$9,IF(Raw!$N114&lt;$A$9,IF(Raw!$X114&gt;$C$9,IF(Raw!$X114&lt;$A$9,Raw!V114,-999),-999),-999),-999),-999),-999)</f>
        <v>681.1</v>
      </c>
      <c r="O114" s="9">
        <f>IF(Raw!$G114&gt;$C$8,IF(Raw!$Q114&gt;$C$8,IF(Raw!$N114&gt;$C$9,IF(Raw!$N114&lt;$A$9,IF(Raw!$X114&gt;$C$9,IF(Raw!$X114&lt;$A$9,Raw!W114,-999),-999),-999),-999),-999),-999)</f>
        <v>0.309979</v>
      </c>
      <c r="P114" s="9">
        <f>IF(Raw!$G114&gt;$C$8,IF(Raw!$Q114&gt;$C$8,IF(Raw!$N114&gt;$C$9,IF(Raw!$N114&lt;$A$9,IF(Raw!$X114&gt;$C$9,IF(Raw!$X114&lt;$A$9,Raw!X114,-999),-999),-999),-999),-999),-999)</f>
        <v>622</v>
      </c>
      <c r="R114" s="9">
        <f t="shared" si="20"/>
        <v>5.6260000000000004E-2</v>
      </c>
      <c r="S114" s="9">
        <f t="shared" si="21"/>
        <v>0.33020113745077212</v>
      </c>
      <c r="T114" s="9">
        <f t="shared" si="22"/>
        <v>6.3453999999999997E-2</v>
      </c>
      <c r="U114" s="9">
        <f t="shared" si="23"/>
        <v>0.3567416835796729</v>
      </c>
      <c r="V114" s="15">
        <f t="shared" si="16"/>
        <v>7.37275295E-2</v>
      </c>
      <c r="X114" s="11">
        <f t="shared" si="24"/>
        <v>5.4179999999999994E+17</v>
      </c>
      <c r="Y114" s="11">
        <f t="shared" si="25"/>
        <v>6.0239999999999997E-18</v>
      </c>
      <c r="Z114" s="11">
        <f t="shared" si="26"/>
        <v>7.1000000000000002E-4</v>
      </c>
      <c r="AA114" s="16">
        <f t="shared" si="27"/>
        <v>2.3119428063060978E-3</v>
      </c>
      <c r="AB114" s="9">
        <f t="shared" si="17"/>
        <v>0.11456370201883136</v>
      </c>
      <c r="AC114" s="9">
        <f t="shared" si="18"/>
        <v>0.9976880571936938</v>
      </c>
      <c r="AD114" s="15">
        <f t="shared" si="19"/>
        <v>3.2562574736705603</v>
      </c>
      <c r="AE114" s="3">
        <f t="shared" si="28"/>
        <v>725.28959999999972</v>
      </c>
      <c r="AF114" s="2">
        <f t="shared" si="29"/>
        <v>0.25</v>
      </c>
      <c r="AG114" s="9">
        <f t="shared" si="30"/>
        <v>8.9357136409702164E-4</v>
      </c>
      <c r="AH114" s="2">
        <f t="shared" si="31"/>
        <v>4.3239453271515196E-2</v>
      </c>
    </row>
    <row r="115" spans="1:34">
      <c r="A115" s="1">
        <f>Raw!A115</f>
        <v>102</v>
      </c>
      <c r="B115" s="14">
        <f>Raw!B115</f>
        <v>0.7090277777777777</v>
      </c>
      <c r="C115" s="15">
        <f>Raw!C115</f>
        <v>76.099999999999994</v>
      </c>
      <c r="D115" s="15">
        <f>IF(C115&gt;0.5,Raw!D115*D$11,-999)</f>
        <v>0.9</v>
      </c>
      <c r="E115" s="9">
        <f>IF(Raw!$G115&gt;$C$8,IF(Raw!$Q115&gt;$C$8,IF(Raw!$N115&gt;$C$9,IF(Raw!$N115&lt;$A$9,IF(Raw!$X115&gt;$C$9,IF(Raw!$X115&lt;$A$9,Raw!H115,-999),-999),-999),-999),-999),-999)</f>
        <v>0.114547</v>
      </c>
      <c r="F115" s="9">
        <f>IF(Raw!$G115&gt;$C$8,IF(Raw!$Q115&gt;$C$8,IF(Raw!$N115&gt;$C$9,IF(Raw!$N115&lt;$A$9,IF(Raw!$X115&gt;$C$9,IF(Raw!$X115&lt;$A$9,Raw!I115,-999),-999),-999),-999),-999),-999)</f>
        <v>0.174844</v>
      </c>
      <c r="G115" s="9">
        <f>Raw!G115</f>
        <v>0.92653399999999997</v>
      </c>
      <c r="H115" s="9">
        <f>IF(Raw!$G115&gt;$C$8,IF(Raw!$Q115&gt;$C$8,IF(Raw!$N115&gt;$C$9,IF(Raw!$N115&lt;$A$9,IF(Raw!$X115&gt;$C$9,IF(Raw!$X115&lt;$A$9,Raw!L115,-999),-999),-999),-999),-999),-999)</f>
        <v>769.4</v>
      </c>
      <c r="I115" s="9">
        <f>IF(Raw!$G115&gt;$C$8,IF(Raw!$Q115&gt;$C$8,IF(Raw!$N115&gt;$C$9,IF(Raw!$N115&lt;$A$9,IF(Raw!$X115&gt;$C$9,IF(Raw!$X115&lt;$A$9,Raw!M115,-999),-999),-999),-999),-999),-999)</f>
        <v>0.30564200000000002</v>
      </c>
      <c r="J115" s="9">
        <f>IF(Raw!$G115&gt;$C$8,IF(Raw!$Q115&gt;$C$8,IF(Raw!$N115&gt;$C$9,IF(Raw!$N115&lt;$A$9,IF(Raw!$X115&gt;$C$9,IF(Raw!$X115&lt;$A$9,Raw!N115,-999),-999),-999),-999),-999),-999)</f>
        <v>778</v>
      </c>
      <c r="K115" s="9">
        <f>IF(Raw!$G115&gt;$C$8,IF(Raw!$Q115&gt;$C$8,IF(Raw!$N115&gt;$C$9,IF(Raw!$N115&lt;$A$9,IF(Raw!$X115&gt;$C$9,IF(Raw!$X115&lt;$A$9,Raw!R115,-999),-999),-999),-999),-999),-999)</f>
        <v>0.112247</v>
      </c>
      <c r="L115" s="9">
        <f>IF(Raw!$G115&gt;$C$8,IF(Raw!$Q115&gt;$C$8,IF(Raw!$N115&gt;$C$9,IF(Raw!$N115&lt;$A$9,IF(Raw!$X115&gt;$C$9,IF(Raw!$X115&lt;$A$9,Raw!S115,-999),-999),-999),-999),-999),-999)</f>
        <v>0.179865</v>
      </c>
      <c r="M115" s="9">
        <f>Raw!Q115</f>
        <v>0.93917899999999999</v>
      </c>
      <c r="N115" s="9">
        <f>IF(Raw!$G115&gt;$C$8,IF(Raw!$Q115&gt;$C$8,IF(Raw!$N115&gt;$C$9,IF(Raw!$N115&lt;$A$9,IF(Raw!$X115&gt;$C$9,IF(Raw!$X115&lt;$A$9,Raw!V115,-999),-999),-999),-999),-999),-999)</f>
        <v>736.5</v>
      </c>
      <c r="O115" s="9">
        <f>IF(Raw!$G115&gt;$C$8,IF(Raw!$Q115&gt;$C$8,IF(Raw!$N115&gt;$C$9,IF(Raw!$N115&lt;$A$9,IF(Raw!$X115&gt;$C$9,IF(Raw!$X115&lt;$A$9,Raw!W115,-999),-999),-999),-999),-999),-999)</f>
        <v>0.25651299999999999</v>
      </c>
      <c r="P115" s="9">
        <f>IF(Raw!$G115&gt;$C$8,IF(Raw!$Q115&gt;$C$8,IF(Raw!$N115&gt;$C$9,IF(Raw!$N115&lt;$A$9,IF(Raw!$X115&gt;$C$9,IF(Raw!$X115&lt;$A$9,Raw!X115,-999),-999),-999),-999),-999),-999)</f>
        <v>617</v>
      </c>
      <c r="R115" s="9">
        <f t="shared" si="20"/>
        <v>6.0297000000000003E-2</v>
      </c>
      <c r="S115" s="9">
        <f t="shared" si="21"/>
        <v>0.34486170529157423</v>
      </c>
      <c r="T115" s="9">
        <f t="shared" si="22"/>
        <v>6.7617999999999998E-2</v>
      </c>
      <c r="U115" s="9">
        <f t="shared" si="23"/>
        <v>0.37593750868707088</v>
      </c>
      <c r="V115" s="15">
        <f t="shared" si="16"/>
        <v>7.4554042500000001E-2</v>
      </c>
      <c r="X115" s="11">
        <f t="shared" si="24"/>
        <v>5.4179999999999994E+17</v>
      </c>
      <c r="Y115" s="11">
        <f t="shared" si="25"/>
        <v>7.6939999999999993E-18</v>
      </c>
      <c r="Z115" s="11">
        <f t="shared" si="26"/>
        <v>7.7799999999999994E-4</v>
      </c>
      <c r="AA115" s="16">
        <f t="shared" si="27"/>
        <v>3.2326937564653596E-3</v>
      </c>
      <c r="AB115" s="9">
        <f t="shared" si="17"/>
        <v>0.11246558828642468</v>
      </c>
      <c r="AC115" s="9">
        <f t="shared" si="18"/>
        <v>0.99676730624353449</v>
      </c>
      <c r="AD115" s="15">
        <f t="shared" si="19"/>
        <v>4.1551333630660139</v>
      </c>
      <c r="AE115" s="3">
        <f t="shared" si="28"/>
        <v>926.35759999999971</v>
      </c>
      <c r="AF115" s="2">
        <f t="shared" si="29"/>
        <v>0.25</v>
      </c>
      <c r="AG115" s="9">
        <f t="shared" si="30"/>
        <v>1.2015926805950521E-3</v>
      </c>
      <c r="AH115" s="2">
        <f t="shared" si="31"/>
        <v>5.8144444474770754E-2</v>
      </c>
    </row>
    <row r="116" spans="1:34">
      <c r="A116" s="1">
        <f>Raw!A116</f>
        <v>103</v>
      </c>
      <c r="B116" s="14">
        <f>Raw!B116</f>
        <v>0.70907407407407408</v>
      </c>
      <c r="C116" s="15">
        <f>Raw!C116</f>
        <v>77</v>
      </c>
      <c r="D116" s="15">
        <f>IF(C116&gt;0.5,Raw!D116*D$11,-999)</f>
        <v>0.9</v>
      </c>
      <c r="E116" s="9">
        <f>IF(Raw!$G116&gt;$C$8,IF(Raw!$Q116&gt;$C$8,IF(Raw!$N116&gt;$C$9,IF(Raw!$N116&lt;$A$9,IF(Raw!$X116&gt;$C$9,IF(Raw!$X116&lt;$A$9,Raw!H116,-999),-999),-999),-999),-999),-999)</f>
        <v>0.109861</v>
      </c>
      <c r="F116" s="9">
        <f>IF(Raw!$G116&gt;$C$8,IF(Raw!$Q116&gt;$C$8,IF(Raw!$N116&gt;$C$9,IF(Raw!$N116&lt;$A$9,IF(Raw!$X116&gt;$C$9,IF(Raw!$X116&lt;$A$9,Raw!I116,-999),-999),-999),-999),-999),-999)</f>
        <v>0.168823</v>
      </c>
      <c r="G116" s="9">
        <f>Raw!G116</f>
        <v>0.95093099999999997</v>
      </c>
      <c r="H116" s="9">
        <f>IF(Raw!$G116&gt;$C$8,IF(Raw!$Q116&gt;$C$8,IF(Raw!$N116&gt;$C$9,IF(Raw!$N116&lt;$A$9,IF(Raw!$X116&gt;$C$9,IF(Raw!$X116&lt;$A$9,Raw!L116,-999),-999),-999),-999),-999),-999)</f>
        <v>723.4</v>
      </c>
      <c r="I116" s="9">
        <f>IF(Raw!$G116&gt;$C$8,IF(Raw!$Q116&gt;$C$8,IF(Raw!$N116&gt;$C$9,IF(Raw!$N116&lt;$A$9,IF(Raw!$X116&gt;$C$9,IF(Raw!$X116&lt;$A$9,Raw!M116,-999),-999),-999),-999),-999),-999)</f>
        <v>0.23846100000000001</v>
      </c>
      <c r="J116" s="9">
        <f>IF(Raw!$G116&gt;$C$8,IF(Raw!$Q116&gt;$C$8,IF(Raw!$N116&gt;$C$9,IF(Raw!$N116&lt;$A$9,IF(Raw!$X116&gt;$C$9,IF(Raw!$X116&lt;$A$9,Raw!N116,-999),-999),-999),-999),-999),-999)</f>
        <v>768</v>
      </c>
      <c r="K116" s="9">
        <f>IF(Raw!$G116&gt;$C$8,IF(Raw!$Q116&gt;$C$8,IF(Raw!$N116&gt;$C$9,IF(Raw!$N116&lt;$A$9,IF(Raw!$X116&gt;$C$9,IF(Raw!$X116&lt;$A$9,Raw!R116,-999),-999),-999),-999),-999),-999)</f>
        <v>0.11545999999999999</v>
      </c>
      <c r="L116" s="9">
        <f>IF(Raw!$G116&gt;$C$8,IF(Raw!$Q116&gt;$C$8,IF(Raw!$N116&gt;$C$9,IF(Raw!$N116&lt;$A$9,IF(Raw!$X116&gt;$C$9,IF(Raw!$X116&lt;$A$9,Raw!S116,-999),-999),-999),-999),-999),-999)</f>
        <v>0.17080600000000001</v>
      </c>
      <c r="M116" s="9">
        <f>Raw!Q116</f>
        <v>0.91132400000000002</v>
      </c>
      <c r="N116" s="9">
        <f>IF(Raw!$G116&gt;$C$8,IF(Raw!$Q116&gt;$C$8,IF(Raw!$N116&gt;$C$9,IF(Raw!$N116&lt;$A$9,IF(Raw!$X116&gt;$C$9,IF(Raw!$X116&lt;$A$9,Raw!V116,-999),-999),-999),-999),-999),-999)</f>
        <v>561.79999999999995</v>
      </c>
      <c r="O116" s="9">
        <f>IF(Raw!$G116&gt;$C$8,IF(Raw!$Q116&gt;$C$8,IF(Raw!$N116&gt;$C$9,IF(Raw!$N116&lt;$A$9,IF(Raw!$X116&gt;$C$9,IF(Raw!$X116&lt;$A$9,Raw!W116,-999),-999),-999),-999),-999),-999)</f>
        <v>7.4601000000000001E-2</v>
      </c>
      <c r="P116" s="9">
        <f>IF(Raw!$G116&gt;$C$8,IF(Raw!$Q116&gt;$C$8,IF(Raw!$N116&gt;$C$9,IF(Raw!$N116&lt;$A$9,IF(Raw!$X116&gt;$C$9,IF(Raw!$X116&lt;$A$9,Raw!X116,-999),-999),-999),-999),-999),-999)</f>
        <v>593</v>
      </c>
      <c r="R116" s="9">
        <f t="shared" si="20"/>
        <v>5.8962000000000001E-2</v>
      </c>
      <c r="S116" s="9">
        <f t="shared" si="21"/>
        <v>0.34925336002795826</v>
      </c>
      <c r="T116" s="9">
        <f t="shared" si="22"/>
        <v>5.534600000000002E-2</v>
      </c>
      <c r="U116" s="9">
        <f t="shared" si="23"/>
        <v>0.32402842991464009</v>
      </c>
      <c r="V116" s="15">
        <f t="shared" si="16"/>
        <v>7.0799086999999997E-2</v>
      </c>
      <c r="X116" s="11">
        <f t="shared" si="24"/>
        <v>5.4179999999999994E+17</v>
      </c>
      <c r="Y116" s="11">
        <f t="shared" si="25"/>
        <v>7.2339999999999986E-18</v>
      </c>
      <c r="Z116" s="11">
        <f t="shared" si="26"/>
        <v>7.6800000000000002E-4</v>
      </c>
      <c r="AA116" s="16">
        <f t="shared" si="27"/>
        <v>3.0010513426846049E-3</v>
      </c>
      <c r="AB116" s="9">
        <f t="shared" si="17"/>
        <v>0.11562609618761222</v>
      </c>
      <c r="AC116" s="9">
        <f t="shared" si="18"/>
        <v>0.99699894865731542</v>
      </c>
      <c r="AD116" s="15">
        <f t="shared" si="19"/>
        <v>3.9076189357872462</v>
      </c>
      <c r="AE116" s="3">
        <f t="shared" si="28"/>
        <v>870.97359999999958</v>
      </c>
      <c r="AF116" s="2">
        <f t="shared" si="29"/>
        <v>0.25</v>
      </c>
      <c r="AG116" s="9">
        <f t="shared" si="30"/>
        <v>9.7398432959066011E-4</v>
      </c>
      <c r="AH116" s="2">
        <f t="shared" si="31"/>
        <v>4.7130594822811171E-2</v>
      </c>
    </row>
    <row r="117" spans="1:34">
      <c r="A117" s="1">
        <f>Raw!A117</f>
        <v>104</v>
      </c>
      <c r="B117" s="14">
        <f>Raw!B117</f>
        <v>0.7091319444444445</v>
      </c>
      <c r="C117" s="15">
        <f>Raw!C117</f>
        <v>77.8</v>
      </c>
      <c r="D117" s="15">
        <f>IF(C117&gt;0.5,Raw!D117*D$11,-999)</f>
        <v>0.9</v>
      </c>
      <c r="E117" s="9">
        <f>IF(Raw!$G117&gt;$C$8,IF(Raw!$Q117&gt;$C$8,IF(Raw!$N117&gt;$C$9,IF(Raw!$N117&lt;$A$9,IF(Raw!$X117&gt;$C$9,IF(Raw!$X117&lt;$A$9,Raw!H117,-999),-999),-999),-999),-999),-999)</f>
        <v>0.113555</v>
      </c>
      <c r="F117" s="9">
        <f>IF(Raw!$G117&gt;$C$8,IF(Raw!$Q117&gt;$C$8,IF(Raw!$N117&gt;$C$9,IF(Raw!$N117&lt;$A$9,IF(Raw!$X117&gt;$C$9,IF(Raw!$X117&lt;$A$9,Raw!I117,-999),-999),-999),-999),-999),-999)</f>
        <v>0.15939700000000001</v>
      </c>
      <c r="G117" s="9">
        <f>Raw!G117</f>
        <v>0.93981499999999996</v>
      </c>
      <c r="H117" s="9">
        <f>IF(Raw!$G117&gt;$C$8,IF(Raw!$Q117&gt;$C$8,IF(Raw!$N117&gt;$C$9,IF(Raw!$N117&lt;$A$9,IF(Raw!$X117&gt;$C$9,IF(Raw!$X117&lt;$A$9,Raw!L117,-999),-999),-999),-999),-999),-999)</f>
        <v>591</v>
      </c>
      <c r="I117" s="9">
        <f>IF(Raw!$G117&gt;$C$8,IF(Raw!$Q117&gt;$C$8,IF(Raw!$N117&gt;$C$9,IF(Raw!$N117&lt;$A$9,IF(Raw!$X117&gt;$C$9,IF(Raw!$X117&lt;$A$9,Raw!M117,-999),-999),-999),-999),-999),-999)</f>
        <v>0.388905</v>
      </c>
      <c r="J117" s="9">
        <f>IF(Raw!$G117&gt;$C$8,IF(Raw!$Q117&gt;$C$8,IF(Raw!$N117&gt;$C$9,IF(Raw!$N117&lt;$A$9,IF(Raw!$X117&gt;$C$9,IF(Raw!$X117&lt;$A$9,Raw!N117,-999),-999),-999),-999),-999),-999)</f>
        <v>894</v>
      </c>
      <c r="K117" s="9">
        <f>IF(Raw!$G117&gt;$C$8,IF(Raw!$Q117&gt;$C$8,IF(Raw!$N117&gt;$C$9,IF(Raw!$N117&lt;$A$9,IF(Raw!$X117&gt;$C$9,IF(Raw!$X117&lt;$A$9,Raw!R117,-999),-999),-999),-999),-999),-999)</f>
        <v>0.113082</v>
      </c>
      <c r="L117" s="9">
        <f>IF(Raw!$G117&gt;$C$8,IF(Raw!$Q117&gt;$C$8,IF(Raw!$N117&gt;$C$9,IF(Raw!$N117&lt;$A$9,IF(Raw!$X117&gt;$C$9,IF(Raw!$X117&lt;$A$9,Raw!S117,-999),-999),-999),-999),-999),-999)</f>
        <v>0.17217499999999999</v>
      </c>
      <c r="M117" s="9">
        <f>Raw!Q117</f>
        <v>0.94007499999999999</v>
      </c>
      <c r="N117" s="9">
        <f>IF(Raw!$G117&gt;$C$8,IF(Raw!$Q117&gt;$C$8,IF(Raw!$N117&gt;$C$9,IF(Raw!$N117&lt;$A$9,IF(Raw!$X117&gt;$C$9,IF(Raw!$X117&lt;$A$9,Raw!V117,-999),-999),-999),-999),-999),-999)</f>
        <v>711.1</v>
      </c>
      <c r="O117" s="9">
        <f>IF(Raw!$G117&gt;$C$8,IF(Raw!$Q117&gt;$C$8,IF(Raw!$N117&gt;$C$9,IF(Raw!$N117&lt;$A$9,IF(Raw!$X117&gt;$C$9,IF(Raw!$X117&lt;$A$9,Raw!W117,-999),-999),-999),-999),-999),-999)</f>
        <v>8.8355000000000003E-2</v>
      </c>
      <c r="P117" s="9">
        <f>IF(Raw!$G117&gt;$C$8,IF(Raw!$Q117&gt;$C$8,IF(Raw!$N117&gt;$C$9,IF(Raw!$N117&lt;$A$9,IF(Raw!$X117&gt;$C$9,IF(Raw!$X117&lt;$A$9,Raw!X117,-999),-999),-999),-999),-999),-999)</f>
        <v>1063</v>
      </c>
      <c r="R117" s="9">
        <f t="shared" si="20"/>
        <v>4.5842000000000008E-2</v>
      </c>
      <c r="S117" s="9">
        <f t="shared" si="21"/>
        <v>0.28759637885280154</v>
      </c>
      <c r="T117" s="9">
        <f t="shared" si="22"/>
        <v>5.9092999999999993E-2</v>
      </c>
      <c r="U117" s="9">
        <f t="shared" si="23"/>
        <v>0.34321475243211846</v>
      </c>
      <c r="V117" s="15">
        <f t="shared" si="16"/>
        <v>7.1366537499999994E-2</v>
      </c>
      <c r="X117" s="11">
        <f t="shared" si="24"/>
        <v>5.4179999999999994E+17</v>
      </c>
      <c r="Y117" s="11">
        <f t="shared" si="25"/>
        <v>5.9099999999999994E-18</v>
      </c>
      <c r="Z117" s="11">
        <f t="shared" si="26"/>
        <v>8.9399999999999994E-4</v>
      </c>
      <c r="AA117" s="16">
        <f t="shared" si="27"/>
        <v>2.8544507585406094E-3</v>
      </c>
      <c r="AB117" s="9">
        <f t="shared" si="17"/>
        <v>0.11325067805867445</v>
      </c>
      <c r="AC117" s="9">
        <f t="shared" si="18"/>
        <v>0.99714554924145926</v>
      </c>
      <c r="AD117" s="15">
        <f t="shared" si="19"/>
        <v>3.1928979402020232</v>
      </c>
      <c r="AE117" s="3">
        <f t="shared" si="28"/>
        <v>711.56399999999974</v>
      </c>
      <c r="AF117" s="2">
        <f t="shared" si="29"/>
        <v>0.25</v>
      </c>
      <c r="AG117" s="9">
        <f t="shared" si="30"/>
        <v>8.4296128929804476E-4</v>
      </c>
      <c r="AH117" s="2">
        <f t="shared" si="31"/>
        <v>4.0790458090755745E-2</v>
      </c>
    </row>
    <row r="118" spans="1:34">
      <c r="A118" s="1">
        <f>Raw!A118</f>
        <v>105</v>
      </c>
      <c r="B118" s="14">
        <f>Raw!B118</f>
        <v>0.70918981481481491</v>
      </c>
      <c r="C118" s="15">
        <f>Raw!C118</f>
        <v>78.900000000000006</v>
      </c>
      <c r="D118" s="15">
        <f>IF(C118&gt;0.5,Raw!D118*D$11,-999)</f>
        <v>0.9</v>
      </c>
      <c r="E118" s="9">
        <f>IF(Raw!$G118&gt;$C$8,IF(Raw!$Q118&gt;$C$8,IF(Raw!$N118&gt;$C$9,IF(Raw!$N118&lt;$A$9,IF(Raw!$X118&gt;$C$9,IF(Raw!$X118&lt;$A$9,Raw!H118,-999),-999),-999),-999),-999),-999)</f>
        <v>0.108511</v>
      </c>
      <c r="F118" s="9">
        <f>IF(Raw!$G118&gt;$C$8,IF(Raw!$Q118&gt;$C$8,IF(Raw!$N118&gt;$C$9,IF(Raw!$N118&lt;$A$9,IF(Raw!$X118&gt;$C$9,IF(Raw!$X118&lt;$A$9,Raw!I118,-999),-999),-999),-999),-999),-999)</f>
        <v>0.16056599999999999</v>
      </c>
      <c r="G118" s="9">
        <f>Raw!G118</f>
        <v>0.93948600000000004</v>
      </c>
      <c r="H118" s="9">
        <f>IF(Raw!$G118&gt;$C$8,IF(Raw!$Q118&gt;$C$8,IF(Raw!$N118&gt;$C$9,IF(Raw!$N118&lt;$A$9,IF(Raw!$X118&gt;$C$9,IF(Raw!$X118&lt;$A$9,Raw!L118,-999),-999),-999),-999),-999),-999)</f>
        <v>674.9</v>
      </c>
      <c r="I118" s="9">
        <f>IF(Raw!$G118&gt;$C$8,IF(Raw!$Q118&gt;$C$8,IF(Raw!$N118&gt;$C$9,IF(Raw!$N118&lt;$A$9,IF(Raw!$X118&gt;$C$9,IF(Raw!$X118&lt;$A$9,Raw!M118,-999),-999),-999),-999),-999),-999)</f>
        <v>0.32925500000000002</v>
      </c>
      <c r="J118" s="9">
        <f>IF(Raw!$G118&gt;$C$8,IF(Raw!$Q118&gt;$C$8,IF(Raw!$N118&gt;$C$9,IF(Raw!$N118&lt;$A$9,IF(Raw!$X118&gt;$C$9,IF(Raw!$X118&lt;$A$9,Raw!N118,-999),-999),-999),-999),-999),-999)</f>
        <v>432</v>
      </c>
      <c r="K118" s="9">
        <f>IF(Raw!$G118&gt;$C$8,IF(Raw!$Q118&gt;$C$8,IF(Raw!$N118&gt;$C$9,IF(Raw!$N118&lt;$A$9,IF(Raw!$X118&gt;$C$9,IF(Raw!$X118&lt;$A$9,Raw!R118,-999),-999),-999),-999),-999),-999)</f>
        <v>0.106115</v>
      </c>
      <c r="L118" s="9">
        <f>IF(Raw!$G118&gt;$C$8,IF(Raw!$Q118&gt;$C$8,IF(Raw!$N118&gt;$C$9,IF(Raw!$N118&lt;$A$9,IF(Raw!$X118&gt;$C$9,IF(Raw!$X118&lt;$A$9,Raw!S118,-999),-999),-999),-999),-999),-999)</f>
        <v>0.159667</v>
      </c>
      <c r="M118" s="9">
        <f>Raw!Q118</f>
        <v>0.91262299999999996</v>
      </c>
      <c r="N118" s="9">
        <f>IF(Raw!$G118&gt;$C$8,IF(Raw!$Q118&gt;$C$8,IF(Raw!$N118&gt;$C$9,IF(Raw!$N118&lt;$A$9,IF(Raw!$X118&gt;$C$9,IF(Raw!$X118&lt;$A$9,Raw!V118,-999),-999),-999),-999),-999),-999)</f>
        <v>627.4</v>
      </c>
      <c r="O118" s="9">
        <f>IF(Raw!$G118&gt;$C$8,IF(Raw!$Q118&gt;$C$8,IF(Raw!$N118&gt;$C$9,IF(Raw!$N118&lt;$A$9,IF(Raw!$X118&gt;$C$9,IF(Raw!$X118&lt;$A$9,Raw!W118,-999),-999),-999),-999),-999),-999)</f>
        <v>2.1999999999999999E-5</v>
      </c>
      <c r="P118" s="9">
        <f>IF(Raw!$G118&gt;$C$8,IF(Raw!$Q118&gt;$C$8,IF(Raw!$N118&gt;$C$9,IF(Raw!$N118&lt;$A$9,IF(Raw!$X118&gt;$C$9,IF(Raw!$X118&lt;$A$9,Raw!X118,-999),-999),-999),-999),-999),-999)</f>
        <v>799</v>
      </c>
      <c r="R118" s="9">
        <f t="shared" si="20"/>
        <v>5.205499999999999E-2</v>
      </c>
      <c r="S118" s="9">
        <f t="shared" si="21"/>
        <v>0.32419690345403135</v>
      </c>
      <c r="T118" s="9">
        <f t="shared" si="22"/>
        <v>5.3552000000000002E-2</v>
      </c>
      <c r="U118" s="9">
        <f t="shared" si="23"/>
        <v>0.33539804718570526</v>
      </c>
      <c r="V118" s="15">
        <f t="shared" si="16"/>
        <v>6.6181971499999992E-2</v>
      </c>
      <c r="X118" s="11">
        <f t="shared" si="24"/>
        <v>5.4179999999999994E+17</v>
      </c>
      <c r="Y118" s="11">
        <f t="shared" si="25"/>
        <v>6.7489999999999993E-18</v>
      </c>
      <c r="Z118" s="11">
        <f t="shared" si="26"/>
        <v>4.3199999999999998E-4</v>
      </c>
      <c r="AA118" s="16">
        <f t="shared" si="27"/>
        <v>1.5771633688049275E-3</v>
      </c>
      <c r="AB118" s="9">
        <f t="shared" si="17"/>
        <v>0.10619946025272624</v>
      </c>
      <c r="AC118" s="9">
        <f t="shared" si="18"/>
        <v>0.99842283663119513</v>
      </c>
      <c r="AD118" s="15">
        <f t="shared" si="19"/>
        <v>3.6508411314928875</v>
      </c>
      <c r="AE118" s="3">
        <f t="shared" si="28"/>
        <v>812.57959999999969</v>
      </c>
      <c r="AF118" s="2">
        <f t="shared" si="29"/>
        <v>0.25</v>
      </c>
      <c r="AG118" s="9">
        <f t="shared" si="30"/>
        <v>9.4191152775997312E-4</v>
      </c>
      <c r="AH118" s="2">
        <f t="shared" si="31"/>
        <v>4.557860863372154E-2</v>
      </c>
    </row>
    <row r="119" spans="1:34">
      <c r="A119" s="1">
        <f>Raw!A119</f>
        <v>106</v>
      </c>
      <c r="B119" s="14">
        <f>Raw!B119</f>
        <v>0.70923611111111118</v>
      </c>
      <c r="C119" s="15">
        <f>Raw!C119</f>
        <v>79.2</v>
      </c>
      <c r="D119" s="15">
        <f>IF(C119&gt;0.5,Raw!D119*D$11,-999)</f>
        <v>0.9</v>
      </c>
      <c r="E119" s="9">
        <f>IF(Raw!$G119&gt;$C$8,IF(Raw!$Q119&gt;$C$8,IF(Raw!$N119&gt;$C$9,IF(Raw!$N119&lt;$A$9,IF(Raw!$X119&gt;$C$9,IF(Raw!$X119&lt;$A$9,Raw!H119,-999),-999),-999),-999),-999),-999)</f>
        <v>0.108792</v>
      </c>
      <c r="F119" s="9">
        <f>IF(Raw!$G119&gt;$C$8,IF(Raw!$Q119&gt;$C$8,IF(Raw!$N119&gt;$C$9,IF(Raw!$N119&lt;$A$9,IF(Raw!$X119&gt;$C$9,IF(Raw!$X119&lt;$A$9,Raw!I119,-999),-999),-999),-999),-999),-999)</f>
        <v>0.15288199999999999</v>
      </c>
      <c r="G119" s="9">
        <f>Raw!G119</f>
        <v>0.92465200000000003</v>
      </c>
      <c r="H119" s="9">
        <f>IF(Raw!$G119&gt;$C$8,IF(Raw!$Q119&gt;$C$8,IF(Raw!$N119&gt;$C$9,IF(Raw!$N119&lt;$A$9,IF(Raw!$X119&gt;$C$9,IF(Raw!$X119&lt;$A$9,Raw!L119,-999),-999),-999),-999),-999),-999)</f>
        <v>661.4</v>
      </c>
      <c r="I119" s="9">
        <f>IF(Raw!$G119&gt;$C$8,IF(Raw!$Q119&gt;$C$8,IF(Raw!$N119&gt;$C$9,IF(Raw!$N119&lt;$A$9,IF(Raw!$X119&gt;$C$9,IF(Raw!$X119&lt;$A$9,Raw!M119,-999),-999),-999),-999),-999),-999)</f>
        <v>0.55382299999999995</v>
      </c>
      <c r="J119" s="9">
        <f>IF(Raw!$G119&gt;$C$8,IF(Raw!$Q119&gt;$C$8,IF(Raw!$N119&gt;$C$9,IF(Raw!$N119&lt;$A$9,IF(Raw!$X119&gt;$C$9,IF(Raw!$X119&lt;$A$9,Raw!N119,-999),-999),-999),-999),-999),-999)</f>
        <v>635</v>
      </c>
      <c r="K119" s="9">
        <f>IF(Raw!$G119&gt;$C$8,IF(Raw!$Q119&gt;$C$8,IF(Raw!$N119&gt;$C$9,IF(Raw!$N119&lt;$A$9,IF(Raw!$X119&gt;$C$9,IF(Raw!$X119&lt;$A$9,Raw!R119,-999),-999),-999),-999),-999),-999)</f>
        <v>0.10116600000000001</v>
      </c>
      <c r="L119" s="9">
        <f>IF(Raw!$G119&gt;$C$8,IF(Raw!$Q119&gt;$C$8,IF(Raw!$N119&gt;$C$9,IF(Raw!$N119&lt;$A$9,IF(Raw!$X119&gt;$C$9,IF(Raw!$X119&lt;$A$9,Raw!S119,-999),-999),-999),-999),-999),-999)</f>
        <v>0.15171799999999999</v>
      </c>
      <c r="M119" s="9">
        <f>Raw!Q119</f>
        <v>0.91344599999999998</v>
      </c>
      <c r="N119" s="9">
        <f>IF(Raw!$G119&gt;$C$8,IF(Raw!$Q119&gt;$C$8,IF(Raw!$N119&gt;$C$9,IF(Raw!$N119&lt;$A$9,IF(Raw!$X119&gt;$C$9,IF(Raw!$X119&lt;$A$9,Raw!V119,-999),-999),-999),-999),-999),-999)</f>
        <v>558.20000000000005</v>
      </c>
      <c r="O119" s="9">
        <f>IF(Raw!$G119&gt;$C$8,IF(Raw!$Q119&gt;$C$8,IF(Raw!$N119&gt;$C$9,IF(Raw!$N119&lt;$A$9,IF(Raw!$X119&gt;$C$9,IF(Raw!$X119&lt;$A$9,Raw!W119,-999),-999),-999),-999),-999),-999)</f>
        <v>0.10148600000000001</v>
      </c>
      <c r="P119" s="9">
        <f>IF(Raw!$G119&gt;$C$8,IF(Raw!$Q119&gt;$C$8,IF(Raw!$N119&gt;$C$9,IF(Raw!$N119&lt;$A$9,IF(Raw!$X119&gt;$C$9,IF(Raw!$X119&lt;$A$9,Raw!X119,-999),-999),-999),-999),-999),-999)</f>
        <v>899</v>
      </c>
      <c r="R119" s="9">
        <f t="shared" si="20"/>
        <v>4.408999999999999E-2</v>
      </c>
      <c r="S119" s="9">
        <f t="shared" si="21"/>
        <v>0.28839235488808357</v>
      </c>
      <c r="T119" s="9">
        <f t="shared" si="22"/>
        <v>5.0551999999999986E-2</v>
      </c>
      <c r="U119" s="9">
        <f t="shared" si="23"/>
        <v>0.33319711570149874</v>
      </c>
      <c r="V119" s="15">
        <f t="shared" si="16"/>
        <v>6.2887110999999996E-2</v>
      </c>
      <c r="X119" s="11">
        <f t="shared" si="24"/>
        <v>5.4179999999999994E+17</v>
      </c>
      <c r="Y119" s="11">
        <f t="shared" si="25"/>
        <v>6.6139999999999996E-18</v>
      </c>
      <c r="Z119" s="11">
        <f t="shared" si="26"/>
        <v>6.3499999999999993E-4</v>
      </c>
      <c r="AA119" s="16">
        <f t="shared" si="27"/>
        <v>2.2703342554889596E-3</v>
      </c>
      <c r="AB119" s="9">
        <f t="shared" si="17"/>
        <v>0.10128076993728348</v>
      </c>
      <c r="AC119" s="9">
        <f t="shared" si="18"/>
        <v>0.99772966574451116</v>
      </c>
      <c r="AD119" s="15">
        <f t="shared" si="19"/>
        <v>3.5753295362030872</v>
      </c>
      <c r="AE119" s="3">
        <f t="shared" si="28"/>
        <v>796.32559999999978</v>
      </c>
      <c r="AF119" s="2">
        <f t="shared" si="29"/>
        <v>0.25</v>
      </c>
      <c r="AG119" s="9">
        <f t="shared" si="30"/>
        <v>9.1637653011172762E-4</v>
      </c>
      <c r="AH119" s="2">
        <f t="shared" si="31"/>
        <v>4.4342983386581596E-2</v>
      </c>
    </row>
    <row r="120" spans="1:34">
      <c r="A120" s="1">
        <f>Raw!A120</f>
        <v>107</v>
      </c>
      <c r="B120" s="14">
        <f>Raw!B120</f>
        <v>0.70929398148148148</v>
      </c>
      <c r="C120" s="15">
        <f>Raw!C120</f>
        <v>80.7</v>
      </c>
      <c r="D120" s="15">
        <f>IF(C120&gt;0.5,Raw!D120*D$11,-999)</f>
        <v>0.9</v>
      </c>
      <c r="E120" s="9">
        <f>IF(Raw!$G120&gt;$C$8,IF(Raw!$Q120&gt;$C$8,IF(Raw!$N120&gt;$C$9,IF(Raw!$N120&lt;$A$9,IF(Raw!$X120&gt;$C$9,IF(Raw!$X120&lt;$A$9,Raw!H120,-999),-999),-999),-999),-999),-999)</f>
        <v>0.103101</v>
      </c>
      <c r="F120" s="9">
        <f>IF(Raw!$G120&gt;$C$8,IF(Raw!$Q120&gt;$C$8,IF(Raw!$N120&gt;$C$9,IF(Raw!$N120&lt;$A$9,IF(Raw!$X120&gt;$C$9,IF(Raw!$X120&lt;$A$9,Raw!I120,-999),-999),-999),-999),-999),-999)</f>
        <v>0.15024999999999999</v>
      </c>
      <c r="G120" s="9">
        <f>Raw!G120</f>
        <v>0.92197600000000002</v>
      </c>
      <c r="H120" s="9">
        <f>IF(Raw!$G120&gt;$C$8,IF(Raw!$Q120&gt;$C$8,IF(Raw!$N120&gt;$C$9,IF(Raw!$N120&lt;$A$9,IF(Raw!$X120&gt;$C$9,IF(Raw!$X120&lt;$A$9,Raw!L120,-999),-999),-999),-999),-999),-999)</f>
        <v>686.1</v>
      </c>
      <c r="I120" s="9">
        <f>IF(Raw!$G120&gt;$C$8,IF(Raw!$Q120&gt;$C$8,IF(Raw!$N120&gt;$C$9,IF(Raw!$N120&lt;$A$9,IF(Raw!$X120&gt;$C$9,IF(Raw!$X120&lt;$A$9,Raw!M120,-999),-999),-999),-999),-999),-999)</f>
        <v>0.37081599999999998</v>
      </c>
      <c r="J120" s="9">
        <f>IF(Raw!$G120&gt;$C$8,IF(Raw!$Q120&gt;$C$8,IF(Raw!$N120&gt;$C$9,IF(Raw!$N120&lt;$A$9,IF(Raw!$X120&gt;$C$9,IF(Raw!$X120&lt;$A$9,Raw!N120,-999),-999),-999),-999),-999),-999)</f>
        <v>650</v>
      </c>
      <c r="K120" s="9">
        <f>IF(Raw!$G120&gt;$C$8,IF(Raw!$Q120&gt;$C$8,IF(Raw!$N120&gt;$C$9,IF(Raw!$N120&lt;$A$9,IF(Raw!$X120&gt;$C$9,IF(Raw!$X120&lt;$A$9,Raw!R120,-999),-999),-999),-999),-999),-999)</f>
        <v>0.110099</v>
      </c>
      <c r="L120" s="9">
        <f>IF(Raw!$G120&gt;$C$8,IF(Raw!$Q120&gt;$C$8,IF(Raw!$N120&gt;$C$9,IF(Raw!$N120&lt;$A$9,IF(Raw!$X120&gt;$C$9,IF(Raw!$X120&lt;$A$9,Raw!S120,-999),-999),-999),-999),-999),-999)</f>
        <v>0.161052</v>
      </c>
      <c r="M120" s="9">
        <f>Raw!Q120</f>
        <v>0.91778300000000002</v>
      </c>
      <c r="N120" s="9">
        <f>IF(Raw!$G120&gt;$C$8,IF(Raw!$Q120&gt;$C$8,IF(Raw!$N120&gt;$C$9,IF(Raw!$N120&lt;$A$9,IF(Raw!$X120&gt;$C$9,IF(Raw!$X120&lt;$A$9,Raw!V120,-999),-999),-999),-999),-999),-999)</f>
        <v>625.9</v>
      </c>
      <c r="O120" s="9">
        <f>IF(Raw!$G120&gt;$C$8,IF(Raw!$Q120&gt;$C$8,IF(Raw!$N120&gt;$C$9,IF(Raw!$N120&lt;$A$9,IF(Raw!$X120&gt;$C$9,IF(Raw!$X120&lt;$A$9,Raw!W120,-999),-999),-999),-999),-999),-999)</f>
        <v>0.41489399999999999</v>
      </c>
      <c r="P120" s="9">
        <f>IF(Raw!$G120&gt;$C$8,IF(Raw!$Q120&gt;$C$8,IF(Raw!$N120&gt;$C$9,IF(Raw!$N120&lt;$A$9,IF(Raw!$X120&gt;$C$9,IF(Raw!$X120&lt;$A$9,Raw!X120,-999),-999),-999),-999),-999),-999)</f>
        <v>697</v>
      </c>
      <c r="R120" s="9">
        <f t="shared" si="20"/>
        <v>4.7148999999999996E-2</v>
      </c>
      <c r="S120" s="9">
        <f t="shared" si="21"/>
        <v>0.31380366056572379</v>
      </c>
      <c r="T120" s="9">
        <f t="shared" si="22"/>
        <v>5.0952999999999998E-2</v>
      </c>
      <c r="U120" s="9">
        <f t="shared" si="23"/>
        <v>0.31637607729180633</v>
      </c>
      <c r="V120" s="15">
        <f t="shared" si="16"/>
        <v>6.6756053999999995E-2</v>
      </c>
      <c r="X120" s="11">
        <f t="shared" si="24"/>
        <v>5.4179999999999994E+17</v>
      </c>
      <c r="Y120" s="11">
        <f t="shared" si="25"/>
        <v>6.8609999999999999E-18</v>
      </c>
      <c r="Z120" s="11">
        <f t="shared" si="26"/>
        <v>6.4999999999999997E-4</v>
      </c>
      <c r="AA120" s="16">
        <f t="shared" si="27"/>
        <v>2.4104142346386718E-3</v>
      </c>
      <c r="AB120" s="9">
        <f t="shared" si="17"/>
        <v>0.11022181783649755</v>
      </c>
      <c r="AC120" s="9">
        <f t="shared" si="18"/>
        <v>0.99758958576536128</v>
      </c>
      <c r="AD120" s="15">
        <f t="shared" si="19"/>
        <v>3.7083295917518022</v>
      </c>
      <c r="AE120" s="3">
        <f t="shared" si="28"/>
        <v>826.06439999999975</v>
      </c>
      <c r="AF120" s="2">
        <f t="shared" si="29"/>
        <v>0.25</v>
      </c>
      <c r="AG120" s="9">
        <f t="shared" si="30"/>
        <v>9.024821304181237E-4</v>
      </c>
      <c r="AH120" s="2">
        <f t="shared" si="31"/>
        <v>4.3670640616405139E-2</v>
      </c>
    </row>
    <row r="121" spans="1:34">
      <c r="A121" s="1">
        <f>Raw!A121</f>
        <v>108</v>
      </c>
      <c r="B121" s="14">
        <f>Raw!B121</f>
        <v>0.7093518518518519</v>
      </c>
      <c r="C121" s="15">
        <f>Raw!C121</f>
        <v>81</v>
      </c>
      <c r="D121" s="15">
        <f>IF(C121&gt;0.5,Raw!D121*D$11,-999)</f>
        <v>0.9</v>
      </c>
      <c r="E121" s="9">
        <f>IF(Raw!$G121&gt;$C$8,IF(Raw!$Q121&gt;$C$8,IF(Raw!$N121&gt;$C$9,IF(Raw!$N121&lt;$A$9,IF(Raw!$X121&gt;$C$9,IF(Raw!$X121&lt;$A$9,Raw!H121,-999),-999),-999),-999),-999),-999)</f>
        <v>9.9170999999999995E-2</v>
      </c>
      <c r="F121" s="9">
        <f>IF(Raw!$G121&gt;$C$8,IF(Raw!$Q121&gt;$C$8,IF(Raw!$N121&gt;$C$9,IF(Raw!$N121&lt;$A$9,IF(Raw!$X121&gt;$C$9,IF(Raw!$X121&lt;$A$9,Raw!I121,-999),-999),-999),-999),-999),-999)</f>
        <v>0.146479</v>
      </c>
      <c r="G121" s="9">
        <f>Raw!G121</f>
        <v>0.94342300000000001</v>
      </c>
      <c r="H121" s="9">
        <f>IF(Raw!$G121&gt;$C$8,IF(Raw!$Q121&gt;$C$8,IF(Raw!$N121&gt;$C$9,IF(Raw!$N121&lt;$A$9,IF(Raw!$X121&gt;$C$9,IF(Raw!$X121&lt;$A$9,Raw!L121,-999),-999),-999),-999),-999),-999)</f>
        <v>667.9</v>
      </c>
      <c r="I121" s="9">
        <f>IF(Raw!$G121&gt;$C$8,IF(Raw!$Q121&gt;$C$8,IF(Raw!$N121&gt;$C$9,IF(Raw!$N121&lt;$A$9,IF(Raw!$X121&gt;$C$9,IF(Raw!$X121&lt;$A$9,Raw!M121,-999),-999),-999),-999),-999),-999)</f>
        <v>0.193769</v>
      </c>
      <c r="J121" s="9">
        <f>IF(Raw!$G121&gt;$C$8,IF(Raw!$Q121&gt;$C$8,IF(Raw!$N121&gt;$C$9,IF(Raw!$N121&lt;$A$9,IF(Raw!$X121&gt;$C$9,IF(Raw!$X121&lt;$A$9,Raw!N121,-999),-999),-999),-999),-999),-999)</f>
        <v>594</v>
      </c>
      <c r="K121" s="9">
        <f>IF(Raw!$G121&gt;$C$8,IF(Raw!$Q121&gt;$C$8,IF(Raw!$N121&gt;$C$9,IF(Raw!$N121&lt;$A$9,IF(Raw!$X121&gt;$C$9,IF(Raw!$X121&lt;$A$9,Raw!R121,-999),-999),-999),-999),-999),-999)</f>
        <v>0.100825</v>
      </c>
      <c r="L121" s="9">
        <f>IF(Raw!$G121&gt;$C$8,IF(Raw!$Q121&gt;$C$8,IF(Raw!$N121&gt;$C$9,IF(Raw!$N121&lt;$A$9,IF(Raw!$X121&gt;$C$9,IF(Raw!$X121&lt;$A$9,Raw!S121,-999),-999),-999),-999),-999),-999)</f>
        <v>0.15379899999999999</v>
      </c>
      <c r="M121" s="9">
        <f>Raw!Q121</f>
        <v>0.91939700000000002</v>
      </c>
      <c r="N121" s="9">
        <f>IF(Raw!$G121&gt;$C$8,IF(Raw!$Q121&gt;$C$8,IF(Raw!$N121&gt;$C$9,IF(Raw!$N121&lt;$A$9,IF(Raw!$X121&gt;$C$9,IF(Raw!$X121&lt;$A$9,Raw!V121,-999),-999),-999),-999),-999),-999)</f>
        <v>708.1</v>
      </c>
      <c r="O121" s="9">
        <f>IF(Raw!$G121&gt;$C$8,IF(Raw!$Q121&gt;$C$8,IF(Raw!$N121&gt;$C$9,IF(Raw!$N121&lt;$A$9,IF(Raw!$X121&gt;$C$9,IF(Raw!$X121&lt;$A$9,Raw!W121,-999),-999),-999),-999),-999),-999)</f>
        <v>0.200902</v>
      </c>
      <c r="P121" s="9">
        <f>IF(Raw!$G121&gt;$C$8,IF(Raw!$Q121&gt;$C$8,IF(Raw!$N121&gt;$C$9,IF(Raw!$N121&lt;$A$9,IF(Raw!$X121&gt;$C$9,IF(Raw!$X121&lt;$A$9,Raw!X121,-999),-999),-999),-999),-999),-999)</f>
        <v>848</v>
      </c>
      <c r="R121" s="9">
        <f t="shared" si="20"/>
        <v>4.7308000000000003E-2</v>
      </c>
      <c r="S121" s="9">
        <f t="shared" si="21"/>
        <v>0.32296779743171378</v>
      </c>
      <c r="T121" s="9">
        <f t="shared" si="22"/>
        <v>5.2973999999999993E-2</v>
      </c>
      <c r="U121" s="9">
        <f t="shared" si="23"/>
        <v>0.34443656980864634</v>
      </c>
      <c r="V121" s="15">
        <f t="shared" si="16"/>
        <v>6.37496855E-2</v>
      </c>
      <c r="X121" s="11">
        <f t="shared" si="24"/>
        <v>5.4179999999999994E+17</v>
      </c>
      <c r="Y121" s="11">
        <f t="shared" si="25"/>
        <v>6.6789999999999997E-18</v>
      </c>
      <c r="Z121" s="11">
        <f t="shared" si="26"/>
        <v>5.9400000000000002E-4</v>
      </c>
      <c r="AA121" s="16">
        <f t="shared" si="27"/>
        <v>2.1448867985746638E-3</v>
      </c>
      <c r="AB121" s="9">
        <f t="shared" si="17"/>
        <v>0.10093862323326769</v>
      </c>
      <c r="AC121" s="9">
        <f t="shared" si="18"/>
        <v>0.99785511320142539</v>
      </c>
      <c r="AD121" s="15">
        <f t="shared" si="19"/>
        <v>3.6109205363209824</v>
      </c>
      <c r="AE121" s="3">
        <f t="shared" si="28"/>
        <v>804.15159999999969</v>
      </c>
      <c r="AF121" s="2">
        <f t="shared" si="29"/>
        <v>0.25</v>
      </c>
      <c r="AG121" s="9">
        <f t="shared" si="30"/>
        <v>9.567177564476898E-4</v>
      </c>
      <c r="AH121" s="2">
        <f t="shared" si="31"/>
        <v>4.6295074334384234E-2</v>
      </c>
    </row>
    <row r="122" spans="1:34">
      <c r="A122" s="1">
        <f>Raw!A122</f>
        <v>109</v>
      </c>
      <c r="B122" s="14">
        <f>Raw!B122</f>
        <v>0.70939814814814817</v>
      </c>
      <c r="C122" s="15">
        <f>Raw!C122</f>
        <v>82.3</v>
      </c>
      <c r="D122" s="15">
        <f>IF(C122&gt;0.5,Raw!D122*D$11,-999)</f>
        <v>0.9</v>
      </c>
      <c r="E122" s="9">
        <f>IF(Raw!$G122&gt;$C$8,IF(Raw!$Q122&gt;$C$8,IF(Raw!$N122&gt;$C$9,IF(Raw!$N122&lt;$A$9,IF(Raw!$X122&gt;$C$9,IF(Raw!$X122&lt;$A$9,Raw!H122,-999),-999),-999),-999),-999),-999)</f>
        <v>9.3390000000000001E-2</v>
      </c>
      <c r="F122" s="9">
        <f>IF(Raw!$G122&gt;$C$8,IF(Raw!$Q122&gt;$C$8,IF(Raw!$N122&gt;$C$9,IF(Raw!$N122&lt;$A$9,IF(Raw!$X122&gt;$C$9,IF(Raw!$X122&lt;$A$9,Raw!I122,-999),-999),-999),-999),-999),-999)</f>
        <v>0.13993700000000001</v>
      </c>
      <c r="G122" s="9">
        <f>Raw!G122</f>
        <v>0.93105899999999997</v>
      </c>
      <c r="H122" s="9">
        <f>IF(Raw!$G122&gt;$C$8,IF(Raw!$Q122&gt;$C$8,IF(Raw!$N122&gt;$C$9,IF(Raw!$N122&lt;$A$9,IF(Raw!$X122&gt;$C$9,IF(Raw!$X122&lt;$A$9,Raw!L122,-999),-999),-999),-999),-999),-999)</f>
        <v>636.4</v>
      </c>
      <c r="I122" s="9">
        <f>IF(Raw!$G122&gt;$C$8,IF(Raw!$Q122&gt;$C$8,IF(Raw!$N122&gt;$C$9,IF(Raw!$N122&lt;$A$9,IF(Raw!$X122&gt;$C$9,IF(Raw!$X122&lt;$A$9,Raw!M122,-999),-999),-999),-999),-999),-999)</f>
        <v>0.160469</v>
      </c>
      <c r="J122" s="9">
        <f>IF(Raw!$G122&gt;$C$8,IF(Raw!$Q122&gt;$C$8,IF(Raw!$N122&gt;$C$9,IF(Raw!$N122&lt;$A$9,IF(Raw!$X122&gt;$C$9,IF(Raw!$X122&lt;$A$9,Raw!N122,-999),-999),-999),-999),-999),-999)</f>
        <v>694</v>
      </c>
      <c r="K122" s="9">
        <f>IF(Raw!$G122&gt;$C$8,IF(Raw!$Q122&gt;$C$8,IF(Raw!$N122&gt;$C$9,IF(Raw!$N122&lt;$A$9,IF(Raw!$X122&gt;$C$9,IF(Raw!$X122&lt;$A$9,Raw!R122,-999),-999),-999),-999),-999),-999)</f>
        <v>9.9013000000000004E-2</v>
      </c>
      <c r="L122" s="9">
        <f>IF(Raw!$G122&gt;$C$8,IF(Raw!$Q122&gt;$C$8,IF(Raw!$N122&gt;$C$9,IF(Raw!$N122&lt;$A$9,IF(Raw!$X122&gt;$C$9,IF(Raw!$X122&lt;$A$9,Raw!S122,-999),-999),-999),-999),-999),-999)</f>
        <v>0.13950299999999999</v>
      </c>
      <c r="M122" s="9">
        <f>Raw!Q122</f>
        <v>0.89945399999999998</v>
      </c>
      <c r="N122" s="9">
        <f>IF(Raw!$G122&gt;$C$8,IF(Raw!$Q122&gt;$C$8,IF(Raw!$N122&gt;$C$9,IF(Raw!$N122&lt;$A$9,IF(Raw!$X122&gt;$C$9,IF(Raw!$X122&lt;$A$9,Raw!V122,-999),-999),-999),-999),-999),-999)</f>
        <v>535.5</v>
      </c>
      <c r="O122" s="9">
        <f>IF(Raw!$G122&gt;$C$8,IF(Raw!$Q122&gt;$C$8,IF(Raw!$N122&gt;$C$9,IF(Raw!$N122&lt;$A$9,IF(Raw!$X122&gt;$C$9,IF(Raw!$X122&lt;$A$9,Raw!W122,-999),-999),-999),-999),-999),-999)</f>
        <v>0.33734500000000001</v>
      </c>
      <c r="P122" s="9">
        <f>IF(Raw!$G122&gt;$C$8,IF(Raw!$Q122&gt;$C$8,IF(Raw!$N122&gt;$C$9,IF(Raw!$N122&lt;$A$9,IF(Raw!$X122&gt;$C$9,IF(Raw!$X122&lt;$A$9,Raw!X122,-999),-999),-999),-999),-999),-999)</f>
        <v>768</v>
      </c>
      <c r="R122" s="9">
        <f t="shared" si="20"/>
        <v>4.6547000000000005E-2</v>
      </c>
      <c r="S122" s="9">
        <f t="shared" si="21"/>
        <v>0.33262825414293579</v>
      </c>
      <c r="T122" s="9">
        <f t="shared" si="22"/>
        <v>4.0489999999999984E-2</v>
      </c>
      <c r="U122" s="9">
        <f t="shared" si="23"/>
        <v>0.29024465423682638</v>
      </c>
      <c r="V122" s="15">
        <f t="shared" si="16"/>
        <v>5.782399349999999E-2</v>
      </c>
      <c r="X122" s="11">
        <f t="shared" si="24"/>
        <v>5.4179999999999994E+17</v>
      </c>
      <c r="Y122" s="11">
        <f t="shared" si="25"/>
        <v>6.3639999999999994E-18</v>
      </c>
      <c r="Z122" s="11">
        <f t="shared" si="26"/>
        <v>6.9399999999999996E-4</v>
      </c>
      <c r="AA122" s="16">
        <f t="shared" si="27"/>
        <v>2.3872101398276814E-3</v>
      </c>
      <c r="AB122" s="9">
        <f t="shared" si="17"/>
        <v>9.9109658138561624E-2</v>
      </c>
      <c r="AC122" s="9">
        <f t="shared" si="18"/>
        <v>0.99761278986017243</v>
      </c>
      <c r="AD122" s="15">
        <f t="shared" si="19"/>
        <v>3.4397840631522794</v>
      </c>
      <c r="AE122" s="3">
        <f t="shared" si="28"/>
        <v>766.22559999999976</v>
      </c>
      <c r="AF122" s="2">
        <f t="shared" si="29"/>
        <v>0.25</v>
      </c>
      <c r="AG122" s="9">
        <f t="shared" si="30"/>
        <v>7.6798379696844542E-4</v>
      </c>
      <c r="AH122" s="2">
        <f t="shared" si="31"/>
        <v>3.7162336257109914E-2</v>
      </c>
    </row>
    <row r="123" spans="1:34">
      <c r="A123" s="1">
        <f>Raw!A123</f>
        <v>110</v>
      </c>
      <c r="B123" s="14">
        <f>Raw!B123</f>
        <v>0.70945601851851858</v>
      </c>
      <c r="C123" s="15">
        <f>Raw!C123</f>
        <v>83.2</v>
      </c>
      <c r="D123" s="15">
        <f>IF(C123&gt;0.5,Raw!D123*D$11,-999)</f>
        <v>0.9</v>
      </c>
      <c r="E123" s="9">
        <f>IF(Raw!$G123&gt;$C$8,IF(Raw!$Q123&gt;$C$8,IF(Raw!$N123&gt;$C$9,IF(Raw!$N123&lt;$A$9,IF(Raw!$X123&gt;$C$9,IF(Raw!$X123&lt;$A$9,Raw!H123,-999),-999),-999),-999),-999),-999)</f>
        <v>9.5328999999999997E-2</v>
      </c>
      <c r="F123" s="9">
        <f>IF(Raw!$G123&gt;$C$8,IF(Raw!$Q123&gt;$C$8,IF(Raw!$N123&gt;$C$9,IF(Raw!$N123&lt;$A$9,IF(Raw!$X123&gt;$C$9,IF(Raw!$X123&lt;$A$9,Raw!I123,-999),-999),-999),-999),-999),-999)</f>
        <v>0.13947000000000001</v>
      </c>
      <c r="G123" s="9">
        <f>Raw!G123</f>
        <v>0.92954099999999995</v>
      </c>
      <c r="H123" s="9">
        <f>IF(Raw!$G123&gt;$C$8,IF(Raw!$Q123&gt;$C$8,IF(Raw!$N123&gt;$C$9,IF(Raw!$N123&lt;$A$9,IF(Raw!$X123&gt;$C$9,IF(Raw!$X123&lt;$A$9,Raw!L123,-999),-999),-999),-999),-999),-999)</f>
        <v>709</v>
      </c>
      <c r="I123" s="9">
        <f>IF(Raw!$G123&gt;$C$8,IF(Raw!$Q123&gt;$C$8,IF(Raw!$N123&gt;$C$9,IF(Raw!$N123&lt;$A$9,IF(Raw!$X123&gt;$C$9,IF(Raw!$X123&lt;$A$9,Raw!M123,-999),-999),-999),-999),-999),-999)</f>
        <v>0.28727900000000001</v>
      </c>
      <c r="J123" s="9">
        <f>IF(Raw!$G123&gt;$C$8,IF(Raw!$Q123&gt;$C$8,IF(Raw!$N123&gt;$C$9,IF(Raw!$N123&lt;$A$9,IF(Raw!$X123&gt;$C$9,IF(Raw!$X123&lt;$A$9,Raw!N123,-999),-999),-999),-999),-999),-999)</f>
        <v>805</v>
      </c>
      <c r="K123" s="9">
        <f>IF(Raw!$G123&gt;$C$8,IF(Raw!$Q123&gt;$C$8,IF(Raw!$N123&gt;$C$9,IF(Raw!$N123&lt;$A$9,IF(Raw!$X123&gt;$C$9,IF(Raw!$X123&lt;$A$9,Raw!R123,-999),-999),-999),-999),-999),-999)</f>
        <v>9.7035999999999997E-2</v>
      </c>
      <c r="L123" s="9">
        <f>IF(Raw!$G123&gt;$C$8,IF(Raw!$Q123&gt;$C$8,IF(Raw!$N123&gt;$C$9,IF(Raw!$N123&lt;$A$9,IF(Raw!$X123&gt;$C$9,IF(Raw!$X123&lt;$A$9,Raw!S123,-999),-999),-999),-999),-999),-999)</f>
        <v>0.13953699999999999</v>
      </c>
      <c r="M123" s="9">
        <f>Raw!Q123</f>
        <v>0.892652</v>
      </c>
      <c r="N123" s="9">
        <f>IF(Raw!$G123&gt;$C$8,IF(Raw!$Q123&gt;$C$8,IF(Raw!$N123&gt;$C$9,IF(Raw!$N123&lt;$A$9,IF(Raw!$X123&gt;$C$9,IF(Raw!$X123&lt;$A$9,Raw!V123,-999),-999),-999),-999),-999),-999)</f>
        <v>586.5</v>
      </c>
      <c r="O123" s="9">
        <f>IF(Raw!$G123&gt;$C$8,IF(Raw!$Q123&gt;$C$8,IF(Raw!$N123&gt;$C$9,IF(Raw!$N123&lt;$A$9,IF(Raw!$X123&gt;$C$9,IF(Raw!$X123&lt;$A$9,Raw!W123,-999),-999),-999),-999),-999),-999)</f>
        <v>0.34012199999999998</v>
      </c>
      <c r="P123" s="9">
        <f>IF(Raw!$G123&gt;$C$8,IF(Raw!$Q123&gt;$C$8,IF(Raw!$N123&gt;$C$9,IF(Raw!$N123&lt;$A$9,IF(Raw!$X123&gt;$C$9,IF(Raw!$X123&lt;$A$9,Raw!X123,-999),-999),-999),-999),-999),-999)</f>
        <v>1124</v>
      </c>
      <c r="R123" s="9">
        <f t="shared" si="20"/>
        <v>4.4141000000000014E-2</v>
      </c>
      <c r="S123" s="9">
        <f t="shared" si="21"/>
        <v>0.31649100164910021</v>
      </c>
      <c r="T123" s="9">
        <f t="shared" si="22"/>
        <v>4.2500999999999997E-2</v>
      </c>
      <c r="U123" s="9">
        <f t="shared" si="23"/>
        <v>0.30458588044747986</v>
      </c>
      <c r="V123" s="15">
        <f t="shared" si="16"/>
        <v>5.7838086499999997E-2</v>
      </c>
      <c r="X123" s="11">
        <f t="shared" si="24"/>
        <v>5.4179999999999994E+17</v>
      </c>
      <c r="Y123" s="11">
        <f t="shared" si="25"/>
        <v>7.09E-18</v>
      </c>
      <c r="Z123" s="11">
        <f t="shared" si="26"/>
        <v>8.0499999999999994E-4</v>
      </c>
      <c r="AA123" s="16">
        <f t="shared" si="27"/>
        <v>3.0827635912140101E-3</v>
      </c>
      <c r="AB123" s="9">
        <f t="shared" si="17"/>
        <v>9.7167020535390183E-2</v>
      </c>
      <c r="AC123" s="9">
        <f t="shared" si="18"/>
        <v>0.99691723640878604</v>
      </c>
      <c r="AD123" s="15">
        <f t="shared" si="19"/>
        <v>3.829519989085727</v>
      </c>
      <c r="AE123" s="3">
        <f t="shared" si="28"/>
        <v>853.63599999999974</v>
      </c>
      <c r="AF123" s="2">
        <f t="shared" si="29"/>
        <v>0.25</v>
      </c>
      <c r="AG123" s="9">
        <f t="shared" si="30"/>
        <v>8.9724439812838438E-4</v>
      </c>
      <c r="AH123" s="2">
        <f t="shared" si="31"/>
        <v>4.3417189476753028E-2</v>
      </c>
    </row>
    <row r="124" spans="1:34">
      <c r="A124" s="1">
        <f>Raw!A124</f>
        <v>111</v>
      </c>
      <c r="B124" s="14">
        <f>Raw!B124</f>
        <v>0.70951388888888889</v>
      </c>
      <c r="C124" s="15">
        <f>Raw!C124</f>
        <v>83.8</v>
      </c>
      <c r="D124" s="15">
        <f>IF(C124&gt;0.5,Raw!D124*D$11,-999)</f>
        <v>0.9</v>
      </c>
      <c r="E124" s="9">
        <f>IF(Raw!$G124&gt;$C$8,IF(Raw!$Q124&gt;$C$8,IF(Raw!$N124&gt;$C$9,IF(Raw!$N124&lt;$A$9,IF(Raw!$X124&gt;$C$9,IF(Raw!$X124&lt;$A$9,Raw!H124,-999),-999),-999),-999),-999),-999)</f>
        <v>9.7660999999999998E-2</v>
      </c>
      <c r="F124" s="9">
        <f>IF(Raw!$G124&gt;$C$8,IF(Raw!$Q124&gt;$C$8,IF(Raw!$N124&gt;$C$9,IF(Raw!$N124&lt;$A$9,IF(Raw!$X124&gt;$C$9,IF(Raw!$X124&lt;$A$9,Raw!I124,-999),-999),-999),-999),-999),-999)</f>
        <v>0.139399</v>
      </c>
      <c r="G124" s="9">
        <f>Raw!G124</f>
        <v>0.90719499999999997</v>
      </c>
      <c r="H124" s="9">
        <f>IF(Raw!$G124&gt;$C$8,IF(Raw!$Q124&gt;$C$8,IF(Raw!$N124&gt;$C$9,IF(Raw!$N124&lt;$A$9,IF(Raw!$X124&gt;$C$9,IF(Raw!$X124&lt;$A$9,Raw!L124,-999),-999),-999),-999),-999),-999)</f>
        <v>619.6</v>
      </c>
      <c r="I124" s="9">
        <f>IF(Raw!$G124&gt;$C$8,IF(Raw!$Q124&gt;$C$8,IF(Raw!$N124&gt;$C$9,IF(Raw!$N124&lt;$A$9,IF(Raw!$X124&gt;$C$9,IF(Raw!$X124&lt;$A$9,Raw!M124,-999),-999),-999),-999),-999),-999)</f>
        <v>0.22517999999999999</v>
      </c>
      <c r="J124" s="9">
        <f>IF(Raw!$G124&gt;$C$8,IF(Raw!$Q124&gt;$C$8,IF(Raw!$N124&gt;$C$9,IF(Raw!$N124&lt;$A$9,IF(Raw!$X124&gt;$C$9,IF(Raw!$X124&lt;$A$9,Raw!N124,-999),-999),-999),-999),-999),-999)</f>
        <v>721</v>
      </c>
      <c r="K124" s="9">
        <f>IF(Raw!$G124&gt;$C$8,IF(Raw!$Q124&gt;$C$8,IF(Raw!$N124&gt;$C$9,IF(Raw!$N124&lt;$A$9,IF(Raw!$X124&gt;$C$9,IF(Raw!$X124&lt;$A$9,Raw!R124,-999),-999),-999),-999),-999),-999)</f>
        <v>9.5057000000000003E-2</v>
      </c>
      <c r="L124" s="9">
        <f>IF(Raw!$G124&gt;$C$8,IF(Raw!$Q124&gt;$C$8,IF(Raw!$N124&gt;$C$9,IF(Raw!$N124&lt;$A$9,IF(Raw!$X124&gt;$C$9,IF(Raw!$X124&lt;$A$9,Raw!S124,-999),-999),-999),-999),-999),-999)</f>
        <v>0.13420099999999999</v>
      </c>
      <c r="M124" s="9">
        <f>Raw!Q124</f>
        <v>0.91000800000000004</v>
      </c>
      <c r="N124" s="9">
        <f>IF(Raw!$G124&gt;$C$8,IF(Raw!$Q124&gt;$C$8,IF(Raw!$N124&gt;$C$9,IF(Raw!$N124&lt;$A$9,IF(Raw!$X124&gt;$C$9,IF(Raw!$X124&lt;$A$9,Raw!V124,-999),-999),-999),-999),-999),-999)</f>
        <v>502.8</v>
      </c>
      <c r="O124" s="9">
        <f>IF(Raw!$G124&gt;$C$8,IF(Raw!$Q124&gt;$C$8,IF(Raw!$N124&gt;$C$9,IF(Raw!$N124&lt;$A$9,IF(Raw!$X124&gt;$C$9,IF(Raw!$X124&lt;$A$9,Raw!W124,-999),-999),-999),-999),-999),-999)</f>
        <v>4.4247000000000002E-2</v>
      </c>
      <c r="P124" s="9">
        <f>IF(Raw!$G124&gt;$C$8,IF(Raw!$Q124&gt;$C$8,IF(Raw!$N124&gt;$C$9,IF(Raw!$N124&lt;$A$9,IF(Raw!$X124&gt;$C$9,IF(Raw!$X124&lt;$A$9,Raw!X124,-999),-999),-999),-999),-999),-999)</f>
        <v>649</v>
      </c>
      <c r="R124" s="9">
        <f t="shared" si="20"/>
        <v>4.1737999999999997E-2</v>
      </c>
      <c r="S124" s="9">
        <f t="shared" si="21"/>
        <v>0.29941391258186928</v>
      </c>
      <c r="T124" s="9">
        <f t="shared" si="22"/>
        <v>3.9143999999999984E-2</v>
      </c>
      <c r="U124" s="9">
        <f t="shared" si="23"/>
        <v>0.29168188016482732</v>
      </c>
      <c r="V124" s="15">
        <f t="shared" si="16"/>
        <v>5.5626314499999989E-2</v>
      </c>
      <c r="X124" s="11">
        <f t="shared" si="24"/>
        <v>5.4179999999999994E+17</v>
      </c>
      <c r="Y124" s="11">
        <f t="shared" si="25"/>
        <v>6.196E-18</v>
      </c>
      <c r="Z124" s="11">
        <f t="shared" si="26"/>
        <v>7.2099999999999996E-4</v>
      </c>
      <c r="AA124" s="16">
        <f t="shared" si="27"/>
        <v>2.4145476574280035E-3</v>
      </c>
      <c r="AB124" s="9">
        <f t="shared" si="17"/>
        <v>9.5151515053502361E-2</v>
      </c>
      <c r="AC124" s="9">
        <f t="shared" si="18"/>
        <v>0.99758545234257212</v>
      </c>
      <c r="AD124" s="15">
        <f t="shared" si="19"/>
        <v>3.3488871808987573</v>
      </c>
      <c r="AE124" s="3">
        <f t="shared" si="28"/>
        <v>745.99839999999983</v>
      </c>
      <c r="AF124" s="2">
        <f t="shared" si="29"/>
        <v>0.25</v>
      </c>
      <c r="AG124" s="9">
        <f t="shared" si="30"/>
        <v>7.5139208414187525E-4</v>
      </c>
      <c r="AH124" s="2">
        <f t="shared" si="31"/>
        <v>3.6359471908179203E-2</v>
      </c>
    </row>
    <row r="125" spans="1:34">
      <c r="A125" s="1">
        <f>Raw!A125</f>
        <v>112</v>
      </c>
      <c r="B125" s="14">
        <f>Raw!B125</f>
        <v>0.70956018518518515</v>
      </c>
      <c r="C125" s="15">
        <f>Raw!C125</f>
        <v>84.9</v>
      </c>
      <c r="D125" s="15">
        <f>IF(C125&gt;0.5,Raw!D125*D$11,-999)</f>
        <v>0.9</v>
      </c>
      <c r="E125" s="9">
        <f>IF(Raw!$G125&gt;$C$8,IF(Raw!$Q125&gt;$C$8,IF(Raw!$N125&gt;$C$9,IF(Raw!$N125&lt;$A$9,IF(Raw!$X125&gt;$C$9,IF(Raw!$X125&lt;$A$9,Raw!H125,-999),-999),-999),-999),-999),-999)</f>
        <v>9.3280000000000002E-2</v>
      </c>
      <c r="F125" s="9">
        <f>IF(Raw!$G125&gt;$C$8,IF(Raw!$Q125&gt;$C$8,IF(Raw!$N125&gt;$C$9,IF(Raw!$N125&lt;$A$9,IF(Raw!$X125&gt;$C$9,IF(Raw!$X125&lt;$A$9,Raw!I125,-999),-999),-999),-999),-999),-999)</f>
        <v>0.130055</v>
      </c>
      <c r="G125" s="9">
        <f>Raw!G125</f>
        <v>0.91037900000000005</v>
      </c>
      <c r="H125" s="9">
        <f>IF(Raw!$G125&gt;$C$8,IF(Raw!$Q125&gt;$C$8,IF(Raw!$N125&gt;$C$9,IF(Raw!$N125&lt;$A$9,IF(Raw!$X125&gt;$C$9,IF(Raw!$X125&lt;$A$9,Raw!L125,-999),-999),-999),-999),-999),-999)</f>
        <v>686</v>
      </c>
      <c r="I125" s="9">
        <f>IF(Raw!$G125&gt;$C$8,IF(Raw!$Q125&gt;$C$8,IF(Raw!$N125&gt;$C$9,IF(Raw!$N125&lt;$A$9,IF(Raw!$X125&gt;$C$9,IF(Raw!$X125&lt;$A$9,Raw!M125,-999),-999),-999),-999),-999),-999)</f>
        <v>0.30988199999999999</v>
      </c>
      <c r="J125" s="9">
        <f>IF(Raw!$G125&gt;$C$8,IF(Raw!$Q125&gt;$C$8,IF(Raw!$N125&gt;$C$9,IF(Raw!$N125&lt;$A$9,IF(Raw!$X125&gt;$C$9,IF(Raw!$X125&lt;$A$9,Raw!N125,-999),-999),-999),-999),-999),-999)</f>
        <v>1065</v>
      </c>
      <c r="K125" s="9">
        <f>IF(Raw!$G125&gt;$C$8,IF(Raw!$Q125&gt;$C$8,IF(Raw!$N125&gt;$C$9,IF(Raw!$N125&lt;$A$9,IF(Raw!$X125&gt;$C$9,IF(Raw!$X125&lt;$A$9,Raw!R125,-999),-999),-999),-999),-999),-999)</f>
        <v>9.0657000000000001E-2</v>
      </c>
      <c r="L125" s="9">
        <f>IF(Raw!$G125&gt;$C$8,IF(Raw!$Q125&gt;$C$8,IF(Raw!$N125&gt;$C$9,IF(Raw!$N125&lt;$A$9,IF(Raw!$X125&gt;$C$9,IF(Raw!$X125&lt;$A$9,Raw!S125,-999),-999),-999),-999),-999),-999)</f>
        <v>0.132913</v>
      </c>
      <c r="M125" s="9">
        <f>Raw!Q125</f>
        <v>0.91695599999999999</v>
      </c>
      <c r="N125" s="9">
        <f>IF(Raw!$G125&gt;$C$8,IF(Raw!$Q125&gt;$C$8,IF(Raw!$N125&gt;$C$9,IF(Raw!$N125&lt;$A$9,IF(Raw!$X125&gt;$C$9,IF(Raw!$X125&lt;$A$9,Raw!V125,-999),-999),-999),-999),-999),-999)</f>
        <v>575.20000000000005</v>
      </c>
      <c r="O125" s="9">
        <f>IF(Raw!$G125&gt;$C$8,IF(Raw!$Q125&gt;$C$8,IF(Raw!$N125&gt;$C$9,IF(Raw!$N125&lt;$A$9,IF(Raw!$X125&gt;$C$9,IF(Raw!$X125&lt;$A$9,Raw!W125,-999),-999),-999),-999),-999),-999)</f>
        <v>0.175068</v>
      </c>
      <c r="P125" s="9">
        <f>IF(Raw!$G125&gt;$C$8,IF(Raw!$Q125&gt;$C$8,IF(Raw!$N125&gt;$C$9,IF(Raw!$N125&lt;$A$9,IF(Raw!$X125&gt;$C$9,IF(Raw!$X125&lt;$A$9,Raw!X125,-999),-999),-999),-999),-999),-999)</f>
        <v>795</v>
      </c>
      <c r="R125" s="9">
        <f t="shared" si="20"/>
        <v>3.6775000000000002E-2</v>
      </c>
      <c r="S125" s="9">
        <f t="shared" si="21"/>
        <v>0.28276498404521166</v>
      </c>
      <c r="T125" s="9">
        <f t="shared" si="22"/>
        <v>4.2256000000000002E-2</v>
      </c>
      <c r="U125" s="9">
        <f t="shared" si="23"/>
        <v>0.317922249892787</v>
      </c>
      <c r="V125" s="15">
        <f t="shared" si="16"/>
        <v>5.50924385E-2</v>
      </c>
      <c r="X125" s="11">
        <f t="shared" si="24"/>
        <v>5.4179999999999994E+17</v>
      </c>
      <c r="Y125" s="11">
        <f t="shared" si="25"/>
        <v>6.8599999999999997E-18</v>
      </c>
      <c r="Z125" s="11">
        <f t="shared" si="26"/>
        <v>1.065E-3</v>
      </c>
      <c r="AA125" s="16">
        <f t="shared" si="27"/>
        <v>3.9427299675865298E-3</v>
      </c>
      <c r="AB125" s="9">
        <f t="shared" si="17"/>
        <v>9.0823603997510341E-2</v>
      </c>
      <c r="AC125" s="9">
        <f t="shared" si="18"/>
        <v>0.9960572700324134</v>
      </c>
      <c r="AD125" s="15">
        <f t="shared" si="19"/>
        <v>3.7020938662784317</v>
      </c>
      <c r="AE125" s="3">
        <f t="shared" si="28"/>
        <v>825.94399999999973</v>
      </c>
      <c r="AF125" s="2">
        <f t="shared" si="29"/>
        <v>0.25</v>
      </c>
      <c r="AG125" s="9">
        <f t="shared" si="30"/>
        <v>9.0536770098578886E-4</v>
      </c>
      <c r="AH125" s="2">
        <f t="shared" si="31"/>
        <v>4.3810271874450551E-2</v>
      </c>
    </row>
    <row r="126" spans="1:34">
      <c r="A126" s="1">
        <f>Raw!A126</f>
        <v>113</v>
      </c>
      <c r="B126" s="14">
        <f>Raw!B126</f>
        <v>0.70961805555555557</v>
      </c>
      <c r="C126" s="15">
        <f>Raw!C126</f>
        <v>86</v>
      </c>
      <c r="D126" s="15">
        <f>IF(C126&gt;0.5,Raw!D126*D$11,-999)</f>
        <v>0.9</v>
      </c>
      <c r="E126" s="9">
        <f>IF(Raw!$G126&gt;$C$8,IF(Raw!$Q126&gt;$C$8,IF(Raw!$N126&gt;$C$9,IF(Raw!$N126&lt;$A$9,IF(Raw!$X126&gt;$C$9,IF(Raw!$X126&lt;$A$9,Raw!H126,-999),-999),-999),-999),-999),-999)</f>
        <v>8.9032E-2</v>
      </c>
      <c r="F126" s="9">
        <f>IF(Raw!$G126&gt;$C$8,IF(Raw!$Q126&gt;$C$8,IF(Raw!$N126&gt;$C$9,IF(Raw!$N126&lt;$A$9,IF(Raw!$X126&gt;$C$9,IF(Raw!$X126&lt;$A$9,Raw!I126,-999),-999),-999),-999),-999),-999)</f>
        <v>0.12715499999999999</v>
      </c>
      <c r="G126" s="9">
        <f>Raw!G126</f>
        <v>0.897949</v>
      </c>
      <c r="H126" s="9">
        <f>IF(Raw!$G126&gt;$C$8,IF(Raw!$Q126&gt;$C$8,IF(Raw!$N126&gt;$C$9,IF(Raw!$N126&lt;$A$9,IF(Raw!$X126&gt;$C$9,IF(Raw!$X126&lt;$A$9,Raw!L126,-999),-999),-999),-999),-999),-999)</f>
        <v>727.8</v>
      </c>
      <c r="I126" s="9">
        <f>IF(Raw!$G126&gt;$C$8,IF(Raw!$Q126&gt;$C$8,IF(Raw!$N126&gt;$C$9,IF(Raw!$N126&lt;$A$9,IF(Raw!$X126&gt;$C$9,IF(Raw!$X126&lt;$A$9,Raw!M126,-999),-999),-999),-999),-999),-999)</f>
        <v>8.9693999999999996E-2</v>
      </c>
      <c r="J126" s="9">
        <f>IF(Raw!$G126&gt;$C$8,IF(Raw!$Q126&gt;$C$8,IF(Raw!$N126&gt;$C$9,IF(Raw!$N126&lt;$A$9,IF(Raw!$X126&gt;$C$9,IF(Raw!$X126&lt;$A$9,Raw!N126,-999),-999),-999),-999),-999),-999)</f>
        <v>727</v>
      </c>
      <c r="K126" s="9">
        <f>IF(Raw!$G126&gt;$C$8,IF(Raw!$Q126&gt;$C$8,IF(Raw!$N126&gt;$C$9,IF(Raw!$N126&lt;$A$9,IF(Raw!$X126&gt;$C$9,IF(Raw!$X126&lt;$A$9,Raw!R126,-999),-999),-999),-999),-999),-999)</f>
        <v>8.9608999999999994E-2</v>
      </c>
      <c r="L126" s="9">
        <f>IF(Raw!$G126&gt;$C$8,IF(Raw!$Q126&gt;$C$8,IF(Raw!$N126&gt;$C$9,IF(Raw!$N126&lt;$A$9,IF(Raw!$X126&gt;$C$9,IF(Raw!$X126&lt;$A$9,Raw!S126,-999),-999),-999),-999),-999),-999)</f>
        <v>0.132526</v>
      </c>
      <c r="M126" s="9">
        <f>Raw!Q126</f>
        <v>0.90153700000000003</v>
      </c>
      <c r="N126" s="9">
        <f>IF(Raw!$G126&gt;$C$8,IF(Raw!$Q126&gt;$C$8,IF(Raw!$N126&gt;$C$9,IF(Raw!$N126&lt;$A$9,IF(Raw!$X126&gt;$C$9,IF(Raw!$X126&lt;$A$9,Raw!V126,-999),-999),-999),-999),-999),-999)</f>
        <v>673</v>
      </c>
      <c r="O126" s="9">
        <f>IF(Raw!$G126&gt;$C$8,IF(Raw!$Q126&gt;$C$8,IF(Raw!$N126&gt;$C$9,IF(Raw!$N126&lt;$A$9,IF(Raw!$X126&gt;$C$9,IF(Raw!$X126&lt;$A$9,Raw!W126,-999),-999),-999),-999),-999),-999)</f>
        <v>7.9999999999999996E-6</v>
      </c>
      <c r="P126" s="9">
        <f>IF(Raw!$G126&gt;$C$8,IF(Raw!$Q126&gt;$C$8,IF(Raw!$N126&gt;$C$9,IF(Raw!$N126&lt;$A$9,IF(Raw!$X126&gt;$C$9,IF(Raw!$X126&lt;$A$9,Raw!X126,-999),-999),-999),-999),-999),-999)</f>
        <v>479</v>
      </c>
      <c r="R126" s="9">
        <f t="shared" si="20"/>
        <v>3.812299999999999E-2</v>
      </c>
      <c r="S126" s="9">
        <f t="shared" si="21"/>
        <v>0.29981518619008291</v>
      </c>
      <c r="T126" s="9">
        <f t="shared" si="22"/>
        <v>4.2917000000000011E-2</v>
      </c>
      <c r="U126" s="9">
        <f t="shared" si="23"/>
        <v>0.32383834115569782</v>
      </c>
      <c r="V126" s="15">
        <f t="shared" si="16"/>
        <v>5.4932027000000001E-2</v>
      </c>
      <c r="X126" s="11">
        <f t="shared" si="24"/>
        <v>5.4179999999999994E+17</v>
      </c>
      <c r="Y126" s="11">
        <f t="shared" si="25"/>
        <v>7.2779999999999993E-18</v>
      </c>
      <c r="Z126" s="11">
        <f t="shared" si="26"/>
        <v>7.27E-4</v>
      </c>
      <c r="AA126" s="16">
        <f t="shared" si="27"/>
        <v>2.8585266318157656E-3</v>
      </c>
      <c r="AB126" s="9">
        <f t="shared" si="17"/>
        <v>8.973167938745763E-2</v>
      </c>
      <c r="AC126" s="9">
        <f t="shared" si="18"/>
        <v>0.99714147336818426</v>
      </c>
      <c r="AD126" s="15">
        <f t="shared" si="19"/>
        <v>3.9319485994714798</v>
      </c>
      <c r="AE126" s="3">
        <f t="shared" si="28"/>
        <v>876.27119999999968</v>
      </c>
      <c r="AF126" s="2">
        <f t="shared" si="29"/>
        <v>0.25</v>
      </c>
      <c r="AG126" s="9">
        <f t="shared" si="30"/>
        <v>9.7947362458639478E-4</v>
      </c>
      <c r="AH126" s="2">
        <f t="shared" si="31"/>
        <v>4.7396218950886811E-2</v>
      </c>
    </row>
    <row r="127" spans="1:34">
      <c r="A127" s="1">
        <f>Raw!A127</f>
        <v>114</v>
      </c>
      <c r="B127" s="14">
        <f>Raw!B127</f>
        <v>0.70966435185185184</v>
      </c>
      <c r="C127" s="15">
        <f>Raw!C127</f>
        <v>86.7</v>
      </c>
      <c r="D127" s="15">
        <f>IF(C127&gt;0.5,Raw!D127*D$11,-999)</f>
        <v>0.9</v>
      </c>
      <c r="E127" s="9">
        <f>IF(Raw!$G127&gt;$C$8,IF(Raw!$Q127&gt;$C$8,IF(Raw!$N127&gt;$C$9,IF(Raw!$N127&lt;$A$9,IF(Raw!$X127&gt;$C$9,IF(Raw!$X127&lt;$A$9,Raw!H127,-999),-999),-999),-999),-999),-999)</f>
        <v>8.7453000000000003E-2</v>
      </c>
      <c r="F127" s="9">
        <f>IF(Raw!$G127&gt;$C$8,IF(Raw!$Q127&gt;$C$8,IF(Raw!$N127&gt;$C$9,IF(Raw!$N127&lt;$A$9,IF(Raw!$X127&gt;$C$9,IF(Raw!$X127&lt;$A$9,Raw!I127,-999),-999),-999),-999),-999),-999)</f>
        <v>0.12746099999999999</v>
      </c>
      <c r="G127" s="9">
        <f>Raw!G127</f>
        <v>0.92451899999999998</v>
      </c>
      <c r="H127" s="9">
        <f>IF(Raw!$G127&gt;$C$8,IF(Raw!$Q127&gt;$C$8,IF(Raw!$N127&gt;$C$9,IF(Raw!$N127&lt;$A$9,IF(Raw!$X127&gt;$C$9,IF(Raw!$X127&lt;$A$9,Raw!L127,-999),-999),-999),-999),-999),-999)</f>
        <v>698.2</v>
      </c>
      <c r="I127" s="9">
        <f>IF(Raw!$G127&gt;$C$8,IF(Raw!$Q127&gt;$C$8,IF(Raw!$N127&gt;$C$9,IF(Raw!$N127&lt;$A$9,IF(Raw!$X127&gt;$C$9,IF(Raw!$X127&lt;$A$9,Raw!M127,-999),-999),-999),-999),-999),-999)</f>
        <v>0.37081799999999998</v>
      </c>
      <c r="J127" s="9">
        <f>IF(Raw!$G127&gt;$C$8,IF(Raw!$Q127&gt;$C$8,IF(Raw!$N127&gt;$C$9,IF(Raw!$N127&lt;$A$9,IF(Raw!$X127&gt;$C$9,IF(Raw!$X127&lt;$A$9,Raw!N127,-999),-999),-999),-999),-999),-999)</f>
        <v>792</v>
      </c>
      <c r="K127" s="9">
        <f>IF(Raw!$G127&gt;$C$8,IF(Raw!$Q127&gt;$C$8,IF(Raw!$N127&gt;$C$9,IF(Raw!$N127&lt;$A$9,IF(Raw!$X127&gt;$C$9,IF(Raw!$X127&lt;$A$9,Raw!R127,-999),-999),-999),-999),-999),-999)</f>
        <v>8.4878999999999996E-2</v>
      </c>
      <c r="L127" s="9">
        <f>IF(Raw!$G127&gt;$C$8,IF(Raw!$Q127&gt;$C$8,IF(Raw!$N127&gt;$C$9,IF(Raw!$N127&lt;$A$9,IF(Raw!$X127&gt;$C$9,IF(Raw!$X127&lt;$A$9,Raw!S127,-999),-999),-999),-999),-999),-999)</f>
        <v>0.123775</v>
      </c>
      <c r="M127" s="9">
        <f>Raw!Q127</f>
        <v>0.88149</v>
      </c>
      <c r="N127" s="9">
        <f>IF(Raw!$G127&gt;$C$8,IF(Raw!$Q127&gt;$C$8,IF(Raw!$N127&gt;$C$9,IF(Raw!$N127&lt;$A$9,IF(Raw!$X127&gt;$C$9,IF(Raw!$X127&lt;$A$9,Raw!V127,-999),-999),-999),-999),-999),-999)</f>
        <v>614</v>
      </c>
      <c r="O127" s="9">
        <f>IF(Raw!$G127&gt;$C$8,IF(Raw!$Q127&gt;$C$8,IF(Raw!$N127&gt;$C$9,IF(Raw!$N127&lt;$A$9,IF(Raw!$X127&gt;$C$9,IF(Raw!$X127&lt;$A$9,Raw!W127,-999),-999),-999),-999),-999),-999)</f>
        <v>0.201462</v>
      </c>
      <c r="P127" s="9">
        <f>IF(Raw!$G127&gt;$C$8,IF(Raw!$Q127&gt;$C$8,IF(Raw!$N127&gt;$C$9,IF(Raw!$N127&lt;$A$9,IF(Raw!$X127&gt;$C$9,IF(Raw!$X127&lt;$A$9,Raw!X127,-999),-999),-999),-999),-999),-999)</f>
        <v>810</v>
      </c>
      <c r="R127" s="9">
        <f t="shared" si="20"/>
        <v>4.0007999999999988E-2</v>
      </c>
      <c r="S127" s="9">
        <f t="shared" si="21"/>
        <v>0.3138842469461246</v>
      </c>
      <c r="T127" s="9">
        <f t="shared" si="22"/>
        <v>3.8896E-2</v>
      </c>
      <c r="U127" s="9">
        <f t="shared" si="23"/>
        <v>0.31424762674207229</v>
      </c>
      <c r="V127" s="15">
        <f t="shared" si="16"/>
        <v>5.1304737499999996E-2</v>
      </c>
      <c r="X127" s="11">
        <f t="shared" si="24"/>
        <v>5.4179999999999994E+17</v>
      </c>
      <c r="Y127" s="11">
        <f t="shared" si="25"/>
        <v>6.9820000000000003E-18</v>
      </c>
      <c r="Z127" s="11">
        <f t="shared" si="26"/>
        <v>7.9199999999999995E-4</v>
      </c>
      <c r="AA127" s="16">
        <f t="shared" si="27"/>
        <v>2.9870660037530352E-3</v>
      </c>
      <c r="AB127" s="9">
        <f t="shared" si="17"/>
        <v>8.4995184919281971E-2</v>
      </c>
      <c r="AC127" s="9">
        <f t="shared" si="18"/>
        <v>0.99701293399624702</v>
      </c>
      <c r="AD127" s="15">
        <f t="shared" si="19"/>
        <v>3.7715479845366611</v>
      </c>
      <c r="AE127" s="3">
        <f t="shared" si="28"/>
        <v>840.63279999999986</v>
      </c>
      <c r="AF127" s="2">
        <f t="shared" si="29"/>
        <v>0.25</v>
      </c>
      <c r="AG127" s="9">
        <f t="shared" si="30"/>
        <v>9.1169231021883985E-4</v>
      </c>
      <c r="AH127" s="2">
        <f t="shared" si="31"/>
        <v>4.4116316423751273E-2</v>
      </c>
    </row>
    <row r="128" spans="1:34">
      <c r="A128" s="1">
        <f>Raw!A128</f>
        <v>115</v>
      </c>
      <c r="B128" s="14">
        <f>Raw!B128</f>
        <v>0.70972222222222225</v>
      </c>
      <c r="C128" s="15">
        <f>Raw!C128</f>
        <v>87.6</v>
      </c>
      <c r="D128" s="15">
        <f>IF(C128&gt;0.5,Raw!D128*D$11,-999)</f>
        <v>0.9</v>
      </c>
      <c r="E128" s="9">
        <f>IF(Raw!$G128&gt;$C$8,IF(Raw!$Q128&gt;$C$8,IF(Raw!$N128&gt;$C$9,IF(Raw!$N128&lt;$A$9,IF(Raw!$X128&gt;$C$9,IF(Raw!$X128&lt;$A$9,Raw!H128,-999),-999),-999),-999),-999),-999)</f>
        <v>8.4793999999999994E-2</v>
      </c>
      <c r="F128" s="9">
        <f>IF(Raw!$G128&gt;$C$8,IF(Raw!$Q128&gt;$C$8,IF(Raw!$N128&gt;$C$9,IF(Raw!$N128&lt;$A$9,IF(Raw!$X128&gt;$C$9,IF(Raw!$X128&lt;$A$9,Raw!I128,-999),-999),-999),-999),-999),-999)</f>
        <v>0.120959</v>
      </c>
      <c r="G128" s="9">
        <f>Raw!G128</f>
        <v>0.86378999999999995</v>
      </c>
      <c r="H128" s="9">
        <f>IF(Raw!$G128&gt;$C$8,IF(Raw!$Q128&gt;$C$8,IF(Raw!$N128&gt;$C$9,IF(Raw!$N128&lt;$A$9,IF(Raw!$X128&gt;$C$9,IF(Raw!$X128&lt;$A$9,Raw!L128,-999),-999),-999),-999),-999),-999)</f>
        <v>712.3</v>
      </c>
      <c r="I128" s="9">
        <f>IF(Raw!$G128&gt;$C$8,IF(Raw!$Q128&gt;$C$8,IF(Raw!$N128&gt;$C$9,IF(Raw!$N128&lt;$A$9,IF(Raw!$X128&gt;$C$9,IF(Raw!$X128&lt;$A$9,Raw!M128,-999),-999),-999),-999),-999),-999)</f>
        <v>0.153002</v>
      </c>
      <c r="J128" s="9">
        <f>IF(Raw!$G128&gt;$C$8,IF(Raw!$Q128&gt;$C$8,IF(Raw!$N128&gt;$C$9,IF(Raw!$N128&lt;$A$9,IF(Raw!$X128&gt;$C$9,IF(Raw!$X128&lt;$A$9,Raw!N128,-999),-999),-999),-999),-999),-999)</f>
        <v>800</v>
      </c>
      <c r="K128" s="9">
        <f>IF(Raw!$G128&gt;$C$8,IF(Raw!$Q128&gt;$C$8,IF(Raw!$N128&gt;$C$9,IF(Raw!$N128&lt;$A$9,IF(Raw!$X128&gt;$C$9,IF(Raw!$X128&lt;$A$9,Raw!R128,-999),-999),-999),-999),-999),-999)</f>
        <v>8.7357000000000004E-2</v>
      </c>
      <c r="L128" s="9">
        <f>IF(Raw!$G128&gt;$C$8,IF(Raw!$Q128&gt;$C$8,IF(Raw!$N128&gt;$C$9,IF(Raw!$N128&lt;$A$9,IF(Raw!$X128&gt;$C$9,IF(Raw!$X128&lt;$A$9,Raw!S128,-999),-999),-999),-999),-999),-999)</f>
        <v>0.120534</v>
      </c>
      <c r="M128" s="9">
        <f>Raw!Q128</f>
        <v>0.82274400000000003</v>
      </c>
      <c r="N128" s="9">
        <f>IF(Raw!$G128&gt;$C$8,IF(Raw!$Q128&gt;$C$8,IF(Raw!$N128&gt;$C$9,IF(Raw!$N128&lt;$A$9,IF(Raw!$X128&gt;$C$9,IF(Raw!$X128&lt;$A$9,Raw!V128,-999),-999),-999),-999),-999),-999)</f>
        <v>466.9</v>
      </c>
      <c r="O128" s="9">
        <f>IF(Raw!$G128&gt;$C$8,IF(Raw!$Q128&gt;$C$8,IF(Raw!$N128&gt;$C$9,IF(Raw!$N128&lt;$A$9,IF(Raw!$X128&gt;$C$9,IF(Raw!$X128&lt;$A$9,Raw!W128,-999),-999),-999),-999),-999),-999)</f>
        <v>0.19844200000000001</v>
      </c>
      <c r="P128" s="9">
        <f>IF(Raw!$G128&gt;$C$8,IF(Raw!$Q128&gt;$C$8,IF(Raw!$N128&gt;$C$9,IF(Raw!$N128&lt;$A$9,IF(Raw!$X128&gt;$C$9,IF(Raw!$X128&lt;$A$9,Raw!X128,-999),-999),-999),-999),-999),-999)</f>
        <v>575</v>
      </c>
      <c r="R128" s="9">
        <f t="shared" si="20"/>
        <v>3.6165000000000003E-2</v>
      </c>
      <c r="S128" s="9">
        <f t="shared" si="21"/>
        <v>0.29898560669317703</v>
      </c>
      <c r="T128" s="9">
        <f t="shared" si="22"/>
        <v>3.3176999999999998E-2</v>
      </c>
      <c r="U128" s="9">
        <f t="shared" si="23"/>
        <v>0.27525013689083577</v>
      </c>
      <c r="V128" s="15">
        <f t="shared" si="16"/>
        <v>4.9961342999999998E-2</v>
      </c>
      <c r="X128" s="11">
        <f t="shared" si="24"/>
        <v>5.4179999999999994E+17</v>
      </c>
      <c r="Y128" s="11">
        <f t="shared" si="25"/>
        <v>7.1229999999999998E-18</v>
      </c>
      <c r="Z128" s="11">
        <f t="shared" si="26"/>
        <v>7.9999999999999993E-4</v>
      </c>
      <c r="AA128" s="16">
        <f t="shared" si="27"/>
        <v>3.0778904621630038E-3</v>
      </c>
      <c r="AB128" s="9">
        <f t="shared" si="17"/>
        <v>8.745911517186318E-2</v>
      </c>
      <c r="AC128" s="9">
        <f t="shared" si="18"/>
        <v>0.99692210953783722</v>
      </c>
      <c r="AD128" s="15">
        <f t="shared" si="19"/>
        <v>3.8473630777037555</v>
      </c>
      <c r="AE128" s="3">
        <f t="shared" si="28"/>
        <v>857.60919999999976</v>
      </c>
      <c r="AF128" s="2">
        <f t="shared" si="29"/>
        <v>0.25</v>
      </c>
      <c r="AG128" s="9">
        <f t="shared" si="30"/>
        <v>8.1460554908208149E-4</v>
      </c>
      <c r="AH128" s="2">
        <f t="shared" si="31"/>
        <v>3.9418338578749726E-2</v>
      </c>
    </row>
    <row r="129" spans="1:34">
      <c r="A129" s="1">
        <f>Raw!A129</f>
        <v>116</v>
      </c>
      <c r="B129" s="14">
        <f>Raw!B129</f>
        <v>0.70978009259259256</v>
      </c>
      <c r="C129" s="15">
        <f>Raw!C129</f>
        <v>88.3</v>
      </c>
      <c r="D129" s="15">
        <f>IF(C129&gt;0.5,Raw!D129*D$11,-999)</f>
        <v>0.9</v>
      </c>
      <c r="E129" s="9">
        <f>IF(Raw!$G129&gt;$C$8,IF(Raw!$Q129&gt;$C$8,IF(Raw!$N129&gt;$C$9,IF(Raw!$N129&lt;$A$9,IF(Raw!$X129&gt;$C$9,IF(Raw!$X129&lt;$A$9,Raw!H129,-999),-999),-999),-999),-999),-999)</f>
        <v>8.2821000000000006E-2</v>
      </c>
      <c r="F129" s="9">
        <f>IF(Raw!$G129&gt;$C$8,IF(Raw!$Q129&gt;$C$8,IF(Raw!$N129&gt;$C$9,IF(Raw!$N129&lt;$A$9,IF(Raw!$X129&gt;$C$9,IF(Raw!$X129&lt;$A$9,Raw!I129,-999),-999),-999),-999),-999),-999)</f>
        <v>0.11837</v>
      </c>
      <c r="G129" s="9">
        <f>Raw!G129</f>
        <v>0.87238400000000005</v>
      </c>
      <c r="H129" s="9">
        <f>IF(Raw!$G129&gt;$C$8,IF(Raw!$Q129&gt;$C$8,IF(Raw!$N129&gt;$C$9,IF(Raw!$N129&lt;$A$9,IF(Raw!$X129&gt;$C$9,IF(Raw!$X129&lt;$A$9,Raw!L129,-999),-999),-999),-999),-999),-999)</f>
        <v>798.4</v>
      </c>
      <c r="I129" s="9">
        <f>IF(Raw!$G129&gt;$C$8,IF(Raw!$Q129&gt;$C$8,IF(Raw!$N129&gt;$C$9,IF(Raw!$N129&lt;$A$9,IF(Raw!$X129&gt;$C$9,IF(Raw!$X129&lt;$A$9,Raw!M129,-999),-999),-999),-999),-999),-999)</f>
        <v>6.0000000000000002E-6</v>
      </c>
      <c r="J129" s="9">
        <f>IF(Raw!$G129&gt;$C$8,IF(Raw!$Q129&gt;$C$8,IF(Raw!$N129&gt;$C$9,IF(Raw!$N129&lt;$A$9,IF(Raw!$X129&gt;$C$9,IF(Raw!$X129&lt;$A$9,Raw!N129,-999),-999),-999),-999),-999),-999)</f>
        <v>961</v>
      </c>
      <c r="K129" s="9">
        <f>IF(Raw!$G129&gt;$C$8,IF(Raw!$Q129&gt;$C$8,IF(Raw!$N129&gt;$C$9,IF(Raw!$N129&lt;$A$9,IF(Raw!$X129&gt;$C$9,IF(Raw!$X129&lt;$A$9,Raw!R129,-999),-999),-999),-999),-999),-999)</f>
        <v>8.5778999999999994E-2</v>
      </c>
      <c r="L129" s="9">
        <f>IF(Raw!$G129&gt;$C$8,IF(Raw!$Q129&gt;$C$8,IF(Raw!$N129&gt;$C$9,IF(Raw!$N129&lt;$A$9,IF(Raw!$X129&gt;$C$9,IF(Raw!$X129&lt;$A$9,Raw!S129,-999),-999),-999),-999),-999),-999)</f>
        <v>0.114519</v>
      </c>
      <c r="M129" s="9">
        <f>Raw!Q129</f>
        <v>0.81412799999999996</v>
      </c>
      <c r="N129" s="9">
        <f>IF(Raw!$G129&gt;$C$8,IF(Raw!$Q129&gt;$C$8,IF(Raw!$N129&gt;$C$9,IF(Raw!$N129&lt;$A$9,IF(Raw!$X129&gt;$C$9,IF(Raw!$X129&lt;$A$9,Raw!V129,-999),-999),-999),-999),-999),-999)</f>
        <v>580.1</v>
      </c>
      <c r="O129" s="9">
        <f>IF(Raw!$G129&gt;$C$8,IF(Raw!$Q129&gt;$C$8,IF(Raw!$N129&gt;$C$9,IF(Raw!$N129&lt;$A$9,IF(Raw!$X129&gt;$C$9,IF(Raw!$X129&lt;$A$9,Raw!W129,-999),-999),-999),-999),-999),-999)</f>
        <v>0.38350000000000001</v>
      </c>
      <c r="P129" s="9">
        <f>IF(Raw!$G129&gt;$C$8,IF(Raw!$Q129&gt;$C$8,IF(Raw!$N129&gt;$C$9,IF(Raw!$N129&lt;$A$9,IF(Raw!$X129&gt;$C$9,IF(Raw!$X129&lt;$A$9,Raw!X129,-999),-999),-999),-999),-999),-999)</f>
        <v>595</v>
      </c>
      <c r="R129" s="9">
        <f t="shared" si="20"/>
        <v>3.5548999999999997E-2</v>
      </c>
      <c r="S129" s="9">
        <f t="shared" si="21"/>
        <v>0.30032102728731941</v>
      </c>
      <c r="T129" s="9">
        <f t="shared" si="22"/>
        <v>2.8740000000000002E-2</v>
      </c>
      <c r="U129" s="9">
        <f t="shared" si="23"/>
        <v>0.25096272234301736</v>
      </c>
      <c r="V129" s="15">
        <f t="shared" si="16"/>
        <v>4.7468125499999993E-2</v>
      </c>
      <c r="X129" s="11">
        <f t="shared" si="24"/>
        <v>5.4179999999999994E+17</v>
      </c>
      <c r="Y129" s="11">
        <f t="shared" si="25"/>
        <v>7.984E-18</v>
      </c>
      <c r="Z129" s="11">
        <f t="shared" si="26"/>
        <v>9.6099999999999994E-4</v>
      </c>
      <c r="AA129" s="16">
        <f t="shared" si="27"/>
        <v>4.1398183437416462E-3</v>
      </c>
      <c r="AB129" s="9">
        <f t="shared" si="17"/>
        <v>8.589797837919913E-2</v>
      </c>
      <c r="AC129" s="9">
        <f t="shared" si="18"/>
        <v>0.99586018165625834</v>
      </c>
      <c r="AD129" s="15">
        <f t="shared" si="19"/>
        <v>4.3078234586281443</v>
      </c>
      <c r="AE129" s="3">
        <f t="shared" si="28"/>
        <v>961.27359999999976</v>
      </c>
      <c r="AF129" s="2">
        <f t="shared" si="29"/>
        <v>0.25</v>
      </c>
      <c r="AG129" s="9">
        <f t="shared" si="30"/>
        <v>8.3161777119263979E-4</v>
      </c>
      <c r="AH129" s="2">
        <f t="shared" si="31"/>
        <v>4.0241551153088945E-2</v>
      </c>
    </row>
    <row r="130" spans="1:34">
      <c r="A130" s="1">
        <f>Raw!A130</f>
        <v>117</v>
      </c>
      <c r="B130" s="14">
        <f>Raw!B130</f>
        <v>0.70982638888888883</v>
      </c>
      <c r="C130" s="15">
        <f>Raw!C130</f>
        <v>89.4</v>
      </c>
      <c r="D130" s="15">
        <f>IF(C130&gt;0.5,Raw!D130*D$11,-999)</f>
        <v>0.9</v>
      </c>
      <c r="E130" s="9">
        <f>IF(Raw!$G130&gt;$C$8,IF(Raw!$Q130&gt;$C$8,IF(Raw!$N130&gt;$C$9,IF(Raw!$N130&lt;$A$9,IF(Raw!$X130&gt;$C$9,IF(Raw!$X130&lt;$A$9,Raw!H130,-999),-999),-999),-999),-999),-999)</f>
        <v>8.8281999999999999E-2</v>
      </c>
      <c r="F130" s="9">
        <f>IF(Raw!$G130&gt;$C$8,IF(Raw!$Q130&gt;$C$8,IF(Raw!$N130&gt;$C$9,IF(Raw!$N130&lt;$A$9,IF(Raw!$X130&gt;$C$9,IF(Raw!$X130&lt;$A$9,Raw!I130,-999),-999),-999),-999),-999),-999)</f>
        <v>0.11823400000000001</v>
      </c>
      <c r="G130" s="9">
        <f>Raw!G130</f>
        <v>0.88235699999999995</v>
      </c>
      <c r="H130" s="9">
        <f>IF(Raw!$G130&gt;$C$8,IF(Raw!$Q130&gt;$C$8,IF(Raw!$N130&gt;$C$9,IF(Raw!$N130&lt;$A$9,IF(Raw!$X130&gt;$C$9,IF(Raw!$X130&lt;$A$9,Raw!L130,-999),-999),-999),-999),-999),-999)</f>
        <v>579.4</v>
      </c>
      <c r="I130" s="9">
        <f>IF(Raw!$G130&gt;$C$8,IF(Raw!$Q130&gt;$C$8,IF(Raw!$N130&gt;$C$9,IF(Raw!$N130&lt;$A$9,IF(Raw!$X130&gt;$C$9,IF(Raw!$X130&lt;$A$9,Raw!M130,-999),-999),-999),-999),-999),-999)</f>
        <v>0.599997</v>
      </c>
      <c r="J130" s="9">
        <f>IF(Raw!$G130&gt;$C$8,IF(Raw!$Q130&gt;$C$8,IF(Raw!$N130&gt;$C$9,IF(Raw!$N130&lt;$A$9,IF(Raw!$X130&gt;$C$9,IF(Raw!$X130&lt;$A$9,Raw!N130,-999),-999),-999),-999),-999),-999)</f>
        <v>548</v>
      </c>
      <c r="K130" s="9">
        <f>IF(Raw!$G130&gt;$C$8,IF(Raw!$Q130&gt;$C$8,IF(Raw!$N130&gt;$C$9,IF(Raw!$N130&lt;$A$9,IF(Raw!$X130&gt;$C$9,IF(Raw!$X130&lt;$A$9,Raw!R130,-999),-999),-999),-999),-999),-999)</f>
        <v>8.7847999999999996E-2</v>
      </c>
      <c r="L130" s="9">
        <f>IF(Raw!$G130&gt;$C$8,IF(Raw!$Q130&gt;$C$8,IF(Raw!$N130&gt;$C$9,IF(Raw!$N130&lt;$A$9,IF(Raw!$X130&gt;$C$9,IF(Raw!$X130&lt;$A$9,Raw!S130,-999),-999),-999),-999),-999),-999)</f>
        <v>0.12753500000000001</v>
      </c>
      <c r="M130" s="9">
        <f>Raw!Q130</f>
        <v>0.86470400000000003</v>
      </c>
      <c r="N130" s="9">
        <f>IF(Raw!$G130&gt;$C$8,IF(Raw!$Q130&gt;$C$8,IF(Raw!$N130&gt;$C$9,IF(Raw!$N130&lt;$A$9,IF(Raw!$X130&gt;$C$9,IF(Raw!$X130&lt;$A$9,Raw!V130,-999),-999),-999),-999),-999),-999)</f>
        <v>635.79999999999995</v>
      </c>
      <c r="O130" s="9">
        <f>IF(Raw!$G130&gt;$C$8,IF(Raw!$Q130&gt;$C$8,IF(Raw!$N130&gt;$C$9,IF(Raw!$N130&lt;$A$9,IF(Raw!$X130&gt;$C$9,IF(Raw!$X130&lt;$A$9,Raw!W130,-999),-999),-999),-999),-999),-999)</f>
        <v>0.436498</v>
      </c>
      <c r="P130" s="9">
        <f>IF(Raw!$G130&gt;$C$8,IF(Raw!$Q130&gt;$C$8,IF(Raw!$N130&gt;$C$9,IF(Raw!$N130&lt;$A$9,IF(Raw!$X130&gt;$C$9,IF(Raw!$X130&lt;$A$9,Raw!X130,-999),-999),-999),-999),-999),-999)</f>
        <v>575</v>
      </c>
      <c r="R130" s="9">
        <f t="shared" si="20"/>
        <v>2.9952000000000006E-2</v>
      </c>
      <c r="S130" s="9">
        <f t="shared" si="21"/>
        <v>0.25332814588020369</v>
      </c>
      <c r="T130" s="9">
        <f t="shared" si="22"/>
        <v>3.9687000000000014E-2</v>
      </c>
      <c r="U130" s="9">
        <f t="shared" si="23"/>
        <v>0.31118516485670611</v>
      </c>
      <c r="V130" s="15">
        <f t="shared" si="16"/>
        <v>5.2863257500000004E-2</v>
      </c>
      <c r="X130" s="11">
        <f t="shared" si="24"/>
        <v>5.4179999999999994E+17</v>
      </c>
      <c r="Y130" s="11">
        <f t="shared" si="25"/>
        <v>5.7939999999999994E-18</v>
      </c>
      <c r="Z130" s="11">
        <f t="shared" si="26"/>
        <v>5.4799999999999998E-4</v>
      </c>
      <c r="AA130" s="16">
        <f t="shared" si="27"/>
        <v>1.7173214153317136E-3</v>
      </c>
      <c r="AB130" s="9">
        <f t="shared" si="17"/>
        <v>8.7916155335010265E-2</v>
      </c>
      <c r="AC130" s="9">
        <f t="shared" si="18"/>
        <v>0.99828267858466824</v>
      </c>
      <c r="AD130" s="15">
        <f t="shared" si="19"/>
        <v>3.1337982031600609</v>
      </c>
      <c r="AE130" s="3">
        <f t="shared" si="28"/>
        <v>697.59759999999972</v>
      </c>
      <c r="AF130" s="2">
        <f t="shared" si="29"/>
        <v>0.25</v>
      </c>
      <c r="AG130" s="9">
        <f t="shared" si="30"/>
        <v>7.5014731575231768E-4</v>
      </c>
      <c r="AH130" s="2">
        <f t="shared" si="31"/>
        <v>3.6299238213617462E-2</v>
      </c>
    </row>
    <row r="131" spans="1:34">
      <c r="A131" s="1">
        <f>Raw!A131</f>
        <v>118</v>
      </c>
      <c r="B131" s="14">
        <f>Raw!B131</f>
        <v>0.70988425925925924</v>
      </c>
      <c r="C131" s="15">
        <f>Raw!C131</f>
        <v>90.2</v>
      </c>
      <c r="D131" s="15">
        <f>IF(C131&gt;0.5,Raw!D131*D$11,-999)</f>
        <v>0.9</v>
      </c>
      <c r="E131" s="9">
        <f>IF(Raw!$G131&gt;$C$8,IF(Raw!$Q131&gt;$C$8,IF(Raw!$N131&gt;$C$9,IF(Raw!$N131&lt;$A$9,IF(Raw!$X131&gt;$C$9,IF(Raw!$X131&lt;$A$9,Raw!H131,-999),-999),-999),-999),-999),-999)</f>
        <v>8.1432000000000004E-2</v>
      </c>
      <c r="F131" s="9">
        <f>IF(Raw!$G131&gt;$C$8,IF(Raw!$Q131&gt;$C$8,IF(Raw!$N131&gt;$C$9,IF(Raw!$N131&lt;$A$9,IF(Raw!$X131&gt;$C$9,IF(Raw!$X131&lt;$A$9,Raw!I131,-999),-999),-999),-999),-999),-999)</f>
        <v>0.11132400000000001</v>
      </c>
      <c r="G131" s="9">
        <f>Raw!G131</f>
        <v>0.86684099999999997</v>
      </c>
      <c r="H131" s="9">
        <f>IF(Raw!$G131&gt;$C$8,IF(Raw!$Q131&gt;$C$8,IF(Raw!$N131&gt;$C$9,IF(Raw!$N131&lt;$A$9,IF(Raw!$X131&gt;$C$9,IF(Raw!$X131&lt;$A$9,Raw!L131,-999),-999),-999),-999),-999),-999)</f>
        <v>721.2</v>
      </c>
      <c r="I131" s="9">
        <f>IF(Raw!$G131&gt;$C$8,IF(Raw!$Q131&gt;$C$8,IF(Raw!$N131&gt;$C$9,IF(Raw!$N131&lt;$A$9,IF(Raw!$X131&gt;$C$9,IF(Raw!$X131&lt;$A$9,Raw!M131,-999),-999),-999),-999),-999),-999)</f>
        <v>0.33417999999999998</v>
      </c>
      <c r="J131" s="9">
        <f>IF(Raw!$G131&gt;$C$8,IF(Raw!$Q131&gt;$C$8,IF(Raw!$N131&gt;$C$9,IF(Raw!$N131&lt;$A$9,IF(Raw!$X131&gt;$C$9,IF(Raw!$X131&lt;$A$9,Raw!N131,-999),-999),-999),-999),-999),-999)</f>
        <v>870</v>
      </c>
      <c r="K131" s="9">
        <f>IF(Raw!$G131&gt;$C$8,IF(Raw!$Q131&gt;$C$8,IF(Raw!$N131&gt;$C$9,IF(Raw!$N131&lt;$A$9,IF(Raw!$X131&gt;$C$9,IF(Raw!$X131&lt;$A$9,Raw!R131,-999),-999),-999),-999),-999),-999)</f>
        <v>8.0168000000000003E-2</v>
      </c>
      <c r="L131" s="9">
        <f>IF(Raw!$G131&gt;$C$8,IF(Raw!$Q131&gt;$C$8,IF(Raw!$N131&gt;$C$9,IF(Raw!$N131&lt;$A$9,IF(Raw!$X131&gt;$C$9,IF(Raw!$X131&lt;$A$9,Raw!S131,-999),-999),-999),-999),-999),-999)</f>
        <v>0.107145</v>
      </c>
      <c r="M131" s="9">
        <f>Raw!Q131</f>
        <v>0.80126699999999995</v>
      </c>
      <c r="N131" s="9">
        <f>IF(Raw!$G131&gt;$C$8,IF(Raw!$Q131&gt;$C$8,IF(Raw!$N131&gt;$C$9,IF(Raw!$N131&lt;$A$9,IF(Raw!$X131&gt;$C$9,IF(Raw!$X131&lt;$A$9,Raw!V131,-999),-999),-999),-999),-999),-999)</f>
        <v>603.9</v>
      </c>
      <c r="O131" s="9">
        <f>IF(Raw!$G131&gt;$C$8,IF(Raw!$Q131&gt;$C$8,IF(Raw!$N131&gt;$C$9,IF(Raw!$N131&lt;$A$9,IF(Raw!$X131&gt;$C$9,IF(Raw!$X131&lt;$A$9,Raw!W131,-999),-999),-999),-999),-999),-999)</f>
        <v>0.48360500000000001</v>
      </c>
      <c r="P131" s="9">
        <f>IF(Raw!$G131&gt;$C$8,IF(Raw!$Q131&gt;$C$8,IF(Raw!$N131&gt;$C$9,IF(Raw!$N131&lt;$A$9,IF(Raw!$X131&gt;$C$9,IF(Raw!$X131&lt;$A$9,Raw!X131,-999),-999),-999),-999),-999),-999)</f>
        <v>839</v>
      </c>
      <c r="R131" s="9">
        <f t="shared" si="20"/>
        <v>2.9892000000000002E-2</v>
      </c>
      <c r="S131" s="9">
        <f t="shared" si="21"/>
        <v>0.26851352808019835</v>
      </c>
      <c r="T131" s="9">
        <f t="shared" si="22"/>
        <v>2.6977000000000001E-2</v>
      </c>
      <c r="U131" s="9">
        <f t="shared" si="23"/>
        <v>0.25178029772737881</v>
      </c>
      <c r="V131" s="15">
        <f t="shared" si="16"/>
        <v>4.4411602500000001E-2</v>
      </c>
      <c r="X131" s="11">
        <f t="shared" si="24"/>
        <v>5.4179999999999994E+17</v>
      </c>
      <c r="Y131" s="11">
        <f t="shared" si="25"/>
        <v>7.2119999999999998E-18</v>
      </c>
      <c r="Z131" s="11">
        <f t="shared" si="26"/>
        <v>8.7000000000000001E-4</v>
      </c>
      <c r="AA131" s="16">
        <f t="shared" si="27"/>
        <v>3.3879742021857562E-3</v>
      </c>
      <c r="AB131" s="9">
        <f t="shared" si="17"/>
        <v>8.0259397380052375E-2</v>
      </c>
      <c r="AC131" s="9">
        <f t="shared" si="18"/>
        <v>0.99661202579781405</v>
      </c>
      <c r="AD131" s="15">
        <f t="shared" si="19"/>
        <v>3.8942232209031671</v>
      </c>
      <c r="AE131" s="3">
        <f t="shared" si="28"/>
        <v>868.32479999999975</v>
      </c>
      <c r="AF131" s="2">
        <f t="shared" si="29"/>
        <v>0.25</v>
      </c>
      <c r="AG131" s="9">
        <f t="shared" si="30"/>
        <v>7.542220630583626E-4</v>
      </c>
      <c r="AH131" s="2">
        <f t="shared" si="31"/>
        <v>3.6496413115155418E-2</v>
      </c>
    </row>
    <row r="132" spans="1:34">
      <c r="A132" s="1">
        <f>Raw!A132</f>
        <v>119</v>
      </c>
      <c r="B132" s="14">
        <f>Raw!B132</f>
        <v>0.70994212962962966</v>
      </c>
      <c r="C132" s="15">
        <f>Raw!C132</f>
        <v>91.4</v>
      </c>
      <c r="D132" s="15">
        <f>IF(C132&gt;0.5,Raw!D132*D$11,-999)</f>
        <v>0.9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0.77877200000000002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0.82789100000000004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5.4179999999999994E+17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0.70998842592592604</v>
      </c>
      <c r="C133" s="15">
        <f>Raw!C133</f>
        <v>92</v>
      </c>
      <c r="D133" s="15">
        <f>IF(C133&gt;0.5,Raw!D133*D$11,-999)</f>
        <v>0.9</v>
      </c>
      <c r="E133" s="9">
        <f>IF(Raw!$G133&gt;$C$8,IF(Raw!$Q133&gt;$C$8,IF(Raw!$N133&gt;$C$9,IF(Raw!$N133&lt;$A$9,IF(Raw!$X133&gt;$C$9,IF(Raw!$X133&lt;$A$9,Raw!H133,-999),-999),-999),-999),-999),-999)</f>
        <v>7.4236999999999997E-2</v>
      </c>
      <c r="F133" s="9">
        <f>IF(Raw!$G133&gt;$C$8,IF(Raw!$Q133&gt;$C$8,IF(Raw!$N133&gt;$C$9,IF(Raw!$N133&lt;$A$9,IF(Raw!$X133&gt;$C$9,IF(Raw!$X133&lt;$A$9,Raw!I133,-999),-999),-999),-999),-999),-999)</f>
        <v>9.9923999999999999E-2</v>
      </c>
      <c r="G133" s="9">
        <f>Raw!G133</f>
        <v>0.83948400000000001</v>
      </c>
      <c r="H133" s="9">
        <f>IF(Raw!$G133&gt;$C$8,IF(Raw!$Q133&gt;$C$8,IF(Raw!$N133&gt;$C$9,IF(Raw!$N133&lt;$A$9,IF(Raw!$X133&gt;$C$9,IF(Raw!$X133&lt;$A$9,Raw!L133,-999),-999),-999),-999),-999),-999)</f>
        <v>618.9</v>
      </c>
      <c r="I133" s="9">
        <f>IF(Raw!$G133&gt;$C$8,IF(Raw!$Q133&gt;$C$8,IF(Raw!$N133&gt;$C$9,IF(Raw!$N133&lt;$A$9,IF(Raw!$X133&gt;$C$9,IF(Raw!$X133&lt;$A$9,Raw!M133,-999),-999),-999),-999),-999),-999)</f>
        <v>3.3453999999999998E-2</v>
      </c>
      <c r="J133" s="9">
        <f>IF(Raw!$G133&gt;$C$8,IF(Raw!$Q133&gt;$C$8,IF(Raw!$N133&gt;$C$9,IF(Raw!$N133&lt;$A$9,IF(Raw!$X133&gt;$C$9,IF(Raw!$X133&lt;$A$9,Raw!N133,-999),-999),-999),-999),-999),-999)</f>
        <v>855</v>
      </c>
      <c r="K133" s="9">
        <f>IF(Raw!$G133&gt;$C$8,IF(Raw!$Q133&gt;$C$8,IF(Raw!$N133&gt;$C$9,IF(Raw!$N133&lt;$A$9,IF(Raw!$X133&gt;$C$9,IF(Raw!$X133&lt;$A$9,Raw!R133,-999),-999),-999),-999),-999),-999)</f>
        <v>7.4995999999999993E-2</v>
      </c>
      <c r="L133" s="9">
        <f>IF(Raw!$G133&gt;$C$8,IF(Raw!$Q133&gt;$C$8,IF(Raw!$N133&gt;$C$9,IF(Raw!$N133&lt;$A$9,IF(Raw!$X133&gt;$C$9,IF(Raw!$X133&lt;$A$9,Raw!S133,-999),-999),-999),-999),-999),-999)</f>
        <v>9.8389000000000004E-2</v>
      </c>
      <c r="M133" s="9">
        <f>Raw!Q133</f>
        <v>0.817361</v>
      </c>
      <c r="N133" s="9">
        <f>IF(Raw!$G133&gt;$C$8,IF(Raw!$Q133&gt;$C$8,IF(Raw!$N133&gt;$C$9,IF(Raw!$N133&lt;$A$9,IF(Raw!$X133&gt;$C$9,IF(Raw!$X133&lt;$A$9,Raw!V133,-999),-999),-999),-999),-999),-999)</f>
        <v>560.4</v>
      </c>
      <c r="O133" s="9">
        <f>IF(Raw!$G133&gt;$C$8,IF(Raw!$Q133&gt;$C$8,IF(Raw!$N133&gt;$C$9,IF(Raw!$N133&lt;$A$9,IF(Raw!$X133&gt;$C$9,IF(Raw!$X133&lt;$A$9,Raw!W133,-999),-999),-999),-999),-999),-999)</f>
        <v>0.6</v>
      </c>
      <c r="P133" s="9">
        <f>IF(Raw!$G133&gt;$C$8,IF(Raw!$Q133&gt;$C$8,IF(Raw!$N133&gt;$C$9,IF(Raw!$N133&lt;$A$9,IF(Raw!$X133&gt;$C$9,IF(Raw!$X133&lt;$A$9,Raw!X133,-999),-999),-999),-999),-999),-999)</f>
        <v>670</v>
      </c>
      <c r="R133" s="9">
        <f t="shared" si="20"/>
        <v>2.5687000000000001E-2</v>
      </c>
      <c r="S133" s="9">
        <f t="shared" si="21"/>
        <v>0.25706536968095756</v>
      </c>
      <c r="T133" s="9">
        <f t="shared" si="22"/>
        <v>2.3393000000000011E-2</v>
      </c>
      <c r="U133" s="9">
        <f t="shared" si="23"/>
        <v>0.23776031873481801</v>
      </c>
      <c r="V133" s="15">
        <f t="shared" si="16"/>
        <v>4.0782240499999997E-2</v>
      </c>
      <c r="X133" s="11">
        <f t="shared" si="24"/>
        <v>5.4179999999999994E+17</v>
      </c>
      <c r="Y133" s="11">
        <f t="shared" si="25"/>
        <v>6.1889999999999992E-18</v>
      </c>
      <c r="Z133" s="11">
        <f t="shared" si="26"/>
        <v>8.5499999999999997E-4</v>
      </c>
      <c r="AA133" s="16">
        <f t="shared" si="27"/>
        <v>2.8587900594338102E-3</v>
      </c>
      <c r="AB133" s="9">
        <f t="shared" si="17"/>
        <v>7.5062875675860327E-2</v>
      </c>
      <c r="AC133" s="9">
        <f t="shared" si="18"/>
        <v>0.99714120994056621</v>
      </c>
      <c r="AD133" s="15">
        <f t="shared" si="19"/>
        <v>3.3436141046009475</v>
      </c>
      <c r="AE133" s="3">
        <f t="shared" si="28"/>
        <v>745.15559999999971</v>
      </c>
      <c r="AF133" s="2">
        <f t="shared" si="29"/>
        <v>0.25</v>
      </c>
      <c r="AG133" s="9">
        <f t="shared" si="30"/>
        <v>6.1152211941242643E-4</v>
      </c>
      <c r="AH133" s="2">
        <f t="shared" si="31"/>
        <v>2.9591237106788661E-2</v>
      </c>
    </row>
    <row r="134" spans="1:34">
      <c r="A134" s="1">
        <f>Raw!A134</f>
        <v>121</v>
      </c>
      <c r="B134" s="14">
        <f>Raw!B134</f>
        <v>0.71004629629629623</v>
      </c>
      <c r="C134" s="15">
        <f>Raw!C134</f>
        <v>92.9</v>
      </c>
      <c r="D134" s="15">
        <f>IF(C134&gt;0.5,Raw!D134*D$11,-999)</f>
        <v>0.9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0.81690499999999999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0.77094600000000002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5.4179999999999994E+17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0.71010416666666665</v>
      </c>
      <c r="C135" s="15">
        <f>Raw!C135</f>
        <v>93.8</v>
      </c>
      <c r="D135" s="15">
        <f>IF(C135&gt;0.5,Raw!D135*D$11,-999)</f>
        <v>0.9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0.872309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0.76547100000000001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5.4179999999999994E+17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0.71015046296296302</v>
      </c>
      <c r="C136" s="15">
        <f>Raw!C136</f>
        <v>94.7</v>
      </c>
      <c r="D136" s="15">
        <f>IF(C136&gt;0.5,Raw!D136*D$11,-999)</f>
        <v>0.9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0.71887100000000004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0.78486500000000003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5.4179999999999994E+17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0.71020833333333344</v>
      </c>
      <c r="C137" s="15">
        <f>Raw!C137</f>
        <v>95.3</v>
      </c>
      <c r="D137" s="15">
        <f>IF(C137&gt;0.5,Raw!D137*D$11,-999)</f>
        <v>0.9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0.76396200000000003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0.72671600000000003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5.4179999999999994E+17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0.71026620370370364</v>
      </c>
      <c r="C138" s="15">
        <f>Raw!C138</f>
        <v>96.7</v>
      </c>
      <c r="D138" s="15">
        <f>IF(C138&gt;0.5,Raw!D138*D$11,-999)</f>
        <v>0.9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0.67443299999999995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0.68354199999999998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5.4179999999999994E+17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0.71031250000000001</v>
      </c>
      <c r="C139" s="15">
        <f>Raw!C139</f>
        <v>97.1</v>
      </c>
      <c r="D139" s="15">
        <f>IF(C139&gt;0.5,Raw!D139*D$11,-999)</f>
        <v>0.9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0.82310000000000005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0.67553799999999997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5.4179999999999994E+17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0.71037037037037043</v>
      </c>
      <c r="C140" s="15">
        <f>Raw!C140</f>
        <v>98.2</v>
      </c>
      <c r="D140" s="15">
        <f>IF(C140&gt;0.5,Raw!D140*D$11,-999)</f>
        <v>0.9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0.55724600000000002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0.57171700000000003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5.4179999999999994E+17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0.71042824074074085</v>
      </c>
      <c r="C141" s="15">
        <f>Raw!C141</f>
        <v>99.1</v>
      </c>
      <c r="D141" s="15">
        <f>IF(C141&gt;0.5,Raw!D141*D$11,-999)</f>
        <v>0.9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0.70722200000000002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0.67899900000000002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5.4179999999999994E+17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0.710474537037037</v>
      </c>
      <c r="C142" s="15">
        <f>Raw!C142</f>
        <v>100.2</v>
      </c>
      <c r="D142" s="15">
        <f>IF(C142&gt;0.5,Raw!D142*D$11,-999)</f>
        <v>0.9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0.67270099999999999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0.54874400000000001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5.4179999999999994E+17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0.71053240740740742</v>
      </c>
      <c r="C143" s="15">
        <f>Raw!C143</f>
        <v>100.9</v>
      </c>
      <c r="D143" s="15">
        <f>IF(C143&gt;0.5,Raw!D143*D$11,-999)</f>
        <v>0.9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0.60873999999999995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0.65198699999999998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5.4179999999999994E+17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0.71059027777777783</v>
      </c>
      <c r="C144" s="15">
        <f>Raw!C144</f>
        <v>101.6</v>
      </c>
      <c r="D144" s="15">
        <f>IF(C144&gt;0.5,Raw!D144*D$11,-999)</f>
        <v>0.9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0.52359699999999998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0.62212999999999996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5.4179999999999994E+17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0.7106365740740741</v>
      </c>
      <c r="C145" s="15">
        <f>Raw!C145</f>
        <v>102.5</v>
      </c>
      <c r="D145" s="15">
        <f>IF(C145&gt;0.5,Raw!D145*D$11,-999)</f>
        <v>0.9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0.64725100000000002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0.64139199999999996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5.4179999999999994E+17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0.71069444444444452</v>
      </c>
      <c r="C146" s="15">
        <f>Raw!C146</f>
        <v>103.3</v>
      </c>
      <c r="D146" s="15">
        <f>IF(C146&gt;0.5,Raw!D146*D$11,-999)</f>
        <v>0.9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0.59916000000000003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0.61673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5.4179999999999994E+17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0.71075231481481482</v>
      </c>
      <c r="C147" s="15">
        <f>Raw!C147</f>
        <v>104.5</v>
      </c>
      <c r="D147" s="15">
        <f>IF(C147&gt;0.5,Raw!D147*D$11,-999)</f>
        <v>0.9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0.60986799999999997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0.49668099999999998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5.4179999999999994E+17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0.71079861111111109</v>
      </c>
      <c r="C148" s="15">
        <f>Raw!C148</f>
        <v>104.9</v>
      </c>
      <c r="D148" s="15">
        <f>IF(C148&gt;0.5,Raw!D148*D$11,-999)</f>
        <v>0.9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0.47376600000000002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0.44284400000000002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5.4179999999999994E+17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0.71085648148148151</v>
      </c>
      <c r="C149" s="15">
        <f>Raw!C149</f>
        <v>105.3</v>
      </c>
      <c r="D149" s="15">
        <f>IF(C149&gt;0.5,Raw!D149*D$11,-999)</f>
        <v>0.9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0.49200500000000003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0.59553400000000001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5.4179999999999994E+17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0.71091435185185192</v>
      </c>
      <c r="C150" s="15">
        <f>Raw!C150</f>
        <v>104.9</v>
      </c>
      <c r="D150" s="15">
        <f>IF(C150&gt;0.5,Raw!D150*D$11,-999)</f>
        <v>0.9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0.67251000000000005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0.54671800000000004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5.4179999999999994E+17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0.71096064814814808</v>
      </c>
      <c r="C151" s="15">
        <f>Raw!C151</f>
        <v>104.4</v>
      </c>
      <c r="D151" s="15">
        <f>IF(C151&gt;0.5,Raw!D151*D$11,-999)</f>
        <v>0.9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0.58389199999999997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0.50255700000000003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5.4179999999999994E+17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0.71101851851851849</v>
      </c>
      <c r="C152" s="15">
        <f>Raw!C152</f>
        <v>103.4</v>
      </c>
      <c r="D152" s="15">
        <f>IF(C152&gt;0.5,Raw!D152*D$11,-999)</f>
        <v>0.9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0.59182900000000005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0.47261300000000001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5.4179999999999994E+17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0.71107638888888891</v>
      </c>
      <c r="C153" s="15">
        <f>Raw!C153</f>
        <v>102.9</v>
      </c>
      <c r="D153" s="15">
        <f>IF(C153&gt;0.5,Raw!D153*D$11,-999)</f>
        <v>0.9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0.55006600000000005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0.62460000000000004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5.4179999999999994E+17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0.71112268518518518</v>
      </c>
      <c r="C154" s="15">
        <f>Raw!C154</f>
        <v>102</v>
      </c>
      <c r="D154" s="15">
        <f>IF(C154&gt;0.5,Raw!D154*D$11,-999)</f>
        <v>0.9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0.62141000000000002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0.588561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5.4179999999999994E+17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0.71118055555555548</v>
      </c>
      <c r="C155" s="15">
        <f>Raw!C155</f>
        <v>101.4</v>
      </c>
      <c r="D155" s="15">
        <f>IF(C155&gt;0.5,Raw!D155*D$11,-999)</f>
        <v>0.9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0.72656299999999996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0.55682399999999999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5.4179999999999994E+17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0.7112384259259259</v>
      </c>
      <c r="C156" s="15">
        <f>Raw!C156</f>
        <v>100.4</v>
      </c>
      <c r="D156" s="15">
        <f>IF(C156&gt;0.5,Raw!D156*D$11,-999)</f>
        <v>0.9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0.59681700000000004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0.60427399999999998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5.4179999999999994E+17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0.71128472222222217</v>
      </c>
      <c r="C157" s="15">
        <f>Raw!C157</f>
        <v>99.8</v>
      </c>
      <c r="D157" s="15">
        <f>IF(C157&gt;0.5,Raw!D157*D$11,-999)</f>
        <v>0.9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0.66720100000000004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0.64558199999999999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5.4179999999999994E+17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0.71134259259259258</v>
      </c>
      <c r="C158" s="15">
        <f>Raw!C158</f>
        <v>98.9</v>
      </c>
      <c r="D158" s="15">
        <f>IF(C158&gt;0.5,Raw!D158*D$11,-999)</f>
        <v>0.9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0.76473899999999995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0.60856699999999997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5.4179999999999994E+17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0.71138888888888896</v>
      </c>
      <c r="C159" s="15">
        <f>Raw!C159</f>
        <v>98.2</v>
      </c>
      <c r="D159" s="15">
        <f>IF(C159&gt;0.5,Raw!D159*D$11,-999)</f>
        <v>0.9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0.72300900000000001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0.748645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5.4179999999999994E+17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0.71144675925925915</v>
      </c>
      <c r="C160" s="15">
        <f>Raw!C160</f>
        <v>97.3</v>
      </c>
      <c r="D160" s="15">
        <f>IF(C160&gt;0.5,Raw!D160*D$11,-999)</f>
        <v>0.9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0.64493800000000001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0.737541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5.4179999999999994E+17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0.71150462962962957</v>
      </c>
      <c r="C161" s="15">
        <f>Raw!C161</f>
        <v>96.7</v>
      </c>
      <c r="D161" s="15">
        <f>IF(C161&gt;0.5,Raw!D161*D$11,-999)</f>
        <v>0.9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0.76633300000000004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0.76674600000000004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5.4179999999999994E+17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0.71155092592592595</v>
      </c>
      <c r="C162" s="15">
        <f>Raw!C162</f>
        <v>96</v>
      </c>
      <c r="D162" s="15">
        <f>IF(C162&gt;0.5,Raw!D162*D$11,-999)</f>
        <v>0.9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0.74441500000000005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0.65136400000000005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5.4179999999999994E+17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0.71160879629629636</v>
      </c>
      <c r="C163" s="15">
        <f>Raw!C163</f>
        <v>95.1</v>
      </c>
      <c r="D163" s="15">
        <f>IF(C163&gt;0.5,Raw!D163*D$11,-999)</f>
        <v>0.9</v>
      </c>
      <c r="E163" s="9">
        <f>IF(Raw!$G163&gt;$C$8,IF(Raw!$Q163&gt;$C$8,IF(Raw!$N163&gt;$C$9,IF(Raw!$N163&lt;$A$9,IF(Raw!$X163&gt;$C$9,IF(Raw!$X163&lt;$A$9,Raw!H163,-999),-999),-999),-999),-999),-999)</f>
        <v>7.1247000000000005E-2</v>
      </c>
      <c r="F163" s="9">
        <f>IF(Raw!$G163&gt;$C$8,IF(Raw!$Q163&gt;$C$8,IF(Raw!$N163&gt;$C$9,IF(Raw!$N163&lt;$A$9,IF(Raw!$X163&gt;$C$9,IF(Raw!$X163&lt;$A$9,Raw!I163,-999),-999),-999),-999),-999),-999)</f>
        <v>9.5515000000000003E-2</v>
      </c>
      <c r="G163" s="9">
        <f>Raw!G163</f>
        <v>0.81650100000000003</v>
      </c>
      <c r="H163" s="9">
        <f>IF(Raw!$G163&gt;$C$8,IF(Raw!$Q163&gt;$C$8,IF(Raw!$N163&gt;$C$9,IF(Raw!$N163&lt;$A$9,IF(Raw!$X163&gt;$C$9,IF(Raw!$X163&lt;$A$9,Raw!L163,-999),-999),-999),-999),-999),-999)</f>
        <v>685.1</v>
      </c>
      <c r="I163" s="9">
        <f>IF(Raw!$G163&gt;$C$8,IF(Raw!$Q163&gt;$C$8,IF(Raw!$N163&gt;$C$9,IF(Raw!$N163&lt;$A$9,IF(Raw!$X163&gt;$C$9,IF(Raw!$X163&lt;$A$9,Raw!M163,-999),-999),-999),-999),-999),-999)</f>
        <v>0.27945199999999998</v>
      </c>
      <c r="J163" s="9">
        <f>IF(Raw!$G163&gt;$C$8,IF(Raw!$Q163&gt;$C$8,IF(Raw!$N163&gt;$C$9,IF(Raw!$N163&lt;$A$9,IF(Raw!$X163&gt;$C$9,IF(Raw!$X163&lt;$A$9,Raw!N163,-999),-999),-999),-999),-999),-999)</f>
        <v>1152</v>
      </c>
      <c r="K163" s="9">
        <f>IF(Raw!$G163&gt;$C$8,IF(Raw!$Q163&gt;$C$8,IF(Raw!$N163&gt;$C$9,IF(Raw!$N163&lt;$A$9,IF(Raw!$X163&gt;$C$9,IF(Raw!$X163&lt;$A$9,Raw!R163,-999),-999),-999),-999),-999),-999)</f>
        <v>6.5743999999999997E-2</v>
      </c>
      <c r="L163" s="9">
        <f>IF(Raw!$G163&gt;$C$8,IF(Raw!$Q163&gt;$C$8,IF(Raw!$N163&gt;$C$9,IF(Raw!$N163&lt;$A$9,IF(Raw!$X163&gt;$C$9,IF(Raw!$X163&lt;$A$9,Raw!S163,-999),-999),-999),-999),-999),-999)</f>
        <v>8.9996000000000007E-2</v>
      </c>
      <c r="M163" s="9">
        <f>Raw!Q163</f>
        <v>0.80606100000000003</v>
      </c>
      <c r="N163" s="9">
        <f>IF(Raw!$G163&gt;$C$8,IF(Raw!$Q163&gt;$C$8,IF(Raw!$N163&gt;$C$9,IF(Raw!$N163&lt;$A$9,IF(Raw!$X163&gt;$C$9,IF(Raw!$X163&lt;$A$9,Raw!V163,-999),-999),-999),-999),-999),-999)</f>
        <v>570.29999999999995</v>
      </c>
      <c r="O163" s="9">
        <f>IF(Raw!$G163&gt;$C$8,IF(Raw!$Q163&gt;$C$8,IF(Raw!$N163&gt;$C$9,IF(Raw!$N163&lt;$A$9,IF(Raw!$X163&gt;$C$9,IF(Raw!$X163&lt;$A$9,Raw!W163,-999),-999),-999),-999),-999),-999)</f>
        <v>0.31531500000000001</v>
      </c>
      <c r="P163" s="9">
        <f>IF(Raw!$G163&gt;$C$8,IF(Raw!$Q163&gt;$C$8,IF(Raw!$N163&gt;$C$9,IF(Raw!$N163&lt;$A$9,IF(Raw!$X163&gt;$C$9,IF(Raw!$X163&lt;$A$9,Raw!X163,-999),-999),-999),-999),-999),-999)</f>
        <v>808</v>
      </c>
      <c r="R163" s="9">
        <f t="shared" si="36"/>
        <v>2.4267999999999998E-2</v>
      </c>
      <c r="S163" s="9">
        <f t="shared" si="37"/>
        <v>0.25407527613463848</v>
      </c>
      <c r="T163" s="9">
        <f t="shared" si="38"/>
        <v>2.425200000000001E-2</v>
      </c>
      <c r="U163" s="9">
        <f t="shared" si="39"/>
        <v>0.26947864349526657</v>
      </c>
      <c r="V163" s="15">
        <f t="shared" si="32"/>
        <v>3.7303342000000003E-2</v>
      </c>
      <c r="X163" s="11">
        <f t="shared" si="40"/>
        <v>5.4179999999999994E+17</v>
      </c>
      <c r="Y163" s="11">
        <f t="shared" si="41"/>
        <v>6.851E-18</v>
      </c>
      <c r="Z163" s="11">
        <f t="shared" si="42"/>
        <v>1.152E-3</v>
      </c>
      <c r="AA163" s="16">
        <f t="shared" si="43"/>
        <v>4.2578693393715093E-3</v>
      </c>
      <c r="AB163" s="9">
        <f t="shared" si="33"/>
        <v>6.5847261847218438E-2</v>
      </c>
      <c r="AC163" s="9">
        <f t="shared" si="34"/>
        <v>0.99574213066062833</v>
      </c>
      <c r="AD163" s="15">
        <f t="shared" si="35"/>
        <v>3.6960671348711012</v>
      </c>
      <c r="AE163" s="3">
        <f t="shared" si="44"/>
        <v>824.8603999999998</v>
      </c>
      <c r="AF163" s="2">
        <f t="shared" si="45"/>
        <v>0.25</v>
      </c>
      <c r="AG163" s="9">
        <f t="shared" si="46"/>
        <v>7.6616242905576978E-4</v>
      </c>
      <c r="AH163" s="2">
        <f t="shared" si="47"/>
        <v>3.707420121170147E-2</v>
      </c>
    </row>
    <row r="164" spans="1:34">
      <c r="A164" s="1">
        <f>Raw!A164</f>
        <v>151</v>
      </c>
      <c r="B164" s="14">
        <f>Raw!B164</f>
        <v>0.71165509259259263</v>
      </c>
      <c r="C164" s="15">
        <f>Raw!C164</f>
        <v>94.7</v>
      </c>
      <c r="D164" s="15">
        <f>IF(C164&gt;0.5,Raw!D164*D$11,-999)</f>
        <v>0.9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0.78951499999999997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0.77076500000000003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5.4179999999999994E+17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0.71171296296296294</v>
      </c>
      <c r="C165" s="15">
        <f>Raw!C165</f>
        <v>93.4</v>
      </c>
      <c r="D165" s="15">
        <f>IF(C165&gt;0.5,Raw!D165*D$11,-999)</f>
        <v>0.9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0.77660399999999996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0.76318600000000003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5.4179999999999994E+17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0.71177083333333335</v>
      </c>
      <c r="C166" s="15">
        <f>Raw!C166</f>
        <v>92.7</v>
      </c>
      <c r="D166" s="15">
        <f>IF(C166&gt;0.5,Raw!D166*D$11,-999)</f>
        <v>0.9</v>
      </c>
      <c r="E166" s="9">
        <f>IF(Raw!$G166&gt;$C$8,IF(Raw!$Q166&gt;$C$8,IF(Raw!$N166&gt;$C$9,IF(Raw!$N166&lt;$A$9,IF(Raw!$X166&gt;$C$9,IF(Raw!$X166&lt;$A$9,Raw!H166,-999),-999),-999),-999),-999),-999)</f>
        <v>7.3677999999999993E-2</v>
      </c>
      <c r="F166" s="9">
        <f>IF(Raw!$G166&gt;$C$8,IF(Raw!$Q166&gt;$C$8,IF(Raw!$N166&gt;$C$9,IF(Raw!$N166&lt;$A$9,IF(Raw!$X166&gt;$C$9,IF(Raw!$X166&lt;$A$9,Raw!I166,-999),-999),-999),-999),-999),-999)</f>
        <v>9.6336000000000005E-2</v>
      </c>
      <c r="G166" s="9">
        <f>Raw!G166</f>
        <v>0.839978</v>
      </c>
      <c r="H166" s="9">
        <f>IF(Raw!$G166&gt;$C$8,IF(Raw!$Q166&gt;$C$8,IF(Raw!$N166&gt;$C$9,IF(Raw!$N166&lt;$A$9,IF(Raw!$X166&gt;$C$9,IF(Raw!$X166&lt;$A$9,Raw!L166,-999),-999),-999),-999),-999),-999)</f>
        <v>615.20000000000005</v>
      </c>
      <c r="I166" s="9">
        <f>IF(Raw!$G166&gt;$C$8,IF(Raw!$Q166&gt;$C$8,IF(Raw!$N166&gt;$C$9,IF(Raw!$N166&lt;$A$9,IF(Raw!$X166&gt;$C$9,IF(Raw!$X166&lt;$A$9,Raw!M166,-999),-999),-999),-999),-999),-999)</f>
        <v>0.37889</v>
      </c>
      <c r="J166" s="9">
        <f>IF(Raw!$G166&gt;$C$8,IF(Raw!$Q166&gt;$C$8,IF(Raw!$N166&gt;$C$9,IF(Raw!$N166&lt;$A$9,IF(Raw!$X166&gt;$C$9,IF(Raw!$X166&lt;$A$9,Raw!N166,-999),-999),-999),-999),-999),-999)</f>
        <v>1185</v>
      </c>
      <c r="K166" s="9">
        <f>IF(Raw!$G166&gt;$C$8,IF(Raw!$Q166&gt;$C$8,IF(Raw!$N166&gt;$C$9,IF(Raw!$N166&lt;$A$9,IF(Raw!$X166&gt;$C$9,IF(Raw!$X166&lt;$A$9,Raw!R166,-999),-999),-999),-999),-999),-999)</f>
        <v>6.9009000000000001E-2</v>
      </c>
      <c r="L166" s="9">
        <f>IF(Raw!$G166&gt;$C$8,IF(Raw!$Q166&gt;$C$8,IF(Raw!$N166&gt;$C$9,IF(Raw!$N166&lt;$A$9,IF(Raw!$X166&gt;$C$9,IF(Raw!$X166&lt;$A$9,Raw!S166,-999),-999),-999),-999),-999),-999)</f>
        <v>9.1026999999999997E-2</v>
      </c>
      <c r="M166" s="9">
        <f>Raw!Q166</f>
        <v>0.80172500000000002</v>
      </c>
      <c r="N166" s="9">
        <f>IF(Raw!$G166&gt;$C$8,IF(Raw!$Q166&gt;$C$8,IF(Raw!$N166&gt;$C$9,IF(Raw!$N166&lt;$A$9,IF(Raw!$X166&gt;$C$9,IF(Raw!$X166&lt;$A$9,Raw!V166,-999),-999),-999),-999),-999),-999)</f>
        <v>661.4</v>
      </c>
      <c r="O166" s="9">
        <f>IF(Raw!$G166&gt;$C$8,IF(Raw!$Q166&gt;$C$8,IF(Raw!$N166&gt;$C$9,IF(Raw!$N166&lt;$A$9,IF(Raw!$X166&gt;$C$9,IF(Raw!$X166&lt;$A$9,Raw!W166,-999),-999),-999),-999),-999),-999)</f>
        <v>5.2178000000000002E-2</v>
      </c>
      <c r="P166" s="9">
        <f>IF(Raw!$G166&gt;$C$8,IF(Raw!$Q166&gt;$C$8,IF(Raw!$N166&gt;$C$9,IF(Raw!$N166&lt;$A$9,IF(Raw!$X166&gt;$C$9,IF(Raw!$X166&lt;$A$9,Raw!X166,-999),-999),-999),-999),-999),-999)</f>
        <v>672</v>
      </c>
      <c r="R166" s="9">
        <f t="shared" si="36"/>
        <v>2.2658000000000011E-2</v>
      </c>
      <c r="S166" s="9">
        <f t="shared" si="37"/>
        <v>0.23519764158777623</v>
      </c>
      <c r="T166" s="9">
        <f t="shared" si="38"/>
        <v>2.2017999999999996E-2</v>
      </c>
      <c r="U166" s="9">
        <f t="shared" si="39"/>
        <v>0.24188427609390617</v>
      </c>
      <c r="V166" s="15">
        <f t="shared" si="32"/>
        <v>3.7730691499999996E-2</v>
      </c>
      <c r="X166" s="11">
        <f t="shared" si="40"/>
        <v>5.4179999999999994E+17</v>
      </c>
      <c r="Y166" s="11">
        <f t="shared" si="41"/>
        <v>6.1520000000000001E-18</v>
      </c>
      <c r="Z166" s="11">
        <f t="shared" si="42"/>
        <v>1.1849999999999999E-3</v>
      </c>
      <c r="AA166" s="16">
        <f t="shared" si="43"/>
        <v>3.9342475760065594E-3</v>
      </c>
      <c r="AB166" s="9">
        <f t="shared" si="33"/>
        <v>6.9095624263128513E-2</v>
      </c>
      <c r="AC166" s="9">
        <f t="shared" si="34"/>
        <v>0.99606575242399342</v>
      </c>
      <c r="AD166" s="15">
        <f t="shared" si="35"/>
        <v>3.3200401485287423</v>
      </c>
      <c r="AE166" s="3">
        <f t="shared" si="44"/>
        <v>740.70079999999984</v>
      </c>
      <c r="AF166" s="2">
        <f t="shared" si="45"/>
        <v>0.25</v>
      </c>
      <c r="AG166" s="9">
        <f t="shared" si="46"/>
        <v>6.1774269840736895E-4</v>
      </c>
      <c r="AH166" s="2">
        <f t="shared" si="47"/>
        <v>2.9892247687007278E-2</v>
      </c>
    </row>
    <row r="167" spans="1:34">
      <c r="A167" s="1">
        <f>Raw!A167</f>
        <v>154</v>
      </c>
      <c r="B167" s="14">
        <f>Raw!B167</f>
        <v>0.71182870370370377</v>
      </c>
      <c r="C167" s="15">
        <f>Raw!C167</f>
        <v>92</v>
      </c>
      <c r="D167" s="15">
        <f>IF(C167&gt;0.5,Raw!D167*D$11,-999)</f>
        <v>0.9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0.79148799999999997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0.79858200000000001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5.4179999999999994E+17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0.71187500000000004</v>
      </c>
      <c r="C168" s="15">
        <f>Raw!C168</f>
        <v>90.5</v>
      </c>
      <c r="D168" s="15">
        <f>IF(C168&gt;0.5,Raw!D168*D$11,-999)</f>
        <v>0.9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0.85105399999999998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0.70020800000000005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5.4179999999999994E+17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0.71193287037037034</v>
      </c>
      <c r="C169" s="15">
        <f>Raw!C169</f>
        <v>90.2</v>
      </c>
      <c r="D169" s="15">
        <f>IF(C169&gt;0.5,Raw!D169*D$11,-999)</f>
        <v>0.9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0.85564600000000002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0.75342699999999996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5.4179999999999994E+17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0.71199074074074076</v>
      </c>
      <c r="C170" s="15">
        <f>Raw!C170</f>
        <v>88.9</v>
      </c>
      <c r="D170" s="15">
        <f>IF(C170&gt;0.5,Raw!D170*D$11,-999)</f>
        <v>0.9</v>
      </c>
      <c r="E170" s="9">
        <f>IF(Raw!$G170&gt;$C$8,IF(Raw!$Q170&gt;$C$8,IF(Raw!$N170&gt;$C$9,IF(Raw!$N170&lt;$A$9,IF(Raw!$X170&gt;$C$9,IF(Raw!$X170&lt;$A$9,Raw!H170,-999),-999),-999),-999),-999),-999)</f>
        <v>8.0959000000000003E-2</v>
      </c>
      <c r="F170" s="9">
        <f>IF(Raw!$G170&gt;$C$8,IF(Raw!$Q170&gt;$C$8,IF(Raw!$N170&gt;$C$9,IF(Raw!$N170&lt;$A$9,IF(Raw!$X170&gt;$C$9,IF(Raw!$X170&lt;$A$9,Raw!I170,-999),-999),-999),-999),-999),-999)</f>
        <v>0.111724</v>
      </c>
      <c r="G170" s="9">
        <f>Raw!G170</f>
        <v>0.87577899999999997</v>
      </c>
      <c r="H170" s="9">
        <f>IF(Raw!$G170&gt;$C$8,IF(Raw!$Q170&gt;$C$8,IF(Raw!$N170&gt;$C$9,IF(Raw!$N170&lt;$A$9,IF(Raw!$X170&gt;$C$9,IF(Raw!$X170&lt;$A$9,Raw!L170,-999),-999),-999),-999),-999),-999)</f>
        <v>566.70000000000005</v>
      </c>
      <c r="I170" s="9">
        <f>IF(Raw!$G170&gt;$C$8,IF(Raw!$Q170&gt;$C$8,IF(Raw!$N170&gt;$C$9,IF(Raw!$N170&lt;$A$9,IF(Raw!$X170&gt;$C$9,IF(Raw!$X170&lt;$A$9,Raw!M170,-999),-999),-999),-999),-999),-999)</f>
        <v>0.31670500000000001</v>
      </c>
      <c r="J170" s="9">
        <f>IF(Raw!$G170&gt;$C$8,IF(Raw!$Q170&gt;$C$8,IF(Raw!$N170&gt;$C$9,IF(Raw!$N170&lt;$A$9,IF(Raw!$X170&gt;$C$9,IF(Raw!$X170&lt;$A$9,Raw!N170,-999),-999),-999),-999),-999),-999)</f>
        <v>1043</v>
      </c>
      <c r="K170" s="9">
        <f>IF(Raw!$G170&gt;$C$8,IF(Raw!$Q170&gt;$C$8,IF(Raw!$N170&gt;$C$9,IF(Raw!$N170&lt;$A$9,IF(Raw!$X170&gt;$C$9,IF(Raw!$X170&lt;$A$9,Raw!R170,-999),-999),-999),-999),-999),-999)</f>
        <v>7.8961000000000003E-2</v>
      </c>
      <c r="L170" s="9">
        <f>IF(Raw!$G170&gt;$C$8,IF(Raw!$Q170&gt;$C$8,IF(Raw!$N170&gt;$C$9,IF(Raw!$N170&lt;$A$9,IF(Raw!$X170&gt;$C$9,IF(Raw!$X170&lt;$A$9,Raw!S170,-999),-999),-999),-999),-999),-999)</f>
        <v>0.10631599999999999</v>
      </c>
      <c r="M170" s="9">
        <f>Raw!Q170</f>
        <v>0.81514699999999995</v>
      </c>
      <c r="N170" s="9">
        <f>IF(Raw!$G170&gt;$C$8,IF(Raw!$Q170&gt;$C$8,IF(Raw!$N170&gt;$C$9,IF(Raw!$N170&lt;$A$9,IF(Raw!$X170&gt;$C$9,IF(Raw!$X170&lt;$A$9,Raw!V170,-999),-999),-999),-999),-999),-999)</f>
        <v>622.9</v>
      </c>
      <c r="O170" s="9">
        <f>IF(Raw!$G170&gt;$C$8,IF(Raw!$Q170&gt;$C$8,IF(Raw!$N170&gt;$C$9,IF(Raw!$N170&lt;$A$9,IF(Raw!$X170&gt;$C$9,IF(Raw!$X170&lt;$A$9,Raw!W170,-999),-999),-999),-999),-999),-999)</f>
        <v>0.6</v>
      </c>
      <c r="P170" s="9">
        <f>IF(Raw!$G170&gt;$C$8,IF(Raw!$Q170&gt;$C$8,IF(Raw!$N170&gt;$C$9,IF(Raw!$N170&lt;$A$9,IF(Raw!$X170&gt;$C$9,IF(Raw!$X170&lt;$A$9,Raw!X170,-999),-999),-999),-999),-999),-999)</f>
        <v>695</v>
      </c>
      <c r="R170" s="9">
        <f t="shared" si="36"/>
        <v>3.0765000000000001E-2</v>
      </c>
      <c r="S170" s="9">
        <f t="shared" si="37"/>
        <v>0.27536608069886503</v>
      </c>
      <c r="T170" s="9">
        <f t="shared" si="38"/>
        <v>2.735499999999999E-2</v>
      </c>
      <c r="U170" s="9">
        <f t="shared" si="39"/>
        <v>0.25729899544753371</v>
      </c>
      <c r="V170" s="15">
        <f t="shared" si="32"/>
        <v>4.4067981999999999E-2</v>
      </c>
      <c r="X170" s="11">
        <f t="shared" si="40"/>
        <v>5.4179999999999994E+17</v>
      </c>
      <c r="Y170" s="11">
        <f t="shared" si="41"/>
        <v>5.667E-18</v>
      </c>
      <c r="Z170" s="11">
        <f t="shared" si="42"/>
        <v>1.0429999999999999E-3</v>
      </c>
      <c r="AA170" s="16">
        <f t="shared" si="43"/>
        <v>3.1921842925853065E-3</v>
      </c>
      <c r="AB170" s="9">
        <f t="shared" si="33"/>
        <v>7.904832220132367E-2</v>
      </c>
      <c r="AC170" s="9">
        <f t="shared" si="34"/>
        <v>0.99680781570741483</v>
      </c>
      <c r="AD170" s="15">
        <f t="shared" si="35"/>
        <v>3.0605793792764215</v>
      </c>
      <c r="AE170" s="3">
        <f t="shared" si="44"/>
        <v>682.30679999999984</v>
      </c>
      <c r="AF170" s="2">
        <f t="shared" si="45"/>
        <v>0.25</v>
      </c>
      <c r="AG170" s="9">
        <f t="shared" si="46"/>
        <v>6.0575692290404588E-4</v>
      </c>
      <c r="AH170" s="2">
        <f t="shared" si="47"/>
        <v>2.9312262248102215E-2</v>
      </c>
    </row>
    <row r="171" spans="1:34">
      <c r="A171" s="1">
        <f>Raw!A171</f>
        <v>158</v>
      </c>
      <c r="B171" s="14">
        <f>Raw!B171</f>
        <v>0.71203703703703702</v>
      </c>
      <c r="C171" s="15">
        <f>Raw!C171</f>
        <v>88.1</v>
      </c>
      <c r="D171" s="15">
        <f>IF(C171&gt;0.5,Raw!D171*D$11,-999)</f>
        <v>0.9</v>
      </c>
      <c r="E171" s="9">
        <f>IF(Raw!$G171&gt;$C$8,IF(Raw!$Q171&gt;$C$8,IF(Raw!$N171&gt;$C$9,IF(Raw!$N171&lt;$A$9,IF(Raw!$X171&gt;$C$9,IF(Raw!$X171&lt;$A$9,Raw!H171,-999),-999),-999),-999),-999),-999)</f>
        <v>7.7816999999999997E-2</v>
      </c>
      <c r="F171" s="9">
        <f>IF(Raw!$G171&gt;$C$8,IF(Raw!$Q171&gt;$C$8,IF(Raw!$N171&gt;$C$9,IF(Raw!$N171&lt;$A$9,IF(Raw!$X171&gt;$C$9,IF(Raw!$X171&lt;$A$9,Raw!I171,-999),-999),-999),-999),-999),-999)</f>
        <v>0.11055</v>
      </c>
      <c r="G171" s="9">
        <f>Raw!G171</f>
        <v>0.86387999999999998</v>
      </c>
      <c r="H171" s="9">
        <f>IF(Raw!$G171&gt;$C$8,IF(Raw!$Q171&gt;$C$8,IF(Raw!$N171&gt;$C$9,IF(Raw!$N171&lt;$A$9,IF(Raw!$X171&gt;$C$9,IF(Raw!$X171&lt;$A$9,Raw!L171,-999),-999),-999),-999),-999),-999)</f>
        <v>735.8</v>
      </c>
      <c r="I171" s="9">
        <f>IF(Raw!$G171&gt;$C$8,IF(Raw!$Q171&gt;$C$8,IF(Raw!$N171&gt;$C$9,IF(Raw!$N171&lt;$A$9,IF(Raw!$X171&gt;$C$9,IF(Raw!$X171&lt;$A$9,Raw!M171,-999),-999),-999),-999),-999),-999)</f>
        <v>0.188861</v>
      </c>
      <c r="J171" s="9">
        <f>IF(Raw!$G171&gt;$C$8,IF(Raw!$Q171&gt;$C$8,IF(Raw!$N171&gt;$C$9,IF(Raw!$N171&lt;$A$9,IF(Raw!$X171&gt;$C$9,IF(Raw!$X171&lt;$A$9,Raw!N171,-999),-999),-999),-999),-999),-999)</f>
        <v>916</v>
      </c>
      <c r="K171" s="9">
        <f>IF(Raw!$G171&gt;$C$8,IF(Raw!$Q171&gt;$C$8,IF(Raw!$N171&gt;$C$9,IF(Raw!$N171&lt;$A$9,IF(Raw!$X171&gt;$C$9,IF(Raw!$X171&lt;$A$9,Raw!R171,-999),-999),-999),-999),-999),-999)</f>
        <v>7.7421000000000004E-2</v>
      </c>
      <c r="L171" s="9">
        <f>IF(Raw!$G171&gt;$C$8,IF(Raw!$Q171&gt;$C$8,IF(Raw!$N171&gt;$C$9,IF(Raw!$N171&lt;$A$9,IF(Raw!$X171&gt;$C$9,IF(Raw!$X171&lt;$A$9,Raw!S171,-999),-999),-999),-999),-999),-999)</f>
        <v>0.109933</v>
      </c>
      <c r="M171" s="9">
        <f>Raw!Q171</f>
        <v>0.82910399999999995</v>
      </c>
      <c r="N171" s="9">
        <f>IF(Raw!$G171&gt;$C$8,IF(Raw!$Q171&gt;$C$8,IF(Raw!$N171&gt;$C$9,IF(Raw!$N171&lt;$A$9,IF(Raw!$X171&gt;$C$9,IF(Raw!$X171&lt;$A$9,Raw!V171,-999),-999),-999),-999),-999),-999)</f>
        <v>576.1</v>
      </c>
      <c r="O171" s="9">
        <f>IF(Raw!$G171&gt;$C$8,IF(Raw!$Q171&gt;$C$8,IF(Raw!$N171&gt;$C$9,IF(Raw!$N171&lt;$A$9,IF(Raw!$X171&gt;$C$9,IF(Raw!$X171&lt;$A$9,Raw!W171,-999),-999),-999),-999),-999),-999)</f>
        <v>3.0000000000000001E-6</v>
      </c>
      <c r="P171" s="9">
        <f>IF(Raw!$G171&gt;$C$8,IF(Raw!$Q171&gt;$C$8,IF(Raw!$N171&gt;$C$9,IF(Raw!$N171&lt;$A$9,IF(Raw!$X171&gt;$C$9,IF(Raw!$X171&lt;$A$9,Raw!X171,-999),-999),-999),-999),-999),-999)</f>
        <v>1012</v>
      </c>
      <c r="R171" s="9">
        <f t="shared" si="36"/>
        <v>3.2732999999999998E-2</v>
      </c>
      <c r="S171" s="9">
        <f t="shared" si="37"/>
        <v>0.29609226594301219</v>
      </c>
      <c r="T171" s="9">
        <f t="shared" si="38"/>
        <v>3.2511999999999999E-2</v>
      </c>
      <c r="U171" s="9">
        <f t="shared" si="39"/>
        <v>0.29574377120609824</v>
      </c>
      <c r="V171" s="15">
        <f t="shared" si="32"/>
        <v>4.5567228500000001E-2</v>
      </c>
      <c r="X171" s="11">
        <f t="shared" si="40"/>
        <v>5.4179999999999994E+17</v>
      </c>
      <c r="Y171" s="11">
        <f t="shared" si="41"/>
        <v>7.3579999999999989E-18</v>
      </c>
      <c r="Z171" s="11">
        <f t="shared" si="42"/>
        <v>9.1599999999999993E-4</v>
      </c>
      <c r="AA171" s="16">
        <f t="shared" si="43"/>
        <v>3.6384066463532858E-3</v>
      </c>
      <c r="AB171" s="9">
        <f t="shared" si="33"/>
        <v>7.753929187688624E-2</v>
      </c>
      <c r="AC171" s="9">
        <f t="shared" si="34"/>
        <v>0.99636159335364671</v>
      </c>
      <c r="AD171" s="15">
        <f t="shared" si="35"/>
        <v>3.9720596575909233</v>
      </c>
      <c r="AE171" s="3">
        <f t="shared" si="44"/>
        <v>885.90319999999963</v>
      </c>
      <c r="AF171" s="2">
        <f t="shared" si="45"/>
        <v>0.25</v>
      </c>
      <c r="AG171" s="9">
        <f t="shared" si="46"/>
        <v>9.0362454045503316E-4</v>
      </c>
      <c r="AH171" s="2">
        <f t="shared" si="47"/>
        <v>4.372592124355211E-2</v>
      </c>
    </row>
    <row r="172" spans="1:34">
      <c r="A172" s="1">
        <f>Raw!A172</f>
        <v>159</v>
      </c>
      <c r="B172" s="14">
        <f>Raw!B172</f>
        <v>0.71209490740740744</v>
      </c>
      <c r="C172" s="15">
        <f>Raw!C172</f>
        <v>86.9</v>
      </c>
      <c r="D172" s="15">
        <f>IF(C172&gt;0.5,Raw!D172*D$11,-999)</f>
        <v>0.9</v>
      </c>
      <c r="E172" s="9">
        <f>IF(Raw!$G172&gt;$C$8,IF(Raw!$Q172&gt;$C$8,IF(Raw!$N172&gt;$C$9,IF(Raw!$N172&lt;$A$9,IF(Raw!$X172&gt;$C$9,IF(Raw!$X172&lt;$A$9,Raw!H172,-999),-999),-999),-999),-999),-999)</f>
        <v>8.2498000000000002E-2</v>
      </c>
      <c r="F172" s="9">
        <f>IF(Raw!$G172&gt;$C$8,IF(Raw!$Q172&gt;$C$8,IF(Raw!$N172&gt;$C$9,IF(Raw!$N172&lt;$A$9,IF(Raw!$X172&gt;$C$9,IF(Raw!$X172&lt;$A$9,Raw!I172,-999),-999),-999),-999),-999),-999)</f>
        <v>0.114505</v>
      </c>
      <c r="G172" s="9">
        <f>Raw!G172</f>
        <v>0.85079099999999996</v>
      </c>
      <c r="H172" s="9">
        <f>IF(Raw!$G172&gt;$C$8,IF(Raw!$Q172&gt;$C$8,IF(Raw!$N172&gt;$C$9,IF(Raw!$N172&lt;$A$9,IF(Raw!$X172&gt;$C$9,IF(Raw!$X172&lt;$A$9,Raw!L172,-999),-999),-999),-999),-999),-999)</f>
        <v>692</v>
      </c>
      <c r="I172" s="9">
        <f>IF(Raw!$G172&gt;$C$8,IF(Raw!$Q172&gt;$C$8,IF(Raw!$N172&gt;$C$9,IF(Raw!$N172&lt;$A$9,IF(Raw!$X172&gt;$C$9,IF(Raw!$X172&lt;$A$9,Raw!M172,-999),-999),-999),-999),-999),-999)</f>
        <v>0.53277699999999995</v>
      </c>
      <c r="J172" s="9">
        <f>IF(Raw!$G172&gt;$C$8,IF(Raw!$Q172&gt;$C$8,IF(Raw!$N172&gt;$C$9,IF(Raw!$N172&lt;$A$9,IF(Raw!$X172&gt;$C$9,IF(Raw!$X172&lt;$A$9,Raw!N172,-999),-999),-999),-999),-999),-999)</f>
        <v>1128</v>
      </c>
      <c r="K172" s="9">
        <f>IF(Raw!$G172&gt;$C$8,IF(Raw!$Q172&gt;$C$8,IF(Raw!$N172&gt;$C$9,IF(Raw!$N172&lt;$A$9,IF(Raw!$X172&gt;$C$9,IF(Raw!$X172&lt;$A$9,Raw!R172,-999),-999),-999),-999),-999),-999)</f>
        <v>7.8296000000000004E-2</v>
      </c>
      <c r="L172" s="9">
        <f>IF(Raw!$G172&gt;$C$8,IF(Raw!$Q172&gt;$C$8,IF(Raw!$N172&gt;$C$9,IF(Raw!$N172&lt;$A$9,IF(Raw!$X172&gt;$C$9,IF(Raw!$X172&lt;$A$9,Raw!S172,-999),-999),-999),-999),-999),-999)</f>
        <v>0.11135</v>
      </c>
      <c r="M172" s="9">
        <f>Raw!Q172</f>
        <v>0.832681</v>
      </c>
      <c r="N172" s="9">
        <f>IF(Raw!$G172&gt;$C$8,IF(Raw!$Q172&gt;$C$8,IF(Raw!$N172&gt;$C$9,IF(Raw!$N172&lt;$A$9,IF(Raw!$X172&gt;$C$9,IF(Raw!$X172&lt;$A$9,Raw!V172,-999),-999),-999),-999),-999),-999)</f>
        <v>686.2</v>
      </c>
      <c r="O172" s="9">
        <f>IF(Raw!$G172&gt;$C$8,IF(Raw!$Q172&gt;$C$8,IF(Raw!$N172&gt;$C$9,IF(Raw!$N172&lt;$A$9,IF(Raw!$X172&gt;$C$9,IF(Raw!$X172&lt;$A$9,Raw!W172,-999),-999),-999),-999),-999),-999)</f>
        <v>0.230264</v>
      </c>
      <c r="P172" s="9">
        <f>IF(Raw!$G172&gt;$C$8,IF(Raw!$Q172&gt;$C$8,IF(Raw!$N172&gt;$C$9,IF(Raw!$N172&lt;$A$9,IF(Raw!$X172&gt;$C$9,IF(Raw!$X172&lt;$A$9,Raw!X172,-999),-999),-999),-999),-999),-999)</f>
        <v>948</v>
      </c>
      <c r="R172" s="9">
        <f t="shared" si="36"/>
        <v>3.2006999999999994E-2</v>
      </c>
      <c r="S172" s="9">
        <f t="shared" si="37"/>
        <v>0.27952491157591369</v>
      </c>
      <c r="T172" s="9">
        <f t="shared" si="38"/>
        <v>3.3054E-2</v>
      </c>
      <c r="U172" s="9">
        <f t="shared" si="39"/>
        <v>0.29684777727885048</v>
      </c>
      <c r="V172" s="15">
        <f t="shared" si="32"/>
        <v>4.6154574999999996E-2</v>
      </c>
      <c r="X172" s="11">
        <f t="shared" si="40"/>
        <v>5.4179999999999994E+17</v>
      </c>
      <c r="Y172" s="11">
        <f t="shared" si="41"/>
        <v>6.9199999999999994E-18</v>
      </c>
      <c r="Z172" s="11">
        <f t="shared" si="42"/>
        <v>1.1279999999999999E-3</v>
      </c>
      <c r="AA172" s="16">
        <f t="shared" si="43"/>
        <v>4.2113502905708113E-3</v>
      </c>
      <c r="AB172" s="9">
        <f t="shared" si="33"/>
        <v>7.8435201972504531E-2</v>
      </c>
      <c r="AC172" s="9">
        <f t="shared" si="34"/>
        <v>0.99578864970942926</v>
      </c>
      <c r="AD172" s="15">
        <f t="shared" si="35"/>
        <v>3.7334665696549751</v>
      </c>
      <c r="AE172" s="3">
        <f t="shared" si="44"/>
        <v>833.16799999999967</v>
      </c>
      <c r="AF172" s="2">
        <f t="shared" si="45"/>
        <v>0.25</v>
      </c>
      <c r="AG172" s="9">
        <f t="shared" si="46"/>
        <v>8.5251634826690305E-4</v>
      </c>
      <c r="AH172" s="2">
        <f t="shared" si="47"/>
        <v>4.1252822421564431E-2</v>
      </c>
    </row>
    <row r="173" spans="1:34">
      <c r="A173" s="1">
        <f>Raw!A173</f>
        <v>160</v>
      </c>
      <c r="B173" s="14">
        <f>Raw!B173</f>
        <v>0.71214120370370371</v>
      </c>
      <c r="C173" s="15">
        <f>Raw!C173</f>
        <v>86.3</v>
      </c>
      <c r="D173" s="15">
        <f>IF(C173&gt;0.5,Raw!D173*D$11,-999)</f>
        <v>0.9</v>
      </c>
      <c r="E173" s="9">
        <f>IF(Raw!$G173&gt;$C$8,IF(Raw!$Q173&gt;$C$8,IF(Raw!$N173&gt;$C$9,IF(Raw!$N173&lt;$A$9,IF(Raw!$X173&gt;$C$9,IF(Raw!$X173&lt;$A$9,Raw!H173,-999),-999),-999),-999),-999),-999)</f>
        <v>9.1836000000000001E-2</v>
      </c>
      <c r="F173" s="9">
        <f>IF(Raw!$G173&gt;$C$8,IF(Raw!$Q173&gt;$C$8,IF(Raw!$N173&gt;$C$9,IF(Raw!$N173&lt;$A$9,IF(Raw!$X173&gt;$C$9,IF(Raw!$X173&lt;$A$9,Raw!I173,-999),-999),-999),-999),-999),-999)</f>
        <v>0.126078</v>
      </c>
      <c r="G173" s="9">
        <f>Raw!G173</f>
        <v>0.88395400000000002</v>
      </c>
      <c r="H173" s="9">
        <f>IF(Raw!$G173&gt;$C$8,IF(Raw!$Q173&gt;$C$8,IF(Raw!$N173&gt;$C$9,IF(Raw!$N173&lt;$A$9,IF(Raw!$X173&gt;$C$9,IF(Raw!$X173&lt;$A$9,Raw!L173,-999),-999),-999),-999),-999),-999)</f>
        <v>664.9</v>
      </c>
      <c r="I173" s="9">
        <f>IF(Raw!$G173&gt;$C$8,IF(Raw!$Q173&gt;$C$8,IF(Raw!$N173&gt;$C$9,IF(Raw!$N173&lt;$A$9,IF(Raw!$X173&gt;$C$9,IF(Raw!$X173&lt;$A$9,Raw!M173,-999),-999),-999),-999),-999),-999)</f>
        <v>0.44201600000000002</v>
      </c>
      <c r="J173" s="9">
        <f>IF(Raw!$G173&gt;$C$8,IF(Raw!$Q173&gt;$C$8,IF(Raw!$N173&gt;$C$9,IF(Raw!$N173&lt;$A$9,IF(Raw!$X173&gt;$C$9,IF(Raw!$X173&lt;$A$9,Raw!N173,-999),-999),-999),-999),-999),-999)</f>
        <v>545</v>
      </c>
      <c r="K173" s="9">
        <f>IF(Raw!$G173&gt;$C$8,IF(Raw!$Q173&gt;$C$8,IF(Raw!$N173&gt;$C$9,IF(Raw!$N173&lt;$A$9,IF(Raw!$X173&gt;$C$9,IF(Raw!$X173&lt;$A$9,Raw!R173,-999),-999),-999),-999),-999),-999)</f>
        <v>8.4988999999999995E-2</v>
      </c>
      <c r="L173" s="9">
        <f>IF(Raw!$G173&gt;$C$8,IF(Raw!$Q173&gt;$C$8,IF(Raw!$N173&gt;$C$9,IF(Raw!$N173&lt;$A$9,IF(Raw!$X173&gt;$C$9,IF(Raw!$X173&lt;$A$9,Raw!S173,-999),-999),-999),-999),-999),-999)</f>
        <v>0.12145400000000001</v>
      </c>
      <c r="M173" s="9">
        <f>Raw!Q173</f>
        <v>0.83296099999999995</v>
      </c>
      <c r="N173" s="9">
        <f>IF(Raw!$G173&gt;$C$8,IF(Raw!$Q173&gt;$C$8,IF(Raw!$N173&gt;$C$9,IF(Raw!$N173&lt;$A$9,IF(Raw!$X173&gt;$C$9,IF(Raw!$X173&lt;$A$9,Raw!V173,-999),-999),-999),-999),-999),-999)</f>
        <v>704.7</v>
      </c>
      <c r="O173" s="9">
        <f>IF(Raw!$G173&gt;$C$8,IF(Raw!$Q173&gt;$C$8,IF(Raw!$N173&gt;$C$9,IF(Raw!$N173&lt;$A$9,IF(Raw!$X173&gt;$C$9,IF(Raw!$X173&lt;$A$9,Raw!W173,-999),-999),-999),-999),-999),-999)</f>
        <v>0.32969100000000001</v>
      </c>
      <c r="P173" s="9">
        <f>IF(Raw!$G173&gt;$C$8,IF(Raw!$Q173&gt;$C$8,IF(Raw!$N173&gt;$C$9,IF(Raw!$N173&lt;$A$9,IF(Raw!$X173&gt;$C$9,IF(Raw!$X173&lt;$A$9,Raw!X173,-999),-999),-999),-999),-999),-999)</f>
        <v>743</v>
      </c>
      <c r="R173" s="9">
        <f t="shared" si="36"/>
        <v>3.4241999999999995E-2</v>
      </c>
      <c r="S173" s="9">
        <f t="shared" si="37"/>
        <v>0.27159377528196826</v>
      </c>
      <c r="T173" s="9">
        <f t="shared" si="38"/>
        <v>3.6465000000000011E-2</v>
      </c>
      <c r="U173" s="9">
        <f t="shared" si="39"/>
        <v>0.30023712681344383</v>
      </c>
      <c r="V173" s="15">
        <f t="shared" si="32"/>
        <v>5.0342682999999999E-2</v>
      </c>
      <c r="X173" s="11">
        <f t="shared" si="40"/>
        <v>5.4179999999999994E+17</v>
      </c>
      <c r="Y173" s="11">
        <f t="shared" si="41"/>
        <v>6.6489999999999991E-18</v>
      </c>
      <c r="Z173" s="11">
        <f t="shared" si="42"/>
        <v>5.4500000000000002E-4</v>
      </c>
      <c r="AA173" s="16">
        <f t="shared" si="43"/>
        <v>1.959476283421756E-3</v>
      </c>
      <c r="AB173" s="9">
        <f t="shared" si="33"/>
        <v>8.5060452302674963E-2</v>
      </c>
      <c r="AC173" s="9">
        <f t="shared" si="34"/>
        <v>0.99804052371657836</v>
      </c>
      <c r="AD173" s="15">
        <f t="shared" si="35"/>
        <v>3.5953693273793697</v>
      </c>
      <c r="AE173" s="3">
        <f t="shared" si="44"/>
        <v>800.53959999999972</v>
      </c>
      <c r="AF173" s="2">
        <f t="shared" si="45"/>
        <v>0.25</v>
      </c>
      <c r="AG173" s="9">
        <f t="shared" si="46"/>
        <v>8.303564282196663E-4</v>
      </c>
      <c r="AH173" s="2">
        <f t="shared" si="47"/>
        <v>4.0180515423061551E-2</v>
      </c>
    </row>
    <row r="174" spans="1:34">
      <c r="A174" s="1">
        <f>Raw!A174</f>
        <v>161</v>
      </c>
      <c r="B174" s="14">
        <f>Raw!B174</f>
        <v>0.71219907407407401</v>
      </c>
      <c r="C174" s="15">
        <f>Raw!C174</f>
        <v>85.2</v>
      </c>
      <c r="D174" s="15">
        <f>IF(C174&gt;0.5,Raw!D174*D$11,-999)</f>
        <v>0.9</v>
      </c>
      <c r="E174" s="9">
        <f>IF(Raw!$G174&gt;$C$8,IF(Raw!$Q174&gt;$C$8,IF(Raw!$N174&gt;$C$9,IF(Raw!$N174&lt;$A$9,IF(Raw!$X174&gt;$C$9,IF(Raw!$X174&lt;$A$9,Raw!H174,-999),-999),-999),-999),-999),-999)</f>
        <v>8.6531999999999998E-2</v>
      </c>
      <c r="F174" s="9">
        <f>IF(Raw!$G174&gt;$C$8,IF(Raw!$Q174&gt;$C$8,IF(Raw!$N174&gt;$C$9,IF(Raw!$N174&lt;$A$9,IF(Raw!$X174&gt;$C$9,IF(Raw!$X174&lt;$A$9,Raw!I174,-999),-999),-999),-999),-999),-999)</f>
        <v>0.12157</v>
      </c>
      <c r="G174" s="9">
        <f>Raw!G174</f>
        <v>0.87775499999999995</v>
      </c>
      <c r="H174" s="9">
        <f>IF(Raw!$G174&gt;$C$8,IF(Raw!$Q174&gt;$C$8,IF(Raw!$N174&gt;$C$9,IF(Raw!$N174&lt;$A$9,IF(Raw!$X174&gt;$C$9,IF(Raw!$X174&lt;$A$9,Raw!L174,-999),-999),-999),-999),-999),-999)</f>
        <v>773.7</v>
      </c>
      <c r="I174" s="9">
        <f>IF(Raw!$G174&gt;$C$8,IF(Raw!$Q174&gt;$C$8,IF(Raw!$N174&gt;$C$9,IF(Raw!$N174&lt;$A$9,IF(Raw!$X174&gt;$C$9,IF(Raw!$X174&lt;$A$9,Raw!M174,-999),-999),-999),-999),-999),-999)</f>
        <v>0.37081999999999998</v>
      </c>
      <c r="J174" s="9">
        <f>IF(Raw!$G174&gt;$C$8,IF(Raw!$Q174&gt;$C$8,IF(Raw!$N174&gt;$C$9,IF(Raw!$N174&lt;$A$9,IF(Raw!$X174&gt;$C$9,IF(Raw!$X174&lt;$A$9,Raw!N174,-999),-999),-999),-999),-999),-999)</f>
        <v>713</v>
      </c>
      <c r="K174" s="9">
        <f>IF(Raw!$G174&gt;$C$8,IF(Raw!$Q174&gt;$C$8,IF(Raw!$N174&gt;$C$9,IF(Raw!$N174&lt;$A$9,IF(Raw!$X174&gt;$C$9,IF(Raw!$X174&lt;$A$9,Raw!R174,-999),-999),-999),-999),-999),-999)</f>
        <v>8.7308999999999998E-2</v>
      </c>
      <c r="L174" s="9">
        <f>IF(Raw!$G174&gt;$C$8,IF(Raw!$Q174&gt;$C$8,IF(Raw!$N174&gt;$C$9,IF(Raw!$N174&lt;$A$9,IF(Raw!$X174&gt;$C$9,IF(Raw!$X174&lt;$A$9,Raw!S174,-999),-999),-999),-999),-999),-999)</f>
        <v>0.12612699999999999</v>
      </c>
      <c r="M174" s="9">
        <f>Raw!Q174</f>
        <v>0.894069</v>
      </c>
      <c r="N174" s="9">
        <f>IF(Raw!$G174&gt;$C$8,IF(Raw!$Q174&gt;$C$8,IF(Raw!$N174&gt;$C$9,IF(Raw!$N174&lt;$A$9,IF(Raw!$X174&gt;$C$9,IF(Raw!$X174&lt;$A$9,Raw!V174,-999),-999),-999),-999),-999),-999)</f>
        <v>733.2</v>
      </c>
      <c r="O174" s="9">
        <f>IF(Raw!$G174&gt;$C$8,IF(Raw!$Q174&gt;$C$8,IF(Raw!$N174&gt;$C$9,IF(Raw!$N174&lt;$A$9,IF(Raw!$X174&gt;$C$9,IF(Raw!$X174&lt;$A$9,Raw!W174,-999),-999),-999),-999),-999),-999)</f>
        <v>0.35963699999999998</v>
      </c>
      <c r="P174" s="9">
        <f>IF(Raw!$G174&gt;$C$8,IF(Raw!$Q174&gt;$C$8,IF(Raw!$N174&gt;$C$9,IF(Raw!$N174&lt;$A$9,IF(Raw!$X174&gt;$C$9,IF(Raw!$X174&lt;$A$9,Raw!X174,-999),-999),-999),-999),-999),-999)</f>
        <v>418</v>
      </c>
      <c r="R174" s="9">
        <f t="shared" si="36"/>
        <v>3.5038E-2</v>
      </c>
      <c r="S174" s="9">
        <f t="shared" si="37"/>
        <v>0.28821255243892407</v>
      </c>
      <c r="T174" s="9">
        <f t="shared" si="38"/>
        <v>3.8817999999999991E-2</v>
      </c>
      <c r="U174" s="9">
        <f t="shared" si="39"/>
        <v>0.30776915331372345</v>
      </c>
      <c r="V174" s="15">
        <f t="shared" si="32"/>
        <v>5.2279641499999994E-2</v>
      </c>
      <c r="X174" s="11">
        <f t="shared" si="40"/>
        <v>5.4179999999999994E+17</v>
      </c>
      <c r="Y174" s="11">
        <f t="shared" si="41"/>
        <v>7.7369999999999997E-18</v>
      </c>
      <c r="Z174" s="11">
        <f t="shared" si="42"/>
        <v>7.1299999999999998E-4</v>
      </c>
      <c r="AA174" s="16">
        <f t="shared" si="43"/>
        <v>2.9799229245361281E-3</v>
      </c>
      <c r="AB174" s="9">
        <f t="shared" si="33"/>
        <v>8.7424674648084635E-2</v>
      </c>
      <c r="AC174" s="9">
        <f t="shared" si="34"/>
        <v>0.99702007707546403</v>
      </c>
      <c r="AD174" s="15">
        <f t="shared" si="35"/>
        <v>4.1794150414251456</v>
      </c>
      <c r="AE174" s="3">
        <f t="shared" si="44"/>
        <v>931.53479999999968</v>
      </c>
      <c r="AF174" s="2">
        <f t="shared" si="45"/>
        <v>0.25</v>
      </c>
      <c r="AG174" s="9">
        <f t="shared" si="46"/>
        <v>9.8945771434312112E-4</v>
      </c>
      <c r="AH174" s="2">
        <f t="shared" si="47"/>
        <v>4.7879343858241948E-2</v>
      </c>
    </row>
    <row r="175" spans="1:34">
      <c r="A175" s="1">
        <f>Raw!A175</f>
        <v>162</v>
      </c>
      <c r="B175" s="14">
        <f>Raw!B175</f>
        <v>0.71225694444444443</v>
      </c>
      <c r="C175" s="15">
        <f>Raw!C175</f>
        <v>84.1</v>
      </c>
      <c r="D175" s="15">
        <f>IF(C175&gt;0.5,Raw!D175*D$11,-999)</f>
        <v>0.9</v>
      </c>
      <c r="E175" s="9">
        <f>IF(Raw!$G175&gt;$C$8,IF(Raw!$Q175&gt;$C$8,IF(Raw!$N175&gt;$C$9,IF(Raw!$N175&lt;$A$9,IF(Raw!$X175&gt;$C$9,IF(Raw!$X175&lt;$A$9,Raw!H175,-999),-999),-999),-999),-999),-999)</f>
        <v>8.9997999999999995E-2</v>
      </c>
      <c r="F175" s="9">
        <f>IF(Raw!$G175&gt;$C$8,IF(Raw!$Q175&gt;$C$8,IF(Raw!$N175&gt;$C$9,IF(Raw!$N175&lt;$A$9,IF(Raw!$X175&gt;$C$9,IF(Raw!$X175&lt;$A$9,Raw!I175,-999),-999),-999),-999),-999),-999)</f>
        <v>0.128057</v>
      </c>
      <c r="G175" s="9">
        <f>Raw!G175</f>
        <v>0.89019599999999999</v>
      </c>
      <c r="H175" s="9">
        <f>IF(Raw!$G175&gt;$C$8,IF(Raw!$Q175&gt;$C$8,IF(Raw!$N175&gt;$C$9,IF(Raw!$N175&lt;$A$9,IF(Raw!$X175&gt;$C$9,IF(Raw!$X175&lt;$A$9,Raw!L175,-999),-999),-999),-999),-999),-999)</f>
        <v>639.1</v>
      </c>
      <c r="I175" s="9">
        <f>IF(Raw!$G175&gt;$C$8,IF(Raw!$Q175&gt;$C$8,IF(Raw!$N175&gt;$C$9,IF(Raw!$N175&lt;$A$9,IF(Raw!$X175&gt;$C$9,IF(Raw!$X175&lt;$A$9,Raw!M175,-999),-999),-999),-999),-999),-999)</f>
        <v>9.4980999999999996E-2</v>
      </c>
      <c r="J175" s="9">
        <f>IF(Raw!$G175&gt;$C$8,IF(Raw!$Q175&gt;$C$8,IF(Raw!$N175&gt;$C$9,IF(Raw!$N175&lt;$A$9,IF(Raw!$X175&gt;$C$9,IF(Raw!$X175&lt;$A$9,Raw!N175,-999),-999),-999),-999),-999),-999)</f>
        <v>683</v>
      </c>
      <c r="K175" s="9">
        <f>IF(Raw!$G175&gt;$C$8,IF(Raw!$Q175&gt;$C$8,IF(Raw!$N175&gt;$C$9,IF(Raw!$N175&lt;$A$9,IF(Raw!$X175&gt;$C$9,IF(Raw!$X175&lt;$A$9,Raw!R175,-999),-999),-999),-999),-999),-999)</f>
        <v>8.9245000000000005E-2</v>
      </c>
      <c r="L175" s="9">
        <f>IF(Raw!$G175&gt;$C$8,IF(Raw!$Q175&gt;$C$8,IF(Raw!$N175&gt;$C$9,IF(Raw!$N175&lt;$A$9,IF(Raw!$X175&gt;$C$9,IF(Raw!$X175&lt;$A$9,Raw!S175,-999),-999),-999),-999),-999),-999)</f>
        <v>0.12612400000000001</v>
      </c>
      <c r="M175" s="9">
        <f>Raw!Q175</f>
        <v>0.87256</v>
      </c>
      <c r="N175" s="9">
        <f>IF(Raw!$G175&gt;$C$8,IF(Raw!$Q175&gt;$C$8,IF(Raw!$N175&gt;$C$9,IF(Raw!$N175&lt;$A$9,IF(Raw!$X175&gt;$C$9,IF(Raw!$X175&lt;$A$9,Raw!V175,-999),-999),-999),-999),-999),-999)</f>
        <v>617</v>
      </c>
      <c r="O175" s="9">
        <f>IF(Raw!$G175&gt;$C$8,IF(Raw!$Q175&gt;$C$8,IF(Raw!$N175&gt;$C$9,IF(Raw!$N175&lt;$A$9,IF(Raw!$X175&gt;$C$9,IF(Raw!$X175&lt;$A$9,Raw!W175,-999),-999),-999),-999),-999),-999)</f>
        <v>0.42492200000000002</v>
      </c>
      <c r="P175" s="9">
        <f>IF(Raw!$G175&gt;$C$8,IF(Raw!$Q175&gt;$C$8,IF(Raw!$N175&gt;$C$9,IF(Raw!$N175&lt;$A$9,IF(Raw!$X175&gt;$C$9,IF(Raw!$X175&lt;$A$9,Raw!X175,-999),-999),-999),-999),-999),-999)</f>
        <v>917</v>
      </c>
      <c r="R175" s="9">
        <f t="shared" si="36"/>
        <v>3.8059000000000009E-2</v>
      </c>
      <c r="S175" s="9">
        <f t="shared" si="37"/>
        <v>0.29720358902676158</v>
      </c>
      <c r="T175" s="9">
        <f t="shared" si="38"/>
        <v>3.6879000000000009E-2</v>
      </c>
      <c r="U175" s="9">
        <f t="shared" si="39"/>
        <v>0.29240271478862079</v>
      </c>
      <c r="V175" s="15">
        <f t="shared" si="32"/>
        <v>5.2278398000000004E-2</v>
      </c>
      <c r="X175" s="11">
        <f t="shared" si="40"/>
        <v>5.4179999999999994E+17</v>
      </c>
      <c r="Y175" s="11">
        <f t="shared" si="41"/>
        <v>6.3910000000000001E-18</v>
      </c>
      <c r="Z175" s="11">
        <f t="shared" si="42"/>
        <v>6.8300000000000001E-4</v>
      </c>
      <c r="AA175" s="16">
        <f t="shared" si="43"/>
        <v>2.3594057544937892E-3</v>
      </c>
      <c r="AB175" s="9">
        <f t="shared" si="33"/>
        <v>8.9332012524819981E-2</v>
      </c>
      <c r="AC175" s="9">
        <f t="shared" si="34"/>
        <v>0.99764059424550622</v>
      </c>
      <c r="AD175" s="15">
        <f t="shared" si="35"/>
        <v>3.4544740182925171</v>
      </c>
      <c r="AE175" s="3">
        <f t="shared" si="44"/>
        <v>769.47639999999978</v>
      </c>
      <c r="AF175" s="2">
        <f t="shared" si="45"/>
        <v>0.25</v>
      </c>
      <c r="AG175" s="9">
        <f t="shared" si="46"/>
        <v>7.7699813931960586E-4</v>
      </c>
      <c r="AH175" s="2">
        <f t="shared" si="47"/>
        <v>3.7598535592190799E-2</v>
      </c>
    </row>
    <row r="176" spans="1:34">
      <c r="A176" s="1">
        <f>Raw!A176</f>
        <v>163</v>
      </c>
      <c r="B176" s="14">
        <f>Raw!B176</f>
        <v>0.7123032407407407</v>
      </c>
      <c r="C176" s="15">
        <f>Raw!C176</f>
        <v>83</v>
      </c>
      <c r="D176" s="15">
        <f>IF(C176&gt;0.5,Raw!D176*D$11,-999)</f>
        <v>0.9</v>
      </c>
      <c r="E176" s="9">
        <f>IF(Raw!$G176&gt;$C$8,IF(Raw!$Q176&gt;$C$8,IF(Raw!$N176&gt;$C$9,IF(Raw!$N176&lt;$A$9,IF(Raw!$X176&gt;$C$9,IF(Raw!$X176&lt;$A$9,Raw!H176,-999),-999),-999),-999),-999),-999)</f>
        <v>9.6171000000000006E-2</v>
      </c>
      <c r="F176" s="9">
        <f>IF(Raw!$G176&gt;$C$8,IF(Raw!$Q176&gt;$C$8,IF(Raw!$N176&gt;$C$9,IF(Raw!$N176&lt;$A$9,IF(Raw!$X176&gt;$C$9,IF(Raw!$X176&lt;$A$9,Raw!I176,-999),-999),-999),-999),-999),-999)</f>
        <v>0.13347200000000001</v>
      </c>
      <c r="G176" s="9">
        <f>Raw!G176</f>
        <v>0.90353499999999998</v>
      </c>
      <c r="H176" s="9">
        <f>IF(Raw!$G176&gt;$C$8,IF(Raw!$Q176&gt;$C$8,IF(Raw!$N176&gt;$C$9,IF(Raw!$N176&lt;$A$9,IF(Raw!$X176&gt;$C$9,IF(Raw!$X176&lt;$A$9,Raw!L176,-999),-999),-999),-999),-999),-999)</f>
        <v>632.4</v>
      </c>
      <c r="I176" s="9">
        <f>IF(Raw!$G176&gt;$C$8,IF(Raw!$Q176&gt;$C$8,IF(Raw!$N176&gt;$C$9,IF(Raw!$N176&lt;$A$9,IF(Raw!$X176&gt;$C$9,IF(Raw!$X176&lt;$A$9,Raw!M176,-999),-999),-999),-999),-999),-999)</f>
        <v>0.24951300000000001</v>
      </c>
      <c r="J176" s="9">
        <f>IF(Raw!$G176&gt;$C$8,IF(Raw!$Q176&gt;$C$8,IF(Raw!$N176&gt;$C$9,IF(Raw!$N176&lt;$A$9,IF(Raw!$X176&gt;$C$9,IF(Raw!$X176&lt;$A$9,Raw!N176,-999),-999),-999),-999),-999),-999)</f>
        <v>579</v>
      </c>
      <c r="K176" s="9">
        <f>IF(Raw!$G176&gt;$C$8,IF(Raw!$Q176&gt;$C$8,IF(Raw!$N176&gt;$C$9,IF(Raw!$N176&lt;$A$9,IF(Raw!$X176&gt;$C$9,IF(Raw!$X176&lt;$A$9,Raw!R176,-999),-999),-999),-999),-999),-999)</f>
        <v>9.0117000000000003E-2</v>
      </c>
      <c r="L176" s="9">
        <f>IF(Raw!$G176&gt;$C$8,IF(Raw!$Q176&gt;$C$8,IF(Raw!$N176&gt;$C$9,IF(Raw!$N176&lt;$A$9,IF(Raw!$X176&gt;$C$9,IF(Raw!$X176&lt;$A$9,Raw!S176,-999),-999),-999),-999),-999),-999)</f>
        <v>0.133213</v>
      </c>
      <c r="M176" s="9">
        <f>Raw!Q176</f>
        <v>0.903443</v>
      </c>
      <c r="N176" s="9">
        <f>IF(Raw!$G176&gt;$C$8,IF(Raw!$Q176&gt;$C$8,IF(Raw!$N176&gt;$C$9,IF(Raw!$N176&lt;$A$9,IF(Raw!$X176&gt;$C$9,IF(Raw!$X176&lt;$A$9,Raw!V176,-999),-999),-999),-999),-999),-999)</f>
        <v>557.6</v>
      </c>
      <c r="O176" s="9">
        <f>IF(Raw!$G176&gt;$C$8,IF(Raw!$Q176&gt;$C$8,IF(Raw!$N176&gt;$C$9,IF(Raw!$N176&lt;$A$9,IF(Raw!$X176&gt;$C$9,IF(Raw!$X176&lt;$A$9,Raw!W176,-999),-999),-999),-999),-999),-999)</f>
        <v>0.16705500000000001</v>
      </c>
      <c r="P176" s="9">
        <f>IF(Raw!$G176&gt;$C$8,IF(Raw!$Q176&gt;$C$8,IF(Raw!$N176&gt;$C$9,IF(Raw!$N176&lt;$A$9,IF(Raw!$X176&gt;$C$9,IF(Raw!$X176&lt;$A$9,Raw!X176,-999),-999),-999),-999),-999),-999)</f>
        <v>674</v>
      </c>
      <c r="R176" s="9">
        <f t="shared" si="36"/>
        <v>3.7301000000000001E-2</v>
      </c>
      <c r="S176" s="9">
        <f t="shared" si="37"/>
        <v>0.27946685447134978</v>
      </c>
      <c r="T176" s="9">
        <f t="shared" si="38"/>
        <v>4.3095999999999995E-2</v>
      </c>
      <c r="U176" s="9">
        <f t="shared" si="39"/>
        <v>0.32351196955252109</v>
      </c>
      <c r="V176" s="15">
        <f t="shared" si="32"/>
        <v>5.5216788499999996E-2</v>
      </c>
      <c r="X176" s="11">
        <f t="shared" si="40"/>
        <v>5.4179999999999994E+17</v>
      </c>
      <c r="Y176" s="11">
        <f t="shared" si="41"/>
        <v>6.3239999999999996E-18</v>
      </c>
      <c r="Z176" s="11">
        <f t="shared" si="42"/>
        <v>5.7899999999999998E-4</v>
      </c>
      <c r="AA176" s="16">
        <f t="shared" si="43"/>
        <v>1.9799248335478255E-3</v>
      </c>
      <c r="AB176" s="9">
        <f t="shared" si="33"/>
        <v>9.0202326840626582E-2</v>
      </c>
      <c r="AC176" s="9">
        <f t="shared" si="34"/>
        <v>0.99802007516645208</v>
      </c>
      <c r="AD176" s="15">
        <f t="shared" si="35"/>
        <v>3.4195592980100615</v>
      </c>
      <c r="AE176" s="3">
        <f t="shared" si="44"/>
        <v>761.40959999999973</v>
      </c>
      <c r="AF176" s="2">
        <f t="shared" si="45"/>
        <v>0.25</v>
      </c>
      <c r="AG176" s="9">
        <f t="shared" si="46"/>
        <v>8.5097566423143951E-4</v>
      </c>
      <c r="AH176" s="2">
        <f t="shared" si="47"/>
        <v>4.1178269522899297E-2</v>
      </c>
    </row>
    <row r="177" spans="1:34">
      <c r="A177" s="1">
        <f>Raw!A177</f>
        <v>164</v>
      </c>
      <c r="B177" s="14">
        <f>Raw!B177</f>
        <v>0.71236111111111111</v>
      </c>
      <c r="C177" s="15">
        <f>Raw!C177</f>
        <v>82.5</v>
      </c>
      <c r="D177" s="15">
        <f>IF(C177&gt;0.5,Raw!D177*D$11,-999)</f>
        <v>0.9</v>
      </c>
      <c r="E177" s="9">
        <f>IF(Raw!$G177&gt;$C$8,IF(Raw!$Q177&gt;$C$8,IF(Raw!$N177&gt;$C$9,IF(Raw!$N177&lt;$A$9,IF(Raw!$X177&gt;$C$9,IF(Raw!$X177&lt;$A$9,Raw!H177,-999),-999),-999),-999),-999),-999)</f>
        <v>9.7103999999999996E-2</v>
      </c>
      <c r="F177" s="9">
        <f>IF(Raw!$G177&gt;$C$8,IF(Raw!$Q177&gt;$C$8,IF(Raw!$N177&gt;$C$9,IF(Raw!$N177&lt;$A$9,IF(Raw!$X177&gt;$C$9,IF(Raw!$X177&lt;$A$9,Raw!I177,-999),-999),-999),-999),-999),-999)</f>
        <v>0.136985</v>
      </c>
      <c r="G177" s="9">
        <f>Raw!G177</f>
        <v>0.89715500000000004</v>
      </c>
      <c r="H177" s="9">
        <f>IF(Raw!$G177&gt;$C$8,IF(Raw!$Q177&gt;$C$8,IF(Raw!$N177&gt;$C$9,IF(Raw!$N177&lt;$A$9,IF(Raw!$X177&gt;$C$9,IF(Raw!$X177&lt;$A$9,Raw!L177,-999),-999),-999),-999),-999),-999)</f>
        <v>669.8</v>
      </c>
      <c r="I177" s="9">
        <f>IF(Raw!$G177&gt;$C$8,IF(Raw!$Q177&gt;$C$8,IF(Raw!$N177&gt;$C$9,IF(Raw!$N177&lt;$A$9,IF(Raw!$X177&gt;$C$9,IF(Raw!$X177&lt;$A$9,Raw!M177,-999),-999),-999),-999),-999),-999)</f>
        <v>0.51246100000000006</v>
      </c>
      <c r="J177" s="9">
        <f>IF(Raw!$G177&gt;$C$8,IF(Raw!$Q177&gt;$C$8,IF(Raw!$N177&gt;$C$9,IF(Raw!$N177&lt;$A$9,IF(Raw!$X177&gt;$C$9,IF(Raw!$X177&lt;$A$9,Raw!N177,-999),-999),-999),-999),-999),-999)</f>
        <v>597</v>
      </c>
      <c r="K177" s="9">
        <f>IF(Raw!$G177&gt;$C$8,IF(Raw!$Q177&gt;$C$8,IF(Raw!$N177&gt;$C$9,IF(Raw!$N177&lt;$A$9,IF(Raw!$X177&gt;$C$9,IF(Raw!$X177&lt;$A$9,Raw!R177,-999),-999),-999),-999),-999),-999)</f>
        <v>8.8750999999999997E-2</v>
      </c>
      <c r="L177" s="9">
        <f>IF(Raw!$G177&gt;$C$8,IF(Raw!$Q177&gt;$C$8,IF(Raw!$N177&gt;$C$9,IF(Raw!$N177&lt;$A$9,IF(Raw!$X177&gt;$C$9,IF(Raw!$X177&lt;$A$9,Raw!S177,-999),-999),-999),-999),-999),-999)</f>
        <v>0.13081899999999999</v>
      </c>
      <c r="M177" s="9">
        <f>Raw!Q177</f>
        <v>0.87487400000000004</v>
      </c>
      <c r="N177" s="9">
        <f>IF(Raw!$G177&gt;$C$8,IF(Raw!$Q177&gt;$C$8,IF(Raw!$N177&gt;$C$9,IF(Raw!$N177&lt;$A$9,IF(Raw!$X177&gt;$C$9,IF(Raw!$X177&lt;$A$9,Raw!V177,-999),-999),-999),-999),-999),-999)</f>
        <v>687.6</v>
      </c>
      <c r="O177" s="9">
        <f>IF(Raw!$G177&gt;$C$8,IF(Raw!$Q177&gt;$C$8,IF(Raw!$N177&gt;$C$9,IF(Raw!$N177&lt;$A$9,IF(Raw!$X177&gt;$C$9,IF(Raw!$X177&lt;$A$9,Raw!W177,-999),-999),-999),-999),-999),-999)</f>
        <v>0.26282699999999998</v>
      </c>
      <c r="P177" s="9">
        <f>IF(Raw!$G177&gt;$C$8,IF(Raw!$Q177&gt;$C$8,IF(Raw!$N177&gt;$C$9,IF(Raw!$N177&lt;$A$9,IF(Raw!$X177&gt;$C$9,IF(Raw!$X177&lt;$A$9,Raw!X177,-999),-999),-999),-999),-999),-999)</f>
        <v>962</v>
      </c>
      <c r="R177" s="9">
        <f t="shared" si="36"/>
        <v>3.9881E-2</v>
      </c>
      <c r="S177" s="9">
        <f t="shared" si="37"/>
        <v>0.29113406577362488</v>
      </c>
      <c r="T177" s="9">
        <f t="shared" si="38"/>
        <v>4.2067999999999994E-2</v>
      </c>
      <c r="U177" s="9">
        <f t="shared" si="39"/>
        <v>0.32157408327536519</v>
      </c>
      <c r="V177" s="15">
        <f t="shared" si="32"/>
        <v>5.4224475499999994E-2</v>
      </c>
      <c r="X177" s="11">
        <f t="shared" si="40"/>
        <v>5.4179999999999994E+17</v>
      </c>
      <c r="Y177" s="11">
        <f t="shared" si="41"/>
        <v>6.6979999999999993E-18</v>
      </c>
      <c r="Z177" s="11">
        <f t="shared" si="42"/>
        <v>5.9699999999999998E-4</v>
      </c>
      <c r="AA177" s="16">
        <f t="shared" si="43"/>
        <v>2.1618153402200618E-3</v>
      </c>
      <c r="AB177" s="9">
        <f t="shared" si="33"/>
        <v>8.8841943247732369E-2</v>
      </c>
      <c r="AC177" s="9">
        <f t="shared" si="34"/>
        <v>0.99783818465978003</v>
      </c>
      <c r="AD177" s="15">
        <f t="shared" si="35"/>
        <v>3.6211312231491828</v>
      </c>
      <c r="AE177" s="3">
        <f t="shared" si="44"/>
        <v>806.43919999999969</v>
      </c>
      <c r="AF177" s="2">
        <f t="shared" si="45"/>
        <v>0.25</v>
      </c>
      <c r="AG177" s="9">
        <f t="shared" si="46"/>
        <v>8.957399642338463E-4</v>
      </c>
      <c r="AH177" s="2">
        <f t="shared" si="47"/>
        <v>4.3344390703541777E-2</v>
      </c>
    </row>
    <row r="178" spans="1:34">
      <c r="A178" s="1">
        <f>Raw!A178</f>
        <v>165</v>
      </c>
      <c r="B178" s="14">
        <f>Raw!B178</f>
        <v>0.71241898148148142</v>
      </c>
      <c r="C178" s="15">
        <f>Raw!C178</f>
        <v>81.2</v>
      </c>
      <c r="D178" s="15">
        <f>IF(C178&gt;0.5,Raw!D178*D$11,-999)</f>
        <v>0.9</v>
      </c>
      <c r="E178" s="9">
        <f>IF(Raw!$G178&gt;$C$8,IF(Raw!$Q178&gt;$C$8,IF(Raw!$N178&gt;$C$9,IF(Raw!$N178&lt;$A$9,IF(Raw!$X178&gt;$C$9,IF(Raw!$X178&lt;$A$9,Raw!H178,-999),-999),-999),-999),-999),-999)</f>
        <v>9.4103000000000006E-2</v>
      </c>
      <c r="F178" s="9">
        <f>IF(Raw!$G178&gt;$C$8,IF(Raw!$Q178&gt;$C$8,IF(Raw!$N178&gt;$C$9,IF(Raw!$N178&lt;$A$9,IF(Raw!$X178&gt;$C$9,IF(Raw!$X178&lt;$A$9,Raw!I178,-999),-999),-999),-999),-999),-999)</f>
        <v>0.13276199999999999</v>
      </c>
      <c r="G178" s="9">
        <f>Raw!G178</f>
        <v>0.90860200000000002</v>
      </c>
      <c r="H178" s="9">
        <f>IF(Raw!$G178&gt;$C$8,IF(Raw!$Q178&gt;$C$8,IF(Raw!$N178&gt;$C$9,IF(Raw!$N178&lt;$A$9,IF(Raw!$X178&gt;$C$9,IF(Raw!$X178&lt;$A$9,Raw!L178,-999),-999),-999),-999),-999),-999)</f>
        <v>647.6</v>
      </c>
      <c r="I178" s="9">
        <f>IF(Raw!$G178&gt;$C$8,IF(Raw!$Q178&gt;$C$8,IF(Raw!$N178&gt;$C$9,IF(Raw!$N178&lt;$A$9,IF(Raw!$X178&gt;$C$9,IF(Raw!$X178&lt;$A$9,Raw!M178,-999),-999),-999),-999),-999),-999)</f>
        <v>0.274839</v>
      </c>
      <c r="J178" s="9">
        <f>IF(Raw!$G178&gt;$C$8,IF(Raw!$Q178&gt;$C$8,IF(Raw!$N178&gt;$C$9,IF(Raw!$N178&lt;$A$9,IF(Raw!$X178&gt;$C$9,IF(Raw!$X178&lt;$A$9,Raw!N178,-999),-999),-999),-999),-999),-999)</f>
        <v>722</v>
      </c>
      <c r="K178" s="9">
        <f>IF(Raw!$G178&gt;$C$8,IF(Raw!$Q178&gt;$C$8,IF(Raw!$N178&gt;$C$9,IF(Raw!$N178&lt;$A$9,IF(Raw!$X178&gt;$C$9,IF(Raw!$X178&lt;$A$9,Raw!R178,-999),-999),-999),-999),-999),-999)</f>
        <v>0.11978</v>
      </c>
      <c r="L178" s="9">
        <f>IF(Raw!$G178&gt;$C$8,IF(Raw!$Q178&gt;$C$8,IF(Raw!$N178&gt;$C$9,IF(Raw!$N178&lt;$A$9,IF(Raw!$X178&gt;$C$9,IF(Raw!$X178&lt;$A$9,Raw!S178,-999),-999),-999),-999),-999),-999)</f>
        <v>0.18807699999999999</v>
      </c>
      <c r="M178" s="9">
        <f>Raw!Q178</f>
        <v>0.90540699999999996</v>
      </c>
      <c r="N178" s="9">
        <f>IF(Raw!$G178&gt;$C$8,IF(Raw!$Q178&gt;$C$8,IF(Raw!$N178&gt;$C$9,IF(Raw!$N178&lt;$A$9,IF(Raw!$X178&gt;$C$9,IF(Raw!$X178&lt;$A$9,Raw!V178,-999),-999),-999),-999),-999),-999)</f>
        <v>807.3</v>
      </c>
      <c r="O178" s="9">
        <f>IF(Raw!$G178&gt;$C$8,IF(Raw!$Q178&gt;$C$8,IF(Raw!$N178&gt;$C$9,IF(Raw!$N178&lt;$A$9,IF(Raw!$X178&gt;$C$9,IF(Raw!$X178&lt;$A$9,Raw!W178,-999),-999),-999),-999),-999),-999)</f>
        <v>4.8999999999999998E-5</v>
      </c>
      <c r="P178" s="9">
        <f>IF(Raw!$G178&gt;$C$8,IF(Raw!$Q178&gt;$C$8,IF(Raw!$N178&gt;$C$9,IF(Raw!$N178&lt;$A$9,IF(Raw!$X178&gt;$C$9,IF(Raw!$X178&lt;$A$9,Raw!X178,-999),-999),-999),-999),-999),-999)</f>
        <v>776</v>
      </c>
      <c r="R178" s="9">
        <f t="shared" si="36"/>
        <v>3.8658999999999985E-2</v>
      </c>
      <c r="S178" s="9">
        <f t="shared" si="37"/>
        <v>0.29119025022220202</v>
      </c>
      <c r="T178" s="9">
        <f t="shared" si="38"/>
        <v>6.8296999999999997E-2</v>
      </c>
      <c r="U178" s="9">
        <f t="shared" si="39"/>
        <v>0.36313318481260332</v>
      </c>
      <c r="V178" s="15">
        <f t="shared" si="32"/>
        <v>7.7957916499999988E-2</v>
      </c>
      <c r="X178" s="11">
        <f t="shared" si="40"/>
        <v>5.4179999999999994E+17</v>
      </c>
      <c r="Y178" s="11">
        <f t="shared" si="41"/>
        <v>6.4760000000000001E-18</v>
      </c>
      <c r="Z178" s="11">
        <f t="shared" si="42"/>
        <v>7.2199999999999999E-4</v>
      </c>
      <c r="AA178" s="16">
        <f t="shared" si="43"/>
        <v>2.5268778028999387E-3</v>
      </c>
      <c r="AB178" s="9">
        <f t="shared" si="33"/>
        <v>0.11995257817330465</v>
      </c>
      <c r="AC178" s="9">
        <f t="shared" si="34"/>
        <v>0.99747312219710005</v>
      </c>
      <c r="AD178" s="15">
        <f t="shared" si="35"/>
        <v>3.4998307519389735</v>
      </c>
      <c r="AE178" s="3">
        <f t="shared" si="44"/>
        <v>779.71039999999982</v>
      </c>
      <c r="AF178" s="2">
        <f t="shared" si="45"/>
        <v>0.25</v>
      </c>
      <c r="AG178" s="9">
        <f t="shared" si="46"/>
        <v>9.77618990197452E-4</v>
      </c>
      <c r="AH178" s="2">
        <f t="shared" si="47"/>
        <v>4.7306474158004513E-2</v>
      </c>
    </row>
    <row r="179" spans="1:34">
      <c r="A179" s="1">
        <f>Raw!A179</f>
        <v>166</v>
      </c>
      <c r="B179" s="14">
        <f>Raw!B179</f>
        <v>0.71246527777777768</v>
      </c>
      <c r="C179" s="15">
        <f>Raw!C179</f>
        <v>80.5</v>
      </c>
      <c r="D179" s="15">
        <f>IF(C179&gt;0.5,Raw!D179*D$11,-999)</f>
        <v>0.9</v>
      </c>
      <c r="E179" s="9">
        <f>IF(Raw!$G179&gt;$C$8,IF(Raw!$Q179&gt;$C$8,IF(Raw!$N179&gt;$C$9,IF(Raw!$N179&lt;$A$9,IF(Raw!$X179&gt;$C$9,IF(Raw!$X179&lt;$A$9,Raw!H179,-999),-999),-999),-999),-999),-999)</f>
        <v>9.2343999999999996E-2</v>
      </c>
      <c r="F179" s="9">
        <f>IF(Raw!$G179&gt;$C$8,IF(Raw!$Q179&gt;$C$8,IF(Raw!$N179&gt;$C$9,IF(Raw!$N179&lt;$A$9,IF(Raw!$X179&gt;$C$9,IF(Raw!$X179&lt;$A$9,Raw!I179,-999),-999),-999),-999),-999),-999)</f>
        <v>0.129827</v>
      </c>
      <c r="G179" s="9">
        <f>Raw!G179</f>
        <v>0.87550799999999995</v>
      </c>
      <c r="H179" s="9">
        <f>IF(Raw!$G179&gt;$C$8,IF(Raw!$Q179&gt;$C$8,IF(Raw!$N179&gt;$C$9,IF(Raw!$N179&lt;$A$9,IF(Raw!$X179&gt;$C$9,IF(Raw!$X179&lt;$A$9,Raw!L179,-999),-999),-999),-999),-999),-999)</f>
        <v>632.70000000000005</v>
      </c>
      <c r="I179" s="9">
        <f>IF(Raw!$G179&gt;$C$8,IF(Raw!$Q179&gt;$C$8,IF(Raw!$N179&gt;$C$9,IF(Raw!$N179&lt;$A$9,IF(Raw!$X179&gt;$C$9,IF(Raw!$X179&lt;$A$9,Raw!M179,-999),-999),-999),-999),-999),-999)</f>
        <v>0.202876</v>
      </c>
      <c r="J179" s="9">
        <f>IF(Raw!$G179&gt;$C$8,IF(Raw!$Q179&gt;$C$8,IF(Raw!$N179&gt;$C$9,IF(Raw!$N179&lt;$A$9,IF(Raw!$X179&gt;$C$9,IF(Raw!$X179&lt;$A$9,Raw!N179,-999),-999),-999),-999),-999),-999)</f>
        <v>727</v>
      </c>
      <c r="K179" s="9">
        <f>IF(Raw!$G179&gt;$C$8,IF(Raw!$Q179&gt;$C$8,IF(Raw!$N179&gt;$C$9,IF(Raw!$N179&lt;$A$9,IF(Raw!$X179&gt;$C$9,IF(Raw!$X179&lt;$A$9,Raw!R179,-999),-999),-999),-999),-999),-999)</f>
        <v>9.6696000000000004E-2</v>
      </c>
      <c r="L179" s="9">
        <f>IF(Raw!$G179&gt;$C$8,IF(Raw!$Q179&gt;$C$8,IF(Raw!$N179&gt;$C$9,IF(Raw!$N179&lt;$A$9,IF(Raw!$X179&gt;$C$9,IF(Raw!$X179&lt;$A$9,Raw!S179,-999),-999),-999),-999),-999),-999)</f>
        <v>0.137215</v>
      </c>
      <c r="M179" s="9">
        <f>Raw!Q179</f>
        <v>0.91101699999999997</v>
      </c>
      <c r="N179" s="9">
        <f>IF(Raw!$G179&gt;$C$8,IF(Raw!$Q179&gt;$C$8,IF(Raw!$N179&gt;$C$9,IF(Raw!$N179&lt;$A$9,IF(Raw!$X179&gt;$C$9,IF(Raw!$X179&lt;$A$9,Raw!V179,-999),-999),-999),-999),-999),-999)</f>
        <v>693.4</v>
      </c>
      <c r="O179" s="9">
        <f>IF(Raw!$G179&gt;$C$8,IF(Raw!$Q179&gt;$C$8,IF(Raw!$N179&gt;$C$9,IF(Raw!$N179&lt;$A$9,IF(Raw!$X179&gt;$C$9,IF(Raw!$X179&lt;$A$9,Raw!W179,-999),-999),-999),-999),-999),-999)</f>
        <v>0.37081599999999998</v>
      </c>
      <c r="P179" s="9">
        <f>IF(Raw!$G179&gt;$C$8,IF(Raw!$Q179&gt;$C$8,IF(Raw!$N179&gt;$C$9,IF(Raw!$N179&lt;$A$9,IF(Raw!$X179&gt;$C$9,IF(Raw!$X179&lt;$A$9,Raw!X179,-999),-999),-999),-999),-999),-999)</f>
        <v>610</v>
      </c>
      <c r="R179" s="9">
        <f t="shared" si="36"/>
        <v>3.7483000000000002E-2</v>
      </c>
      <c r="S179" s="9">
        <f t="shared" si="37"/>
        <v>0.28871498224560377</v>
      </c>
      <c r="T179" s="9">
        <f t="shared" si="38"/>
        <v>4.0518999999999999E-2</v>
      </c>
      <c r="U179" s="9">
        <f t="shared" si="39"/>
        <v>0.29529570382246839</v>
      </c>
      <c r="V179" s="15">
        <f t="shared" si="32"/>
        <v>5.6875617499999996E-2</v>
      </c>
      <c r="X179" s="11">
        <f t="shared" si="40"/>
        <v>5.4179999999999994E+17</v>
      </c>
      <c r="Y179" s="11">
        <f t="shared" si="41"/>
        <v>6.3270000000000003E-18</v>
      </c>
      <c r="Z179" s="11">
        <f t="shared" si="42"/>
        <v>7.27E-4</v>
      </c>
      <c r="AA179" s="16">
        <f t="shared" si="43"/>
        <v>2.4859378839354154E-3</v>
      </c>
      <c r="AB179" s="9">
        <f t="shared" si="33"/>
        <v>9.6796727717119183E-2</v>
      </c>
      <c r="AC179" s="9">
        <f t="shared" si="34"/>
        <v>0.99751406211606464</v>
      </c>
      <c r="AD179" s="15">
        <f t="shared" si="35"/>
        <v>3.419446882992319</v>
      </c>
      <c r="AE179" s="3">
        <f t="shared" si="44"/>
        <v>761.77079999999978</v>
      </c>
      <c r="AF179" s="2">
        <f t="shared" si="45"/>
        <v>0.25</v>
      </c>
      <c r="AG179" s="9">
        <f t="shared" si="46"/>
        <v>7.7672921076674052E-4</v>
      </c>
      <c r="AH179" s="2">
        <f t="shared" si="47"/>
        <v>3.758552227947487E-2</v>
      </c>
    </row>
    <row r="180" spans="1:34">
      <c r="A180" s="1">
        <f>Raw!A180</f>
        <v>167</v>
      </c>
      <c r="B180" s="14">
        <f>Raw!B180</f>
        <v>0.7125231481481481</v>
      </c>
      <c r="C180" s="15">
        <f>Raw!C180</f>
        <v>79.599999999999994</v>
      </c>
      <c r="D180" s="15">
        <f>IF(C180&gt;0.5,Raw!D180*D$11,-999)</f>
        <v>0.9</v>
      </c>
      <c r="E180" s="9">
        <f>IF(Raw!$G180&gt;$C$8,IF(Raw!$Q180&gt;$C$8,IF(Raw!$N180&gt;$C$9,IF(Raw!$N180&lt;$A$9,IF(Raw!$X180&gt;$C$9,IF(Raw!$X180&lt;$A$9,Raw!H180,-999),-999),-999),-999),-999),-999)</f>
        <v>0.105922</v>
      </c>
      <c r="F180" s="9">
        <f>IF(Raw!$G180&gt;$C$8,IF(Raw!$Q180&gt;$C$8,IF(Raw!$N180&gt;$C$9,IF(Raw!$N180&lt;$A$9,IF(Raw!$X180&gt;$C$9,IF(Raw!$X180&lt;$A$9,Raw!I180,-999),-999),-999),-999),-999),-999)</f>
        <v>0.15292800000000001</v>
      </c>
      <c r="G180" s="9">
        <f>Raw!G180</f>
        <v>0.90556199999999998</v>
      </c>
      <c r="H180" s="9">
        <f>IF(Raw!$G180&gt;$C$8,IF(Raw!$Q180&gt;$C$8,IF(Raw!$N180&gt;$C$9,IF(Raw!$N180&lt;$A$9,IF(Raw!$X180&gt;$C$9,IF(Raw!$X180&lt;$A$9,Raw!L180,-999),-999),-999),-999),-999),-999)</f>
        <v>665.6</v>
      </c>
      <c r="I180" s="9">
        <f>IF(Raw!$G180&gt;$C$8,IF(Raw!$Q180&gt;$C$8,IF(Raw!$N180&gt;$C$9,IF(Raw!$N180&lt;$A$9,IF(Raw!$X180&gt;$C$9,IF(Raw!$X180&lt;$A$9,Raw!M180,-999),-999),-999),-999),-999),-999)</f>
        <v>0.35317100000000001</v>
      </c>
      <c r="J180" s="9">
        <f>IF(Raw!$G180&gt;$C$8,IF(Raw!$Q180&gt;$C$8,IF(Raw!$N180&gt;$C$9,IF(Raw!$N180&lt;$A$9,IF(Raw!$X180&gt;$C$9,IF(Raw!$X180&lt;$A$9,Raw!N180,-999),-999),-999),-999),-999),-999)</f>
        <v>768</v>
      </c>
      <c r="K180" s="9">
        <f>IF(Raw!$G180&gt;$C$8,IF(Raw!$Q180&gt;$C$8,IF(Raw!$N180&gt;$C$9,IF(Raw!$N180&lt;$A$9,IF(Raw!$X180&gt;$C$9,IF(Raw!$X180&lt;$A$9,Raw!R180,-999),-999),-999),-999),-999),-999)</f>
        <v>9.0870000000000006E-2</v>
      </c>
      <c r="L180" s="9">
        <f>IF(Raw!$G180&gt;$C$8,IF(Raw!$Q180&gt;$C$8,IF(Raw!$N180&gt;$C$9,IF(Raw!$N180&lt;$A$9,IF(Raw!$X180&gt;$C$9,IF(Raw!$X180&lt;$A$9,Raw!S180,-999),-999),-999),-999),-999),-999)</f>
        <v>0.134656</v>
      </c>
      <c r="M180" s="9">
        <f>Raw!Q180</f>
        <v>0.92069900000000005</v>
      </c>
      <c r="N180" s="9">
        <f>IF(Raw!$G180&gt;$C$8,IF(Raw!$Q180&gt;$C$8,IF(Raw!$N180&gt;$C$9,IF(Raw!$N180&lt;$A$9,IF(Raw!$X180&gt;$C$9,IF(Raw!$X180&lt;$A$9,Raw!V180,-999),-999),-999),-999),-999),-999)</f>
        <v>672.5</v>
      </c>
      <c r="O180" s="9">
        <f>IF(Raw!$G180&gt;$C$8,IF(Raw!$Q180&gt;$C$8,IF(Raw!$N180&gt;$C$9,IF(Raw!$N180&lt;$A$9,IF(Raw!$X180&gt;$C$9,IF(Raw!$X180&lt;$A$9,Raw!W180,-999),-999),-999),-999),-999),-999)</f>
        <v>0.37081500000000001</v>
      </c>
      <c r="P180" s="9">
        <f>IF(Raw!$G180&gt;$C$8,IF(Raw!$Q180&gt;$C$8,IF(Raw!$N180&gt;$C$9,IF(Raw!$N180&lt;$A$9,IF(Raw!$X180&gt;$C$9,IF(Raw!$X180&lt;$A$9,Raw!X180,-999),-999),-999),-999),-999),-999)</f>
        <v>537</v>
      </c>
      <c r="R180" s="9">
        <f t="shared" si="36"/>
        <v>4.7006000000000006E-2</v>
      </c>
      <c r="S180" s="9">
        <f t="shared" si="37"/>
        <v>0.30737340447792427</v>
      </c>
      <c r="T180" s="9">
        <f t="shared" si="38"/>
        <v>4.3785999999999992E-2</v>
      </c>
      <c r="U180" s="9">
        <f t="shared" si="39"/>
        <v>0.32516932034220525</v>
      </c>
      <c r="V180" s="15">
        <f t="shared" si="32"/>
        <v>5.5814911999999994E-2</v>
      </c>
      <c r="X180" s="11">
        <f t="shared" si="40"/>
        <v>5.4179999999999994E+17</v>
      </c>
      <c r="Y180" s="11">
        <f t="shared" si="41"/>
        <v>6.6559999999999999E-18</v>
      </c>
      <c r="Z180" s="11">
        <f t="shared" si="42"/>
        <v>7.6800000000000002E-4</v>
      </c>
      <c r="AA180" s="16">
        <f t="shared" si="43"/>
        <v>2.76192819999519E-3</v>
      </c>
      <c r="AB180" s="9">
        <f t="shared" si="33"/>
        <v>9.0990933788165002E-2</v>
      </c>
      <c r="AC180" s="9">
        <f t="shared" si="34"/>
        <v>0.99723807180000468</v>
      </c>
      <c r="AD180" s="15">
        <f t="shared" si="35"/>
        <v>3.59626067707707</v>
      </c>
      <c r="AE180" s="3">
        <f t="shared" si="44"/>
        <v>801.38239999999973</v>
      </c>
      <c r="AF180" s="2">
        <f t="shared" si="45"/>
        <v>0.25</v>
      </c>
      <c r="AG180" s="9">
        <f t="shared" si="46"/>
        <v>8.9953356933734593E-4</v>
      </c>
      <c r="AH180" s="2">
        <f t="shared" si="47"/>
        <v>4.3527961280212073E-2</v>
      </c>
    </row>
    <row r="181" spans="1:34">
      <c r="A181" s="1">
        <f>Raw!A181</f>
        <v>168</v>
      </c>
      <c r="B181" s="14">
        <f>Raw!B181</f>
        <v>0.71258101851851852</v>
      </c>
      <c r="C181" s="15">
        <f>Raw!C181</f>
        <v>78.3</v>
      </c>
      <c r="D181" s="15">
        <f>IF(C181&gt;0.5,Raw!D181*D$11,-999)</f>
        <v>0.9</v>
      </c>
      <c r="E181" s="9">
        <f>IF(Raw!$G181&gt;$C$8,IF(Raw!$Q181&gt;$C$8,IF(Raw!$N181&gt;$C$9,IF(Raw!$N181&lt;$A$9,IF(Raw!$X181&gt;$C$9,IF(Raw!$X181&lt;$A$9,Raw!H181,-999),-999),-999),-999),-999),-999)</f>
        <v>0.103199</v>
      </c>
      <c r="F181" s="9">
        <f>IF(Raw!$G181&gt;$C$8,IF(Raw!$Q181&gt;$C$8,IF(Raw!$N181&gt;$C$9,IF(Raw!$N181&lt;$A$9,IF(Raw!$X181&gt;$C$9,IF(Raw!$X181&lt;$A$9,Raw!I181,-999),-999),-999),-999),-999),-999)</f>
        <v>0.14613799999999999</v>
      </c>
      <c r="G181" s="9">
        <f>Raw!G181</f>
        <v>0.92212099999999997</v>
      </c>
      <c r="H181" s="9">
        <f>IF(Raw!$G181&gt;$C$8,IF(Raw!$Q181&gt;$C$8,IF(Raw!$N181&gt;$C$9,IF(Raw!$N181&lt;$A$9,IF(Raw!$X181&gt;$C$9,IF(Raw!$X181&lt;$A$9,Raw!L181,-999),-999),-999),-999),-999),-999)</f>
        <v>661.7</v>
      </c>
      <c r="I181" s="9">
        <f>IF(Raw!$G181&gt;$C$8,IF(Raw!$Q181&gt;$C$8,IF(Raw!$N181&gt;$C$9,IF(Raw!$N181&lt;$A$9,IF(Raw!$X181&gt;$C$9,IF(Raw!$X181&lt;$A$9,Raw!M181,-999),-999),-999),-999),-999),-999)</f>
        <v>0.18771199999999999</v>
      </c>
      <c r="J181" s="9">
        <f>IF(Raw!$G181&gt;$C$8,IF(Raw!$Q181&gt;$C$8,IF(Raw!$N181&gt;$C$9,IF(Raw!$N181&lt;$A$9,IF(Raw!$X181&gt;$C$9,IF(Raw!$X181&lt;$A$9,Raw!N181,-999),-999),-999),-999),-999),-999)</f>
        <v>790</v>
      </c>
      <c r="K181" s="9">
        <f>IF(Raw!$G181&gt;$C$8,IF(Raw!$Q181&gt;$C$8,IF(Raw!$N181&gt;$C$9,IF(Raw!$N181&lt;$A$9,IF(Raw!$X181&gt;$C$9,IF(Raw!$X181&lt;$A$9,Raw!R181,-999),-999),-999),-999),-999),-999)</f>
        <v>9.9608000000000002E-2</v>
      </c>
      <c r="L181" s="9">
        <f>IF(Raw!$G181&gt;$C$8,IF(Raw!$Q181&gt;$C$8,IF(Raw!$N181&gt;$C$9,IF(Raw!$N181&lt;$A$9,IF(Raw!$X181&gt;$C$9,IF(Raw!$X181&lt;$A$9,Raw!S181,-999),-999),-999),-999),-999),-999)</f>
        <v>0.14044100000000001</v>
      </c>
      <c r="M181" s="9">
        <f>Raw!Q181</f>
        <v>0.8821</v>
      </c>
      <c r="N181" s="9">
        <f>IF(Raw!$G181&gt;$C$8,IF(Raw!$Q181&gt;$C$8,IF(Raw!$N181&gt;$C$9,IF(Raw!$N181&lt;$A$9,IF(Raw!$X181&gt;$C$9,IF(Raw!$X181&lt;$A$9,Raw!V181,-999),-999),-999),-999),-999),-999)</f>
        <v>681.5</v>
      </c>
      <c r="O181" s="9">
        <f>IF(Raw!$G181&gt;$C$8,IF(Raw!$Q181&gt;$C$8,IF(Raw!$N181&gt;$C$9,IF(Raw!$N181&lt;$A$9,IF(Raw!$X181&gt;$C$9,IF(Raw!$X181&lt;$A$9,Raw!W181,-999),-999),-999),-999),-999),-999)</f>
        <v>0.16745699999999999</v>
      </c>
      <c r="P181" s="9">
        <f>IF(Raw!$G181&gt;$C$8,IF(Raw!$Q181&gt;$C$8,IF(Raw!$N181&gt;$C$9,IF(Raw!$N181&lt;$A$9,IF(Raw!$X181&gt;$C$9,IF(Raw!$X181&lt;$A$9,Raw!X181,-999),-999),-999),-999),-999),-999)</f>
        <v>822</v>
      </c>
      <c r="R181" s="9">
        <f t="shared" si="36"/>
        <v>4.2938999999999991E-2</v>
      </c>
      <c r="S181" s="9">
        <f t="shared" si="37"/>
        <v>0.29382501471212136</v>
      </c>
      <c r="T181" s="9">
        <f t="shared" si="38"/>
        <v>4.0833000000000008E-2</v>
      </c>
      <c r="U181" s="9">
        <f t="shared" si="39"/>
        <v>0.29074842816556423</v>
      </c>
      <c r="V181" s="15">
        <f t="shared" si="32"/>
        <v>5.8212794499999998E-2</v>
      </c>
      <c r="X181" s="11">
        <f t="shared" si="40"/>
        <v>5.4179999999999994E+17</v>
      </c>
      <c r="Y181" s="11">
        <f t="shared" si="41"/>
        <v>6.6170000000000003E-18</v>
      </c>
      <c r="Z181" s="11">
        <f t="shared" si="42"/>
        <v>7.9000000000000001E-4</v>
      </c>
      <c r="AA181" s="16">
        <f t="shared" si="43"/>
        <v>2.8242227493993693E-3</v>
      </c>
      <c r="AB181" s="9">
        <f t="shared" si="33"/>
        <v>9.9723321487526231E-2</v>
      </c>
      <c r="AC181" s="9">
        <f t="shared" si="34"/>
        <v>0.99717577725060047</v>
      </c>
      <c r="AD181" s="15">
        <f t="shared" si="35"/>
        <v>3.5749655055688212</v>
      </c>
      <c r="AE181" s="3">
        <f t="shared" si="44"/>
        <v>796.68679999999983</v>
      </c>
      <c r="AF181" s="2">
        <f t="shared" si="45"/>
        <v>0.25</v>
      </c>
      <c r="AG181" s="9">
        <f t="shared" si="46"/>
        <v>7.9955046268480486E-4</v>
      </c>
      <c r="AH181" s="2">
        <f t="shared" si="47"/>
        <v>3.8689830783033258E-2</v>
      </c>
    </row>
    <row r="182" spans="1:34">
      <c r="A182" s="1">
        <f>Raw!A182</f>
        <v>169</v>
      </c>
      <c r="B182" s="14">
        <f>Raw!B182</f>
        <v>0.71262731481481489</v>
      </c>
      <c r="C182" s="15">
        <f>Raw!C182</f>
        <v>77.599999999999994</v>
      </c>
      <c r="D182" s="15">
        <f>IF(C182&gt;0.5,Raw!D182*D$11,-999)</f>
        <v>0.9</v>
      </c>
      <c r="E182" s="9">
        <f>IF(Raw!$G182&gt;$C$8,IF(Raw!$Q182&gt;$C$8,IF(Raw!$N182&gt;$C$9,IF(Raw!$N182&lt;$A$9,IF(Raw!$X182&gt;$C$9,IF(Raw!$X182&lt;$A$9,Raw!H182,-999),-999),-999),-999),-999),-999)</f>
        <v>0.108212</v>
      </c>
      <c r="F182" s="9">
        <f>IF(Raw!$G182&gt;$C$8,IF(Raw!$Q182&gt;$C$8,IF(Raw!$N182&gt;$C$9,IF(Raw!$N182&lt;$A$9,IF(Raw!$X182&gt;$C$9,IF(Raw!$X182&lt;$A$9,Raw!I182,-999),-999),-999),-999),-999),-999)</f>
        <v>0.15432399999999999</v>
      </c>
      <c r="G182" s="9">
        <f>Raw!G182</f>
        <v>0.88989099999999999</v>
      </c>
      <c r="H182" s="9">
        <f>IF(Raw!$G182&gt;$C$8,IF(Raw!$Q182&gt;$C$8,IF(Raw!$N182&gt;$C$9,IF(Raw!$N182&lt;$A$9,IF(Raw!$X182&gt;$C$9,IF(Raw!$X182&lt;$A$9,Raw!L182,-999),-999),-999),-999),-999),-999)</f>
        <v>652.6</v>
      </c>
      <c r="I182" s="9">
        <f>IF(Raw!$G182&gt;$C$8,IF(Raw!$Q182&gt;$C$8,IF(Raw!$N182&gt;$C$9,IF(Raw!$N182&lt;$A$9,IF(Raw!$X182&gt;$C$9,IF(Raw!$X182&lt;$A$9,Raw!M182,-999),-999),-999),-999),-999),-999)</f>
        <v>0.43768400000000002</v>
      </c>
      <c r="J182" s="9">
        <f>IF(Raw!$G182&gt;$C$8,IF(Raw!$Q182&gt;$C$8,IF(Raw!$N182&gt;$C$9,IF(Raw!$N182&lt;$A$9,IF(Raw!$X182&gt;$C$9,IF(Raw!$X182&lt;$A$9,Raw!N182,-999),-999),-999),-999),-999),-999)</f>
        <v>797</v>
      </c>
      <c r="K182" s="9">
        <f>IF(Raw!$G182&gt;$C$8,IF(Raw!$Q182&gt;$C$8,IF(Raw!$N182&gt;$C$9,IF(Raw!$N182&lt;$A$9,IF(Raw!$X182&gt;$C$9,IF(Raw!$X182&lt;$A$9,Raw!R182,-999),-999),-999),-999),-999),-999)</f>
        <v>0.100853</v>
      </c>
      <c r="L182" s="9">
        <f>IF(Raw!$G182&gt;$C$8,IF(Raw!$Q182&gt;$C$8,IF(Raw!$N182&gt;$C$9,IF(Raw!$N182&lt;$A$9,IF(Raw!$X182&gt;$C$9,IF(Raw!$X182&lt;$A$9,Raw!S182,-999),-999),-999),-999),-999),-999)</f>
        <v>0.14521999999999999</v>
      </c>
      <c r="M182" s="9">
        <f>Raw!Q182</f>
        <v>0.90829000000000004</v>
      </c>
      <c r="N182" s="9">
        <f>IF(Raw!$G182&gt;$C$8,IF(Raw!$Q182&gt;$C$8,IF(Raw!$N182&gt;$C$9,IF(Raw!$N182&lt;$A$9,IF(Raw!$X182&gt;$C$9,IF(Raw!$X182&lt;$A$9,Raw!V182,-999),-999),-999),-999),-999),-999)</f>
        <v>593.70000000000005</v>
      </c>
      <c r="O182" s="9">
        <f>IF(Raw!$G182&gt;$C$8,IF(Raw!$Q182&gt;$C$8,IF(Raw!$N182&gt;$C$9,IF(Raw!$N182&lt;$A$9,IF(Raw!$X182&gt;$C$9,IF(Raw!$X182&lt;$A$9,Raw!W182,-999),-999),-999),-999),-999),-999)</f>
        <v>0.26715899999999998</v>
      </c>
      <c r="P182" s="9">
        <f>IF(Raw!$G182&gt;$C$8,IF(Raw!$Q182&gt;$C$8,IF(Raw!$N182&gt;$C$9,IF(Raw!$N182&lt;$A$9,IF(Raw!$X182&gt;$C$9,IF(Raw!$X182&lt;$A$9,Raw!X182,-999),-999),-999),-999),-999),-999)</f>
        <v>728</v>
      </c>
      <c r="R182" s="9">
        <f t="shared" si="36"/>
        <v>4.6111999999999986E-2</v>
      </c>
      <c r="S182" s="9">
        <f t="shared" si="37"/>
        <v>0.29879992742541661</v>
      </c>
      <c r="T182" s="9">
        <f t="shared" si="38"/>
        <v>4.436699999999999E-2</v>
      </c>
      <c r="U182" s="9">
        <f t="shared" si="39"/>
        <v>0.30551576917779916</v>
      </c>
      <c r="V182" s="15">
        <f t="shared" si="32"/>
        <v>6.0193689999999994E-2</v>
      </c>
      <c r="X182" s="11">
        <f t="shared" si="40"/>
        <v>5.4179999999999994E+17</v>
      </c>
      <c r="Y182" s="11">
        <f t="shared" si="41"/>
        <v>6.5259999999999998E-18</v>
      </c>
      <c r="Z182" s="11">
        <f t="shared" si="42"/>
        <v>7.9699999999999997E-4</v>
      </c>
      <c r="AA182" s="16">
        <f t="shared" si="43"/>
        <v>2.8101031468861204E-3</v>
      </c>
      <c r="AB182" s="9">
        <f t="shared" si="33"/>
        <v>0.10097767584631789</v>
      </c>
      <c r="AC182" s="9">
        <f t="shared" si="34"/>
        <v>0.99718989685311388</v>
      </c>
      <c r="AD182" s="15">
        <f t="shared" si="35"/>
        <v>3.5258508743866011</v>
      </c>
      <c r="AE182" s="3">
        <f t="shared" si="44"/>
        <v>785.7303999999998</v>
      </c>
      <c r="AF182" s="2">
        <f t="shared" si="45"/>
        <v>0.25</v>
      </c>
      <c r="AG182" s="9">
        <f t="shared" si="46"/>
        <v>8.2861772453418311E-4</v>
      </c>
      <c r="AH182" s="2">
        <f t="shared" si="47"/>
        <v>4.0096380456586395E-2</v>
      </c>
    </row>
    <row r="183" spans="1:34">
      <c r="A183" s="1">
        <f>Raw!A183</f>
        <v>170</v>
      </c>
      <c r="B183" s="14">
        <f>Raw!B183</f>
        <v>0.71268518518518509</v>
      </c>
      <c r="C183" s="15">
        <f>Raw!C183</f>
        <v>76.900000000000006</v>
      </c>
      <c r="D183" s="15">
        <f>IF(C183&gt;0.5,Raw!D183*D$11,-999)</f>
        <v>0.9</v>
      </c>
      <c r="E183" s="9">
        <f>IF(Raw!$G183&gt;$C$8,IF(Raw!$Q183&gt;$C$8,IF(Raw!$N183&gt;$C$9,IF(Raw!$N183&lt;$A$9,IF(Raw!$X183&gt;$C$9,IF(Raw!$X183&lt;$A$9,Raw!H183,-999),-999),-999),-999),-999),-999)</f>
        <v>0.112813</v>
      </c>
      <c r="F183" s="9">
        <f>IF(Raw!$G183&gt;$C$8,IF(Raw!$Q183&gt;$C$8,IF(Raw!$N183&gt;$C$9,IF(Raw!$N183&lt;$A$9,IF(Raw!$X183&gt;$C$9,IF(Raw!$X183&lt;$A$9,Raw!I183,-999),-999),-999),-999),-999),-999)</f>
        <v>0.15889200000000001</v>
      </c>
      <c r="G183" s="9">
        <f>Raw!G183</f>
        <v>0.93798700000000002</v>
      </c>
      <c r="H183" s="9">
        <f>IF(Raw!$G183&gt;$C$8,IF(Raw!$Q183&gt;$C$8,IF(Raw!$N183&gt;$C$9,IF(Raw!$N183&lt;$A$9,IF(Raw!$X183&gt;$C$9,IF(Raw!$X183&lt;$A$9,Raw!L183,-999),-999),-999),-999),-999),-999)</f>
        <v>588.29999999999995</v>
      </c>
      <c r="I183" s="9">
        <f>IF(Raw!$G183&gt;$C$8,IF(Raw!$Q183&gt;$C$8,IF(Raw!$N183&gt;$C$9,IF(Raw!$N183&lt;$A$9,IF(Raw!$X183&gt;$C$9,IF(Raw!$X183&lt;$A$9,Raw!M183,-999),-999),-999),-999),-999),-999)</f>
        <v>0.397007</v>
      </c>
      <c r="J183" s="9">
        <f>IF(Raw!$G183&gt;$C$8,IF(Raw!$Q183&gt;$C$8,IF(Raw!$N183&gt;$C$9,IF(Raw!$N183&lt;$A$9,IF(Raw!$X183&gt;$C$9,IF(Raw!$X183&lt;$A$9,Raw!N183,-999),-999),-999),-999),-999),-999)</f>
        <v>480</v>
      </c>
      <c r="K183" s="9">
        <f>IF(Raw!$G183&gt;$C$8,IF(Raw!$Q183&gt;$C$8,IF(Raw!$N183&gt;$C$9,IF(Raw!$N183&lt;$A$9,IF(Raw!$X183&gt;$C$9,IF(Raw!$X183&lt;$A$9,Raw!R183,-999),-999),-999),-999),-999),-999)</f>
        <v>9.7137000000000001E-2</v>
      </c>
      <c r="L183" s="9">
        <f>IF(Raw!$G183&gt;$C$8,IF(Raw!$Q183&gt;$C$8,IF(Raw!$N183&gt;$C$9,IF(Raw!$N183&lt;$A$9,IF(Raw!$X183&gt;$C$9,IF(Raw!$X183&lt;$A$9,Raw!S183,-999),-999),-999),-999),-999),-999)</f>
        <v>0.152666</v>
      </c>
      <c r="M183" s="9">
        <f>Raw!Q183</f>
        <v>0.877162</v>
      </c>
      <c r="N183" s="9">
        <f>IF(Raw!$G183&gt;$C$8,IF(Raw!$Q183&gt;$C$8,IF(Raw!$N183&gt;$C$9,IF(Raw!$N183&lt;$A$9,IF(Raw!$X183&gt;$C$9,IF(Raw!$X183&lt;$A$9,Raw!V183,-999),-999),-999),-999),-999),-999)</f>
        <v>749.8</v>
      </c>
      <c r="O183" s="9">
        <f>IF(Raw!$G183&gt;$C$8,IF(Raw!$Q183&gt;$C$8,IF(Raw!$N183&gt;$C$9,IF(Raw!$N183&lt;$A$9,IF(Raw!$X183&gt;$C$9,IF(Raw!$X183&lt;$A$9,Raw!W183,-999),-999),-999),-999),-999),-999)</f>
        <v>2.0999999999999999E-5</v>
      </c>
      <c r="P183" s="9">
        <f>IF(Raw!$G183&gt;$C$8,IF(Raw!$Q183&gt;$C$8,IF(Raw!$N183&gt;$C$9,IF(Raw!$N183&lt;$A$9,IF(Raw!$X183&gt;$C$9,IF(Raw!$X183&lt;$A$9,Raw!X183,-999),-999),-999),-999),-999),-999)</f>
        <v>982</v>
      </c>
      <c r="R183" s="9">
        <f t="shared" si="36"/>
        <v>4.6079000000000009E-2</v>
      </c>
      <c r="S183" s="9">
        <f t="shared" si="37"/>
        <v>0.2900020139465801</v>
      </c>
      <c r="T183" s="9">
        <f t="shared" si="38"/>
        <v>5.5528999999999995E-2</v>
      </c>
      <c r="U183" s="9">
        <f t="shared" si="39"/>
        <v>0.3637286625705789</v>
      </c>
      <c r="V183" s="15">
        <f t="shared" si="32"/>
        <v>6.3280057000000001E-2</v>
      </c>
      <c r="X183" s="11">
        <f t="shared" si="40"/>
        <v>5.4179999999999994E+17</v>
      </c>
      <c r="Y183" s="11">
        <f t="shared" si="41"/>
        <v>5.8829999999999994E-18</v>
      </c>
      <c r="Z183" s="11">
        <f t="shared" si="42"/>
        <v>4.7999999999999996E-4</v>
      </c>
      <c r="AA183" s="16">
        <f t="shared" si="43"/>
        <v>1.5276193208721743E-3</v>
      </c>
      <c r="AB183" s="9">
        <f t="shared" si="33"/>
        <v>9.7221827173268716E-2</v>
      </c>
      <c r="AC183" s="9">
        <f t="shared" si="34"/>
        <v>0.9984723806791278</v>
      </c>
      <c r="AD183" s="15">
        <f t="shared" si="35"/>
        <v>3.1825402518170298</v>
      </c>
      <c r="AE183" s="3">
        <f t="shared" si="44"/>
        <v>708.31319999999971</v>
      </c>
      <c r="AF183" s="2">
        <f t="shared" si="45"/>
        <v>0.25</v>
      </c>
      <c r="AG183" s="9">
        <f t="shared" si="46"/>
        <v>8.9044700720803207E-4</v>
      </c>
      <c r="AH183" s="2">
        <f t="shared" si="47"/>
        <v>4.3088267267651338E-2</v>
      </c>
    </row>
    <row r="184" spans="1:34">
      <c r="A184" s="1">
        <f>Raw!A184</f>
        <v>171</v>
      </c>
      <c r="B184" s="14">
        <f>Raw!B184</f>
        <v>0.7127430555555555</v>
      </c>
      <c r="C184" s="15">
        <f>Raw!C184</f>
        <v>75.599999999999994</v>
      </c>
      <c r="D184" s="15">
        <f>IF(C184&gt;0.5,Raw!D184*D$11,-999)</f>
        <v>0.9</v>
      </c>
      <c r="E184" s="9">
        <f>IF(Raw!$G184&gt;$C$8,IF(Raw!$Q184&gt;$C$8,IF(Raw!$N184&gt;$C$9,IF(Raw!$N184&lt;$A$9,IF(Raw!$X184&gt;$C$9,IF(Raw!$X184&lt;$A$9,Raw!H184,-999),-999),-999),-999),-999),-999)</f>
        <v>0.105291</v>
      </c>
      <c r="F184" s="9">
        <f>IF(Raw!$G184&gt;$C$8,IF(Raw!$Q184&gt;$C$8,IF(Raw!$N184&gt;$C$9,IF(Raw!$N184&lt;$A$9,IF(Raw!$X184&gt;$C$9,IF(Raw!$X184&lt;$A$9,Raw!I184,-999),-999),-999),-999),-999),-999)</f>
        <v>0.16311899999999999</v>
      </c>
      <c r="G184" s="9">
        <f>Raw!G184</f>
        <v>0.93640400000000001</v>
      </c>
      <c r="H184" s="9">
        <f>IF(Raw!$G184&gt;$C$8,IF(Raw!$Q184&gt;$C$8,IF(Raw!$N184&gt;$C$9,IF(Raw!$N184&lt;$A$9,IF(Raw!$X184&gt;$C$9,IF(Raw!$X184&lt;$A$9,Raw!L184,-999),-999),-999),-999),-999),-999)</f>
        <v>687.5</v>
      </c>
      <c r="I184" s="9">
        <f>IF(Raw!$G184&gt;$C$8,IF(Raw!$Q184&gt;$C$8,IF(Raw!$N184&gt;$C$9,IF(Raw!$N184&lt;$A$9,IF(Raw!$X184&gt;$C$9,IF(Raw!$X184&lt;$A$9,Raw!M184,-999),-999),-999),-999),-999),-999)</f>
        <v>3.9699999999999996E-3</v>
      </c>
      <c r="J184" s="9">
        <f>IF(Raw!$G184&gt;$C$8,IF(Raw!$Q184&gt;$C$8,IF(Raw!$N184&gt;$C$9,IF(Raw!$N184&lt;$A$9,IF(Raw!$X184&gt;$C$9,IF(Raw!$X184&lt;$A$9,Raw!N184,-999),-999),-999),-999),-999),-999)</f>
        <v>755</v>
      </c>
      <c r="K184" s="9">
        <f>IF(Raw!$G184&gt;$C$8,IF(Raw!$Q184&gt;$C$8,IF(Raw!$N184&gt;$C$9,IF(Raw!$N184&lt;$A$9,IF(Raw!$X184&gt;$C$9,IF(Raw!$X184&lt;$A$9,Raw!R184,-999),-999),-999),-999),-999),-999)</f>
        <v>9.7142000000000006E-2</v>
      </c>
      <c r="L184" s="9">
        <f>IF(Raw!$G184&gt;$C$8,IF(Raw!$Q184&gt;$C$8,IF(Raw!$N184&gt;$C$9,IF(Raw!$N184&lt;$A$9,IF(Raw!$X184&gt;$C$9,IF(Raw!$X184&lt;$A$9,Raw!S184,-999),-999),-999),-999),-999),-999)</f>
        <v>0.149642</v>
      </c>
      <c r="M184" s="9">
        <f>Raw!Q184</f>
        <v>0.94060699999999997</v>
      </c>
      <c r="N184" s="9">
        <f>IF(Raw!$G184&gt;$C$8,IF(Raw!$Q184&gt;$C$8,IF(Raw!$N184&gt;$C$9,IF(Raw!$N184&lt;$A$9,IF(Raw!$X184&gt;$C$9,IF(Raw!$X184&lt;$A$9,Raw!V184,-999),-999),-999),-999),-999),-999)</f>
        <v>732</v>
      </c>
      <c r="O184" s="9">
        <f>IF(Raw!$G184&gt;$C$8,IF(Raw!$Q184&gt;$C$8,IF(Raw!$N184&gt;$C$9,IF(Raw!$N184&lt;$A$9,IF(Raw!$X184&gt;$C$9,IF(Raw!$X184&lt;$A$9,Raw!W184,-999),-999),-999),-999),-999),-999)</f>
        <v>1.5E-5</v>
      </c>
      <c r="P184" s="9">
        <f>IF(Raw!$G184&gt;$C$8,IF(Raw!$Q184&gt;$C$8,IF(Raw!$N184&gt;$C$9,IF(Raw!$N184&lt;$A$9,IF(Raw!$X184&gt;$C$9,IF(Raw!$X184&lt;$A$9,Raw!X184,-999),-999),-999),-999),-999),-999)</f>
        <v>632</v>
      </c>
      <c r="R184" s="9">
        <f t="shared" si="36"/>
        <v>5.7827999999999991E-2</v>
      </c>
      <c r="S184" s="9">
        <f t="shared" si="37"/>
        <v>0.35451418902764237</v>
      </c>
      <c r="T184" s="9">
        <f t="shared" si="38"/>
        <v>5.2499999999999991E-2</v>
      </c>
      <c r="U184" s="9">
        <f t="shared" si="39"/>
        <v>0.35083733176514609</v>
      </c>
      <c r="V184" s="15">
        <f t="shared" si="32"/>
        <v>6.2026608999999996E-2</v>
      </c>
      <c r="X184" s="11">
        <f t="shared" si="40"/>
        <v>5.4179999999999994E+17</v>
      </c>
      <c r="Y184" s="11">
        <f t="shared" si="41"/>
        <v>6.8749999999999992E-18</v>
      </c>
      <c r="Z184" s="11">
        <f t="shared" si="42"/>
        <v>7.5499999999999992E-4</v>
      </c>
      <c r="AA184" s="16">
        <f t="shared" si="43"/>
        <v>2.8043938824196019E-3</v>
      </c>
      <c r="AB184" s="9">
        <f t="shared" si="33"/>
        <v>9.7289230678827041E-2</v>
      </c>
      <c r="AC184" s="9">
        <f t="shared" si="34"/>
        <v>0.99719560611758029</v>
      </c>
      <c r="AD184" s="15">
        <f t="shared" si="35"/>
        <v>3.7144289833372208</v>
      </c>
      <c r="AE184" s="3">
        <f t="shared" si="44"/>
        <v>827.74999999999966</v>
      </c>
      <c r="AF184" s="2">
        <f t="shared" si="45"/>
        <v>0.25</v>
      </c>
      <c r="AG184" s="9">
        <f t="shared" si="46"/>
        <v>1.0024310411885806E-3</v>
      </c>
      <c r="AH184" s="2">
        <f t="shared" si="47"/>
        <v>4.8507116392646307E-2</v>
      </c>
    </row>
    <row r="185" spans="1:34">
      <c r="A185" s="1">
        <f>Raw!A185</f>
        <v>172</v>
      </c>
      <c r="B185" s="14">
        <f>Raw!B185</f>
        <v>0.71278935185185188</v>
      </c>
      <c r="C185" s="15">
        <f>Raw!C185</f>
        <v>75</v>
      </c>
      <c r="D185" s="15">
        <f>IF(C185&gt;0.5,Raw!D185*D$11,-999)</f>
        <v>0.9</v>
      </c>
      <c r="E185" s="9">
        <f>IF(Raw!$G185&gt;$C$8,IF(Raw!$Q185&gt;$C$8,IF(Raw!$N185&gt;$C$9,IF(Raw!$N185&lt;$A$9,IF(Raw!$X185&gt;$C$9,IF(Raw!$X185&lt;$A$9,Raw!H185,-999),-999),-999),-999),-999),-999)</f>
        <v>0.111808</v>
      </c>
      <c r="F185" s="9">
        <f>IF(Raw!$G185&gt;$C$8,IF(Raw!$Q185&gt;$C$8,IF(Raw!$N185&gt;$C$9,IF(Raw!$N185&lt;$A$9,IF(Raw!$X185&gt;$C$9,IF(Raw!$X185&lt;$A$9,Raw!I185,-999),-999),-999),-999),-999),-999)</f>
        <v>0.17065</v>
      </c>
      <c r="G185" s="9">
        <f>Raw!G185</f>
        <v>0.93826799999999999</v>
      </c>
      <c r="H185" s="9">
        <f>IF(Raw!$G185&gt;$C$8,IF(Raw!$Q185&gt;$C$8,IF(Raw!$N185&gt;$C$9,IF(Raw!$N185&lt;$A$9,IF(Raw!$X185&gt;$C$9,IF(Raw!$X185&lt;$A$9,Raw!L185,-999),-999),-999),-999),-999),-999)</f>
        <v>674.9</v>
      </c>
      <c r="I185" s="9">
        <f>IF(Raw!$G185&gt;$C$8,IF(Raw!$Q185&gt;$C$8,IF(Raw!$N185&gt;$C$9,IF(Raw!$N185&lt;$A$9,IF(Raw!$X185&gt;$C$9,IF(Raw!$X185&lt;$A$9,Raw!M185,-999),-999),-999),-999),-999),-999)</f>
        <v>0.28327999999999998</v>
      </c>
      <c r="J185" s="9">
        <f>IF(Raw!$G185&gt;$C$8,IF(Raw!$Q185&gt;$C$8,IF(Raw!$N185&gt;$C$9,IF(Raw!$N185&lt;$A$9,IF(Raw!$X185&gt;$C$9,IF(Raw!$X185&lt;$A$9,Raw!N185,-999),-999),-999),-999),-999),-999)</f>
        <v>587</v>
      </c>
      <c r="K185" s="9">
        <f>IF(Raw!$G185&gt;$C$8,IF(Raw!$Q185&gt;$C$8,IF(Raw!$N185&gt;$C$9,IF(Raw!$N185&lt;$A$9,IF(Raw!$X185&gt;$C$9,IF(Raw!$X185&lt;$A$9,Raw!R185,-999),-999),-999),-999),-999),-999)</f>
        <v>0.11248</v>
      </c>
      <c r="L185" s="9">
        <f>IF(Raw!$G185&gt;$C$8,IF(Raw!$Q185&gt;$C$8,IF(Raw!$N185&gt;$C$9,IF(Raw!$N185&lt;$A$9,IF(Raw!$X185&gt;$C$9,IF(Raw!$X185&lt;$A$9,Raw!S185,-999),-999),-999),-999),-999),-999)</f>
        <v>0.16752300000000001</v>
      </c>
      <c r="M185" s="9">
        <f>Raw!Q185</f>
        <v>0.929979</v>
      </c>
      <c r="N185" s="9">
        <f>IF(Raw!$G185&gt;$C$8,IF(Raw!$Q185&gt;$C$8,IF(Raw!$N185&gt;$C$9,IF(Raw!$N185&lt;$A$9,IF(Raw!$X185&gt;$C$9,IF(Raw!$X185&lt;$A$9,Raw!V185,-999),-999),-999),-999),-999),-999)</f>
        <v>680.7</v>
      </c>
      <c r="O185" s="9">
        <f>IF(Raw!$G185&gt;$C$8,IF(Raw!$Q185&gt;$C$8,IF(Raw!$N185&gt;$C$9,IF(Raw!$N185&lt;$A$9,IF(Raw!$X185&gt;$C$9,IF(Raw!$X185&lt;$A$9,Raw!W185,-999),-999),-999),-999),-999),-999)</f>
        <v>0.46926499999999999</v>
      </c>
      <c r="P185" s="9">
        <f>IF(Raw!$G185&gt;$C$8,IF(Raw!$Q185&gt;$C$8,IF(Raw!$N185&gt;$C$9,IF(Raw!$N185&lt;$A$9,IF(Raw!$X185&gt;$C$9,IF(Raw!$X185&lt;$A$9,Raw!X185,-999),-999),-999),-999),-999),-999)</f>
        <v>641</v>
      </c>
      <c r="R185" s="9">
        <f t="shared" si="36"/>
        <v>5.8841999999999992E-2</v>
      </c>
      <c r="S185" s="9">
        <f t="shared" si="37"/>
        <v>0.34481101670084963</v>
      </c>
      <c r="T185" s="9">
        <f t="shared" si="38"/>
        <v>5.5043000000000009E-2</v>
      </c>
      <c r="U185" s="9">
        <f t="shared" si="39"/>
        <v>0.32856980832482707</v>
      </c>
      <c r="V185" s="15">
        <f t="shared" si="32"/>
        <v>6.9438283500000003E-2</v>
      </c>
      <c r="X185" s="11">
        <f t="shared" si="40"/>
        <v>5.4179999999999994E+17</v>
      </c>
      <c r="Y185" s="11">
        <f t="shared" si="41"/>
        <v>6.7489999999999993E-18</v>
      </c>
      <c r="Z185" s="11">
        <f t="shared" si="42"/>
        <v>5.8699999999999996E-4</v>
      </c>
      <c r="AA185" s="16">
        <f t="shared" si="43"/>
        <v>2.141831723646544E-3</v>
      </c>
      <c r="AB185" s="9">
        <f t="shared" si="33"/>
        <v>0.11259789284356467</v>
      </c>
      <c r="AC185" s="9">
        <f t="shared" si="34"/>
        <v>0.99785816827635354</v>
      </c>
      <c r="AD185" s="15">
        <f t="shared" si="35"/>
        <v>3.6487763605562935</v>
      </c>
      <c r="AE185" s="3">
        <f t="shared" si="44"/>
        <v>812.57959999999969</v>
      </c>
      <c r="AF185" s="2">
        <f t="shared" si="45"/>
        <v>0.25</v>
      </c>
      <c r="AG185" s="9">
        <f t="shared" si="46"/>
        <v>9.2221365339087804E-4</v>
      </c>
      <c r="AH185" s="2">
        <f t="shared" si="47"/>
        <v>4.4625438744273084E-2</v>
      </c>
    </row>
    <row r="186" spans="1:34">
      <c r="A186" s="1">
        <f>Raw!A186</f>
        <v>173</v>
      </c>
      <c r="B186" s="14">
        <f>Raw!B186</f>
        <v>0.7128472222222223</v>
      </c>
      <c r="C186" s="15">
        <f>Raw!C186</f>
        <v>73.599999999999994</v>
      </c>
      <c r="D186" s="15">
        <f>IF(C186&gt;0.5,Raw!D186*D$11,-999)</f>
        <v>0.9</v>
      </c>
      <c r="E186" s="9">
        <f>IF(Raw!$G186&gt;$C$8,IF(Raw!$Q186&gt;$C$8,IF(Raw!$N186&gt;$C$9,IF(Raw!$N186&lt;$A$9,IF(Raw!$X186&gt;$C$9,IF(Raw!$X186&lt;$A$9,Raw!H186,-999),-999),-999),-999),-999),-999)</f>
        <v>0.116521</v>
      </c>
      <c r="F186" s="9">
        <f>IF(Raw!$G186&gt;$C$8,IF(Raw!$Q186&gt;$C$8,IF(Raw!$N186&gt;$C$9,IF(Raw!$N186&lt;$A$9,IF(Raw!$X186&gt;$C$9,IF(Raw!$X186&lt;$A$9,Raw!I186,-999),-999),-999),-999),-999),-999)</f>
        <v>0.17674300000000001</v>
      </c>
      <c r="G186" s="9">
        <f>Raw!G186</f>
        <v>0.95277999999999996</v>
      </c>
      <c r="H186" s="9">
        <f>IF(Raw!$G186&gt;$C$8,IF(Raw!$Q186&gt;$C$8,IF(Raw!$N186&gt;$C$9,IF(Raw!$N186&lt;$A$9,IF(Raw!$X186&gt;$C$9,IF(Raw!$X186&lt;$A$9,Raw!L186,-999),-999),-999),-999),-999),-999)</f>
        <v>695</v>
      </c>
      <c r="I186" s="9">
        <f>IF(Raw!$G186&gt;$C$8,IF(Raw!$Q186&gt;$C$8,IF(Raw!$N186&gt;$C$9,IF(Raw!$N186&lt;$A$9,IF(Raw!$X186&gt;$C$9,IF(Raw!$X186&lt;$A$9,Raw!M186,-999),-999),-999),-999),-999),-999)</f>
        <v>0.24054</v>
      </c>
      <c r="J186" s="9">
        <f>IF(Raw!$G186&gt;$C$8,IF(Raw!$Q186&gt;$C$8,IF(Raw!$N186&gt;$C$9,IF(Raw!$N186&lt;$A$9,IF(Raw!$X186&gt;$C$9,IF(Raw!$X186&lt;$A$9,Raw!N186,-999),-999),-999),-999),-999),-999)</f>
        <v>531</v>
      </c>
      <c r="K186" s="9">
        <f>IF(Raw!$G186&gt;$C$8,IF(Raw!$Q186&gt;$C$8,IF(Raw!$N186&gt;$C$9,IF(Raw!$N186&lt;$A$9,IF(Raw!$X186&gt;$C$9,IF(Raw!$X186&lt;$A$9,Raw!R186,-999),-999),-999),-999),-999),-999)</f>
        <v>0.11089400000000001</v>
      </c>
      <c r="L186" s="9">
        <f>IF(Raw!$G186&gt;$C$8,IF(Raw!$Q186&gt;$C$8,IF(Raw!$N186&gt;$C$9,IF(Raw!$N186&lt;$A$9,IF(Raw!$X186&gt;$C$9,IF(Raw!$X186&lt;$A$9,Raw!S186,-999),-999),-999),-999),-999),-999)</f>
        <v>0.17238200000000001</v>
      </c>
      <c r="M186" s="9">
        <f>Raw!Q186</f>
        <v>0.927566</v>
      </c>
      <c r="N186" s="9">
        <f>IF(Raw!$G186&gt;$C$8,IF(Raw!$Q186&gt;$C$8,IF(Raw!$N186&gt;$C$9,IF(Raw!$N186&lt;$A$9,IF(Raw!$X186&gt;$C$9,IF(Raw!$X186&lt;$A$9,Raw!V186,-999),-999),-999),-999),-999),-999)</f>
        <v>666</v>
      </c>
      <c r="O186" s="9">
        <f>IF(Raw!$G186&gt;$C$8,IF(Raw!$Q186&gt;$C$8,IF(Raw!$N186&gt;$C$9,IF(Raw!$N186&lt;$A$9,IF(Raw!$X186&gt;$C$9,IF(Raw!$X186&lt;$A$9,Raw!W186,-999),-999),-999),-999),-999),-999)</f>
        <v>0.14319299999999999</v>
      </c>
      <c r="P186" s="9">
        <f>IF(Raw!$G186&gt;$C$8,IF(Raw!$Q186&gt;$C$8,IF(Raw!$N186&gt;$C$9,IF(Raw!$N186&lt;$A$9,IF(Raw!$X186&gt;$C$9,IF(Raw!$X186&lt;$A$9,Raw!X186,-999),-999),-999),-999),-999),-999)</f>
        <v>946</v>
      </c>
      <c r="R186" s="9">
        <f t="shared" si="36"/>
        <v>6.0222000000000012E-2</v>
      </c>
      <c r="S186" s="9">
        <f t="shared" si="37"/>
        <v>0.34073202333331454</v>
      </c>
      <c r="T186" s="9">
        <f t="shared" si="38"/>
        <v>6.1488000000000001E-2</v>
      </c>
      <c r="U186" s="9">
        <f t="shared" si="39"/>
        <v>0.35669617477462845</v>
      </c>
      <c r="V186" s="15">
        <f t="shared" si="32"/>
        <v>7.1452339000000004E-2</v>
      </c>
      <c r="X186" s="11">
        <f t="shared" si="40"/>
        <v>5.4179999999999994E+17</v>
      </c>
      <c r="Y186" s="11">
        <f t="shared" si="41"/>
        <v>6.9499999999999992E-18</v>
      </c>
      <c r="Z186" s="11">
        <f t="shared" si="42"/>
        <v>5.31E-4</v>
      </c>
      <c r="AA186" s="16">
        <f t="shared" si="43"/>
        <v>1.9954958443752571E-3</v>
      </c>
      <c r="AB186" s="9">
        <f t="shared" si="33"/>
        <v>0.11101669904847895</v>
      </c>
      <c r="AC186" s="9">
        <f t="shared" si="34"/>
        <v>0.99800450415562469</v>
      </c>
      <c r="AD186" s="15">
        <f t="shared" si="35"/>
        <v>3.7579959404430454</v>
      </c>
      <c r="AE186" s="3">
        <f t="shared" si="44"/>
        <v>836.77999999999963</v>
      </c>
      <c r="AF186" s="2">
        <f t="shared" si="45"/>
        <v>0.25</v>
      </c>
      <c r="AG186" s="9">
        <f t="shared" si="46"/>
        <v>1.0311252129035513E-3</v>
      </c>
      <c r="AH186" s="2">
        <f t="shared" si="47"/>
        <v>4.9895612428760984E-2</v>
      </c>
    </row>
    <row r="187" spans="1:34">
      <c r="A187" s="1">
        <f>Raw!A187</f>
        <v>174</v>
      </c>
      <c r="B187" s="14">
        <f>Raw!B187</f>
        <v>0.71290509259259249</v>
      </c>
      <c r="C187" s="15">
        <f>Raw!C187</f>
        <v>73.2</v>
      </c>
      <c r="D187" s="15">
        <f>IF(C187&gt;0.5,Raw!D187*D$11,-999)</f>
        <v>0.9</v>
      </c>
      <c r="E187" s="9">
        <f>IF(Raw!$G187&gt;$C$8,IF(Raw!$Q187&gt;$C$8,IF(Raw!$N187&gt;$C$9,IF(Raw!$N187&lt;$A$9,IF(Raw!$X187&gt;$C$9,IF(Raw!$X187&lt;$A$9,Raw!H187,-999),-999),-999),-999),-999),-999)</f>
        <v>0.11587799999999999</v>
      </c>
      <c r="F187" s="9">
        <f>IF(Raw!$G187&gt;$C$8,IF(Raw!$Q187&gt;$C$8,IF(Raw!$N187&gt;$C$9,IF(Raw!$N187&lt;$A$9,IF(Raw!$X187&gt;$C$9,IF(Raw!$X187&lt;$A$9,Raw!I187,-999),-999),-999),-999),-999),-999)</f>
        <v>0.17261199999999999</v>
      </c>
      <c r="G187" s="9">
        <f>Raw!G187</f>
        <v>0.93731399999999998</v>
      </c>
      <c r="H187" s="9">
        <f>IF(Raw!$G187&gt;$C$8,IF(Raw!$Q187&gt;$C$8,IF(Raw!$N187&gt;$C$9,IF(Raw!$N187&lt;$A$9,IF(Raw!$X187&gt;$C$9,IF(Raw!$X187&lt;$A$9,Raw!L187,-999),-999),-999),-999),-999),-999)</f>
        <v>694.3</v>
      </c>
      <c r="I187" s="9">
        <f>IF(Raw!$G187&gt;$C$8,IF(Raw!$Q187&gt;$C$8,IF(Raw!$N187&gt;$C$9,IF(Raw!$N187&lt;$A$9,IF(Raw!$X187&gt;$C$9,IF(Raw!$X187&lt;$A$9,Raw!M187,-999),-999),-999),-999),-999),-999)</f>
        <v>0.32025500000000001</v>
      </c>
      <c r="J187" s="9">
        <f>IF(Raw!$G187&gt;$C$8,IF(Raw!$Q187&gt;$C$8,IF(Raw!$N187&gt;$C$9,IF(Raw!$N187&lt;$A$9,IF(Raw!$X187&gt;$C$9,IF(Raw!$X187&lt;$A$9,Raw!N187,-999),-999),-999),-999),-999),-999)</f>
        <v>707</v>
      </c>
      <c r="K187" s="9">
        <f>IF(Raw!$G187&gt;$C$8,IF(Raw!$Q187&gt;$C$8,IF(Raw!$N187&gt;$C$9,IF(Raw!$N187&lt;$A$9,IF(Raw!$X187&gt;$C$9,IF(Raw!$X187&lt;$A$9,Raw!R187,-999),-999),-999),-999),-999),-999)</f>
        <v>0.11552999999999999</v>
      </c>
      <c r="L187" s="9">
        <f>IF(Raw!$G187&gt;$C$8,IF(Raw!$Q187&gt;$C$8,IF(Raw!$N187&gt;$C$9,IF(Raw!$N187&lt;$A$9,IF(Raw!$X187&gt;$C$9,IF(Raw!$X187&lt;$A$9,Raw!S187,-999),-999),-999),-999),-999),-999)</f>
        <v>0.177703</v>
      </c>
      <c r="M187" s="9">
        <f>Raw!Q187</f>
        <v>0.93931200000000004</v>
      </c>
      <c r="N187" s="9">
        <f>IF(Raw!$G187&gt;$C$8,IF(Raw!$Q187&gt;$C$8,IF(Raw!$N187&gt;$C$9,IF(Raw!$N187&lt;$A$9,IF(Raw!$X187&gt;$C$9,IF(Raw!$X187&lt;$A$9,Raw!V187,-999),-999),-999),-999),-999),-999)</f>
        <v>650.1</v>
      </c>
      <c r="O187" s="9">
        <f>IF(Raw!$G187&gt;$C$8,IF(Raw!$Q187&gt;$C$8,IF(Raw!$N187&gt;$C$9,IF(Raw!$N187&lt;$A$9,IF(Raw!$X187&gt;$C$9,IF(Raw!$X187&lt;$A$9,Raw!W187,-999),-999),-999),-999),-999),-999)</f>
        <v>0.33808100000000002</v>
      </c>
      <c r="P187" s="9">
        <f>IF(Raw!$G187&gt;$C$8,IF(Raw!$Q187&gt;$C$8,IF(Raw!$N187&gt;$C$9,IF(Raw!$N187&lt;$A$9,IF(Raw!$X187&gt;$C$9,IF(Raw!$X187&lt;$A$9,Raw!X187,-999),-999),-999),-999),-999),-999)</f>
        <v>757</v>
      </c>
      <c r="R187" s="9">
        <f t="shared" si="36"/>
        <v>5.6733999999999993E-2</v>
      </c>
      <c r="S187" s="9">
        <f t="shared" si="37"/>
        <v>0.32867935021898825</v>
      </c>
      <c r="T187" s="9">
        <f t="shared" si="38"/>
        <v>6.2173000000000006E-2</v>
      </c>
      <c r="U187" s="9">
        <f t="shared" si="39"/>
        <v>0.34987028919039076</v>
      </c>
      <c r="V187" s="15">
        <f t="shared" si="32"/>
        <v>7.3657893500000002E-2</v>
      </c>
      <c r="X187" s="11">
        <f t="shared" si="40"/>
        <v>5.4179999999999994E+17</v>
      </c>
      <c r="Y187" s="11">
        <f t="shared" si="41"/>
        <v>6.9429999999999992E-18</v>
      </c>
      <c r="Z187" s="11">
        <f t="shared" si="42"/>
        <v>7.0699999999999995E-4</v>
      </c>
      <c r="AA187" s="16">
        <f t="shared" si="43"/>
        <v>2.6524798409434253E-3</v>
      </c>
      <c r="AB187" s="9">
        <f t="shared" si="33"/>
        <v>0.11569491262915096</v>
      </c>
      <c r="AC187" s="9">
        <f t="shared" si="34"/>
        <v>0.9973475201590567</v>
      </c>
      <c r="AD187" s="15">
        <f t="shared" si="35"/>
        <v>3.7517395204291737</v>
      </c>
      <c r="AE187" s="3">
        <f t="shared" si="44"/>
        <v>835.93719999999962</v>
      </c>
      <c r="AF187" s="2">
        <f t="shared" si="45"/>
        <v>0.25</v>
      </c>
      <c r="AG187" s="9">
        <f t="shared" si="46"/>
        <v>1.0097093776765946E-3</v>
      </c>
      <c r="AH187" s="2">
        <f t="shared" si="47"/>
        <v>4.8859311307470892E-2</v>
      </c>
    </row>
    <row r="188" spans="1:34">
      <c r="A188" s="1">
        <f>Raw!A188</f>
        <v>175</v>
      </c>
      <c r="B188" s="14">
        <f>Raw!B188</f>
        <v>0.71296296296296291</v>
      </c>
      <c r="C188" s="15">
        <f>Raw!C188</f>
        <v>71.599999999999994</v>
      </c>
      <c r="D188" s="15">
        <f>IF(C188&gt;0.5,Raw!D188*D$11,-999)</f>
        <v>0.9</v>
      </c>
      <c r="E188" s="9">
        <f>IF(Raw!$G188&gt;$C$8,IF(Raw!$Q188&gt;$C$8,IF(Raw!$N188&gt;$C$9,IF(Raw!$N188&lt;$A$9,IF(Raw!$X188&gt;$C$9,IF(Raw!$X188&lt;$A$9,Raw!H188,-999),-999),-999),-999),-999),-999)</f>
        <v>0.11729100000000001</v>
      </c>
      <c r="F188" s="9">
        <f>IF(Raw!$G188&gt;$C$8,IF(Raw!$Q188&gt;$C$8,IF(Raw!$N188&gt;$C$9,IF(Raw!$N188&lt;$A$9,IF(Raw!$X188&gt;$C$9,IF(Raw!$X188&lt;$A$9,Raw!I188,-999),-999),-999),-999),-999),-999)</f>
        <v>0.17155699999999999</v>
      </c>
      <c r="G188" s="9">
        <f>Raw!G188</f>
        <v>0.93620800000000004</v>
      </c>
      <c r="H188" s="9">
        <f>IF(Raw!$G188&gt;$C$8,IF(Raw!$Q188&gt;$C$8,IF(Raw!$N188&gt;$C$9,IF(Raw!$N188&lt;$A$9,IF(Raw!$X188&gt;$C$9,IF(Raw!$X188&lt;$A$9,Raw!L188,-999),-999),-999),-999),-999),-999)</f>
        <v>678.5</v>
      </c>
      <c r="I188" s="9">
        <f>IF(Raw!$G188&gt;$C$8,IF(Raw!$Q188&gt;$C$8,IF(Raw!$N188&gt;$C$9,IF(Raw!$N188&lt;$A$9,IF(Raw!$X188&gt;$C$9,IF(Raw!$X188&lt;$A$9,Raw!M188,-999),-999),-999),-999),-999),-999)</f>
        <v>0.27622799999999997</v>
      </c>
      <c r="J188" s="9">
        <f>IF(Raw!$G188&gt;$C$8,IF(Raw!$Q188&gt;$C$8,IF(Raw!$N188&gt;$C$9,IF(Raw!$N188&lt;$A$9,IF(Raw!$X188&gt;$C$9,IF(Raw!$X188&lt;$A$9,Raw!N188,-999),-999),-999),-999),-999),-999)</f>
        <v>940</v>
      </c>
      <c r="K188" s="9">
        <f>IF(Raw!$G188&gt;$C$8,IF(Raw!$Q188&gt;$C$8,IF(Raw!$N188&gt;$C$9,IF(Raw!$N188&lt;$A$9,IF(Raw!$X188&gt;$C$9,IF(Raw!$X188&lt;$A$9,Raw!R188,-999),-999),-999),-999),-999),-999)</f>
        <v>0.120162</v>
      </c>
      <c r="L188" s="9">
        <f>IF(Raw!$G188&gt;$C$8,IF(Raw!$Q188&gt;$C$8,IF(Raw!$N188&gt;$C$9,IF(Raw!$N188&lt;$A$9,IF(Raw!$X188&gt;$C$9,IF(Raw!$X188&lt;$A$9,Raw!S188,-999),-999),-999),-999),-999),-999)</f>
        <v>0.182028</v>
      </c>
      <c r="M188" s="9">
        <f>Raw!Q188</f>
        <v>0.94364000000000003</v>
      </c>
      <c r="N188" s="9">
        <f>IF(Raw!$G188&gt;$C$8,IF(Raw!$Q188&gt;$C$8,IF(Raw!$N188&gt;$C$9,IF(Raw!$N188&lt;$A$9,IF(Raw!$X188&gt;$C$9,IF(Raw!$X188&lt;$A$9,Raw!V188,-999),-999),-999),-999),-999),-999)</f>
        <v>673.8</v>
      </c>
      <c r="O188" s="9">
        <f>IF(Raw!$G188&gt;$C$8,IF(Raw!$Q188&gt;$C$8,IF(Raw!$N188&gt;$C$9,IF(Raw!$N188&lt;$A$9,IF(Raw!$X188&gt;$C$9,IF(Raw!$X188&lt;$A$9,Raw!W188,-999),-999),-999),-999),-999),-999)</f>
        <v>0.320324</v>
      </c>
      <c r="P188" s="9">
        <f>IF(Raw!$G188&gt;$C$8,IF(Raw!$Q188&gt;$C$8,IF(Raw!$N188&gt;$C$9,IF(Raw!$N188&lt;$A$9,IF(Raw!$X188&gt;$C$9,IF(Raw!$X188&lt;$A$9,Raw!X188,-999),-999),-999),-999),-999),-999)</f>
        <v>376</v>
      </c>
      <c r="R188" s="9">
        <f t="shared" si="36"/>
        <v>5.4265999999999981E-2</v>
      </c>
      <c r="S188" s="9">
        <f t="shared" si="37"/>
        <v>0.31631469424156394</v>
      </c>
      <c r="T188" s="9">
        <f t="shared" si="38"/>
        <v>6.186599999999999E-2</v>
      </c>
      <c r="U188" s="9">
        <f t="shared" si="39"/>
        <v>0.33987078910936774</v>
      </c>
      <c r="V188" s="15">
        <f t="shared" si="32"/>
        <v>7.545060599999999E-2</v>
      </c>
      <c r="X188" s="11">
        <f t="shared" si="40"/>
        <v>5.4179999999999994E+17</v>
      </c>
      <c r="Y188" s="11">
        <f t="shared" si="41"/>
        <v>6.7849999999999997E-18</v>
      </c>
      <c r="Z188" s="11">
        <f t="shared" si="42"/>
        <v>9.3999999999999997E-4</v>
      </c>
      <c r="AA188" s="16">
        <f t="shared" si="43"/>
        <v>3.4436465402149434E-3</v>
      </c>
      <c r="AB188" s="9">
        <f t="shared" si="33"/>
        <v>0.12037504463685694</v>
      </c>
      <c r="AC188" s="9">
        <f t="shared" si="34"/>
        <v>0.9965563534597851</v>
      </c>
      <c r="AD188" s="15">
        <f t="shared" si="35"/>
        <v>3.6634537661861106</v>
      </c>
      <c r="AE188" s="3">
        <f t="shared" si="44"/>
        <v>816.91399999999976</v>
      </c>
      <c r="AF188" s="2">
        <f t="shared" si="45"/>
        <v>0.25</v>
      </c>
      <c r="AG188" s="9">
        <f t="shared" si="46"/>
        <v>9.5776994029181438E-4</v>
      </c>
      <c r="AH188" s="2">
        <f t="shared" si="47"/>
        <v>4.6345988963018343E-2</v>
      </c>
    </row>
    <row r="189" spans="1:34">
      <c r="A189" s="1">
        <f>Raw!A189</f>
        <v>176</v>
      </c>
      <c r="B189" s="14">
        <f>Raw!B189</f>
        <v>0.71300925925925929</v>
      </c>
      <c r="C189" s="15">
        <f>Raw!C189</f>
        <v>71.2</v>
      </c>
      <c r="D189" s="15">
        <f>IF(C189&gt;0.5,Raw!D189*D$11,-999)</f>
        <v>0.9</v>
      </c>
      <c r="E189" s="9">
        <f>IF(Raw!$G189&gt;$C$8,IF(Raw!$Q189&gt;$C$8,IF(Raw!$N189&gt;$C$9,IF(Raw!$N189&lt;$A$9,IF(Raw!$X189&gt;$C$9,IF(Raw!$X189&lt;$A$9,Raw!H189,-999),-999),-999),-999),-999),-999)</f>
        <v>0.11963799999999999</v>
      </c>
      <c r="F189" s="9">
        <f>IF(Raw!$G189&gt;$C$8,IF(Raw!$Q189&gt;$C$8,IF(Raw!$N189&gt;$C$9,IF(Raw!$N189&lt;$A$9,IF(Raw!$X189&gt;$C$9,IF(Raw!$X189&lt;$A$9,Raw!I189,-999),-999),-999),-999),-999),-999)</f>
        <v>0.181058</v>
      </c>
      <c r="G189" s="9">
        <f>Raw!G189</f>
        <v>0.93792500000000001</v>
      </c>
      <c r="H189" s="9">
        <f>IF(Raw!$G189&gt;$C$8,IF(Raw!$Q189&gt;$C$8,IF(Raw!$N189&gt;$C$9,IF(Raw!$N189&lt;$A$9,IF(Raw!$X189&gt;$C$9,IF(Raw!$X189&lt;$A$9,Raw!L189,-999),-999),-999),-999),-999),-999)</f>
        <v>727</v>
      </c>
      <c r="I189" s="9">
        <f>IF(Raw!$G189&gt;$C$8,IF(Raw!$Q189&gt;$C$8,IF(Raw!$N189&gt;$C$9,IF(Raw!$N189&lt;$A$9,IF(Raw!$X189&gt;$C$9,IF(Raw!$X189&lt;$A$9,Raw!M189,-999),-999),-999),-999),-999),-999)</f>
        <v>0.37081999999999998</v>
      </c>
      <c r="J189" s="9">
        <f>IF(Raw!$G189&gt;$C$8,IF(Raw!$Q189&gt;$C$8,IF(Raw!$N189&gt;$C$9,IF(Raw!$N189&lt;$A$9,IF(Raw!$X189&gt;$C$9,IF(Raw!$X189&lt;$A$9,Raw!N189,-999),-999),-999),-999),-999),-999)</f>
        <v>523</v>
      </c>
      <c r="K189" s="9">
        <f>IF(Raw!$G189&gt;$C$8,IF(Raw!$Q189&gt;$C$8,IF(Raw!$N189&gt;$C$9,IF(Raw!$N189&lt;$A$9,IF(Raw!$X189&gt;$C$9,IF(Raw!$X189&lt;$A$9,Raw!R189,-999),-999),-999),-999),-999),-999)</f>
        <v>0.114367</v>
      </c>
      <c r="L189" s="9">
        <f>IF(Raw!$G189&gt;$C$8,IF(Raw!$Q189&gt;$C$8,IF(Raw!$N189&gt;$C$9,IF(Raw!$N189&lt;$A$9,IF(Raw!$X189&gt;$C$9,IF(Raw!$X189&lt;$A$9,Raw!S189,-999),-999),-999),-999),-999),-999)</f>
        <v>0.17707000000000001</v>
      </c>
      <c r="M189" s="9">
        <f>Raw!Q189</f>
        <v>0.94031600000000004</v>
      </c>
      <c r="N189" s="9">
        <f>IF(Raw!$G189&gt;$C$8,IF(Raw!$Q189&gt;$C$8,IF(Raw!$N189&gt;$C$9,IF(Raw!$N189&lt;$A$9,IF(Raw!$X189&gt;$C$9,IF(Raw!$X189&lt;$A$9,Raw!V189,-999),-999),-999),-999),-999),-999)</f>
        <v>704.4</v>
      </c>
      <c r="O189" s="9">
        <f>IF(Raw!$G189&gt;$C$8,IF(Raw!$Q189&gt;$C$8,IF(Raw!$N189&gt;$C$9,IF(Raw!$N189&lt;$A$9,IF(Raw!$X189&gt;$C$9,IF(Raw!$X189&lt;$A$9,Raw!W189,-999),-999),-999),-999),-999),-999)</f>
        <v>0.35069800000000001</v>
      </c>
      <c r="P189" s="9">
        <f>IF(Raw!$G189&gt;$C$8,IF(Raw!$Q189&gt;$C$8,IF(Raw!$N189&gt;$C$9,IF(Raw!$N189&lt;$A$9,IF(Raw!$X189&gt;$C$9,IF(Raw!$X189&lt;$A$9,Raw!X189,-999),-999),-999),-999),-999),-999)</f>
        <v>689</v>
      </c>
      <c r="R189" s="9">
        <f t="shared" si="36"/>
        <v>6.1420000000000002E-2</v>
      </c>
      <c r="S189" s="9">
        <f t="shared" si="37"/>
        <v>0.33922831357907413</v>
      </c>
      <c r="T189" s="9">
        <f t="shared" si="38"/>
        <v>6.2703000000000009E-2</v>
      </c>
      <c r="U189" s="9">
        <f t="shared" si="39"/>
        <v>0.3541141921274073</v>
      </c>
      <c r="V189" s="15">
        <f t="shared" si="32"/>
        <v>7.3395514999999995E-2</v>
      </c>
      <c r="X189" s="11">
        <f t="shared" si="40"/>
        <v>5.4179999999999994E+17</v>
      </c>
      <c r="Y189" s="11">
        <f t="shared" si="41"/>
        <v>7.2699999999999991E-18</v>
      </c>
      <c r="Z189" s="11">
        <f t="shared" si="42"/>
        <v>5.2300000000000003E-4</v>
      </c>
      <c r="AA189" s="16">
        <f t="shared" si="43"/>
        <v>2.055802348320679E-3</v>
      </c>
      <c r="AB189" s="9">
        <f t="shared" si="33"/>
        <v>0.11449590497464675</v>
      </c>
      <c r="AC189" s="9">
        <f t="shared" si="34"/>
        <v>0.9979441976516793</v>
      </c>
      <c r="AD189" s="15">
        <f t="shared" si="35"/>
        <v>3.9307884289114319</v>
      </c>
      <c r="AE189" s="3">
        <f t="shared" si="44"/>
        <v>875.30799999999965</v>
      </c>
      <c r="AF189" s="2">
        <f t="shared" si="45"/>
        <v>0.25</v>
      </c>
      <c r="AG189" s="9">
        <f t="shared" si="46"/>
        <v>1.0707292068674863E-3</v>
      </c>
      <c r="AH189" s="2">
        <f t="shared" si="47"/>
        <v>5.1812029085755613E-2</v>
      </c>
    </row>
    <row r="190" spans="1:34">
      <c r="A190" s="1">
        <f>Raw!A190</f>
        <v>177</v>
      </c>
      <c r="B190" s="14">
        <f>Raw!B190</f>
        <v>0.7130671296296297</v>
      </c>
      <c r="C190" s="15">
        <f>Raw!C190</f>
        <v>69.900000000000006</v>
      </c>
      <c r="D190" s="15">
        <f>IF(C190&gt;0.5,Raw!D190*D$11,-999)</f>
        <v>0.9</v>
      </c>
      <c r="E190" s="9">
        <f>IF(Raw!$G190&gt;$C$8,IF(Raw!$Q190&gt;$C$8,IF(Raw!$N190&gt;$C$9,IF(Raw!$N190&lt;$A$9,IF(Raw!$X190&gt;$C$9,IF(Raw!$X190&lt;$A$9,Raw!H190,-999),-999),-999),-999),-999),-999)</f>
        <v>0.124533</v>
      </c>
      <c r="F190" s="9">
        <f>IF(Raw!$G190&gt;$C$8,IF(Raw!$Q190&gt;$C$8,IF(Raw!$N190&gt;$C$9,IF(Raw!$N190&lt;$A$9,IF(Raw!$X190&gt;$C$9,IF(Raw!$X190&lt;$A$9,Raw!I190,-999),-999),-999),-999),-999),-999)</f>
        <v>0.190998</v>
      </c>
      <c r="G190" s="9">
        <f>Raw!G190</f>
        <v>0.94807799999999998</v>
      </c>
      <c r="H190" s="9">
        <f>IF(Raw!$G190&gt;$C$8,IF(Raw!$Q190&gt;$C$8,IF(Raw!$N190&gt;$C$9,IF(Raw!$N190&lt;$A$9,IF(Raw!$X190&gt;$C$9,IF(Raw!$X190&lt;$A$9,Raw!L190,-999),-999),-999),-999),-999),-999)</f>
        <v>716.1</v>
      </c>
      <c r="I190" s="9">
        <f>IF(Raw!$G190&gt;$C$8,IF(Raw!$Q190&gt;$C$8,IF(Raw!$N190&gt;$C$9,IF(Raw!$N190&lt;$A$9,IF(Raw!$X190&gt;$C$9,IF(Raw!$X190&lt;$A$9,Raw!M190,-999),-999),-999),-999),-999),-999)</f>
        <v>0.37081999999999998</v>
      </c>
      <c r="J190" s="9">
        <f>IF(Raw!$G190&gt;$C$8,IF(Raw!$Q190&gt;$C$8,IF(Raw!$N190&gt;$C$9,IF(Raw!$N190&lt;$A$9,IF(Raw!$X190&gt;$C$9,IF(Raw!$X190&lt;$A$9,Raw!N190,-999),-999),-999),-999),-999),-999)</f>
        <v>596</v>
      </c>
      <c r="K190" s="9">
        <f>IF(Raw!$G190&gt;$C$8,IF(Raw!$Q190&gt;$C$8,IF(Raw!$N190&gt;$C$9,IF(Raw!$N190&lt;$A$9,IF(Raw!$X190&gt;$C$9,IF(Raw!$X190&lt;$A$9,Raw!R190,-999),-999),-999),-999),-999),-999)</f>
        <v>0.117548</v>
      </c>
      <c r="L190" s="9">
        <f>IF(Raw!$G190&gt;$C$8,IF(Raw!$Q190&gt;$C$8,IF(Raw!$N190&gt;$C$9,IF(Raw!$N190&lt;$A$9,IF(Raw!$X190&gt;$C$9,IF(Raw!$X190&lt;$A$9,Raw!S190,-999),-999),-999),-999),-999),-999)</f>
        <v>0.178226</v>
      </c>
      <c r="M190" s="9">
        <f>Raw!Q190</f>
        <v>0.94101599999999996</v>
      </c>
      <c r="N190" s="9">
        <f>IF(Raw!$G190&gt;$C$8,IF(Raw!$Q190&gt;$C$8,IF(Raw!$N190&gt;$C$9,IF(Raw!$N190&lt;$A$9,IF(Raw!$X190&gt;$C$9,IF(Raw!$X190&lt;$A$9,Raw!V190,-999),-999),-999),-999),-999),-999)</f>
        <v>644.29999999999995</v>
      </c>
      <c r="O190" s="9">
        <f>IF(Raw!$G190&gt;$C$8,IF(Raw!$Q190&gt;$C$8,IF(Raw!$N190&gt;$C$9,IF(Raw!$N190&lt;$A$9,IF(Raw!$X190&gt;$C$9,IF(Raw!$X190&lt;$A$9,Raw!W190,-999),-999),-999),-999),-999),-999)</f>
        <v>0.23077</v>
      </c>
      <c r="P190" s="9">
        <f>IF(Raw!$G190&gt;$C$8,IF(Raw!$Q190&gt;$C$8,IF(Raw!$N190&gt;$C$9,IF(Raw!$N190&lt;$A$9,IF(Raw!$X190&gt;$C$9,IF(Raw!$X190&lt;$A$9,Raw!X190,-999),-999),-999),-999),-999),-999)</f>
        <v>545</v>
      </c>
      <c r="R190" s="9">
        <f t="shared" si="36"/>
        <v>6.6464999999999996E-2</v>
      </c>
      <c r="S190" s="9">
        <f t="shared" si="37"/>
        <v>0.34798793704646119</v>
      </c>
      <c r="T190" s="9">
        <f t="shared" si="38"/>
        <v>6.0677999999999996E-2</v>
      </c>
      <c r="U190" s="9">
        <f t="shared" si="39"/>
        <v>0.34045537688103866</v>
      </c>
      <c r="V190" s="15">
        <f t="shared" si="32"/>
        <v>7.3874677E-2</v>
      </c>
      <c r="X190" s="11">
        <f t="shared" si="40"/>
        <v>5.4179999999999994E+17</v>
      </c>
      <c r="Y190" s="11">
        <f t="shared" si="41"/>
        <v>7.1609999999999991E-18</v>
      </c>
      <c r="Z190" s="11">
        <f t="shared" si="42"/>
        <v>5.9599999999999996E-4</v>
      </c>
      <c r="AA190" s="16">
        <f t="shared" si="43"/>
        <v>2.307043802173028E-3</v>
      </c>
      <c r="AB190" s="9">
        <f t="shared" si="33"/>
        <v>0.11768798680382825</v>
      </c>
      <c r="AC190" s="9">
        <f t="shared" si="34"/>
        <v>0.99769295619782705</v>
      </c>
      <c r="AD190" s="15">
        <f t="shared" si="35"/>
        <v>3.870878862706423</v>
      </c>
      <c r="AE190" s="3">
        <f t="shared" si="44"/>
        <v>862.18439999999964</v>
      </c>
      <c r="AF190" s="2">
        <f t="shared" si="45"/>
        <v>0.25</v>
      </c>
      <c r="AG190" s="9">
        <f t="shared" si="46"/>
        <v>1.013739632356586E-3</v>
      </c>
      <c r="AH190" s="2">
        <f t="shared" si="47"/>
        <v>4.9054333233989202E-2</v>
      </c>
    </row>
    <row r="191" spans="1:34">
      <c r="A191" s="1">
        <f>Raw!A191</f>
        <v>178</v>
      </c>
      <c r="B191" s="14">
        <f>Raw!B191</f>
        <v>0.71311342592592597</v>
      </c>
      <c r="C191" s="15">
        <f>Raw!C191</f>
        <v>69.2</v>
      </c>
      <c r="D191" s="15">
        <f>IF(C191&gt;0.5,Raw!D191*D$11,-999)</f>
        <v>0.9</v>
      </c>
      <c r="E191" s="9">
        <f>IF(Raw!$G191&gt;$C$8,IF(Raw!$Q191&gt;$C$8,IF(Raw!$N191&gt;$C$9,IF(Raw!$N191&lt;$A$9,IF(Raw!$X191&gt;$C$9,IF(Raw!$X191&lt;$A$9,Raw!H191,-999),-999),-999),-999),-999),-999)</f>
        <v>0.120925</v>
      </c>
      <c r="F191" s="9">
        <f>IF(Raw!$G191&gt;$C$8,IF(Raw!$Q191&gt;$C$8,IF(Raw!$N191&gt;$C$9,IF(Raw!$N191&lt;$A$9,IF(Raw!$X191&gt;$C$9,IF(Raw!$X191&lt;$A$9,Raw!I191,-999),-999),-999),-999),-999),-999)</f>
        <v>0.19084200000000001</v>
      </c>
      <c r="G191" s="9">
        <f>Raw!G191</f>
        <v>0.94366499999999998</v>
      </c>
      <c r="H191" s="9">
        <f>IF(Raw!$G191&gt;$C$8,IF(Raw!$Q191&gt;$C$8,IF(Raw!$N191&gt;$C$9,IF(Raw!$N191&lt;$A$9,IF(Raw!$X191&gt;$C$9,IF(Raw!$X191&lt;$A$9,Raw!L191,-999),-999),-999),-999),-999),-999)</f>
        <v>739.8</v>
      </c>
      <c r="I191" s="9">
        <f>IF(Raw!$G191&gt;$C$8,IF(Raw!$Q191&gt;$C$8,IF(Raw!$N191&gt;$C$9,IF(Raw!$N191&lt;$A$9,IF(Raw!$X191&gt;$C$9,IF(Raw!$X191&lt;$A$9,Raw!M191,-999),-999),-999),-999),-999),-999)</f>
        <v>0.22917899999999999</v>
      </c>
      <c r="J191" s="9">
        <f>IF(Raw!$G191&gt;$C$8,IF(Raw!$Q191&gt;$C$8,IF(Raw!$N191&gt;$C$9,IF(Raw!$N191&lt;$A$9,IF(Raw!$X191&gt;$C$9,IF(Raw!$X191&lt;$A$9,Raw!N191,-999),-999),-999),-999),-999),-999)</f>
        <v>774</v>
      </c>
      <c r="K191" s="9">
        <f>IF(Raw!$G191&gt;$C$8,IF(Raw!$Q191&gt;$C$8,IF(Raw!$N191&gt;$C$9,IF(Raw!$N191&lt;$A$9,IF(Raw!$X191&gt;$C$9,IF(Raw!$X191&lt;$A$9,Raw!R191,-999),-999),-999),-999),-999),-999)</f>
        <v>0.120461</v>
      </c>
      <c r="L191" s="9">
        <f>IF(Raw!$G191&gt;$C$8,IF(Raw!$Q191&gt;$C$8,IF(Raw!$N191&gt;$C$9,IF(Raw!$N191&lt;$A$9,IF(Raw!$X191&gt;$C$9,IF(Raw!$X191&lt;$A$9,Raw!S191,-999),-999),-999),-999),-999),-999)</f>
        <v>0.19237799999999999</v>
      </c>
      <c r="M191" s="9">
        <f>Raw!Q191</f>
        <v>0.93384400000000001</v>
      </c>
      <c r="N191" s="9">
        <f>IF(Raw!$G191&gt;$C$8,IF(Raw!$Q191&gt;$C$8,IF(Raw!$N191&gt;$C$9,IF(Raw!$N191&lt;$A$9,IF(Raw!$X191&gt;$C$9,IF(Raw!$X191&lt;$A$9,Raw!V191,-999),-999),-999),-999),-999),-999)</f>
        <v>662.9</v>
      </c>
      <c r="O191" s="9">
        <f>IF(Raw!$G191&gt;$C$8,IF(Raw!$Q191&gt;$C$8,IF(Raw!$N191&gt;$C$9,IF(Raw!$N191&lt;$A$9,IF(Raw!$X191&gt;$C$9,IF(Raw!$X191&lt;$A$9,Raw!W191,-999),-999),-999),-999),-999),-999)</f>
        <v>1.1285E-2</v>
      </c>
      <c r="P191" s="9">
        <f>IF(Raw!$G191&gt;$C$8,IF(Raw!$Q191&gt;$C$8,IF(Raw!$N191&gt;$C$9,IF(Raw!$N191&lt;$A$9,IF(Raw!$X191&gt;$C$9,IF(Raw!$X191&lt;$A$9,Raw!X191,-999),-999),-999),-999),-999),-999)</f>
        <v>743</v>
      </c>
      <c r="R191" s="9">
        <f t="shared" si="36"/>
        <v>6.9917000000000007E-2</v>
      </c>
      <c r="S191" s="9">
        <f t="shared" si="37"/>
        <v>0.36636065436329529</v>
      </c>
      <c r="T191" s="9">
        <f t="shared" si="38"/>
        <v>7.1916999999999995E-2</v>
      </c>
      <c r="U191" s="9">
        <f t="shared" si="39"/>
        <v>0.37383172712056473</v>
      </c>
      <c r="V191" s="15">
        <f t="shared" si="32"/>
        <v>7.9740680999999994E-2</v>
      </c>
      <c r="X191" s="11">
        <f t="shared" si="40"/>
        <v>5.4179999999999994E+17</v>
      </c>
      <c r="Y191" s="11">
        <f t="shared" si="41"/>
        <v>7.3979999999999987E-18</v>
      </c>
      <c r="Z191" s="11">
        <f t="shared" si="42"/>
        <v>7.7399999999999995E-4</v>
      </c>
      <c r="AA191" s="16">
        <f t="shared" si="43"/>
        <v>3.0927800102972026E-3</v>
      </c>
      <c r="AB191" s="9">
        <f t="shared" si="33"/>
        <v>0.12068342346000054</v>
      </c>
      <c r="AC191" s="9">
        <f t="shared" si="34"/>
        <v>0.99690721998970289</v>
      </c>
      <c r="AD191" s="15">
        <f t="shared" si="35"/>
        <v>3.9958398065855332</v>
      </c>
      <c r="AE191" s="3">
        <f t="shared" si="44"/>
        <v>890.71919999999955</v>
      </c>
      <c r="AF191" s="2">
        <f t="shared" si="45"/>
        <v>0.25</v>
      </c>
      <c r="AG191" s="9">
        <f t="shared" si="46"/>
        <v>1.1490551509176715E-3</v>
      </c>
      <c r="AH191" s="2">
        <f t="shared" si="47"/>
        <v>5.560218075554163E-2</v>
      </c>
    </row>
    <row r="192" spans="1:34">
      <c r="A192" s="1">
        <f>Raw!A192</f>
        <v>179</v>
      </c>
      <c r="B192" s="14">
        <f>Raw!B192</f>
        <v>0.71317129629629628</v>
      </c>
      <c r="C192" s="15">
        <f>Raw!C192</f>
        <v>68.099999999999994</v>
      </c>
      <c r="D192" s="15">
        <f>IF(C192&gt;0.5,Raw!D192*D$11,-999)</f>
        <v>0.9</v>
      </c>
      <c r="E192" s="9">
        <f>IF(Raw!$G192&gt;$C$8,IF(Raw!$Q192&gt;$C$8,IF(Raw!$N192&gt;$C$9,IF(Raw!$N192&lt;$A$9,IF(Raw!$X192&gt;$C$9,IF(Raw!$X192&lt;$A$9,Raw!H192,-999),-999),-999),-999),-999),-999)</f>
        <v>0.127526</v>
      </c>
      <c r="F192" s="9">
        <f>IF(Raw!$G192&gt;$C$8,IF(Raw!$Q192&gt;$C$8,IF(Raw!$N192&gt;$C$9,IF(Raw!$N192&lt;$A$9,IF(Raw!$X192&gt;$C$9,IF(Raw!$X192&lt;$A$9,Raw!I192,-999),-999),-999),-999),-999),-999)</f>
        <v>0.200154</v>
      </c>
      <c r="G192" s="9">
        <f>Raw!G192</f>
        <v>0.94627799999999995</v>
      </c>
      <c r="H192" s="9">
        <f>IF(Raw!$G192&gt;$C$8,IF(Raw!$Q192&gt;$C$8,IF(Raw!$N192&gt;$C$9,IF(Raw!$N192&lt;$A$9,IF(Raw!$X192&gt;$C$9,IF(Raw!$X192&lt;$A$9,Raw!L192,-999),-999),-999),-999),-999),-999)</f>
        <v>751.5</v>
      </c>
      <c r="I192" s="9">
        <f>IF(Raw!$G192&gt;$C$8,IF(Raw!$Q192&gt;$C$8,IF(Raw!$N192&gt;$C$9,IF(Raw!$N192&lt;$A$9,IF(Raw!$X192&gt;$C$9,IF(Raw!$X192&lt;$A$9,Raw!M192,-999),-999),-999),-999),-999),-999)</f>
        <v>0.370811</v>
      </c>
      <c r="J192" s="9">
        <f>IF(Raw!$G192&gt;$C$8,IF(Raw!$Q192&gt;$C$8,IF(Raw!$N192&gt;$C$9,IF(Raw!$N192&lt;$A$9,IF(Raw!$X192&gt;$C$9,IF(Raw!$X192&lt;$A$9,Raw!N192,-999),-999),-999),-999),-999),-999)</f>
        <v>606</v>
      </c>
      <c r="K192" s="9">
        <f>IF(Raw!$G192&gt;$C$8,IF(Raw!$Q192&gt;$C$8,IF(Raw!$N192&gt;$C$9,IF(Raw!$N192&lt;$A$9,IF(Raw!$X192&gt;$C$9,IF(Raw!$X192&lt;$A$9,Raw!R192,-999),-999),-999),-999),-999),-999)</f>
        <v>0.12196799999999999</v>
      </c>
      <c r="L192" s="9">
        <f>IF(Raw!$G192&gt;$C$8,IF(Raw!$Q192&gt;$C$8,IF(Raw!$N192&gt;$C$9,IF(Raw!$N192&lt;$A$9,IF(Raw!$X192&gt;$C$9,IF(Raw!$X192&lt;$A$9,Raw!S192,-999),-999),-999),-999),-999),-999)</f>
        <v>0.19145999999999999</v>
      </c>
      <c r="M192" s="9">
        <f>Raw!Q192</f>
        <v>0.95672299999999999</v>
      </c>
      <c r="N192" s="9">
        <f>IF(Raw!$G192&gt;$C$8,IF(Raw!$Q192&gt;$C$8,IF(Raw!$N192&gt;$C$9,IF(Raw!$N192&lt;$A$9,IF(Raw!$X192&gt;$C$9,IF(Raw!$X192&lt;$A$9,Raw!V192,-999),-999),-999),-999),-999),-999)</f>
        <v>660.5</v>
      </c>
      <c r="O192" s="9">
        <f>IF(Raw!$G192&gt;$C$8,IF(Raw!$Q192&gt;$C$8,IF(Raw!$N192&gt;$C$9,IF(Raw!$N192&lt;$A$9,IF(Raw!$X192&gt;$C$9,IF(Raw!$X192&lt;$A$9,Raw!W192,-999),-999),-999),-999),-999),-999)</f>
        <v>0.37081500000000001</v>
      </c>
      <c r="P192" s="9">
        <f>IF(Raw!$G192&gt;$C$8,IF(Raw!$Q192&gt;$C$8,IF(Raw!$N192&gt;$C$9,IF(Raw!$N192&lt;$A$9,IF(Raw!$X192&gt;$C$9,IF(Raw!$X192&lt;$A$9,Raw!X192,-999),-999),-999),-999),-999),-999)</f>
        <v>785</v>
      </c>
      <c r="R192" s="9">
        <f t="shared" si="36"/>
        <v>7.2627999999999998E-2</v>
      </c>
      <c r="S192" s="9">
        <f t="shared" si="37"/>
        <v>0.36286059734004816</v>
      </c>
      <c r="T192" s="9">
        <f t="shared" si="38"/>
        <v>6.9491999999999998E-2</v>
      </c>
      <c r="U192" s="9">
        <f t="shared" si="39"/>
        <v>0.36295832027577563</v>
      </c>
      <c r="V192" s="15">
        <f t="shared" si="32"/>
        <v>7.9360169999999994E-2</v>
      </c>
      <c r="X192" s="11">
        <f t="shared" si="40"/>
        <v>5.4179999999999994E+17</v>
      </c>
      <c r="Y192" s="11">
        <f t="shared" si="41"/>
        <v>7.5149999999999989E-18</v>
      </c>
      <c r="Z192" s="11">
        <f t="shared" si="42"/>
        <v>6.0599999999999998E-4</v>
      </c>
      <c r="AA192" s="16">
        <f t="shared" si="43"/>
        <v>2.4613328546399939E-3</v>
      </c>
      <c r="AB192" s="9">
        <f t="shared" si="33"/>
        <v>0.12213904294273463</v>
      </c>
      <c r="AC192" s="9">
        <f t="shared" si="34"/>
        <v>0.9975386671453601</v>
      </c>
      <c r="AD192" s="15">
        <f t="shared" si="35"/>
        <v>4.0616053706930595</v>
      </c>
      <c r="AE192" s="3">
        <f t="shared" si="44"/>
        <v>904.80599999999959</v>
      </c>
      <c r="AF192" s="2">
        <f t="shared" si="45"/>
        <v>0.25</v>
      </c>
      <c r="AG192" s="9">
        <f t="shared" si="46"/>
        <v>1.1339949715152475E-3</v>
      </c>
      <c r="AH192" s="2">
        <f t="shared" si="47"/>
        <v>5.4873426511956619E-2</v>
      </c>
    </row>
    <row r="193" spans="1:34">
      <c r="A193" s="1">
        <f>Raw!A193</f>
        <v>180</v>
      </c>
      <c r="B193" s="14">
        <f>Raw!B193</f>
        <v>0.71322916666666669</v>
      </c>
      <c r="C193" s="15">
        <f>Raw!C193</f>
        <v>67.400000000000006</v>
      </c>
      <c r="D193" s="15">
        <f>IF(C193&gt;0.5,Raw!D193*D$11,-999)</f>
        <v>0.9</v>
      </c>
      <c r="E193" s="9">
        <f>IF(Raw!$G193&gt;$C$8,IF(Raw!$Q193&gt;$C$8,IF(Raw!$N193&gt;$C$9,IF(Raw!$N193&lt;$A$9,IF(Raw!$X193&gt;$C$9,IF(Raw!$X193&lt;$A$9,Raw!H193,-999),-999),-999),-999),-999),-999)</f>
        <v>0.15448000000000001</v>
      </c>
      <c r="F193" s="9">
        <f>IF(Raw!$G193&gt;$C$8,IF(Raw!$Q193&gt;$C$8,IF(Raw!$N193&gt;$C$9,IF(Raw!$N193&lt;$A$9,IF(Raw!$X193&gt;$C$9,IF(Raw!$X193&lt;$A$9,Raw!I193,-999),-999),-999),-999),-999),-999)</f>
        <v>0.24202099999999999</v>
      </c>
      <c r="G193" s="9">
        <f>Raw!G193</f>
        <v>0.93899600000000005</v>
      </c>
      <c r="H193" s="9">
        <f>IF(Raw!$G193&gt;$C$8,IF(Raw!$Q193&gt;$C$8,IF(Raw!$N193&gt;$C$9,IF(Raw!$N193&lt;$A$9,IF(Raw!$X193&gt;$C$9,IF(Raw!$X193&lt;$A$9,Raw!L193,-999),-999),-999),-999),-999),-999)</f>
        <v>760</v>
      </c>
      <c r="I193" s="9">
        <f>IF(Raw!$G193&gt;$C$8,IF(Raw!$Q193&gt;$C$8,IF(Raw!$N193&gt;$C$9,IF(Raw!$N193&lt;$A$9,IF(Raw!$X193&gt;$C$9,IF(Raw!$X193&lt;$A$9,Raw!M193,-999),-999),-999),-999),-999),-999)</f>
        <v>0.37102800000000002</v>
      </c>
      <c r="J193" s="9">
        <f>IF(Raw!$G193&gt;$C$8,IF(Raw!$Q193&gt;$C$8,IF(Raw!$N193&gt;$C$9,IF(Raw!$N193&lt;$A$9,IF(Raw!$X193&gt;$C$9,IF(Raw!$X193&lt;$A$9,Raw!N193,-999),-999),-999),-999),-999),-999)</f>
        <v>582</v>
      </c>
      <c r="K193" s="9">
        <f>IF(Raw!$G193&gt;$C$8,IF(Raw!$Q193&gt;$C$8,IF(Raw!$N193&gt;$C$9,IF(Raw!$N193&lt;$A$9,IF(Raw!$X193&gt;$C$9,IF(Raw!$X193&lt;$A$9,Raw!R193,-999),-999),-999),-999),-999),-999)</f>
        <v>0.14080699999999999</v>
      </c>
      <c r="L193" s="9">
        <f>IF(Raw!$G193&gt;$C$8,IF(Raw!$Q193&gt;$C$8,IF(Raw!$N193&gt;$C$9,IF(Raw!$N193&lt;$A$9,IF(Raw!$X193&gt;$C$9,IF(Raw!$X193&lt;$A$9,Raw!S193,-999),-999),-999),-999),-999),-999)</f>
        <v>0.21815100000000001</v>
      </c>
      <c r="M193" s="9">
        <f>Raw!Q193</f>
        <v>0.94243200000000005</v>
      </c>
      <c r="N193" s="9">
        <f>IF(Raw!$G193&gt;$C$8,IF(Raw!$Q193&gt;$C$8,IF(Raw!$N193&gt;$C$9,IF(Raw!$N193&lt;$A$9,IF(Raw!$X193&gt;$C$9,IF(Raw!$X193&lt;$A$9,Raw!V193,-999),-999),-999),-999),-999),-999)</f>
        <v>646</v>
      </c>
      <c r="O193" s="9">
        <f>IF(Raw!$G193&gt;$C$8,IF(Raw!$Q193&gt;$C$8,IF(Raw!$N193&gt;$C$9,IF(Raw!$N193&lt;$A$9,IF(Raw!$X193&gt;$C$9,IF(Raw!$X193&lt;$A$9,Raw!W193,-999),-999),-999),-999),-999),-999)</f>
        <v>0.279775</v>
      </c>
      <c r="P193" s="9">
        <f>IF(Raw!$G193&gt;$C$8,IF(Raw!$Q193&gt;$C$8,IF(Raw!$N193&gt;$C$9,IF(Raw!$N193&lt;$A$9,IF(Raw!$X193&gt;$C$9,IF(Raw!$X193&lt;$A$9,Raw!X193,-999),-999),-999),-999),-999),-999)</f>
        <v>809</v>
      </c>
      <c r="R193" s="9">
        <f t="shared" si="36"/>
        <v>8.754099999999998E-2</v>
      </c>
      <c r="S193" s="9">
        <f t="shared" si="37"/>
        <v>0.36170828151276124</v>
      </c>
      <c r="T193" s="9">
        <f t="shared" si="38"/>
        <v>7.7344000000000024E-2</v>
      </c>
      <c r="U193" s="9">
        <f t="shared" si="39"/>
        <v>0.35454341259036182</v>
      </c>
      <c r="V193" s="15">
        <f t="shared" si="32"/>
        <v>9.0423589499999998E-2</v>
      </c>
      <c r="X193" s="11">
        <f t="shared" si="40"/>
        <v>5.4179999999999994E+17</v>
      </c>
      <c r="Y193" s="11">
        <f t="shared" si="41"/>
        <v>7.5999999999999996E-18</v>
      </c>
      <c r="Z193" s="11">
        <f t="shared" si="42"/>
        <v>5.8199999999999994E-4</v>
      </c>
      <c r="AA193" s="16">
        <f t="shared" si="43"/>
        <v>2.3907603273568743E-3</v>
      </c>
      <c r="AB193" s="9">
        <f t="shared" si="33"/>
        <v>0.14099191096675909</v>
      </c>
      <c r="AC193" s="9">
        <f t="shared" si="34"/>
        <v>0.99760923967264303</v>
      </c>
      <c r="AD193" s="15">
        <f t="shared" si="35"/>
        <v>4.1078356140152481</v>
      </c>
      <c r="AE193" s="3">
        <f t="shared" si="44"/>
        <v>915.03999999999974</v>
      </c>
      <c r="AF193" s="2">
        <f t="shared" si="45"/>
        <v>0.25</v>
      </c>
      <c r="AG193" s="9">
        <f t="shared" si="46"/>
        <v>1.1203123515024541E-3</v>
      </c>
      <c r="AH193" s="2">
        <f t="shared" si="47"/>
        <v>5.4211331650319092E-2</v>
      </c>
    </row>
    <row r="194" spans="1:34">
      <c r="A194" s="1">
        <f>Raw!A194</f>
        <v>181</v>
      </c>
      <c r="B194" s="14">
        <f>Raw!B194</f>
        <v>0.71327546296296296</v>
      </c>
      <c r="C194" s="15">
        <f>Raw!C194</f>
        <v>66.099999999999994</v>
      </c>
      <c r="D194" s="15">
        <f>IF(C194&gt;0.5,Raw!D194*D$11,-999)</f>
        <v>0.9</v>
      </c>
      <c r="E194" s="9">
        <f>IF(Raw!$G194&gt;$C$8,IF(Raw!$Q194&gt;$C$8,IF(Raw!$N194&gt;$C$9,IF(Raw!$N194&lt;$A$9,IF(Raw!$X194&gt;$C$9,IF(Raw!$X194&lt;$A$9,Raw!H194,-999),-999),-999),-999),-999),-999)</f>
        <v>0.15450800000000001</v>
      </c>
      <c r="F194" s="9">
        <f>IF(Raw!$G194&gt;$C$8,IF(Raw!$Q194&gt;$C$8,IF(Raw!$N194&gt;$C$9,IF(Raw!$N194&lt;$A$9,IF(Raw!$X194&gt;$C$9,IF(Raw!$X194&lt;$A$9,Raw!I194,-999),-999),-999),-999),-999),-999)</f>
        <v>0.240342</v>
      </c>
      <c r="G194" s="9">
        <f>Raw!G194</f>
        <v>0.95860000000000001</v>
      </c>
      <c r="H194" s="9">
        <f>IF(Raw!$G194&gt;$C$8,IF(Raw!$Q194&gt;$C$8,IF(Raw!$N194&gt;$C$9,IF(Raw!$N194&lt;$A$9,IF(Raw!$X194&gt;$C$9,IF(Raw!$X194&lt;$A$9,Raw!L194,-999),-999),-999),-999),-999),-999)</f>
        <v>671</v>
      </c>
      <c r="I194" s="9">
        <f>IF(Raw!$G194&gt;$C$8,IF(Raw!$Q194&gt;$C$8,IF(Raw!$N194&gt;$C$9,IF(Raw!$N194&lt;$A$9,IF(Raw!$X194&gt;$C$9,IF(Raw!$X194&lt;$A$9,Raw!M194,-999),-999),-999),-999),-999),-999)</f>
        <v>0.335399</v>
      </c>
      <c r="J194" s="9">
        <f>IF(Raw!$G194&gt;$C$8,IF(Raw!$Q194&gt;$C$8,IF(Raw!$N194&gt;$C$9,IF(Raw!$N194&lt;$A$9,IF(Raw!$X194&gt;$C$9,IF(Raw!$X194&lt;$A$9,Raw!N194,-999),-999),-999),-999),-999),-999)</f>
        <v>450</v>
      </c>
      <c r="K194" s="9">
        <f>IF(Raw!$G194&gt;$C$8,IF(Raw!$Q194&gt;$C$8,IF(Raw!$N194&gt;$C$9,IF(Raw!$N194&lt;$A$9,IF(Raw!$X194&gt;$C$9,IF(Raw!$X194&lt;$A$9,Raw!R194,-999),-999),-999),-999),-999),-999)</f>
        <v>0.15307200000000001</v>
      </c>
      <c r="L194" s="9">
        <f>IF(Raw!$G194&gt;$C$8,IF(Raw!$Q194&gt;$C$8,IF(Raw!$N194&gt;$C$9,IF(Raw!$N194&lt;$A$9,IF(Raw!$X194&gt;$C$9,IF(Raw!$X194&lt;$A$9,Raw!S194,-999),-999),-999),-999),-999),-999)</f>
        <v>0.247312</v>
      </c>
      <c r="M194" s="9">
        <f>Raw!Q194</f>
        <v>0.95731699999999997</v>
      </c>
      <c r="N194" s="9">
        <f>IF(Raw!$G194&gt;$C$8,IF(Raw!$Q194&gt;$C$8,IF(Raw!$N194&gt;$C$9,IF(Raw!$N194&lt;$A$9,IF(Raw!$X194&gt;$C$9,IF(Raw!$X194&lt;$A$9,Raw!V194,-999),-999),-999),-999),-999),-999)</f>
        <v>719.9</v>
      </c>
      <c r="O194" s="9">
        <f>IF(Raw!$G194&gt;$C$8,IF(Raw!$Q194&gt;$C$8,IF(Raw!$N194&gt;$C$9,IF(Raw!$N194&lt;$A$9,IF(Raw!$X194&gt;$C$9,IF(Raw!$X194&lt;$A$9,Raw!W194,-999),-999),-999),-999),-999),-999)</f>
        <v>0.36020799999999997</v>
      </c>
      <c r="P194" s="9">
        <f>IF(Raw!$G194&gt;$C$8,IF(Raw!$Q194&gt;$C$8,IF(Raw!$N194&gt;$C$9,IF(Raw!$N194&lt;$A$9,IF(Raw!$X194&gt;$C$9,IF(Raw!$X194&lt;$A$9,Raw!X194,-999),-999),-999),-999),-999),-999)</f>
        <v>647</v>
      </c>
      <c r="R194" s="9">
        <f t="shared" si="36"/>
        <v>8.5833999999999994E-2</v>
      </c>
      <c r="S194" s="9">
        <f t="shared" si="37"/>
        <v>0.35713275249436216</v>
      </c>
      <c r="T194" s="9">
        <f t="shared" si="38"/>
        <v>9.423999999999999E-2</v>
      </c>
      <c r="U194" s="9">
        <f t="shared" si="39"/>
        <v>0.38105712622112953</v>
      </c>
      <c r="V194" s="15">
        <f t="shared" si="32"/>
        <v>0.102510824</v>
      </c>
      <c r="X194" s="11">
        <f t="shared" si="40"/>
        <v>5.4179999999999994E+17</v>
      </c>
      <c r="Y194" s="11">
        <f t="shared" si="41"/>
        <v>6.7099999999999997E-18</v>
      </c>
      <c r="Z194" s="11">
        <f t="shared" si="42"/>
        <v>4.4999999999999999E-4</v>
      </c>
      <c r="AA194" s="16">
        <f t="shared" si="43"/>
        <v>1.6332930895074944E-3</v>
      </c>
      <c r="AB194" s="9">
        <f t="shared" si="33"/>
        <v>0.15322592154075521</v>
      </c>
      <c r="AC194" s="9">
        <f t="shared" si="34"/>
        <v>0.99836670691049245</v>
      </c>
      <c r="AD194" s="15">
        <f t="shared" si="35"/>
        <v>3.6295401989055427</v>
      </c>
      <c r="AE194" s="3">
        <f t="shared" si="44"/>
        <v>807.88399999999979</v>
      </c>
      <c r="AF194" s="2">
        <f t="shared" si="45"/>
        <v>0.25</v>
      </c>
      <c r="AG194" s="9">
        <f t="shared" si="46"/>
        <v>1.0638939674607792E-3</v>
      </c>
      <c r="AH194" s="2">
        <f t="shared" si="47"/>
        <v>5.1481275408096529E-2</v>
      </c>
    </row>
    <row r="195" spans="1:34">
      <c r="A195" s="1">
        <f>Raw!A195</f>
        <v>182</v>
      </c>
      <c r="B195" s="14">
        <f>Raw!B195</f>
        <v>0.71333333333333337</v>
      </c>
      <c r="C195" s="15">
        <f>Raw!C195</f>
        <v>65.7</v>
      </c>
      <c r="D195" s="15">
        <f>IF(C195&gt;0.5,Raw!D195*D$11,-999)</f>
        <v>0.9</v>
      </c>
      <c r="E195" s="9">
        <f>IF(Raw!$G195&gt;$C$8,IF(Raw!$Q195&gt;$C$8,IF(Raw!$N195&gt;$C$9,IF(Raw!$N195&lt;$A$9,IF(Raw!$X195&gt;$C$9,IF(Raw!$X195&lt;$A$9,Raw!H195,-999),-999),-999),-999),-999),-999)</f>
        <v>0.190577</v>
      </c>
      <c r="F195" s="9">
        <f>IF(Raw!$G195&gt;$C$8,IF(Raw!$Q195&gt;$C$8,IF(Raw!$N195&gt;$C$9,IF(Raw!$N195&lt;$A$9,IF(Raw!$X195&gt;$C$9,IF(Raw!$X195&lt;$A$9,Raw!I195,-999),-999),-999),-999),-999),-999)</f>
        <v>0.30814599999999998</v>
      </c>
      <c r="G195" s="9">
        <f>Raw!G195</f>
        <v>0.97653699999999999</v>
      </c>
      <c r="H195" s="9">
        <f>IF(Raw!$G195&gt;$C$8,IF(Raw!$Q195&gt;$C$8,IF(Raw!$N195&gt;$C$9,IF(Raw!$N195&lt;$A$9,IF(Raw!$X195&gt;$C$9,IF(Raw!$X195&lt;$A$9,Raw!L195,-999),-999),-999),-999),-999),-999)</f>
        <v>678.3</v>
      </c>
      <c r="I195" s="9">
        <f>IF(Raw!$G195&gt;$C$8,IF(Raw!$Q195&gt;$C$8,IF(Raw!$N195&gt;$C$9,IF(Raw!$N195&lt;$A$9,IF(Raw!$X195&gt;$C$9,IF(Raw!$X195&lt;$A$9,Raw!M195,-999),-999),-999),-999),-999),-999)</f>
        <v>0.31150499999999998</v>
      </c>
      <c r="J195" s="9">
        <f>IF(Raw!$G195&gt;$C$8,IF(Raw!$Q195&gt;$C$8,IF(Raw!$N195&gt;$C$9,IF(Raw!$N195&lt;$A$9,IF(Raw!$X195&gt;$C$9,IF(Raw!$X195&lt;$A$9,Raw!N195,-999),-999),-999),-999),-999),-999)</f>
        <v>482</v>
      </c>
      <c r="K195" s="9">
        <f>IF(Raw!$G195&gt;$C$8,IF(Raw!$Q195&gt;$C$8,IF(Raw!$N195&gt;$C$9,IF(Raw!$N195&lt;$A$9,IF(Raw!$X195&gt;$C$9,IF(Raw!$X195&lt;$A$9,Raw!R195,-999),-999),-999),-999),-999),-999)</f>
        <v>0.17228499999999999</v>
      </c>
      <c r="L195" s="9">
        <f>IF(Raw!$G195&gt;$C$8,IF(Raw!$Q195&gt;$C$8,IF(Raw!$N195&gt;$C$9,IF(Raw!$N195&lt;$A$9,IF(Raw!$X195&gt;$C$9,IF(Raw!$X195&lt;$A$9,Raw!S195,-999),-999),-999),-999),-999),-999)</f>
        <v>0.27782699999999999</v>
      </c>
      <c r="M195" s="9">
        <f>Raw!Q195</f>
        <v>0.97052799999999995</v>
      </c>
      <c r="N195" s="9">
        <f>IF(Raw!$G195&gt;$C$8,IF(Raw!$Q195&gt;$C$8,IF(Raw!$N195&gt;$C$9,IF(Raw!$N195&lt;$A$9,IF(Raw!$X195&gt;$C$9,IF(Raw!$X195&lt;$A$9,Raw!V195,-999),-999),-999),-999),-999),-999)</f>
        <v>691.1</v>
      </c>
      <c r="O195" s="9">
        <f>IF(Raw!$G195&gt;$C$8,IF(Raw!$Q195&gt;$C$8,IF(Raw!$N195&gt;$C$9,IF(Raw!$N195&lt;$A$9,IF(Raw!$X195&gt;$C$9,IF(Raw!$X195&lt;$A$9,Raw!W195,-999),-999),-999),-999),-999),-999)</f>
        <v>0.163608</v>
      </c>
      <c r="P195" s="9">
        <f>IF(Raw!$G195&gt;$C$8,IF(Raw!$Q195&gt;$C$8,IF(Raw!$N195&gt;$C$9,IF(Raw!$N195&lt;$A$9,IF(Raw!$X195&gt;$C$9,IF(Raw!$X195&lt;$A$9,Raw!X195,-999),-999),-999),-999),-999),-999)</f>
        <v>621</v>
      </c>
      <c r="R195" s="9">
        <f t="shared" si="36"/>
        <v>0.11756899999999998</v>
      </c>
      <c r="S195" s="9">
        <f t="shared" si="37"/>
        <v>0.3815366741739305</v>
      </c>
      <c r="T195" s="9">
        <f t="shared" si="38"/>
        <v>0.105542</v>
      </c>
      <c r="U195" s="9">
        <f t="shared" si="39"/>
        <v>0.3798838845756532</v>
      </c>
      <c r="V195" s="15">
        <f t="shared" si="32"/>
        <v>0.1151592915</v>
      </c>
      <c r="X195" s="11">
        <f t="shared" si="40"/>
        <v>5.4179999999999994E+17</v>
      </c>
      <c r="Y195" s="11">
        <f t="shared" si="41"/>
        <v>6.7829999999999993E-18</v>
      </c>
      <c r="Z195" s="11">
        <f t="shared" si="42"/>
        <v>4.8199999999999995E-4</v>
      </c>
      <c r="AA195" s="16">
        <f t="shared" si="43"/>
        <v>1.7682319880107751E-3</v>
      </c>
      <c r="AB195" s="9">
        <f t="shared" si="33"/>
        <v>0.17247162274047861</v>
      </c>
      <c r="AC195" s="9">
        <f t="shared" si="34"/>
        <v>0.99823176801198932</v>
      </c>
      <c r="AD195" s="15">
        <f t="shared" si="35"/>
        <v>3.6685310954580395</v>
      </c>
      <c r="AE195" s="3">
        <f t="shared" si="44"/>
        <v>816.67319999999972</v>
      </c>
      <c r="AF195" s="2">
        <f t="shared" si="45"/>
        <v>0.25</v>
      </c>
      <c r="AG195" s="9">
        <f t="shared" si="46"/>
        <v>1.0720121870993666E-3</v>
      </c>
      <c r="AH195" s="2">
        <f t="shared" si="47"/>
        <v>5.1874111831480933E-2</v>
      </c>
    </row>
    <row r="196" spans="1:34">
      <c r="A196" s="1">
        <f>Raw!A196</f>
        <v>183</v>
      </c>
      <c r="B196" s="14">
        <f>Raw!B196</f>
        <v>0.71337962962962964</v>
      </c>
      <c r="C196" s="15">
        <f>Raw!C196</f>
        <v>64.3</v>
      </c>
      <c r="D196" s="15">
        <f>IF(C196&gt;0.5,Raw!D196*D$11,-999)</f>
        <v>0.9</v>
      </c>
      <c r="E196" s="9">
        <f>IF(Raw!$G196&gt;$C$8,IF(Raw!$Q196&gt;$C$8,IF(Raw!$N196&gt;$C$9,IF(Raw!$N196&lt;$A$9,IF(Raw!$X196&gt;$C$9,IF(Raw!$X196&lt;$A$9,Raw!H196,-999),-999),-999),-999),-999),-999)</f>
        <v>0.204319</v>
      </c>
      <c r="F196" s="9">
        <f>IF(Raw!$G196&gt;$C$8,IF(Raw!$Q196&gt;$C$8,IF(Raw!$N196&gt;$C$9,IF(Raw!$N196&lt;$A$9,IF(Raw!$X196&gt;$C$9,IF(Raw!$X196&lt;$A$9,Raw!I196,-999),-999),-999),-999),-999),-999)</f>
        <v>0.33595900000000001</v>
      </c>
      <c r="G196" s="9">
        <f>Raw!G196</f>
        <v>0.97856600000000005</v>
      </c>
      <c r="H196" s="9">
        <f>IF(Raw!$G196&gt;$C$8,IF(Raw!$Q196&gt;$C$8,IF(Raw!$N196&gt;$C$9,IF(Raw!$N196&lt;$A$9,IF(Raw!$X196&gt;$C$9,IF(Raw!$X196&lt;$A$9,Raw!L196,-999),-999),-999),-999),-999),-999)</f>
        <v>696.5</v>
      </c>
      <c r="I196" s="9">
        <f>IF(Raw!$G196&gt;$C$8,IF(Raw!$Q196&gt;$C$8,IF(Raw!$N196&gt;$C$9,IF(Raw!$N196&lt;$A$9,IF(Raw!$X196&gt;$C$9,IF(Raw!$X196&lt;$A$9,Raw!M196,-999),-999),-999),-999),-999),-999)</f>
        <v>0.30019000000000001</v>
      </c>
      <c r="J196" s="9">
        <f>IF(Raw!$G196&gt;$C$8,IF(Raw!$Q196&gt;$C$8,IF(Raw!$N196&gt;$C$9,IF(Raw!$N196&lt;$A$9,IF(Raw!$X196&gt;$C$9,IF(Raw!$X196&lt;$A$9,Raw!N196,-999),-999),-999),-999),-999),-999)</f>
        <v>587</v>
      </c>
      <c r="K196" s="9">
        <f>IF(Raw!$G196&gt;$C$8,IF(Raw!$Q196&gt;$C$8,IF(Raw!$N196&gt;$C$9,IF(Raw!$N196&lt;$A$9,IF(Raw!$X196&gt;$C$9,IF(Raw!$X196&lt;$A$9,Raw!R196,-999),-999),-999),-999),-999),-999)</f>
        <v>0.19388900000000001</v>
      </c>
      <c r="L196" s="9">
        <f>IF(Raw!$G196&gt;$C$8,IF(Raw!$Q196&gt;$C$8,IF(Raw!$N196&gt;$C$9,IF(Raw!$N196&lt;$A$9,IF(Raw!$X196&gt;$C$9,IF(Raw!$X196&lt;$A$9,Raw!S196,-999),-999),-999),-999),-999),-999)</f>
        <v>0.32340600000000003</v>
      </c>
      <c r="M196" s="9">
        <f>Raw!Q196</f>
        <v>0.96742499999999998</v>
      </c>
      <c r="N196" s="9">
        <f>IF(Raw!$G196&gt;$C$8,IF(Raw!$Q196&gt;$C$8,IF(Raw!$N196&gt;$C$9,IF(Raw!$N196&lt;$A$9,IF(Raw!$X196&gt;$C$9,IF(Raw!$X196&lt;$A$9,Raw!V196,-999),-999),-999),-999),-999),-999)</f>
        <v>658.7</v>
      </c>
      <c r="O196" s="9">
        <f>IF(Raw!$G196&gt;$C$8,IF(Raw!$Q196&gt;$C$8,IF(Raw!$N196&gt;$C$9,IF(Raw!$N196&lt;$A$9,IF(Raw!$X196&gt;$C$9,IF(Raw!$X196&lt;$A$9,Raw!W196,-999),-999),-999),-999),-999),-999)</f>
        <v>0.291877</v>
      </c>
      <c r="P196" s="9">
        <f>IF(Raw!$G196&gt;$C$8,IF(Raw!$Q196&gt;$C$8,IF(Raw!$N196&gt;$C$9,IF(Raw!$N196&lt;$A$9,IF(Raw!$X196&gt;$C$9,IF(Raw!$X196&lt;$A$9,Raw!X196,-999),-999),-999),-999),-999),-999)</f>
        <v>730</v>
      </c>
      <c r="R196" s="9">
        <f t="shared" si="36"/>
        <v>0.13164000000000001</v>
      </c>
      <c r="S196" s="9">
        <f t="shared" si="37"/>
        <v>0.39183352730541526</v>
      </c>
      <c r="T196" s="9">
        <f t="shared" si="38"/>
        <v>0.12951700000000002</v>
      </c>
      <c r="U196" s="9">
        <f t="shared" si="39"/>
        <v>0.40047803689480099</v>
      </c>
      <c r="V196" s="15">
        <f t="shared" si="32"/>
        <v>0.13405178700000001</v>
      </c>
      <c r="X196" s="11">
        <f t="shared" si="40"/>
        <v>5.4179999999999994E+17</v>
      </c>
      <c r="Y196" s="11">
        <f t="shared" si="41"/>
        <v>6.9649999999999995E-18</v>
      </c>
      <c r="Z196" s="11">
        <f t="shared" si="42"/>
        <v>5.8699999999999996E-4</v>
      </c>
      <c r="AA196" s="16">
        <f t="shared" si="43"/>
        <v>2.2102289856970859E-3</v>
      </c>
      <c r="AB196" s="9">
        <f t="shared" si="33"/>
        <v>0.19417526222754053</v>
      </c>
      <c r="AC196" s="9">
        <f t="shared" si="34"/>
        <v>0.997789771014303</v>
      </c>
      <c r="AD196" s="15">
        <f t="shared" si="35"/>
        <v>3.7652963981211007</v>
      </c>
      <c r="AE196" s="3">
        <f t="shared" si="44"/>
        <v>838.58599999999967</v>
      </c>
      <c r="AF196" s="2">
        <f t="shared" si="45"/>
        <v>0.25</v>
      </c>
      <c r="AG196" s="9">
        <f t="shared" si="46"/>
        <v>1.1599373152666181E-3</v>
      </c>
      <c r="AH196" s="2">
        <f t="shared" si="47"/>
        <v>5.6128763025033578E-2</v>
      </c>
    </row>
    <row r="197" spans="1:34">
      <c r="A197" s="1">
        <f>Raw!A197</f>
        <v>184</v>
      </c>
      <c r="B197" s="14">
        <f>Raw!B197</f>
        <v>0.71343749999999995</v>
      </c>
      <c r="C197" s="15">
        <f>Raw!C197</f>
        <v>63.7</v>
      </c>
      <c r="D197" s="15">
        <f>IF(C197&gt;0.5,Raw!D197*D$11,-999)</f>
        <v>0.9</v>
      </c>
      <c r="E197" s="9">
        <f>IF(Raw!$G197&gt;$C$8,IF(Raw!$Q197&gt;$C$8,IF(Raw!$N197&gt;$C$9,IF(Raw!$N197&lt;$A$9,IF(Raw!$X197&gt;$C$9,IF(Raw!$X197&lt;$A$9,Raw!H197,-999),-999),-999),-999),-999),-999)</f>
        <v>0.20436499999999999</v>
      </c>
      <c r="F197" s="9">
        <f>IF(Raw!$G197&gt;$C$8,IF(Raw!$Q197&gt;$C$8,IF(Raw!$N197&gt;$C$9,IF(Raw!$N197&lt;$A$9,IF(Raw!$X197&gt;$C$9,IF(Raw!$X197&lt;$A$9,Raw!I197,-999),-999),-999),-999),-999),-999)</f>
        <v>0.34417900000000001</v>
      </c>
      <c r="G197" s="9">
        <f>Raw!G197</f>
        <v>0.97995200000000005</v>
      </c>
      <c r="H197" s="9">
        <f>IF(Raw!$G197&gt;$C$8,IF(Raw!$Q197&gt;$C$8,IF(Raw!$N197&gt;$C$9,IF(Raw!$N197&lt;$A$9,IF(Raw!$X197&gt;$C$9,IF(Raw!$X197&lt;$A$9,Raw!L197,-999),-999),-999),-999),-999),-999)</f>
        <v>707.5</v>
      </c>
      <c r="I197" s="9">
        <f>IF(Raw!$G197&gt;$C$8,IF(Raw!$Q197&gt;$C$8,IF(Raw!$N197&gt;$C$9,IF(Raw!$N197&lt;$A$9,IF(Raw!$X197&gt;$C$9,IF(Raw!$X197&lt;$A$9,Raw!M197,-999),-999),-999),-999),-999),-999)</f>
        <v>0.34740500000000002</v>
      </c>
      <c r="J197" s="9">
        <f>IF(Raw!$G197&gt;$C$8,IF(Raw!$Q197&gt;$C$8,IF(Raw!$N197&gt;$C$9,IF(Raw!$N197&lt;$A$9,IF(Raw!$X197&gt;$C$9,IF(Raw!$X197&lt;$A$9,Raw!N197,-999),-999),-999),-999),-999),-999)</f>
        <v>496</v>
      </c>
      <c r="K197" s="9">
        <f>IF(Raw!$G197&gt;$C$8,IF(Raw!$Q197&gt;$C$8,IF(Raw!$N197&gt;$C$9,IF(Raw!$N197&lt;$A$9,IF(Raw!$X197&gt;$C$9,IF(Raw!$X197&lt;$A$9,Raw!R197,-999),-999),-999),-999),-999),-999)</f>
        <v>0.203486</v>
      </c>
      <c r="L197" s="9">
        <f>IF(Raw!$G197&gt;$C$8,IF(Raw!$Q197&gt;$C$8,IF(Raw!$N197&gt;$C$9,IF(Raw!$N197&lt;$A$9,IF(Raw!$X197&gt;$C$9,IF(Raw!$X197&lt;$A$9,Raw!S197,-999),-999),-999),-999),-999),-999)</f>
        <v>0.33722999999999997</v>
      </c>
      <c r="M197" s="9">
        <f>Raw!Q197</f>
        <v>0.97384499999999996</v>
      </c>
      <c r="N197" s="9">
        <f>IF(Raw!$G197&gt;$C$8,IF(Raw!$Q197&gt;$C$8,IF(Raw!$N197&gt;$C$9,IF(Raw!$N197&lt;$A$9,IF(Raw!$X197&gt;$C$9,IF(Raw!$X197&lt;$A$9,Raw!V197,-999),-999),-999),-999),-999),-999)</f>
        <v>652.6</v>
      </c>
      <c r="O197" s="9">
        <f>IF(Raw!$G197&gt;$C$8,IF(Raw!$Q197&gt;$C$8,IF(Raw!$N197&gt;$C$9,IF(Raw!$N197&lt;$A$9,IF(Raw!$X197&gt;$C$9,IF(Raw!$X197&lt;$A$9,Raw!W197,-999),-999),-999),-999),-999),-999)</f>
        <v>0.22453200000000001</v>
      </c>
      <c r="P197" s="9">
        <f>IF(Raw!$G197&gt;$C$8,IF(Raw!$Q197&gt;$C$8,IF(Raw!$N197&gt;$C$9,IF(Raw!$N197&lt;$A$9,IF(Raw!$X197&gt;$C$9,IF(Raw!$X197&lt;$A$9,Raw!X197,-999),-999),-999),-999),-999),-999)</f>
        <v>687</v>
      </c>
      <c r="R197" s="9">
        <f t="shared" si="36"/>
        <v>0.13981400000000002</v>
      </c>
      <c r="S197" s="9">
        <f t="shared" si="37"/>
        <v>0.40622466797799989</v>
      </c>
      <c r="T197" s="9">
        <f t="shared" si="38"/>
        <v>0.13374399999999997</v>
      </c>
      <c r="U197" s="9">
        <f t="shared" si="39"/>
        <v>0.39659579515464216</v>
      </c>
      <c r="V197" s="15">
        <f t="shared" si="32"/>
        <v>0.13978183499999999</v>
      </c>
      <c r="X197" s="11">
        <f t="shared" si="40"/>
        <v>5.4179999999999994E+17</v>
      </c>
      <c r="Y197" s="11">
        <f t="shared" si="41"/>
        <v>7.0749999999999997E-18</v>
      </c>
      <c r="Z197" s="11">
        <f t="shared" si="42"/>
        <v>4.9600000000000002E-4</v>
      </c>
      <c r="AA197" s="16">
        <f t="shared" si="43"/>
        <v>1.8976765369005165E-3</v>
      </c>
      <c r="AB197" s="9">
        <f t="shared" si="33"/>
        <v>0.20373980285075122</v>
      </c>
      <c r="AC197" s="9">
        <f t="shared" si="34"/>
        <v>0.99810232346309957</v>
      </c>
      <c r="AD197" s="15">
        <f t="shared" si="35"/>
        <v>3.8259607598800738</v>
      </c>
      <c r="AE197" s="3">
        <f t="shared" si="44"/>
        <v>851.8299999999997</v>
      </c>
      <c r="AF197" s="2">
        <f t="shared" si="45"/>
        <v>0.25</v>
      </c>
      <c r="AG197" s="9">
        <f t="shared" si="46"/>
        <v>1.1671999613808437E-3</v>
      </c>
      <c r="AH197" s="2">
        <f t="shared" si="47"/>
        <v>5.648019869083621E-2</v>
      </c>
    </row>
    <row r="198" spans="1:34">
      <c r="A198" s="1">
        <f>Raw!A198</f>
        <v>185</v>
      </c>
      <c r="B198" s="14">
        <f>Raw!B198</f>
        <v>0.71349537037037036</v>
      </c>
      <c r="C198" s="15">
        <f>Raw!C198</f>
        <v>62.7</v>
      </c>
      <c r="D198" s="15">
        <f>IF(C198&gt;0.5,Raw!D198*D$11,-999)</f>
        <v>0.9</v>
      </c>
      <c r="E198" s="9">
        <f>IF(Raw!$G198&gt;$C$8,IF(Raw!$Q198&gt;$C$8,IF(Raw!$N198&gt;$C$9,IF(Raw!$N198&lt;$A$9,IF(Raw!$X198&gt;$C$9,IF(Raw!$X198&lt;$A$9,Raw!H198,-999),-999),-999),-999),-999),-999)</f>
        <v>0.20307700000000001</v>
      </c>
      <c r="F198" s="9">
        <f>IF(Raw!$G198&gt;$C$8,IF(Raw!$Q198&gt;$C$8,IF(Raw!$N198&gt;$C$9,IF(Raw!$N198&lt;$A$9,IF(Raw!$X198&gt;$C$9,IF(Raw!$X198&lt;$A$9,Raw!I198,-999),-999),-999),-999),-999),-999)</f>
        <v>0.33152599999999999</v>
      </c>
      <c r="G198" s="9">
        <f>Raw!G198</f>
        <v>0.97122399999999998</v>
      </c>
      <c r="H198" s="9">
        <f>IF(Raw!$G198&gt;$C$8,IF(Raw!$Q198&gt;$C$8,IF(Raw!$N198&gt;$C$9,IF(Raw!$N198&lt;$A$9,IF(Raw!$X198&gt;$C$9,IF(Raw!$X198&lt;$A$9,Raw!L198,-999),-999),-999),-999),-999),-999)</f>
        <v>726.1</v>
      </c>
      <c r="I198" s="9">
        <f>IF(Raw!$G198&gt;$C$8,IF(Raw!$Q198&gt;$C$8,IF(Raw!$N198&gt;$C$9,IF(Raw!$N198&lt;$A$9,IF(Raw!$X198&gt;$C$9,IF(Raw!$X198&lt;$A$9,Raw!M198,-999),-999),-999),-999),-999),-999)</f>
        <v>0.33621699999999999</v>
      </c>
      <c r="J198" s="9">
        <f>IF(Raw!$G198&gt;$C$8,IF(Raw!$Q198&gt;$C$8,IF(Raw!$N198&gt;$C$9,IF(Raw!$N198&lt;$A$9,IF(Raw!$X198&gt;$C$9,IF(Raw!$X198&lt;$A$9,Raw!N198,-999),-999),-999),-999),-999),-999)</f>
        <v>604</v>
      </c>
      <c r="K198" s="9">
        <f>IF(Raw!$G198&gt;$C$8,IF(Raw!$Q198&gt;$C$8,IF(Raw!$N198&gt;$C$9,IF(Raw!$N198&lt;$A$9,IF(Raw!$X198&gt;$C$9,IF(Raw!$X198&lt;$A$9,Raw!R198,-999),-999),-999),-999),-999),-999)</f>
        <v>0.20701800000000001</v>
      </c>
      <c r="L198" s="9">
        <f>IF(Raw!$G198&gt;$C$8,IF(Raw!$Q198&gt;$C$8,IF(Raw!$N198&gt;$C$9,IF(Raw!$N198&lt;$A$9,IF(Raw!$X198&gt;$C$9,IF(Raw!$X198&lt;$A$9,Raw!S198,-999),-999),-999),-999),-999),-999)</f>
        <v>0.33702700000000002</v>
      </c>
      <c r="M198" s="9">
        <f>Raw!Q198</f>
        <v>0.96466399999999997</v>
      </c>
      <c r="N198" s="9">
        <f>IF(Raw!$G198&gt;$C$8,IF(Raw!$Q198&gt;$C$8,IF(Raw!$N198&gt;$C$9,IF(Raw!$N198&lt;$A$9,IF(Raw!$X198&gt;$C$9,IF(Raw!$X198&lt;$A$9,Raw!V198,-999),-999),-999),-999),-999),-999)</f>
        <v>643.79999999999995</v>
      </c>
      <c r="O198" s="9">
        <f>IF(Raw!$G198&gt;$C$8,IF(Raw!$Q198&gt;$C$8,IF(Raw!$N198&gt;$C$9,IF(Raw!$N198&lt;$A$9,IF(Raw!$X198&gt;$C$9,IF(Raw!$X198&lt;$A$9,Raw!W198,-999),-999),-999),-999),-999),-999)</f>
        <v>0.40656999999999999</v>
      </c>
      <c r="P198" s="9">
        <f>IF(Raw!$G198&gt;$C$8,IF(Raw!$Q198&gt;$C$8,IF(Raw!$N198&gt;$C$9,IF(Raw!$N198&lt;$A$9,IF(Raw!$X198&gt;$C$9,IF(Raw!$X198&lt;$A$9,Raw!X198,-999),-999),-999),-999),-999),-999)</f>
        <v>742</v>
      </c>
      <c r="R198" s="9">
        <f t="shared" si="36"/>
        <v>0.12844899999999998</v>
      </c>
      <c r="S198" s="9">
        <f t="shared" si="37"/>
        <v>0.38744774165525475</v>
      </c>
      <c r="T198" s="9">
        <f t="shared" si="38"/>
        <v>0.13000900000000001</v>
      </c>
      <c r="U198" s="9">
        <f t="shared" si="39"/>
        <v>0.38575247680452901</v>
      </c>
      <c r="V198" s="15">
        <f t="shared" si="32"/>
        <v>0.1396976915</v>
      </c>
      <c r="X198" s="11">
        <f t="shared" si="40"/>
        <v>5.4179999999999994E+17</v>
      </c>
      <c r="Y198" s="11">
        <f t="shared" si="41"/>
        <v>7.2610000000000001E-18</v>
      </c>
      <c r="Z198" s="11">
        <f t="shared" si="42"/>
        <v>6.0399999999999994E-4</v>
      </c>
      <c r="AA198" s="16">
        <f t="shared" si="43"/>
        <v>2.3705092527945828E-3</v>
      </c>
      <c r="AB198" s="9">
        <f t="shared" si="33"/>
        <v>0.20732618753744658</v>
      </c>
      <c r="AC198" s="9">
        <f t="shared" si="34"/>
        <v>0.99762949074720542</v>
      </c>
      <c r="AD198" s="15">
        <f t="shared" si="35"/>
        <v>3.924684193368515</v>
      </c>
      <c r="AE198" s="3">
        <f t="shared" si="44"/>
        <v>874.22439999999983</v>
      </c>
      <c r="AF198" s="2">
        <f t="shared" si="45"/>
        <v>0.25</v>
      </c>
      <c r="AG198" s="9">
        <f t="shared" si="46"/>
        <v>1.1645820371288381E-3</v>
      </c>
      <c r="AH198" s="2">
        <f t="shared" si="47"/>
        <v>5.6353518698715653E-2</v>
      </c>
    </row>
    <row r="199" spans="1:34">
      <c r="A199" s="1">
        <f>Raw!A199</f>
        <v>186</v>
      </c>
      <c r="B199" s="14">
        <f>Raw!B199</f>
        <v>0.71354166666666663</v>
      </c>
      <c r="C199" s="15">
        <f>Raw!C199</f>
        <v>61.6</v>
      </c>
      <c r="D199" s="15">
        <f>IF(C199&gt;0.5,Raw!D199*D$11,-999)</f>
        <v>0.9</v>
      </c>
      <c r="E199" s="9">
        <f>IF(Raw!$G199&gt;$C$8,IF(Raw!$Q199&gt;$C$8,IF(Raw!$N199&gt;$C$9,IF(Raw!$N199&lt;$A$9,IF(Raw!$X199&gt;$C$9,IF(Raw!$X199&lt;$A$9,Raw!H199,-999),-999),-999),-999),-999),-999)</f>
        <v>0.21305399999999999</v>
      </c>
      <c r="F199" s="9">
        <f>IF(Raw!$G199&gt;$C$8,IF(Raw!$Q199&gt;$C$8,IF(Raw!$N199&gt;$C$9,IF(Raw!$N199&lt;$A$9,IF(Raw!$X199&gt;$C$9,IF(Raw!$X199&lt;$A$9,Raw!I199,-999),-999),-999),-999),-999),-999)</f>
        <v>0.35033500000000001</v>
      </c>
      <c r="G199" s="9">
        <f>Raw!G199</f>
        <v>0.97773699999999997</v>
      </c>
      <c r="H199" s="9">
        <f>IF(Raw!$G199&gt;$C$8,IF(Raw!$Q199&gt;$C$8,IF(Raw!$N199&gt;$C$9,IF(Raw!$N199&lt;$A$9,IF(Raw!$X199&gt;$C$9,IF(Raw!$X199&lt;$A$9,Raw!L199,-999),-999),-999),-999),-999),-999)</f>
        <v>714.9</v>
      </c>
      <c r="I199" s="9">
        <f>IF(Raw!$G199&gt;$C$8,IF(Raw!$Q199&gt;$C$8,IF(Raw!$N199&gt;$C$9,IF(Raw!$N199&lt;$A$9,IF(Raw!$X199&gt;$C$9,IF(Raw!$X199&lt;$A$9,Raw!M199,-999),-999),-999),-999),-999),-999)</f>
        <v>0.28922999999999999</v>
      </c>
      <c r="J199" s="9">
        <f>IF(Raw!$G199&gt;$C$8,IF(Raw!$Q199&gt;$C$8,IF(Raw!$N199&gt;$C$9,IF(Raw!$N199&lt;$A$9,IF(Raw!$X199&gt;$C$9,IF(Raw!$X199&lt;$A$9,Raw!N199,-999),-999),-999),-999),-999),-999)</f>
        <v>632</v>
      </c>
      <c r="K199" s="9">
        <f>IF(Raw!$G199&gt;$C$8,IF(Raw!$Q199&gt;$C$8,IF(Raw!$N199&gt;$C$9,IF(Raw!$N199&lt;$A$9,IF(Raw!$X199&gt;$C$9,IF(Raw!$X199&lt;$A$9,Raw!R199,-999),-999),-999),-999),-999),-999)</f>
        <v>0.22540499999999999</v>
      </c>
      <c r="L199" s="9">
        <f>IF(Raw!$G199&gt;$C$8,IF(Raw!$Q199&gt;$C$8,IF(Raw!$N199&gt;$C$9,IF(Raw!$N199&lt;$A$9,IF(Raw!$X199&gt;$C$9,IF(Raw!$X199&lt;$A$9,Raw!S199,-999),-999),-999),-999),-999),-999)</f>
        <v>0.37007699999999999</v>
      </c>
      <c r="M199" s="9">
        <f>Raw!Q199</f>
        <v>0.97443900000000006</v>
      </c>
      <c r="N199" s="9">
        <f>IF(Raw!$G199&gt;$C$8,IF(Raw!$Q199&gt;$C$8,IF(Raw!$N199&gt;$C$9,IF(Raw!$N199&lt;$A$9,IF(Raw!$X199&gt;$C$9,IF(Raw!$X199&lt;$A$9,Raw!V199,-999),-999),-999),-999),-999),-999)</f>
        <v>645.79999999999995</v>
      </c>
      <c r="O199" s="9">
        <f>IF(Raw!$G199&gt;$C$8,IF(Raw!$Q199&gt;$C$8,IF(Raw!$N199&gt;$C$9,IF(Raw!$N199&lt;$A$9,IF(Raw!$X199&gt;$C$9,IF(Raw!$X199&lt;$A$9,Raw!W199,-999),-999),-999),-999),-999),-999)</f>
        <v>0.31461800000000001</v>
      </c>
      <c r="P199" s="9">
        <f>IF(Raw!$G199&gt;$C$8,IF(Raw!$Q199&gt;$C$8,IF(Raw!$N199&gt;$C$9,IF(Raw!$N199&lt;$A$9,IF(Raw!$X199&gt;$C$9,IF(Raw!$X199&lt;$A$9,Raw!X199,-999),-999),-999),-999),-999),-999)</f>
        <v>605</v>
      </c>
      <c r="R199" s="9">
        <f t="shared" si="36"/>
        <v>0.13728100000000001</v>
      </c>
      <c r="S199" s="9">
        <f t="shared" si="37"/>
        <v>0.39185636604963825</v>
      </c>
      <c r="T199" s="9">
        <f t="shared" si="38"/>
        <v>0.144672</v>
      </c>
      <c r="U199" s="9">
        <f t="shared" si="39"/>
        <v>0.39092405094075017</v>
      </c>
      <c r="V199" s="15">
        <f t="shared" si="32"/>
        <v>0.15339691649999998</v>
      </c>
      <c r="X199" s="11">
        <f t="shared" si="40"/>
        <v>5.4179999999999994E+17</v>
      </c>
      <c r="Y199" s="11">
        <f t="shared" si="41"/>
        <v>7.1489999999999995E-18</v>
      </c>
      <c r="Z199" s="11">
        <f t="shared" si="42"/>
        <v>6.3199999999999997E-4</v>
      </c>
      <c r="AA199" s="16">
        <f t="shared" si="43"/>
        <v>2.4419656287014923E-3</v>
      </c>
      <c r="AB199" s="9">
        <f t="shared" si="33"/>
        <v>0.2257582840514355</v>
      </c>
      <c r="AC199" s="9">
        <f t="shared" si="34"/>
        <v>0.99755803437129853</v>
      </c>
      <c r="AD199" s="15">
        <f t="shared" si="35"/>
        <v>3.8638696656669191</v>
      </c>
      <c r="AE199" s="3">
        <f t="shared" si="44"/>
        <v>860.73959999999965</v>
      </c>
      <c r="AF199" s="2">
        <f t="shared" si="45"/>
        <v>0.25</v>
      </c>
      <c r="AG199" s="9">
        <f t="shared" si="46"/>
        <v>1.1619073707766108E-3</v>
      </c>
      <c r="AH199" s="2">
        <f t="shared" si="47"/>
        <v>5.622409298589541E-2</v>
      </c>
    </row>
    <row r="200" spans="1:34">
      <c r="A200" s="1">
        <f>Raw!A200</f>
        <v>187</v>
      </c>
      <c r="B200" s="14">
        <f>Raw!B200</f>
        <v>0.71359953703703705</v>
      </c>
      <c r="C200" s="15">
        <f>Raw!C200</f>
        <v>60.8</v>
      </c>
      <c r="D200" s="15">
        <f>IF(C200&gt;0.5,Raw!D200*D$11,-999)</f>
        <v>0.9</v>
      </c>
      <c r="E200" s="9">
        <f>IF(Raw!$G200&gt;$C$8,IF(Raw!$Q200&gt;$C$8,IF(Raw!$N200&gt;$C$9,IF(Raw!$N200&lt;$A$9,IF(Raw!$X200&gt;$C$9,IF(Raw!$X200&lt;$A$9,Raw!H200,-999),-999),-999),-999),-999),-999)</f>
        <v>0.22183600000000001</v>
      </c>
      <c r="F200" s="9">
        <f>IF(Raw!$G200&gt;$C$8,IF(Raw!$Q200&gt;$C$8,IF(Raw!$N200&gt;$C$9,IF(Raw!$N200&lt;$A$9,IF(Raw!$X200&gt;$C$9,IF(Raw!$X200&lt;$A$9,Raw!I200,-999),-999),-999),-999),-999),-999)</f>
        <v>0.37022100000000002</v>
      </c>
      <c r="G200" s="9">
        <f>Raw!G200</f>
        <v>0.981325</v>
      </c>
      <c r="H200" s="9">
        <f>IF(Raw!$G200&gt;$C$8,IF(Raw!$Q200&gt;$C$8,IF(Raw!$N200&gt;$C$9,IF(Raw!$N200&lt;$A$9,IF(Raw!$X200&gt;$C$9,IF(Raw!$X200&lt;$A$9,Raw!L200,-999),-999),-999),-999),-999),-999)</f>
        <v>704.6</v>
      </c>
      <c r="I200" s="9">
        <f>IF(Raw!$G200&gt;$C$8,IF(Raw!$Q200&gt;$C$8,IF(Raw!$N200&gt;$C$9,IF(Raw!$N200&lt;$A$9,IF(Raw!$X200&gt;$C$9,IF(Raw!$X200&lt;$A$9,Raw!M200,-999),-999),-999),-999),-999),-999)</f>
        <v>0.289962</v>
      </c>
      <c r="J200" s="9">
        <f>IF(Raw!$G200&gt;$C$8,IF(Raw!$Q200&gt;$C$8,IF(Raw!$N200&gt;$C$9,IF(Raw!$N200&lt;$A$9,IF(Raw!$X200&gt;$C$9,IF(Raw!$X200&lt;$A$9,Raw!N200,-999),-999),-999),-999),-999),-999)</f>
        <v>481</v>
      </c>
      <c r="K200" s="9">
        <f>IF(Raw!$G200&gt;$C$8,IF(Raw!$Q200&gt;$C$8,IF(Raw!$N200&gt;$C$9,IF(Raw!$N200&lt;$A$9,IF(Raw!$X200&gt;$C$9,IF(Raw!$X200&lt;$A$9,Raw!R200,-999),-999),-999),-999),-999),-999)</f>
        <v>0.220169</v>
      </c>
      <c r="L200" s="9">
        <f>IF(Raw!$G200&gt;$C$8,IF(Raw!$Q200&gt;$C$8,IF(Raw!$N200&gt;$C$9,IF(Raw!$N200&lt;$A$9,IF(Raw!$X200&gt;$C$9,IF(Raw!$X200&lt;$A$9,Raw!S200,-999),-999),-999),-999),-999),-999)</f>
        <v>0.36486400000000002</v>
      </c>
      <c r="M200" s="9">
        <f>Raw!Q200</f>
        <v>0.968468</v>
      </c>
      <c r="N200" s="9">
        <f>IF(Raw!$G200&gt;$C$8,IF(Raw!$Q200&gt;$C$8,IF(Raw!$N200&gt;$C$9,IF(Raw!$N200&lt;$A$9,IF(Raw!$X200&gt;$C$9,IF(Raw!$X200&lt;$A$9,Raw!V200,-999),-999),-999),-999),-999),-999)</f>
        <v>650.1</v>
      </c>
      <c r="O200" s="9">
        <f>IF(Raw!$G200&gt;$C$8,IF(Raw!$Q200&gt;$C$8,IF(Raw!$N200&gt;$C$9,IF(Raw!$N200&lt;$A$9,IF(Raw!$X200&gt;$C$9,IF(Raw!$X200&lt;$A$9,Raw!W200,-999),-999),-999),-999),-999),-999)</f>
        <v>0.29282999999999998</v>
      </c>
      <c r="P200" s="9">
        <f>IF(Raw!$G200&gt;$C$8,IF(Raw!$Q200&gt;$C$8,IF(Raw!$N200&gt;$C$9,IF(Raw!$N200&lt;$A$9,IF(Raw!$X200&gt;$C$9,IF(Raw!$X200&lt;$A$9,Raw!X200,-999),-999),-999),-999),-999),-999)</f>
        <v>546</v>
      </c>
      <c r="R200" s="9">
        <f t="shared" si="36"/>
        <v>0.14838500000000002</v>
      </c>
      <c r="S200" s="9">
        <f t="shared" si="37"/>
        <v>0.40080114310101267</v>
      </c>
      <c r="T200" s="9">
        <f t="shared" si="38"/>
        <v>0.14469500000000002</v>
      </c>
      <c r="U200" s="9">
        <f t="shared" si="39"/>
        <v>0.39657242150499916</v>
      </c>
      <c r="V200" s="15">
        <f t="shared" si="32"/>
        <v>0.151236128</v>
      </c>
      <c r="X200" s="11">
        <f t="shared" si="40"/>
        <v>5.4179999999999994E+17</v>
      </c>
      <c r="Y200" s="11">
        <f t="shared" si="41"/>
        <v>7.0459999999999993E-18</v>
      </c>
      <c r="Z200" s="11">
        <f t="shared" si="42"/>
        <v>4.8099999999999998E-4</v>
      </c>
      <c r="AA200" s="16">
        <f t="shared" si="43"/>
        <v>1.8328629117457102E-3</v>
      </c>
      <c r="AB200" s="9">
        <f t="shared" si="33"/>
        <v>0.22043420609901504</v>
      </c>
      <c r="AC200" s="9">
        <f t="shared" si="34"/>
        <v>0.99816713708825433</v>
      </c>
      <c r="AD200" s="15">
        <f t="shared" si="35"/>
        <v>3.8105258040451355</v>
      </c>
      <c r="AE200" s="3">
        <f t="shared" si="44"/>
        <v>848.33839999999964</v>
      </c>
      <c r="AF200" s="2">
        <f t="shared" si="45"/>
        <v>0.25</v>
      </c>
      <c r="AG200" s="9">
        <f t="shared" si="46"/>
        <v>1.1624226502442024E-3</v>
      </c>
      <c r="AH200" s="2">
        <f t="shared" si="47"/>
        <v>5.6249027091167698E-2</v>
      </c>
    </row>
    <row r="201" spans="1:34">
      <c r="A201" s="1">
        <f>Raw!A201</f>
        <v>188</v>
      </c>
      <c r="B201" s="14">
        <f>Raw!B201</f>
        <v>0.71365740740740735</v>
      </c>
      <c r="C201" s="15">
        <f>Raw!C201</f>
        <v>59.7</v>
      </c>
      <c r="D201" s="15">
        <f>IF(C201&gt;0.5,Raw!D201*D$11,-999)</f>
        <v>0.9</v>
      </c>
      <c r="E201" s="9">
        <f>IF(Raw!$G201&gt;$C$8,IF(Raw!$Q201&gt;$C$8,IF(Raw!$N201&gt;$C$9,IF(Raw!$N201&lt;$A$9,IF(Raw!$X201&gt;$C$9,IF(Raw!$X201&lt;$A$9,Raw!H201,-999),-999),-999),-999),-999),-999)</f>
        <v>0.24940499999999999</v>
      </c>
      <c r="F201" s="9">
        <f>IF(Raw!$G201&gt;$C$8,IF(Raw!$Q201&gt;$C$8,IF(Raw!$N201&gt;$C$9,IF(Raw!$N201&lt;$A$9,IF(Raw!$X201&gt;$C$9,IF(Raw!$X201&lt;$A$9,Raw!I201,-999),-999),-999),-999),-999),-999)</f>
        <v>0.41987099999999999</v>
      </c>
      <c r="G201" s="9">
        <f>Raw!G201</f>
        <v>0.97552700000000003</v>
      </c>
      <c r="H201" s="9">
        <f>IF(Raw!$G201&gt;$C$8,IF(Raw!$Q201&gt;$C$8,IF(Raw!$N201&gt;$C$9,IF(Raw!$N201&lt;$A$9,IF(Raw!$X201&gt;$C$9,IF(Raw!$X201&lt;$A$9,Raw!L201,-999),-999),-999),-999),-999),-999)</f>
        <v>723.8</v>
      </c>
      <c r="I201" s="9">
        <f>IF(Raw!$G201&gt;$C$8,IF(Raw!$Q201&gt;$C$8,IF(Raw!$N201&gt;$C$9,IF(Raw!$N201&lt;$A$9,IF(Raw!$X201&gt;$C$9,IF(Raw!$X201&lt;$A$9,Raw!M201,-999),-999),-999),-999),-999),-999)</f>
        <v>0.339007</v>
      </c>
      <c r="J201" s="9">
        <f>IF(Raw!$G201&gt;$C$8,IF(Raw!$Q201&gt;$C$8,IF(Raw!$N201&gt;$C$9,IF(Raw!$N201&lt;$A$9,IF(Raw!$X201&gt;$C$9,IF(Raw!$X201&lt;$A$9,Raw!N201,-999),-999),-999),-999),-999),-999)</f>
        <v>573</v>
      </c>
      <c r="K201" s="9">
        <f>IF(Raw!$G201&gt;$C$8,IF(Raw!$Q201&gt;$C$8,IF(Raw!$N201&gt;$C$9,IF(Raw!$N201&lt;$A$9,IF(Raw!$X201&gt;$C$9,IF(Raw!$X201&lt;$A$9,Raw!R201,-999),-999),-999),-999),-999),-999)</f>
        <v>0.220807</v>
      </c>
      <c r="L201" s="9">
        <f>IF(Raw!$G201&gt;$C$8,IF(Raw!$Q201&gt;$C$8,IF(Raw!$N201&gt;$C$9,IF(Raw!$N201&lt;$A$9,IF(Raw!$X201&gt;$C$9,IF(Raw!$X201&lt;$A$9,Raw!S201,-999),-999),-999),-999),-999),-999)</f>
        <v>0.36938399999999999</v>
      </c>
      <c r="M201" s="9">
        <f>Raw!Q201</f>
        <v>0.96552099999999996</v>
      </c>
      <c r="N201" s="9">
        <f>IF(Raw!$G201&gt;$C$8,IF(Raw!$Q201&gt;$C$8,IF(Raw!$N201&gt;$C$9,IF(Raw!$N201&lt;$A$9,IF(Raw!$X201&gt;$C$9,IF(Raw!$X201&lt;$A$9,Raw!V201,-999),-999),-999),-999),-999),-999)</f>
        <v>667.1</v>
      </c>
      <c r="O201" s="9">
        <f>IF(Raw!$G201&gt;$C$8,IF(Raw!$Q201&gt;$C$8,IF(Raw!$N201&gt;$C$9,IF(Raw!$N201&lt;$A$9,IF(Raw!$X201&gt;$C$9,IF(Raw!$X201&lt;$A$9,Raw!W201,-999),-999),-999),-999),-999),-999)</f>
        <v>0.230215</v>
      </c>
      <c r="P201" s="9">
        <f>IF(Raw!$G201&gt;$C$8,IF(Raw!$Q201&gt;$C$8,IF(Raw!$N201&gt;$C$9,IF(Raw!$N201&lt;$A$9,IF(Raw!$X201&gt;$C$9,IF(Raw!$X201&lt;$A$9,Raw!X201,-999),-999),-999),-999),-999),-999)</f>
        <v>766</v>
      </c>
      <c r="R201" s="9">
        <f t="shared" si="36"/>
        <v>0.17046600000000001</v>
      </c>
      <c r="S201" s="9">
        <f t="shared" si="37"/>
        <v>0.40599612738198165</v>
      </c>
      <c r="T201" s="9">
        <f t="shared" si="38"/>
        <v>0.14857699999999999</v>
      </c>
      <c r="U201" s="9">
        <f t="shared" si="39"/>
        <v>0.40222911658328458</v>
      </c>
      <c r="V201" s="15">
        <f t="shared" si="32"/>
        <v>0.15310966799999998</v>
      </c>
      <c r="X201" s="11">
        <f t="shared" si="40"/>
        <v>5.4179999999999994E+17</v>
      </c>
      <c r="Y201" s="11">
        <f t="shared" si="41"/>
        <v>7.2379999999999995E-18</v>
      </c>
      <c r="Z201" s="11">
        <f t="shared" si="42"/>
        <v>5.7299999999999994E-4</v>
      </c>
      <c r="AA201" s="16">
        <f t="shared" si="43"/>
        <v>2.242009332332972E-3</v>
      </c>
      <c r="AB201" s="9">
        <f t="shared" si="33"/>
        <v>0.22114011102057005</v>
      </c>
      <c r="AC201" s="9">
        <f t="shared" si="34"/>
        <v>0.99775799066766702</v>
      </c>
      <c r="AD201" s="15">
        <f t="shared" si="35"/>
        <v>3.9127562518900039</v>
      </c>
      <c r="AE201" s="3">
        <f t="shared" si="44"/>
        <v>871.45519999999976</v>
      </c>
      <c r="AF201" s="2">
        <f t="shared" si="45"/>
        <v>0.25</v>
      </c>
      <c r="AG201" s="9">
        <f t="shared" si="46"/>
        <v>1.2106342235411074E-3</v>
      </c>
      <c r="AH201" s="2">
        <f t="shared" si="47"/>
        <v>5.8581960032482734E-2</v>
      </c>
    </row>
    <row r="202" spans="1:34">
      <c r="A202" s="1">
        <f>Raw!A202</f>
        <v>189</v>
      </c>
      <c r="B202" s="14">
        <f>Raw!B202</f>
        <v>0.71370370370370362</v>
      </c>
      <c r="C202" s="15">
        <f>Raw!C202</f>
        <v>58.8</v>
      </c>
      <c r="D202" s="15">
        <f>IF(C202&gt;0.5,Raw!D202*D$11,-999)</f>
        <v>0.9</v>
      </c>
      <c r="E202" s="9">
        <f>IF(Raw!$G202&gt;$C$8,IF(Raw!$Q202&gt;$C$8,IF(Raw!$N202&gt;$C$9,IF(Raw!$N202&lt;$A$9,IF(Raw!$X202&gt;$C$9,IF(Raw!$X202&lt;$A$9,Raw!H202,-999),-999),-999),-999),-999),-999)</f>
        <v>0.26439000000000001</v>
      </c>
      <c r="F202" s="9">
        <f>IF(Raw!$G202&gt;$C$8,IF(Raw!$Q202&gt;$C$8,IF(Raw!$N202&gt;$C$9,IF(Raw!$N202&lt;$A$9,IF(Raw!$X202&gt;$C$9,IF(Raw!$X202&lt;$A$9,Raw!I202,-999),-999),-999),-999),-999),-999)</f>
        <v>0.42918400000000001</v>
      </c>
      <c r="G202" s="9">
        <f>Raw!G202</f>
        <v>0.97353699999999999</v>
      </c>
      <c r="H202" s="9">
        <f>IF(Raw!$G202&gt;$C$8,IF(Raw!$Q202&gt;$C$8,IF(Raw!$N202&gt;$C$9,IF(Raw!$N202&lt;$A$9,IF(Raw!$X202&gt;$C$9,IF(Raw!$X202&lt;$A$9,Raw!L202,-999),-999),-999),-999),-999),-999)</f>
        <v>697.2</v>
      </c>
      <c r="I202" s="9">
        <f>IF(Raw!$G202&gt;$C$8,IF(Raw!$Q202&gt;$C$8,IF(Raw!$N202&gt;$C$9,IF(Raw!$N202&lt;$A$9,IF(Raw!$X202&gt;$C$9,IF(Raw!$X202&lt;$A$9,Raw!M202,-999),-999),-999),-999),-999),-999)</f>
        <v>0.43181399999999998</v>
      </c>
      <c r="J202" s="9">
        <f>IF(Raw!$G202&gt;$C$8,IF(Raw!$Q202&gt;$C$8,IF(Raw!$N202&gt;$C$9,IF(Raw!$N202&lt;$A$9,IF(Raw!$X202&gt;$C$9,IF(Raw!$X202&lt;$A$9,Raw!N202,-999),-999),-999),-999),-999),-999)</f>
        <v>618</v>
      </c>
      <c r="K202" s="9">
        <f>IF(Raw!$G202&gt;$C$8,IF(Raw!$Q202&gt;$C$8,IF(Raw!$N202&gt;$C$9,IF(Raw!$N202&lt;$A$9,IF(Raw!$X202&gt;$C$9,IF(Raw!$X202&lt;$A$9,Raw!R202,-999),-999),-999),-999),-999),-999)</f>
        <v>0.24047099999999999</v>
      </c>
      <c r="L202" s="9">
        <f>IF(Raw!$G202&gt;$C$8,IF(Raw!$Q202&gt;$C$8,IF(Raw!$N202&gt;$C$9,IF(Raw!$N202&lt;$A$9,IF(Raw!$X202&gt;$C$9,IF(Raw!$X202&lt;$A$9,Raw!S202,-999),-999),-999),-999),-999),-999)</f>
        <v>0.41050599999999998</v>
      </c>
      <c r="M202" s="9">
        <f>Raw!Q202</f>
        <v>0.97968999999999995</v>
      </c>
      <c r="N202" s="9">
        <f>IF(Raw!$G202&gt;$C$8,IF(Raw!$Q202&gt;$C$8,IF(Raw!$N202&gt;$C$9,IF(Raw!$N202&lt;$A$9,IF(Raw!$X202&gt;$C$9,IF(Raw!$X202&lt;$A$9,Raw!V202,-999),-999),-999),-999),-999),-999)</f>
        <v>644.5</v>
      </c>
      <c r="O202" s="9">
        <f>IF(Raw!$G202&gt;$C$8,IF(Raw!$Q202&gt;$C$8,IF(Raw!$N202&gt;$C$9,IF(Raw!$N202&lt;$A$9,IF(Raw!$X202&gt;$C$9,IF(Raw!$X202&lt;$A$9,Raw!W202,-999),-999),-999),-999),-999),-999)</f>
        <v>0.21410499999999999</v>
      </c>
      <c r="P202" s="9">
        <f>IF(Raw!$G202&gt;$C$8,IF(Raw!$Q202&gt;$C$8,IF(Raw!$N202&gt;$C$9,IF(Raw!$N202&lt;$A$9,IF(Raw!$X202&gt;$C$9,IF(Raw!$X202&lt;$A$9,Raw!X202,-999),-999),-999),-999),-999),-999)</f>
        <v>467</v>
      </c>
      <c r="R202" s="9">
        <f t="shared" si="36"/>
        <v>0.164794</v>
      </c>
      <c r="S202" s="9">
        <f t="shared" si="37"/>
        <v>0.38397051148225469</v>
      </c>
      <c r="T202" s="9">
        <f t="shared" si="38"/>
        <v>0.17003499999999999</v>
      </c>
      <c r="U202" s="9">
        <f t="shared" si="39"/>
        <v>0.41420831851422391</v>
      </c>
      <c r="V202" s="15">
        <f t="shared" si="32"/>
        <v>0.17015473699999997</v>
      </c>
      <c r="X202" s="11">
        <f t="shared" si="40"/>
        <v>5.4179999999999994E+17</v>
      </c>
      <c r="Y202" s="11">
        <f t="shared" si="41"/>
        <v>6.9719999999999996E-18</v>
      </c>
      <c r="Z202" s="11">
        <f t="shared" si="42"/>
        <v>6.1799999999999995E-4</v>
      </c>
      <c r="AA202" s="16">
        <f t="shared" si="43"/>
        <v>2.3290145213738251E-3</v>
      </c>
      <c r="AB202" s="9">
        <f t="shared" si="33"/>
        <v>0.24086701398414179</v>
      </c>
      <c r="AC202" s="9">
        <f t="shared" si="34"/>
        <v>0.9976709854786262</v>
      </c>
      <c r="AD202" s="15">
        <f t="shared" si="35"/>
        <v>3.7686319116081322</v>
      </c>
      <c r="AE202" s="3">
        <f t="shared" si="44"/>
        <v>839.42879999999968</v>
      </c>
      <c r="AF202" s="2">
        <f t="shared" si="45"/>
        <v>0.25</v>
      </c>
      <c r="AG202" s="9">
        <f t="shared" si="46"/>
        <v>1.2007682209278846E-3</v>
      </c>
      <c r="AH202" s="2">
        <f t="shared" si="47"/>
        <v>5.8104549300546177E-2</v>
      </c>
    </row>
    <row r="203" spans="1:34">
      <c r="A203" s="1">
        <f>Raw!A203</f>
        <v>190</v>
      </c>
      <c r="B203" s="14">
        <f>Raw!B203</f>
        <v>0.71376157407407403</v>
      </c>
      <c r="C203" s="15">
        <f>Raw!C203</f>
        <v>58.5</v>
      </c>
      <c r="D203" s="15">
        <f>IF(C203&gt;0.5,Raw!D203*D$11,-999)</f>
        <v>0.9</v>
      </c>
      <c r="E203" s="9">
        <f>IF(Raw!$G203&gt;$C$8,IF(Raw!$Q203&gt;$C$8,IF(Raw!$N203&gt;$C$9,IF(Raw!$N203&lt;$A$9,IF(Raw!$X203&gt;$C$9,IF(Raw!$X203&lt;$A$9,Raw!H203,-999),-999),-999),-999),-999),-999)</f>
        <v>0.25961299999999998</v>
      </c>
      <c r="F203" s="9">
        <f>IF(Raw!$G203&gt;$C$8,IF(Raw!$Q203&gt;$C$8,IF(Raw!$N203&gt;$C$9,IF(Raw!$N203&lt;$A$9,IF(Raw!$X203&gt;$C$9,IF(Raw!$X203&lt;$A$9,Raw!I203,-999),-999),-999),-999),-999),-999)</f>
        <v>0.42254000000000003</v>
      </c>
      <c r="G203" s="9">
        <f>Raw!G203</f>
        <v>0.95994500000000005</v>
      </c>
      <c r="H203" s="9">
        <f>IF(Raw!$G203&gt;$C$8,IF(Raw!$Q203&gt;$C$8,IF(Raw!$N203&gt;$C$9,IF(Raw!$N203&lt;$A$9,IF(Raw!$X203&gt;$C$9,IF(Raw!$X203&lt;$A$9,Raw!L203,-999),-999),-999),-999),-999),-999)</f>
        <v>711.5</v>
      </c>
      <c r="I203" s="9">
        <f>IF(Raw!$G203&gt;$C$8,IF(Raw!$Q203&gt;$C$8,IF(Raw!$N203&gt;$C$9,IF(Raw!$N203&lt;$A$9,IF(Raw!$X203&gt;$C$9,IF(Raw!$X203&lt;$A$9,Raw!M203,-999),-999),-999),-999),-999),-999)</f>
        <v>0.37354500000000002</v>
      </c>
      <c r="J203" s="9">
        <f>IF(Raw!$G203&gt;$C$8,IF(Raw!$Q203&gt;$C$8,IF(Raw!$N203&gt;$C$9,IF(Raw!$N203&lt;$A$9,IF(Raw!$X203&gt;$C$9,IF(Raw!$X203&lt;$A$9,Raw!N203,-999),-999),-999),-999),-999),-999)</f>
        <v>600</v>
      </c>
      <c r="K203" s="9">
        <f>IF(Raw!$G203&gt;$C$8,IF(Raw!$Q203&gt;$C$8,IF(Raw!$N203&gt;$C$9,IF(Raw!$N203&lt;$A$9,IF(Raw!$X203&gt;$C$9,IF(Raw!$X203&lt;$A$9,Raw!R203,-999),-999),-999),-999),-999),-999)</f>
        <v>0.246146</v>
      </c>
      <c r="L203" s="9">
        <f>IF(Raw!$G203&gt;$C$8,IF(Raw!$Q203&gt;$C$8,IF(Raw!$N203&gt;$C$9,IF(Raw!$N203&lt;$A$9,IF(Raw!$X203&gt;$C$9,IF(Raw!$X203&lt;$A$9,Raw!S203,-999),-999),-999),-999),-999),-999)</f>
        <v>0.40826200000000001</v>
      </c>
      <c r="M203" s="9">
        <f>Raw!Q203</f>
        <v>0.98487199999999997</v>
      </c>
      <c r="N203" s="9">
        <f>IF(Raw!$G203&gt;$C$8,IF(Raw!$Q203&gt;$C$8,IF(Raw!$N203&gt;$C$9,IF(Raw!$N203&lt;$A$9,IF(Raw!$X203&gt;$C$9,IF(Raw!$X203&lt;$A$9,Raw!V203,-999),-999),-999),-999),-999),-999)</f>
        <v>637.1</v>
      </c>
      <c r="O203" s="9">
        <f>IF(Raw!$G203&gt;$C$8,IF(Raw!$Q203&gt;$C$8,IF(Raw!$N203&gt;$C$9,IF(Raw!$N203&lt;$A$9,IF(Raw!$X203&gt;$C$9,IF(Raw!$X203&lt;$A$9,Raw!W203,-999),-999),-999),-999),-999),-999)</f>
        <v>0.365124</v>
      </c>
      <c r="P203" s="9">
        <f>IF(Raw!$G203&gt;$C$8,IF(Raw!$Q203&gt;$C$8,IF(Raw!$N203&gt;$C$9,IF(Raw!$N203&lt;$A$9,IF(Raw!$X203&gt;$C$9,IF(Raw!$X203&lt;$A$9,Raw!X203,-999),-999),-999),-999),-999),-999)</f>
        <v>708</v>
      </c>
      <c r="R203" s="9">
        <f t="shared" si="36"/>
        <v>0.16292700000000004</v>
      </c>
      <c r="S203" s="9">
        <f t="shared" si="37"/>
        <v>0.38558952998532692</v>
      </c>
      <c r="T203" s="9">
        <f t="shared" si="38"/>
        <v>0.16211600000000001</v>
      </c>
      <c r="U203" s="9">
        <f t="shared" si="39"/>
        <v>0.39708814437787499</v>
      </c>
      <c r="V203" s="15">
        <f t="shared" si="32"/>
        <v>0.169224599</v>
      </c>
      <c r="X203" s="11">
        <f t="shared" si="40"/>
        <v>5.4179999999999994E+17</v>
      </c>
      <c r="Y203" s="11">
        <f t="shared" si="41"/>
        <v>7.1149999999999995E-18</v>
      </c>
      <c r="Z203" s="11">
        <f t="shared" si="42"/>
        <v>5.9999999999999995E-4</v>
      </c>
      <c r="AA203" s="16">
        <f t="shared" si="43"/>
        <v>2.3076068341570557E-3</v>
      </c>
      <c r="AB203" s="9">
        <f t="shared" si="33"/>
        <v>0.2465200999895262</v>
      </c>
      <c r="AC203" s="9">
        <f t="shared" si="34"/>
        <v>0.99769239316584302</v>
      </c>
      <c r="AD203" s="15">
        <f t="shared" si="35"/>
        <v>3.8460113902617596</v>
      </c>
      <c r="AE203" s="3">
        <f t="shared" si="44"/>
        <v>856.64599999999973</v>
      </c>
      <c r="AF203" s="2">
        <f t="shared" si="45"/>
        <v>0.25</v>
      </c>
      <c r="AG203" s="9">
        <f t="shared" si="46"/>
        <v>1.1747734817040103E-3</v>
      </c>
      <c r="AH203" s="2">
        <f t="shared" si="47"/>
        <v>5.6846677397822697E-2</v>
      </c>
    </row>
    <row r="204" spans="1:34">
      <c r="A204" s="1">
        <f>Raw!A204</f>
        <v>191</v>
      </c>
      <c r="B204" s="14">
        <f>Raw!B204</f>
        <v>0.71381944444444445</v>
      </c>
      <c r="C204" s="15">
        <f>Raw!C204</f>
        <v>56.6</v>
      </c>
      <c r="D204" s="15">
        <f>IF(C204&gt;0.5,Raw!D204*D$11,-999)</f>
        <v>0.9</v>
      </c>
      <c r="E204" s="9">
        <f>IF(Raw!$G204&gt;$C$8,IF(Raw!$Q204&gt;$C$8,IF(Raw!$N204&gt;$C$9,IF(Raw!$N204&lt;$A$9,IF(Raw!$X204&gt;$C$9,IF(Raw!$X204&lt;$A$9,Raw!H204,-999),-999),-999),-999),-999),-999)</f>
        <v>0.244393</v>
      </c>
      <c r="F204" s="9">
        <f>IF(Raw!$G204&gt;$C$8,IF(Raw!$Q204&gt;$C$8,IF(Raw!$N204&gt;$C$9,IF(Raw!$N204&lt;$A$9,IF(Raw!$X204&gt;$C$9,IF(Raw!$X204&lt;$A$9,Raw!I204,-999),-999),-999),-999),-999),-999)</f>
        <v>0.402839</v>
      </c>
      <c r="G204" s="9">
        <f>Raw!G204</f>
        <v>0.98274099999999998</v>
      </c>
      <c r="H204" s="9">
        <f>IF(Raw!$G204&gt;$C$8,IF(Raw!$Q204&gt;$C$8,IF(Raw!$N204&gt;$C$9,IF(Raw!$N204&lt;$A$9,IF(Raw!$X204&gt;$C$9,IF(Raw!$X204&lt;$A$9,Raw!L204,-999),-999),-999),-999),-999),-999)</f>
        <v>656.8</v>
      </c>
      <c r="I204" s="9">
        <f>IF(Raw!$G204&gt;$C$8,IF(Raw!$Q204&gt;$C$8,IF(Raw!$N204&gt;$C$9,IF(Raw!$N204&lt;$A$9,IF(Raw!$X204&gt;$C$9,IF(Raw!$X204&lt;$A$9,Raw!M204,-999),-999),-999),-999),-999),-999)</f>
        <v>0.303898</v>
      </c>
      <c r="J204" s="9">
        <f>IF(Raw!$G204&gt;$C$8,IF(Raw!$Q204&gt;$C$8,IF(Raw!$N204&gt;$C$9,IF(Raw!$N204&lt;$A$9,IF(Raw!$X204&gt;$C$9,IF(Raw!$X204&lt;$A$9,Raw!N204,-999),-999),-999),-999),-999),-999)</f>
        <v>426</v>
      </c>
      <c r="K204" s="9">
        <f>IF(Raw!$G204&gt;$C$8,IF(Raw!$Q204&gt;$C$8,IF(Raw!$N204&gt;$C$9,IF(Raw!$N204&lt;$A$9,IF(Raw!$X204&gt;$C$9,IF(Raw!$X204&lt;$A$9,Raw!R204,-999),-999),-999),-999),-999),-999)</f>
        <v>0.24706900000000001</v>
      </c>
      <c r="L204" s="9">
        <f>IF(Raw!$G204&gt;$C$8,IF(Raw!$Q204&gt;$C$8,IF(Raw!$N204&gt;$C$9,IF(Raw!$N204&lt;$A$9,IF(Raw!$X204&gt;$C$9,IF(Raw!$X204&lt;$A$9,Raw!S204,-999),-999),-999),-999),-999),-999)</f>
        <v>0.41470400000000002</v>
      </c>
      <c r="M204" s="9">
        <f>Raw!Q204</f>
        <v>0.98171399999999998</v>
      </c>
      <c r="N204" s="9">
        <f>IF(Raw!$G204&gt;$C$8,IF(Raw!$Q204&gt;$C$8,IF(Raw!$N204&gt;$C$9,IF(Raw!$N204&lt;$A$9,IF(Raw!$X204&gt;$C$9,IF(Raw!$X204&lt;$A$9,Raw!V204,-999),-999),-999),-999),-999),-999)</f>
        <v>635.9</v>
      </c>
      <c r="O204" s="9">
        <f>IF(Raw!$G204&gt;$C$8,IF(Raw!$Q204&gt;$C$8,IF(Raw!$N204&gt;$C$9,IF(Raw!$N204&lt;$A$9,IF(Raw!$X204&gt;$C$9,IF(Raw!$X204&lt;$A$9,Raw!W204,-999),-999),-999),-999),-999),-999)</f>
        <v>0.30899199999999999</v>
      </c>
      <c r="P204" s="9">
        <f>IF(Raw!$G204&gt;$C$8,IF(Raw!$Q204&gt;$C$8,IF(Raw!$N204&gt;$C$9,IF(Raw!$N204&lt;$A$9,IF(Raw!$X204&gt;$C$9,IF(Raw!$X204&lt;$A$9,Raw!X204,-999),-999),-999),-999),-999),-999)</f>
        <v>676</v>
      </c>
      <c r="R204" s="9">
        <f t="shared" si="36"/>
        <v>0.158446</v>
      </c>
      <c r="S204" s="9">
        <f t="shared" si="37"/>
        <v>0.39332338725892974</v>
      </c>
      <c r="T204" s="9">
        <f t="shared" si="38"/>
        <v>0.16763500000000001</v>
      </c>
      <c r="U204" s="9">
        <f t="shared" si="39"/>
        <v>0.40422807592885529</v>
      </c>
      <c r="V204" s="15">
        <f t="shared" si="32"/>
        <v>0.17189480800000001</v>
      </c>
      <c r="X204" s="11">
        <f t="shared" si="40"/>
        <v>5.4179999999999994E+17</v>
      </c>
      <c r="Y204" s="11">
        <f t="shared" si="41"/>
        <v>6.5679999999999993E-18</v>
      </c>
      <c r="Z204" s="11">
        <f t="shared" si="42"/>
        <v>4.26E-4</v>
      </c>
      <c r="AA204" s="16">
        <f t="shared" si="43"/>
        <v>1.513644469621914E-3</v>
      </c>
      <c r="AB204" s="9">
        <f t="shared" si="33"/>
        <v>0.24732273979066507</v>
      </c>
      <c r="AC204" s="9">
        <f t="shared" si="34"/>
        <v>0.99848635553037812</v>
      </c>
      <c r="AD204" s="15">
        <f t="shared" si="35"/>
        <v>3.5531560319763242</v>
      </c>
      <c r="AE204" s="3">
        <f t="shared" si="44"/>
        <v>790.78719999999964</v>
      </c>
      <c r="AF204" s="2">
        <f t="shared" si="45"/>
        <v>0.25</v>
      </c>
      <c r="AG204" s="9">
        <f t="shared" si="46"/>
        <v>1.1048349432929198E-3</v>
      </c>
      <c r="AH204" s="2">
        <f t="shared" si="47"/>
        <v>5.3462387921894429E-2</v>
      </c>
    </row>
    <row r="205" spans="1:34">
      <c r="A205" s="1">
        <f>Raw!A205</f>
        <v>192</v>
      </c>
      <c r="B205" s="14">
        <f>Raw!B205</f>
        <v>0.71386574074074083</v>
      </c>
      <c r="C205" s="15">
        <f>Raw!C205</f>
        <v>56.3</v>
      </c>
      <c r="D205" s="15">
        <f>IF(C205&gt;0.5,Raw!D205*D$11,-999)</f>
        <v>0.9</v>
      </c>
      <c r="E205" s="9">
        <f>IF(Raw!$G205&gt;$C$8,IF(Raw!$Q205&gt;$C$8,IF(Raw!$N205&gt;$C$9,IF(Raw!$N205&lt;$A$9,IF(Raw!$X205&gt;$C$9,IF(Raw!$X205&lt;$A$9,Raw!H205,-999),-999),-999),-999),-999),-999)</f>
        <v>0.26793</v>
      </c>
      <c r="F205" s="9">
        <f>IF(Raw!$G205&gt;$C$8,IF(Raw!$Q205&gt;$C$8,IF(Raw!$N205&gt;$C$9,IF(Raw!$N205&lt;$A$9,IF(Raw!$X205&gt;$C$9,IF(Raw!$X205&lt;$A$9,Raw!I205,-999),-999),-999),-999),-999),-999)</f>
        <v>0.45638299999999998</v>
      </c>
      <c r="G205" s="9">
        <f>Raw!G205</f>
        <v>0.97545999999999999</v>
      </c>
      <c r="H205" s="9">
        <f>IF(Raw!$G205&gt;$C$8,IF(Raw!$Q205&gt;$C$8,IF(Raw!$N205&gt;$C$9,IF(Raw!$N205&lt;$A$9,IF(Raw!$X205&gt;$C$9,IF(Raw!$X205&lt;$A$9,Raw!L205,-999),-999),-999),-999),-999),-999)</f>
        <v>715</v>
      </c>
      <c r="I205" s="9">
        <f>IF(Raw!$G205&gt;$C$8,IF(Raw!$Q205&gt;$C$8,IF(Raw!$N205&gt;$C$9,IF(Raw!$N205&lt;$A$9,IF(Raw!$X205&gt;$C$9,IF(Raw!$X205&lt;$A$9,Raw!M205,-999),-999),-999),-999),-999),-999)</f>
        <v>0.27063999999999999</v>
      </c>
      <c r="J205" s="9">
        <f>IF(Raw!$G205&gt;$C$8,IF(Raw!$Q205&gt;$C$8,IF(Raw!$N205&gt;$C$9,IF(Raw!$N205&lt;$A$9,IF(Raw!$X205&gt;$C$9,IF(Raw!$X205&lt;$A$9,Raw!N205,-999),-999),-999),-999),-999),-999)</f>
        <v>473</v>
      </c>
      <c r="K205" s="9">
        <f>IF(Raw!$G205&gt;$C$8,IF(Raw!$Q205&gt;$C$8,IF(Raw!$N205&gt;$C$9,IF(Raw!$N205&lt;$A$9,IF(Raw!$X205&gt;$C$9,IF(Raw!$X205&lt;$A$9,Raw!R205,-999),-999),-999),-999),-999),-999)</f>
        <v>0.27662500000000001</v>
      </c>
      <c r="L205" s="9">
        <f>IF(Raw!$G205&gt;$C$8,IF(Raw!$Q205&gt;$C$8,IF(Raw!$N205&gt;$C$9,IF(Raw!$N205&lt;$A$9,IF(Raw!$X205&gt;$C$9,IF(Raw!$X205&lt;$A$9,Raw!S205,-999),-999),-999),-999),-999),-999)</f>
        <v>0.46797499999999997</v>
      </c>
      <c r="M205" s="9">
        <f>Raw!Q205</f>
        <v>0.971576</v>
      </c>
      <c r="N205" s="9">
        <f>IF(Raw!$G205&gt;$C$8,IF(Raw!$Q205&gt;$C$8,IF(Raw!$N205&gt;$C$9,IF(Raw!$N205&lt;$A$9,IF(Raw!$X205&gt;$C$9,IF(Raw!$X205&lt;$A$9,Raw!V205,-999),-999),-999),-999),-999),-999)</f>
        <v>639.20000000000005</v>
      </c>
      <c r="O205" s="9">
        <f>IF(Raw!$G205&gt;$C$8,IF(Raw!$Q205&gt;$C$8,IF(Raw!$N205&gt;$C$9,IF(Raw!$N205&lt;$A$9,IF(Raw!$X205&gt;$C$9,IF(Raw!$X205&lt;$A$9,Raw!W205,-999),-999),-999),-999),-999),-999)</f>
        <v>0.327455</v>
      </c>
      <c r="P205" s="9">
        <f>IF(Raw!$G205&gt;$C$8,IF(Raw!$Q205&gt;$C$8,IF(Raw!$N205&gt;$C$9,IF(Raw!$N205&lt;$A$9,IF(Raw!$X205&gt;$C$9,IF(Raw!$X205&lt;$A$9,Raw!X205,-999),-999),-999),-999),-999),-999)</f>
        <v>521</v>
      </c>
      <c r="R205" s="9">
        <f t="shared" si="36"/>
        <v>0.18845299999999998</v>
      </c>
      <c r="S205" s="9">
        <f t="shared" si="37"/>
        <v>0.41292730009662937</v>
      </c>
      <c r="T205" s="9">
        <f t="shared" si="38"/>
        <v>0.19134999999999996</v>
      </c>
      <c r="U205" s="9">
        <f t="shared" si="39"/>
        <v>0.40888936374806339</v>
      </c>
      <c r="V205" s="15">
        <f>IF(L205&gt;0,L205*V$8+V$10,-999)</f>
        <v>0.19397563749999999</v>
      </c>
      <c r="X205" s="11">
        <f t="shared" si="40"/>
        <v>5.4179999999999994E+17</v>
      </c>
      <c r="Y205" s="11">
        <f t="shared" si="41"/>
        <v>7.1499999999999997E-18</v>
      </c>
      <c r="Z205" s="11">
        <f t="shared" si="42"/>
        <v>4.73E-4</v>
      </c>
      <c r="AA205" s="16">
        <f t="shared" si="43"/>
        <v>1.8289891790349026E-3</v>
      </c>
      <c r="AB205" s="9">
        <f>K205+T205*AA205</f>
        <v>0.27697497707940832</v>
      </c>
      <c r="AC205" s="9">
        <f>IF(T205&gt;0,(L205-AB205)/T205,-999)</f>
        <v>0.99817101082096515</v>
      </c>
      <c r="AD205" s="15">
        <f>IF(AC205&gt;0,X205*Y205*AC205,-999)</f>
        <v>3.8667847336890113</v>
      </c>
      <c r="AE205" s="3">
        <f t="shared" si="44"/>
        <v>860.85999999999979</v>
      </c>
      <c r="AF205" s="2">
        <f t="shared" si="45"/>
        <v>0.25</v>
      </c>
      <c r="AG205" s="9">
        <f t="shared" si="46"/>
        <v>1.2162208842375574E-3</v>
      </c>
      <c r="AH205" s="2">
        <f t="shared" si="47"/>
        <v>5.8852295636144414E-2</v>
      </c>
    </row>
    <row r="206" spans="1:34">
      <c r="A206" s="1">
        <f>Raw!A206</f>
        <v>193</v>
      </c>
      <c r="B206" s="14">
        <f>Raw!B206</f>
        <v>0.71392361111111102</v>
      </c>
      <c r="C206" s="15">
        <f>Raw!C206</f>
        <v>55</v>
      </c>
      <c r="D206" s="15">
        <f>IF(C206&gt;0.5,Raw!D206*D$11,-999)</f>
        <v>0.9</v>
      </c>
      <c r="E206" s="9">
        <f>IF(Raw!$G206&gt;$C$8,IF(Raw!$Q206&gt;$C$8,IF(Raw!$N206&gt;$C$9,IF(Raw!$N206&lt;$A$9,IF(Raw!$X206&gt;$C$9,IF(Raw!$X206&lt;$A$9,Raw!H206,-999),-999),-999),-999),-999),-999)</f>
        <v>0.28387000000000001</v>
      </c>
      <c r="F206" s="9">
        <f>IF(Raw!$G206&gt;$C$8,IF(Raw!$Q206&gt;$C$8,IF(Raw!$N206&gt;$C$9,IF(Raw!$N206&lt;$A$9,IF(Raw!$X206&gt;$C$9,IF(Raw!$X206&lt;$A$9,Raw!I206,-999),-999),-999),-999),-999),-999)</f>
        <v>0.48986200000000002</v>
      </c>
      <c r="G206" s="9">
        <f>Raw!G206</f>
        <v>0.98172000000000004</v>
      </c>
      <c r="H206" s="9">
        <f>IF(Raw!$G206&gt;$C$8,IF(Raw!$Q206&gt;$C$8,IF(Raw!$N206&gt;$C$9,IF(Raw!$N206&lt;$A$9,IF(Raw!$X206&gt;$C$9,IF(Raw!$X206&lt;$A$9,Raw!L206,-999),-999),-999),-999),-999),-999)</f>
        <v>675.2</v>
      </c>
      <c r="I206" s="9">
        <f>IF(Raw!$G206&gt;$C$8,IF(Raw!$Q206&gt;$C$8,IF(Raw!$N206&gt;$C$9,IF(Raw!$N206&lt;$A$9,IF(Raw!$X206&gt;$C$9,IF(Raw!$X206&lt;$A$9,Raw!M206,-999),-999),-999),-999),-999),-999)</f>
        <v>0.30014000000000002</v>
      </c>
      <c r="J206" s="9">
        <f>IF(Raw!$G206&gt;$C$8,IF(Raw!$Q206&gt;$C$8,IF(Raw!$N206&gt;$C$9,IF(Raw!$N206&lt;$A$9,IF(Raw!$X206&gt;$C$9,IF(Raw!$X206&lt;$A$9,Raw!N206,-999),-999),-999),-999),-999),-999)</f>
        <v>498</v>
      </c>
      <c r="K206" s="9">
        <f>IF(Raw!$G206&gt;$C$8,IF(Raw!$Q206&gt;$C$8,IF(Raw!$N206&gt;$C$9,IF(Raw!$N206&lt;$A$9,IF(Raw!$X206&gt;$C$9,IF(Raw!$X206&lt;$A$9,Raw!R206,-999),-999),-999),-999),-999),-999)</f>
        <v>0.26319900000000002</v>
      </c>
      <c r="L206" s="9">
        <f>IF(Raw!$G206&gt;$C$8,IF(Raw!$Q206&gt;$C$8,IF(Raw!$N206&gt;$C$9,IF(Raw!$N206&lt;$A$9,IF(Raw!$X206&gt;$C$9,IF(Raw!$X206&lt;$A$9,Raw!S206,-999),-999),-999),-999),-999),-999)</f>
        <v>0.45264100000000002</v>
      </c>
      <c r="M206" s="9">
        <f>Raw!Q206</f>
        <v>0.98708499999999999</v>
      </c>
      <c r="N206" s="9">
        <f>IF(Raw!$G206&gt;$C$8,IF(Raw!$Q206&gt;$C$8,IF(Raw!$N206&gt;$C$9,IF(Raw!$N206&lt;$A$9,IF(Raw!$X206&gt;$C$9,IF(Raw!$X206&lt;$A$9,Raw!V206,-999),-999),-999),-999),-999),-999)</f>
        <v>655.29999999999995</v>
      </c>
      <c r="O206" s="9">
        <f>IF(Raw!$G206&gt;$C$8,IF(Raw!$Q206&gt;$C$8,IF(Raw!$N206&gt;$C$9,IF(Raw!$N206&lt;$A$9,IF(Raw!$X206&gt;$C$9,IF(Raw!$X206&lt;$A$9,Raw!W206,-999),-999),-999),-999),-999),-999)</f>
        <v>0.180393</v>
      </c>
      <c r="P206" s="9">
        <f>IF(Raw!$G206&gt;$C$8,IF(Raw!$Q206&gt;$C$8,IF(Raw!$N206&gt;$C$9,IF(Raw!$N206&lt;$A$9,IF(Raw!$X206&gt;$C$9,IF(Raw!$X206&lt;$A$9,Raw!X206,-999),-999),-999),-999),-999),-999)</f>
        <v>376</v>
      </c>
      <c r="R206" s="9">
        <f>F206-E206</f>
        <v>0.20599200000000001</v>
      </c>
      <c r="S206" s="9">
        <f>R206/F206</f>
        <v>0.42051026615659104</v>
      </c>
      <c r="T206" s="9">
        <f>L206-K206</f>
        <v>0.189442</v>
      </c>
      <c r="U206" s="9">
        <f>T206/L206</f>
        <v>0.4185259399833422</v>
      </c>
      <c r="V206" s="15">
        <f>IF(L206&gt;0,L206*V$8+V$10,-999)</f>
        <v>0.18761969449999999</v>
      </c>
      <c r="X206" s="11">
        <f>D206*6.02*10^23*10^(-6)</f>
        <v>5.4179999999999994E+17</v>
      </c>
      <c r="Y206" s="11">
        <f>H206*10^(-20)</f>
        <v>6.752E-18</v>
      </c>
      <c r="Z206" s="11">
        <f>J206*10^(-6)</f>
        <v>4.9799999999999996E-4</v>
      </c>
      <c r="AA206" s="16">
        <f>IF(Z206&gt;0,(X206*Y206/(X206*Y206+1/Z206)),1)</f>
        <v>1.8184874118279389E-3</v>
      </c>
      <c r="AB206" s="9">
        <f>K206+T206*AA206</f>
        <v>0.26354349789227155</v>
      </c>
      <c r="AC206" s="9">
        <f>IF(T206&gt;0,(L206-AB206)/T206,-999)</f>
        <v>0.99818151258817189</v>
      </c>
      <c r="AD206" s="15">
        <f>IF(AC206&gt;0,X206*Y206*AC206,-999)</f>
        <v>3.6515811482488729</v>
      </c>
      <c r="AE206" s="3">
        <f>AE$9*Y206</f>
        <v>812.94079999999974</v>
      </c>
      <c r="AF206" s="2">
        <f>IF(AD206&lt;=AE206,AF$6,AF$6/(AD206/AE206))</f>
        <v>0.25</v>
      </c>
      <c r="AG206" s="9">
        <f>AD206*AF206*$AG$6*U206/AG$8</f>
        <v>1.1756011019202397E-3</v>
      </c>
      <c r="AH206" s="2">
        <f>((AG206*12.01)/893.5)*3600</f>
        <v>5.6886725509371558E-2</v>
      </c>
    </row>
    <row r="207" spans="1:34">
      <c r="A207" s="1">
        <f>Raw!A207</f>
        <v>194</v>
      </c>
      <c r="B207" s="14">
        <f>Raw!B207</f>
        <v>0.71398148148148144</v>
      </c>
      <c r="C207" s="15">
        <f>Raw!C207</f>
        <v>54.5</v>
      </c>
      <c r="D207" s="15">
        <f>IF(C207&gt;0.5,Raw!D207*D$11,-999)</f>
        <v>0.9</v>
      </c>
      <c r="E207" s="9">
        <f>IF(Raw!$G207&gt;$C$8,IF(Raw!$Q207&gt;$C$8,IF(Raw!$N207&gt;$C$9,IF(Raw!$N207&lt;$A$9,IF(Raw!$X207&gt;$C$9,IF(Raw!$X207&lt;$A$9,Raw!H207,-999),-999),-999),-999),-999),-999)</f>
        <v>0.32164500000000001</v>
      </c>
      <c r="F207" s="9">
        <f>IF(Raw!$G207&gt;$C$8,IF(Raw!$Q207&gt;$C$8,IF(Raw!$N207&gt;$C$9,IF(Raw!$N207&lt;$A$9,IF(Raw!$X207&gt;$C$9,IF(Raw!$X207&lt;$A$9,Raw!I207,-999),-999),-999),-999),-999),-999)</f>
        <v>0.55171099999999995</v>
      </c>
      <c r="G207" s="9">
        <f>Raw!G207</f>
        <v>0.98036299999999998</v>
      </c>
      <c r="H207" s="9">
        <f>IF(Raw!$G207&gt;$C$8,IF(Raw!$Q207&gt;$C$8,IF(Raw!$N207&gt;$C$9,IF(Raw!$N207&lt;$A$9,IF(Raw!$X207&gt;$C$9,IF(Raw!$X207&lt;$A$9,Raw!L207,-999),-999),-999),-999),-999),-999)</f>
        <v>698.8</v>
      </c>
      <c r="I207" s="9">
        <f>IF(Raw!$G207&gt;$C$8,IF(Raw!$Q207&gt;$C$8,IF(Raw!$N207&gt;$C$9,IF(Raw!$N207&lt;$A$9,IF(Raw!$X207&gt;$C$9,IF(Raw!$X207&lt;$A$9,Raw!M207,-999),-999),-999),-999),-999),-999)</f>
        <v>0.28812900000000002</v>
      </c>
      <c r="J207" s="9">
        <f>IF(Raw!$G207&gt;$C$8,IF(Raw!$Q207&gt;$C$8,IF(Raw!$N207&gt;$C$9,IF(Raw!$N207&lt;$A$9,IF(Raw!$X207&gt;$C$9,IF(Raw!$X207&lt;$A$9,Raw!N207,-999),-999),-999),-999),-999),-999)</f>
        <v>576</v>
      </c>
      <c r="K207" s="9">
        <f>IF(Raw!$G207&gt;$C$8,IF(Raw!$Q207&gt;$C$8,IF(Raw!$N207&gt;$C$9,IF(Raw!$N207&lt;$A$9,IF(Raw!$X207&gt;$C$9,IF(Raw!$X207&lt;$A$9,Raw!R207,-999),-999),-999),-999),-999),-999)</f>
        <v>0.30210700000000001</v>
      </c>
      <c r="L207" s="9">
        <f>IF(Raw!$G207&gt;$C$8,IF(Raw!$Q207&gt;$C$8,IF(Raw!$N207&gt;$C$9,IF(Raw!$N207&lt;$A$9,IF(Raw!$X207&gt;$C$9,IF(Raw!$X207&lt;$A$9,Raw!S207,-999),-999),-999),-999),-999),-999)</f>
        <v>0.51837900000000003</v>
      </c>
      <c r="M207" s="9">
        <f>Raw!Q207</f>
        <v>0.97820300000000004</v>
      </c>
      <c r="N207" s="9">
        <f>IF(Raw!$G207&gt;$C$8,IF(Raw!$Q207&gt;$C$8,IF(Raw!$N207&gt;$C$9,IF(Raw!$N207&lt;$A$9,IF(Raw!$X207&gt;$C$9,IF(Raw!$X207&lt;$A$9,Raw!V207,-999),-999),-999),-999),-999),-999)</f>
        <v>667.5</v>
      </c>
      <c r="O207" s="9">
        <f>IF(Raw!$G207&gt;$C$8,IF(Raw!$Q207&gt;$C$8,IF(Raw!$N207&gt;$C$9,IF(Raw!$N207&lt;$A$9,IF(Raw!$X207&gt;$C$9,IF(Raw!$X207&lt;$A$9,Raw!W207,-999),-999),-999),-999),-999),-999)</f>
        <v>0.31196699999999999</v>
      </c>
      <c r="P207" s="9">
        <f>IF(Raw!$G207&gt;$C$8,IF(Raw!$Q207&gt;$C$8,IF(Raw!$N207&gt;$C$9,IF(Raw!$N207&lt;$A$9,IF(Raw!$X207&gt;$C$9,IF(Raw!$X207&lt;$A$9,Raw!X207,-999),-999),-999),-999),-999),-999)</f>
        <v>476</v>
      </c>
      <c r="R207" s="9">
        <f t="shared" ref="R207:R213" si="48">F207-E207</f>
        <v>0.23006599999999994</v>
      </c>
      <c r="S207" s="9">
        <f t="shared" ref="S207:S213" si="49">R207/F207</f>
        <v>0.417004554920964</v>
      </c>
      <c r="T207" s="9">
        <f t="shared" ref="T207:T213" si="50">L207-K207</f>
        <v>0.21627200000000002</v>
      </c>
      <c r="U207" s="9">
        <f t="shared" ref="U207:U213" si="51">T207/L207</f>
        <v>0.41720825882221313</v>
      </c>
      <c r="V207" s="15">
        <f t="shared" ref="V207:V213" si="52">IF(L207&gt;0,L207*V$8+V$10,-999)</f>
        <v>0.21486809549999999</v>
      </c>
      <c r="X207" s="11">
        <f t="shared" ref="X207:X213" si="53">D207*6.02*10^23*10^(-6)</f>
        <v>5.4179999999999994E+17</v>
      </c>
      <c r="Y207" s="11">
        <f t="shared" ref="Y207:Y213" si="54">H207*10^(-20)</f>
        <v>6.9879999999999986E-18</v>
      </c>
      <c r="Z207" s="11">
        <f t="shared" ref="Z207:Z213" si="55">J207*10^(-6)</f>
        <v>5.7600000000000001E-4</v>
      </c>
      <c r="AA207" s="16">
        <f t="shared" ref="AA207:AA213" si="56">IF(Z207&gt;0,(X207*Y207/(X207*Y207+1/Z207)),1)</f>
        <v>2.1760471706623661E-3</v>
      </c>
      <c r="AB207" s="9">
        <f t="shared" ref="AB207:AB213" si="57">K207+T207*AA207</f>
        <v>0.30257761807369349</v>
      </c>
      <c r="AC207" s="9">
        <f t="shared" ref="AC207:AC213" si="58">IF(T207&gt;0,(L207-AB207)/T207,-999)</f>
        <v>0.99782395282933767</v>
      </c>
      <c r="AD207" s="15">
        <f t="shared" ref="AD207:AD213" si="59">IF(AC207&gt;0,X207*Y207*AC207,-999)</f>
        <v>3.7778596712888297</v>
      </c>
      <c r="AE207" s="3">
        <f t="shared" ref="AE207:AE213" si="60">AE$9*Y207</f>
        <v>841.35519999999963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1.2124263504100547E-3</v>
      </c>
      <c r="AH207" s="2">
        <f t="shared" ref="AH207:AH270" si="63">((AG207*12.01)/893.5)*3600</f>
        <v>5.8668680119002933E-2</v>
      </c>
    </row>
    <row r="208" spans="1:34">
      <c r="A208" s="1">
        <f>Raw!A208</f>
        <v>195</v>
      </c>
      <c r="B208" s="14">
        <f>Raw!B208</f>
        <v>0.71402777777777782</v>
      </c>
      <c r="C208" s="15">
        <f>Raw!C208</f>
        <v>53.4</v>
      </c>
      <c r="D208" s="15">
        <f>IF(C208&gt;0.5,Raw!D208*D$11,-999)</f>
        <v>0.9</v>
      </c>
      <c r="E208" s="9">
        <f>IF(Raw!$G208&gt;$C$8,IF(Raw!$Q208&gt;$C$8,IF(Raw!$N208&gt;$C$9,IF(Raw!$N208&lt;$A$9,IF(Raw!$X208&gt;$C$9,IF(Raw!$X208&lt;$A$9,Raw!H208,-999),-999),-999),-999),-999),-999)</f>
        <v>0.35863699999999998</v>
      </c>
      <c r="F208" s="9">
        <f>IF(Raw!$G208&gt;$C$8,IF(Raw!$Q208&gt;$C$8,IF(Raw!$N208&gt;$C$9,IF(Raw!$N208&lt;$A$9,IF(Raw!$X208&gt;$C$9,IF(Raw!$X208&lt;$A$9,Raw!I208,-999),-999),-999),-999),-999),-999)</f>
        <v>0.61993500000000001</v>
      </c>
      <c r="G208" s="9">
        <f>Raw!G208</f>
        <v>0.98299400000000003</v>
      </c>
      <c r="H208" s="9">
        <f>IF(Raw!$G208&gt;$C$8,IF(Raw!$Q208&gt;$C$8,IF(Raw!$N208&gt;$C$9,IF(Raw!$N208&lt;$A$9,IF(Raw!$X208&gt;$C$9,IF(Raw!$X208&lt;$A$9,Raw!L208,-999),-999),-999),-999),-999),-999)</f>
        <v>727.4</v>
      </c>
      <c r="I208" s="9">
        <f>IF(Raw!$G208&gt;$C$8,IF(Raw!$Q208&gt;$C$8,IF(Raw!$N208&gt;$C$9,IF(Raw!$N208&lt;$A$9,IF(Raw!$X208&gt;$C$9,IF(Raw!$X208&lt;$A$9,Raw!M208,-999),-999),-999),-999),-999),-999)</f>
        <v>0.24679599999999999</v>
      </c>
      <c r="J208" s="9">
        <f>IF(Raw!$G208&gt;$C$8,IF(Raw!$Q208&gt;$C$8,IF(Raw!$N208&gt;$C$9,IF(Raw!$N208&lt;$A$9,IF(Raw!$X208&gt;$C$9,IF(Raw!$X208&lt;$A$9,Raw!N208,-999),-999),-999),-999),-999),-999)</f>
        <v>636</v>
      </c>
      <c r="K208" s="9">
        <f>IF(Raw!$G208&gt;$C$8,IF(Raw!$Q208&gt;$C$8,IF(Raw!$N208&gt;$C$9,IF(Raw!$N208&lt;$A$9,IF(Raw!$X208&gt;$C$9,IF(Raw!$X208&lt;$A$9,Raw!R208,-999),-999),-999),-999),-999),-999)</f>
        <v>0.34151700000000002</v>
      </c>
      <c r="L208" s="9">
        <f>IF(Raw!$G208&gt;$C$8,IF(Raw!$Q208&gt;$C$8,IF(Raw!$N208&gt;$C$9,IF(Raw!$N208&lt;$A$9,IF(Raw!$X208&gt;$C$9,IF(Raw!$X208&lt;$A$9,Raw!S208,-999),-999),-999),-999),-999),-999)</f>
        <v>0.58034300000000005</v>
      </c>
      <c r="M208" s="9">
        <f>Raw!Q208</f>
        <v>0.97978699999999996</v>
      </c>
      <c r="N208" s="9">
        <f>IF(Raw!$G208&gt;$C$8,IF(Raw!$Q208&gt;$C$8,IF(Raw!$N208&gt;$C$9,IF(Raw!$N208&lt;$A$9,IF(Raw!$X208&gt;$C$9,IF(Raw!$X208&lt;$A$9,Raw!V208,-999),-999),-999),-999),-999),-999)</f>
        <v>617.79999999999995</v>
      </c>
      <c r="O208" s="9">
        <f>IF(Raw!$G208&gt;$C$8,IF(Raw!$Q208&gt;$C$8,IF(Raw!$N208&gt;$C$9,IF(Raw!$N208&lt;$A$9,IF(Raw!$X208&gt;$C$9,IF(Raw!$X208&lt;$A$9,Raw!W208,-999),-999),-999),-999),-999),-999)</f>
        <v>0.243646</v>
      </c>
      <c r="P208" s="9">
        <f>IF(Raw!$G208&gt;$C$8,IF(Raw!$Q208&gt;$C$8,IF(Raw!$N208&gt;$C$9,IF(Raw!$N208&lt;$A$9,IF(Raw!$X208&gt;$C$9,IF(Raw!$X208&lt;$A$9,Raw!X208,-999),-999),-999),-999),-999),-999)</f>
        <v>426</v>
      </c>
      <c r="R208" s="9">
        <f t="shared" si="48"/>
        <v>0.26129800000000003</v>
      </c>
      <c r="S208" s="9">
        <f t="shared" si="49"/>
        <v>0.42149257583456334</v>
      </c>
      <c r="T208" s="9">
        <f t="shared" si="50"/>
        <v>0.23882600000000004</v>
      </c>
      <c r="U208" s="9">
        <f t="shared" si="51"/>
        <v>0.41152559779302933</v>
      </c>
      <c r="V208" s="15">
        <f t="shared" si="52"/>
        <v>0.24055217350000002</v>
      </c>
      <c r="X208" s="11">
        <f t="shared" si="53"/>
        <v>5.4179999999999994E+17</v>
      </c>
      <c r="Y208" s="11">
        <f t="shared" si="54"/>
        <v>7.274E-18</v>
      </c>
      <c r="Z208" s="11">
        <f t="shared" si="55"/>
        <v>6.3599999999999996E-4</v>
      </c>
      <c r="AA208" s="16">
        <f t="shared" si="56"/>
        <v>2.5002429516512961E-3</v>
      </c>
      <c r="AB208" s="9">
        <f t="shared" si="57"/>
        <v>0.34211412302317107</v>
      </c>
      <c r="AC208" s="9">
        <f t="shared" si="58"/>
        <v>0.99749975704834881</v>
      </c>
      <c r="AD208" s="15">
        <f t="shared" si="59"/>
        <v>3.9311996095146169</v>
      </c>
      <c r="AE208" s="3">
        <f t="shared" si="60"/>
        <v>875.78959999999972</v>
      </c>
      <c r="AF208" s="2">
        <f t="shared" si="61"/>
        <v>0.25</v>
      </c>
      <c r="AG208" s="9">
        <f t="shared" si="62"/>
        <v>1.2444532841147896E-3</v>
      </c>
      <c r="AH208" s="2">
        <f t="shared" si="63"/>
        <v>6.0218446773348679E-2</v>
      </c>
    </row>
    <row r="209" spans="1:34">
      <c r="A209" s="1">
        <f>Raw!A209</f>
        <v>196</v>
      </c>
      <c r="B209" s="14">
        <f>Raw!B209</f>
        <v>0.71408564814814823</v>
      </c>
      <c r="C209" s="15">
        <f>Raw!C209</f>
        <v>52.5</v>
      </c>
      <c r="D209" s="15">
        <f>IF(C209&gt;0.5,Raw!D209*D$11,-999)</f>
        <v>0.9</v>
      </c>
      <c r="E209" s="9">
        <f>IF(Raw!$G209&gt;$C$8,IF(Raw!$Q209&gt;$C$8,IF(Raw!$N209&gt;$C$9,IF(Raw!$N209&lt;$A$9,IF(Raw!$X209&gt;$C$9,IF(Raw!$X209&lt;$A$9,Raw!H209,-999),-999),-999),-999),-999),-999)</f>
        <v>0.35453800000000002</v>
      </c>
      <c r="F209" s="9">
        <f>IF(Raw!$G209&gt;$C$8,IF(Raw!$Q209&gt;$C$8,IF(Raw!$N209&gt;$C$9,IF(Raw!$N209&lt;$A$9,IF(Raw!$X209&gt;$C$9,IF(Raw!$X209&lt;$A$9,Raw!I209,-999),-999),-999),-999),-999),-999)</f>
        <v>0.60922600000000005</v>
      </c>
      <c r="G209" s="9">
        <f>Raw!G209</f>
        <v>0.98226999999999998</v>
      </c>
      <c r="H209" s="9">
        <f>IF(Raw!$G209&gt;$C$8,IF(Raw!$Q209&gt;$C$8,IF(Raw!$N209&gt;$C$9,IF(Raw!$N209&lt;$A$9,IF(Raw!$X209&gt;$C$9,IF(Raw!$X209&lt;$A$9,Raw!L209,-999),-999),-999),-999),-999),-999)</f>
        <v>670.4</v>
      </c>
      <c r="I209" s="9">
        <f>IF(Raw!$G209&gt;$C$8,IF(Raw!$Q209&gt;$C$8,IF(Raw!$N209&gt;$C$9,IF(Raw!$N209&lt;$A$9,IF(Raw!$X209&gt;$C$9,IF(Raw!$X209&lt;$A$9,Raw!M209,-999),-999),-999),-999),-999),-999)</f>
        <v>0.28328199999999998</v>
      </c>
      <c r="J209" s="9">
        <f>IF(Raw!$G209&gt;$C$8,IF(Raw!$Q209&gt;$C$8,IF(Raw!$N209&gt;$C$9,IF(Raw!$N209&lt;$A$9,IF(Raw!$X209&gt;$C$9,IF(Raw!$X209&lt;$A$9,Raw!N209,-999),-999),-999),-999),-999),-999)</f>
        <v>531</v>
      </c>
      <c r="K209" s="9">
        <f>IF(Raw!$G209&gt;$C$8,IF(Raw!$Q209&gt;$C$8,IF(Raw!$N209&gt;$C$9,IF(Raw!$N209&lt;$A$9,IF(Raw!$X209&gt;$C$9,IF(Raw!$X209&lt;$A$9,Raw!R209,-999),-999),-999),-999),-999),-999)</f>
        <v>0.36281799999999997</v>
      </c>
      <c r="L209" s="9">
        <f>IF(Raw!$G209&gt;$C$8,IF(Raw!$Q209&gt;$C$8,IF(Raw!$N209&gt;$C$9,IF(Raw!$N209&lt;$A$9,IF(Raw!$X209&gt;$C$9,IF(Raw!$X209&lt;$A$9,Raw!S209,-999),-999),-999),-999),-999),-999)</f>
        <v>0.63153400000000004</v>
      </c>
      <c r="M209" s="9">
        <f>Raw!Q209</f>
        <v>0.97559099999999999</v>
      </c>
      <c r="N209" s="9">
        <f>IF(Raw!$G209&gt;$C$8,IF(Raw!$Q209&gt;$C$8,IF(Raw!$N209&gt;$C$9,IF(Raw!$N209&lt;$A$9,IF(Raw!$X209&gt;$C$9,IF(Raw!$X209&lt;$A$9,Raw!V209,-999),-999),-999),-999),-999),-999)</f>
        <v>672.2</v>
      </c>
      <c r="O209" s="9">
        <f>IF(Raw!$G209&gt;$C$8,IF(Raw!$Q209&gt;$C$8,IF(Raw!$N209&gt;$C$9,IF(Raw!$N209&lt;$A$9,IF(Raw!$X209&gt;$C$9,IF(Raw!$X209&lt;$A$9,Raw!W209,-999),-999),-999),-999),-999),-999)</f>
        <v>0.308753</v>
      </c>
      <c r="P209" s="9">
        <f>IF(Raw!$G209&gt;$C$8,IF(Raw!$Q209&gt;$C$8,IF(Raw!$N209&gt;$C$9,IF(Raw!$N209&lt;$A$9,IF(Raw!$X209&gt;$C$9,IF(Raw!$X209&lt;$A$9,Raw!X209,-999),-999),-999),-999),-999),-999)</f>
        <v>462</v>
      </c>
      <c r="R209" s="9">
        <f t="shared" si="48"/>
        <v>0.25468800000000003</v>
      </c>
      <c r="S209" s="9">
        <f t="shared" si="49"/>
        <v>0.41805175747587925</v>
      </c>
      <c r="T209" s="9">
        <f t="shared" si="50"/>
        <v>0.26871600000000007</v>
      </c>
      <c r="U209" s="9">
        <f t="shared" si="51"/>
        <v>0.42549728122318048</v>
      </c>
      <c r="V209" s="15">
        <f t="shared" si="52"/>
        <v>0.26177084300000003</v>
      </c>
      <c r="X209" s="11">
        <f t="shared" si="53"/>
        <v>5.4179999999999994E+17</v>
      </c>
      <c r="Y209" s="11">
        <f t="shared" si="54"/>
        <v>6.7039999999999991E-18</v>
      </c>
      <c r="Z209" s="11">
        <f t="shared" si="55"/>
        <v>5.31E-4</v>
      </c>
      <c r="AA209" s="16">
        <f t="shared" si="56"/>
        <v>1.9249998716094681E-3</v>
      </c>
      <c r="AB209" s="9">
        <f t="shared" si="57"/>
        <v>0.36333527826549938</v>
      </c>
      <c r="AC209" s="9">
        <f t="shared" si="58"/>
        <v>0.99807500012839057</v>
      </c>
      <c r="AD209" s="15">
        <f t="shared" si="59"/>
        <v>3.6252351631063426</v>
      </c>
      <c r="AE209" s="3">
        <f t="shared" si="60"/>
        <v>807.16159999999968</v>
      </c>
      <c r="AF209" s="2">
        <f t="shared" si="61"/>
        <v>0.25</v>
      </c>
      <c r="AG209" s="9">
        <f t="shared" si="62"/>
        <v>1.1865597736126323E-3</v>
      </c>
      <c r="AH209" s="2">
        <f t="shared" si="63"/>
        <v>5.7417009929396502E-2</v>
      </c>
    </row>
    <row r="210" spans="1:34">
      <c r="A210" s="1">
        <f>Raw!A210</f>
        <v>197</v>
      </c>
      <c r="B210" s="14">
        <f>Raw!B210</f>
        <v>0.71414351851851843</v>
      </c>
      <c r="C210" s="15">
        <f>Raw!C210</f>
        <v>51.4</v>
      </c>
      <c r="D210" s="15">
        <f>IF(C210&gt;0.5,Raw!D210*D$11,-999)</f>
        <v>0.9</v>
      </c>
      <c r="E210" s="9">
        <f>IF(Raw!$G210&gt;$C$8,IF(Raw!$Q210&gt;$C$8,IF(Raw!$N210&gt;$C$9,IF(Raw!$N210&lt;$A$9,IF(Raw!$X210&gt;$C$9,IF(Raw!$X210&lt;$A$9,Raw!H210,-999),-999),-999),-999),-999),-999)</f>
        <v>0.41828100000000001</v>
      </c>
      <c r="F210" s="9">
        <f>IF(Raw!$G210&gt;$C$8,IF(Raw!$Q210&gt;$C$8,IF(Raw!$N210&gt;$C$9,IF(Raw!$N210&lt;$A$9,IF(Raw!$X210&gt;$C$9,IF(Raw!$X210&lt;$A$9,Raw!I210,-999),-999),-999),-999),-999),-999)</f>
        <v>0.70789000000000002</v>
      </c>
      <c r="G210" s="9">
        <f>Raw!G210</f>
        <v>0.991533</v>
      </c>
      <c r="H210" s="9">
        <f>IF(Raw!$G210&gt;$C$8,IF(Raw!$Q210&gt;$C$8,IF(Raw!$N210&gt;$C$9,IF(Raw!$N210&lt;$A$9,IF(Raw!$X210&gt;$C$9,IF(Raw!$X210&lt;$A$9,Raw!L210,-999),-999),-999),-999),-999),-999)</f>
        <v>684</v>
      </c>
      <c r="I210" s="9">
        <f>IF(Raw!$G210&gt;$C$8,IF(Raw!$Q210&gt;$C$8,IF(Raw!$N210&gt;$C$9,IF(Raw!$N210&lt;$A$9,IF(Raw!$X210&gt;$C$9,IF(Raw!$X210&lt;$A$9,Raw!M210,-999),-999),-999),-999),-999),-999)</f>
        <v>0.29588599999999998</v>
      </c>
      <c r="J210" s="9">
        <f>IF(Raw!$G210&gt;$C$8,IF(Raw!$Q210&gt;$C$8,IF(Raw!$N210&gt;$C$9,IF(Raw!$N210&lt;$A$9,IF(Raw!$X210&gt;$C$9,IF(Raw!$X210&lt;$A$9,Raw!N210,-999),-999),-999),-999),-999),-999)</f>
        <v>577</v>
      </c>
      <c r="K210" s="9">
        <f>IF(Raw!$G210&gt;$C$8,IF(Raw!$Q210&gt;$C$8,IF(Raw!$N210&gt;$C$9,IF(Raw!$N210&lt;$A$9,IF(Raw!$X210&gt;$C$9,IF(Raw!$X210&lt;$A$9,Raw!R210,-999),-999),-999),-999),-999),-999)</f>
        <v>0.37992599999999999</v>
      </c>
      <c r="L210" s="9">
        <f>IF(Raw!$G210&gt;$C$8,IF(Raw!$Q210&gt;$C$8,IF(Raw!$N210&gt;$C$9,IF(Raw!$N210&lt;$A$9,IF(Raw!$X210&gt;$C$9,IF(Raw!$X210&lt;$A$9,Raw!S210,-999),-999),-999),-999),-999),-999)</f>
        <v>0.65349199999999996</v>
      </c>
      <c r="M210" s="9">
        <f>Raw!Q210</f>
        <v>0.98517600000000005</v>
      </c>
      <c r="N210" s="9">
        <f>IF(Raw!$G210&gt;$C$8,IF(Raw!$Q210&gt;$C$8,IF(Raw!$N210&gt;$C$9,IF(Raw!$N210&lt;$A$9,IF(Raw!$X210&gt;$C$9,IF(Raw!$X210&lt;$A$9,Raw!V210,-999),-999),-999),-999),-999),-999)</f>
        <v>678.7</v>
      </c>
      <c r="O210" s="9">
        <f>IF(Raw!$G210&gt;$C$8,IF(Raw!$Q210&gt;$C$8,IF(Raw!$N210&gt;$C$9,IF(Raw!$N210&lt;$A$9,IF(Raw!$X210&gt;$C$9,IF(Raw!$X210&lt;$A$9,Raw!W210,-999),-999),-999),-999),-999),-999)</f>
        <v>0.33558399999999999</v>
      </c>
      <c r="P210" s="9">
        <f>IF(Raw!$G210&gt;$C$8,IF(Raw!$Q210&gt;$C$8,IF(Raw!$N210&gt;$C$9,IF(Raw!$N210&lt;$A$9,IF(Raw!$X210&gt;$C$9,IF(Raw!$X210&lt;$A$9,Raw!X210,-999),-999),-999),-999),-999),-999)</f>
        <v>453</v>
      </c>
      <c r="R210" s="9">
        <f t="shared" si="48"/>
        <v>0.28960900000000001</v>
      </c>
      <c r="S210" s="9">
        <f t="shared" si="49"/>
        <v>0.40911582307985705</v>
      </c>
      <c r="T210" s="9">
        <f t="shared" si="50"/>
        <v>0.27356599999999998</v>
      </c>
      <c r="U210" s="9">
        <f t="shared" si="51"/>
        <v>0.41862180409247551</v>
      </c>
      <c r="V210" s="15">
        <f t="shared" si="52"/>
        <v>0.270872434</v>
      </c>
      <c r="X210" s="11">
        <f t="shared" si="53"/>
        <v>5.4179999999999994E+17</v>
      </c>
      <c r="Y210" s="11">
        <f t="shared" si="54"/>
        <v>6.8399999999999998E-18</v>
      </c>
      <c r="Z210" s="11">
        <f t="shared" si="55"/>
        <v>5.7699999999999993E-4</v>
      </c>
      <c r="AA210" s="16">
        <f t="shared" si="56"/>
        <v>2.1337486054078618E-3</v>
      </c>
      <c r="AB210" s="9">
        <f t="shared" si="57"/>
        <v>0.38050972107098702</v>
      </c>
      <c r="AC210" s="9">
        <f t="shared" si="58"/>
        <v>0.99786625139459206</v>
      </c>
      <c r="AD210" s="15">
        <f t="shared" si="59"/>
        <v>3.6980045154382353</v>
      </c>
      <c r="AE210" s="3">
        <f t="shared" si="60"/>
        <v>823.53599999999972</v>
      </c>
      <c r="AF210" s="2">
        <f t="shared" si="61"/>
        <v>0.25</v>
      </c>
      <c r="AG210" s="9">
        <f t="shared" si="62"/>
        <v>1.1908194783037498E-3</v>
      </c>
      <c r="AH210" s="2">
        <f t="shared" si="63"/>
        <v>5.7623134822541604E-2</v>
      </c>
    </row>
    <row r="211" spans="1:34">
      <c r="A211" s="1">
        <f>Raw!A211</f>
        <v>198</v>
      </c>
      <c r="B211" s="14">
        <f>Raw!B211</f>
        <v>0.71418981481481481</v>
      </c>
      <c r="C211" s="15">
        <f>Raw!C211</f>
        <v>50.6</v>
      </c>
      <c r="D211" s="15">
        <f>IF(C211&gt;0.5,Raw!D211*D$11,-999)</f>
        <v>0.9</v>
      </c>
      <c r="E211" s="9">
        <f>IF(Raw!$G211&gt;$C$8,IF(Raw!$Q211&gt;$C$8,IF(Raw!$N211&gt;$C$9,IF(Raw!$N211&lt;$A$9,IF(Raw!$X211&gt;$C$9,IF(Raw!$X211&lt;$A$9,Raw!H211,-999),-999),-999),-999),-999),-999)</f>
        <v>0.45930500000000002</v>
      </c>
      <c r="F211" s="9">
        <f>IF(Raw!$G211&gt;$C$8,IF(Raw!$Q211&gt;$C$8,IF(Raw!$N211&gt;$C$9,IF(Raw!$N211&lt;$A$9,IF(Raw!$X211&gt;$C$9,IF(Raw!$X211&lt;$A$9,Raw!I211,-999),-999),-999),-999),-999),-999)</f>
        <v>0.79448799999999997</v>
      </c>
      <c r="G211" s="9">
        <f>Raw!G211</f>
        <v>0.98593900000000001</v>
      </c>
      <c r="H211" s="9">
        <f>IF(Raw!$G211&gt;$C$8,IF(Raw!$Q211&gt;$C$8,IF(Raw!$N211&gt;$C$9,IF(Raw!$N211&lt;$A$9,IF(Raw!$X211&gt;$C$9,IF(Raw!$X211&lt;$A$9,Raw!L211,-999),-999),-999),-999),-999),-999)</f>
        <v>656</v>
      </c>
      <c r="I211" s="9">
        <f>IF(Raw!$G211&gt;$C$8,IF(Raw!$Q211&gt;$C$8,IF(Raw!$N211&gt;$C$9,IF(Raw!$N211&lt;$A$9,IF(Raw!$X211&gt;$C$9,IF(Raw!$X211&lt;$A$9,Raw!M211,-999),-999),-999),-999),-999),-999)</f>
        <v>0.27419300000000002</v>
      </c>
      <c r="J211" s="9">
        <f>IF(Raw!$G211&gt;$C$8,IF(Raw!$Q211&gt;$C$8,IF(Raw!$N211&gt;$C$9,IF(Raw!$N211&lt;$A$9,IF(Raw!$X211&gt;$C$9,IF(Raw!$X211&lt;$A$9,Raw!N211,-999),-999),-999),-999),-999),-999)</f>
        <v>435</v>
      </c>
      <c r="K211" s="9">
        <f>IF(Raw!$G211&gt;$C$8,IF(Raw!$Q211&gt;$C$8,IF(Raw!$N211&gt;$C$9,IF(Raw!$N211&lt;$A$9,IF(Raw!$X211&gt;$C$9,IF(Raw!$X211&lt;$A$9,Raw!R211,-999),-999),-999),-999),-999),-999)</f>
        <v>0.45612200000000003</v>
      </c>
      <c r="L211" s="9">
        <f>IF(Raw!$G211&gt;$C$8,IF(Raw!$Q211&gt;$C$8,IF(Raw!$N211&gt;$C$9,IF(Raw!$N211&lt;$A$9,IF(Raw!$X211&gt;$C$9,IF(Raw!$X211&lt;$A$9,Raw!S211,-999),-999),-999),-999),-999),-999)</f>
        <v>0.79898599999999997</v>
      </c>
      <c r="M211" s="9">
        <f>Raw!Q211</f>
        <v>0.98807900000000004</v>
      </c>
      <c r="N211" s="9">
        <f>IF(Raw!$G211&gt;$C$8,IF(Raw!$Q211&gt;$C$8,IF(Raw!$N211&gt;$C$9,IF(Raw!$N211&lt;$A$9,IF(Raw!$X211&gt;$C$9,IF(Raw!$X211&lt;$A$9,Raw!V211,-999),-999),-999),-999),-999),-999)</f>
        <v>661</v>
      </c>
      <c r="O211" s="9">
        <f>IF(Raw!$G211&gt;$C$8,IF(Raw!$Q211&gt;$C$8,IF(Raw!$N211&gt;$C$9,IF(Raw!$N211&lt;$A$9,IF(Raw!$X211&gt;$C$9,IF(Raw!$X211&lt;$A$9,Raw!W211,-999),-999),-999),-999),-999),-999)</f>
        <v>0.20805699999999999</v>
      </c>
      <c r="P211" s="9">
        <f>IF(Raw!$G211&gt;$C$8,IF(Raw!$Q211&gt;$C$8,IF(Raw!$N211&gt;$C$9,IF(Raw!$N211&lt;$A$9,IF(Raw!$X211&gt;$C$9,IF(Raw!$X211&lt;$A$9,Raw!X211,-999),-999),-999),-999),-999),-999)</f>
        <v>587</v>
      </c>
      <c r="R211" s="9">
        <f t="shared" si="48"/>
        <v>0.33518299999999995</v>
      </c>
      <c r="S211" s="9">
        <f t="shared" si="49"/>
        <v>0.42188554138010892</v>
      </c>
      <c r="T211" s="9">
        <f t="shared" si="50"/>
        <v>0.34286399999999995</v>
      </c>
      <c r="U211" s="9">
        <f t="shared" si="51"/>
        <v>0.4291239145617069</v>
      </c>
      <c r="V211" s="15">
        <f t="shared" si="52"/>
        <v>0.331179697</v>
      </c>
      <c r="X211" s="11">
        <f t="shared" si="53"/>
        <v>5.4179999999999994E+17</v>
      </c>
      <c r="Y211" s="11">
        <f t="shared" si="54"/>
        <v>6.5599999999999998E-18</v>
      </c>
      <c r="Z211" s="11">
        <f t="shared" si="55"/>
        <v>4.35E-4</v>
      </c>
      <c r="AA211" s="16">
        <f t="shared" si="56"/>
        <v>1.5436938051407746E-3</v>
      </c>
      <c r="AB211" s="9">
        <f t="shared" si="57"/>
        <v>0.45665127703280584</v>
      </c>
      <c r="AC211" s="9">
        <f t="shared" si="58"/>
        <v>0.99845630619485914</v>
      </c>
      <c r="AD211" s="15">
        <f t="shared" si="59"/>
        <v>3.5487213911282174</v>
      </c>
      <c r="AE211" s="3">
        <f t="shared" si="60"/>
        <v>789.82399999999973</v>
      </c>
      <c r="AF211" s="2">
        <f t="shared" si="61"/>
        <v>0.25</v>
      </c>
      <c r="AG211" s="9">
        <f t="shared" si="62"/>
        <v>1.1714163192690821E-3</v>
      </c>
      <c r="AH211" s="2">
        <f t="shared" si="63"/>
        <v>5.6684226054748779E-2</v>
      </c>
    </row>
    <row r="212" spans="1:34">
      <c r="A212" s="1">
        <f>Raw!A212</f>
        <v>199</v>
      </c>
      <c r="B212" s="14">
        <f>Raw!B212</f>
        <v>0.71424768518518522</v>
      </c>
      <c r="C212" s="15">
        <f>Raw!C212</f>
        <v>49.5</v>
      </c>
      <c r="D212" s="15">
        <f>IF(C212&gt;0.5,Raw!D212*D$11,-999)</f>
        <v>0.9</v>
      </c>
      <c r="E212" s="9">
        <f>IF(Raw!$G212&gt;$C$8,IF(Raw!$Q212&gt;$C$8,IF(Raw!$N212&gt;$C$9,IF(Raw!$N212&lt;$A$9,IF(Raw!$X212&gt;$C$9,IF(Raw!$X212&lt;$A$9,Raw!H212,-999),-999),-999),-999),-999),-999)</f>
        <v>0.52546599999999999</v>
      </c>
      <c r="F212" s="9">
        <f>IF(Raw!$G212&gt;$C$8,IF(Raw!$Q212&gt;$C$8,IF(Raw!$N212&gt;$C$9,IF(Raw!$N212&lt;$A$9,IF(Raw!$X212&gt;$C$9,IF(Raw!$X212&lt;$A$9,Raw!I212,-999),-999),-999),-999),-999),-999)</f>
        <v>0.90091600000000005</v>
      </c>
      <c r="G212" s="9">
        <f>Raw!G212</f>
        <v>0.99009599999999998</v>
      </c>
      <c r="H212" s="9">
        <f>IF(Raw!$G212&gt;$C$8,IF(Raw!$Q212&gt;$C$8,IF(Raw!$N212&gt;$C$9,IF(Raw!$N212&lt;$A$9,IF(Raw!$X212&gt;$C$9,IF(Raw!$X212&lt;$A$9,Raw!L212,-999),-999),-999),-999),-999),-999)</f>
        <v>696.7</v>
      </c>
      <c r="I212" s="9">
        <f>IF(Raw!$G212&gt;$C$8,IF(Raw!$Q212&gt;$C$8,IF(Raw!$N212&gt;$C$9,IF(Raw!$N212&lt;$A$9,IF(Raw!$X212&gt;$C$9,IF(Raw!$X212&lt;$A$9,Raw!M212,-999),-999),-999),-999),-999),-999)</f>
        <v>0.32010899999999998</v>
      </c>
      <c r="J212" s="9">
        <f>IF(Raw!$G212&gt;$C$8,IF(Raw!$Q212&gt;$C$8,IF(Raw!$N212&gt;$C$9,IF(Raw!$N212&lt;$A$9,IF(Raw!$X212&gt;$C$9,IF(Raw!$X212&lt;$A$9,Raw!N212,-999),-999),-999),-999),-999),-999)</f>
        <v>433</v>
      </c>
      <c r="K212" s="9">
        <f>IF(Raw!$G212&gt;$C$8,IF(Raw!$Q212&gt;$C$8,IF(Raw!$N212&gt;$C$9,IF(Raw!$N212&lt;$A$9,IF(Raw!$X212&gt;$C$9,IF(Raw!$X212&lt;$A$9,Raw!R212,-999),-999),-999),-999),-999),-999)</f>
        <v>0.48332599999999998</v>
      </c>
      <c r="L212" s="9">
        <f>IF(Raw!$G212&gt;$C$8,IF(Raw!$Q212&gt;$C$8,IF(Raw!$N212&gt;$C$9,IF(Raw!$N212&lt;$A$9,IF(Raw!$X212&gt;$C$9,IF(Raw!$X212&lt;$A$9,Raw!S212,-999),-999),-999),-999),-999),-999)</f>
        <v>0.852047</v>
      </c>
      <c r="M212" s="9">
        <f>Raw!Q212</f>
        <v>0.98658999999999997</v>
      </c>
      <c r="N212" s="9">
        <f>IF(Raw!$G212&gt;$C$8,IF(Raw!$Q212&gt;$C$8,IF(Raw!$N212&gt;$C$9,IF(Raw!$N212&lt;$A$9,IF(Raw!$X212&gt;$C$9,IF(Raw!$X212&lt;$A$9,Raw!V212,-999),-999),-999),-999),-999),-999)</f>
        <v>634.29999999999995</v>
      </c>
      <c r="O212" s="9">
        <f>IF(Raw!$G212&gt;$C$8,IF(Raw!$Q212&gt;$C$8,IF(Raw!$N212&gt;$C$9,IF(Raw!$N212&lt;$A$9,IF(Raw!$X212&gt;$C$9,IF(Raw!$X212&lt;$A$9,Raw!W212,-999),-999),-999),-999),-999),-999)</f>
        <v>0.22986599999999999</v>
      </c>
      <c r="P212" s="9">
        <f>IF(Raw!$G212&gt;$C$8,IF(Raw!$Q212&gt;$C$8,IF(Raw!$N212&gt;$C$9,IF(Raw!$N212&lt;$A$9,IF(Raw!$X212&gt;$C$9,IF(Raw!$X212&lt;$A$9,Raw!X212,-999),-999),-999),-999),-999),-999)</f>
        <v>603</v>
      </c>
      <c r="R212" s="9">
        <f t="shared" si="48"/>
        <v>0.37545000000000006</v>
      </c>
      <c r="S212" s="9">
        <f t="shared" si="49"/>
        <v>0.41674251539544199</v>
      </c>
      <c r="T212" s="9">
        <f t="shared" si="50"/>
        <v>0.36872100000000002</v>
      </c>
      <c r="U212" s="9">
        <f t="shared" si="51"/>
        <v>0.43274725455285917</v>
      </c>
      <c r="V212" s="15">
        <f t="shared" si="52"/>
        <v>0.3531734815</v>
      </c>
      <c r="X212" s="11">
        <f t="shared" si="53"/>
        <v>5.4179999999999994E+17</v>
      </c>
      <c r="Y212" s="11">
        <f t="shared" si="54"/>
        <v>6.967E-18</v>
      </c>
      <c r="Z212" s="11">
        <f t="shared" si="55"/>
        <v>4.3299999999999995E-4</v>
      </c>
      <c r="AA212" s="16">
        <f t="shared" si="56"/>
        <v>1.6317869390779665E-3</v>
      </c>
      <c r="AB212" s="9">
        <f t="shared" si="57"/>
        <v>0.48392767411196375</v>
      </c>
      <c r="AC212" s="9">
        <f t="shared" si="58"/>
        <v>0.99836821306092205</v>
      </c>
      <c r="AD212" s="15">
        <f t="shared" si="59"/>
        <v>3.7685610602262511</v>
      </c>
      <c r="AE212" s="3">
        <f t="shared" si="60"/>
        <v>838.82679999999982</v>
      </c>
      <c r="AF212" s="2">
        <f t="shared" si="61"/>
        <v>0.25</v>
      </c>
      <c r="AG212" s="9">
        <f t="shared" si="62"/>
        <v>1.254488040329017E-3</v>
      </c>
      <c r="AH212" s="2">
        <f t="shared" si="63"/>
        <v>6.0704023404214193E-2</v>
      </c>
    </row>
    <row r="213" spans="1:34">
      <c r="A213" s="1">
        <f>Raw!A213</f>
        <v>200</v>
      </c>
      <c r="B213" s="14">
        <f>Raw!B213</f>
        <v>0.71430555555555564</v>
      </c>
      <c r="C213" s="15">
        <f>Raw!C213</f>
        <v>48.8</v>
      </c>
      <c r="D213" s="15">
        <f>IF(C213&gt;0.5,Raw!D213*D$11,-999)</f>
        <v>0.9</v>
      </c>
      <c r="E213" s="9">
        <f>IF(Raw!$G213&gt;$C$8,IF(Raw!$Q213&gt;$C$8,IF(Raw!$N213&gt;$C$9,IF(Raw!$N213&lt;$A$9,IF(Raw!$X213&gt;$C$9,IF(Raw!$X213&lt;$A$9,Raw!H213,-999),-999),-999),-999),-999),-999)</f>
        <v>0.53661700000000001</v>
      </c>
      <c r="F213" s="9">
        <f>IF(Raw!$G213&gt;$C$8,IF(Raw!$Q213&gt;$C$8,IF(Raw!$N213&gt;$C$9,IF(Raw!$N213&lt;$A$9,IF(Raw!$X213&gt;$C$9,IF(Raw!$X213&lt;$A$9,Raw!I213,-999),-999),-999),-999),-999),-999)</f>
        <v>0.92382600000000004</v>
      </c>
      <c r="G213" s="9">
        <f>Raw!G213</f>
        <v>0.99063599999999996</v>
      </c>
      <c r="H213" s="9">
        <f>IF(Raw!$G213&gt;$C$8,IF(Raw!$Q213&gt;$C$8,IF(Raw!$N213&gt;$C$9,IF(Raw!$N213&lt;$A$9,IF(Raw!$X213&gt;$C$9,IF(Raw!$X213&lt;$A$9,Raw!L213,-999),-999),-999),-999),-999),-999)</f>
        <v>686</v>
      </c>
      <c r="I213" s="9">
        <f>IF(Raw!$G213&gt;$C$8,IF(Raw!$Q213&gt;$C$8,IF(Raw!$N213&gt;$C$9,IF(Raw!$N213&lt;$A$9,IF(Raw!$X213&gt;$C$9,IF(Raw!$X213&lt;$A$9,Raw!M213,-999),-999),-999),-999),-999),-999)</f>
        <v>0.27467599999999998</v>
      </c>
      <c r="J213" s="9">
        <f>IF(Raw!$G213&gt;$C$8,IF(Raw!$Q213&gt;$C$8,IF(Raw!$N213&gt;$C$9,IF(Raw!$N213&lt;$A$9,IF(Raw!$X213&gt;$C$9,IF(Raw!$X213&lt;$A$9,Raw!N213,-999),-999),-999),-999),-999),-999)</f>
        <v>453</v>
      </c>
      <c r="K213" s="9">
        <f>IF(Raw!$G213&gt;$C$8,IF(Raw!$Q213&gt;$C$8,IF(Raw!$N213&gt;$C$9,IF(Raw!$N213&lt;$A$9,IF(Raw!$X213&gt;$C$9,IF(Raw!$X213&lt;$A$9,Raw!R213,-999),-999),-999),-999),-999),-999)</f>
        <v>0.54102399999999995</v>
      </c>
      <c r="L213" s="9">
        <f>IF(Raw!$G213&gt;$C$8,IF(Raw!$Q213&gt;$C$8,IF(Raw!$N213&gt;$C$9,IF(Raw!$N213&lt;$A$9,IF(Raw!$X213&gt;$C$9,IF(Raw!$X213&lt;$A$9,Raw!S213,-999),-999),-999),-999),-999),-999)</f>
        <v>0.96110499999999999</v>
      </c>
      <c r="M213" s="9">
        <f>Raw!Q213</f>
        <v>0.98911899999999997</v>
      </c>
      <c r="N213" s="9">
        <f>IF(Raw!$G213&gt;$C$8,IF(Raw!$Q213&gt;$C$8,IF(Raw!$N213&gt;$C$9,IF(Raw!$N213&lt;$A$9,IF(Raw!$X213&gt;$C$9,IF(Raw!$X213&lt;$A$9,Raw!V213,-999),-999),-999),-999),-999),-999)</f>
        <v>663.8</v>
      </c>
      <c r="O213" s="9">
        <f>IF(Raw!$G213&gt;$C$8,IF(Raw!$Q213&gt;$C$8,IF(Raw!$N213&gt;$C$9,IF(Raw!$N213&lt;$A$9,IF(Raw!$X213&gt;$C$9,IF(Raw!$X213&lt;$A$9,Raw!W213,-999),-999),-999),-999),-999),-999)</f>
        <v>0.165987</v>
      </c>
      <c r="P213" s="9">
        <f>IF(Raw!$G213&gt;$C$8,IF(Raw!$Q213&gt;$C$8,IF(Raw!$N213&gt;$C$9,IF(Raw!$N213&lt;$A$9,IF(Raw!$X213&gt;$C$9,IF(Raw!$X213&lt;$A$9,Raw!X213,-999),-999),-999),-999),-999),-999)</f>
        <v>526</v>
      </c>
      <c r="R213" s="9">
        <f t="shared" si="48"/>
        <v>0.38720900000000003</v>
      </c>
      <c r="S213" s="9">
        <f t="shared" si="49"/>
        <v>0.41913628756930421</v>
      </c>
      <c r="T213" s="9">
        <f t="shared" si="50"/>
        <v>0.42008100000000004</v>
      </c>
      <c r="U213" s="9">
        <f t="shared" si="51"/>
        <v>0.43708127623932874</v>
      </c>
      <c r="V213" s="15">
        <f t="shared" si="52"/>
        <v>0.39837802249999998</v>
      </c>
      <c r="X213" s="11">
        <f t="shared" si="53"/>
        <v>5.4179999999999994E+17</v>
      </c>
      <c r="Y213" s="11">
        <f t="shared" si="54"/>
        <v>6.8599999999999997E-18</v>
      </c>
      <c r="Z213" s="11">
        <f t="shared" si="55"/>
        <v>4.5300000000000001E-4</v>
      </c>
      <c r="AA213" s="16">
        <f t="shared" si="56"/>
        <v>1.6808568075065535E-3</v>
      </c>
      <c r="AB213" s="9">
        <f t="shared" si="57"/>
        <v>0.54173009600855415</v>
      </c>
      <c r="AC213" s="9">
        <f t="shared" si="58"/>
        <v>0.99831914319249337</v>
      </c>
      <c r="AD213" s="15">
        <f t="shared" si="59"/>
        <v>3.7105006788224131</v>
      </c>
      <c r="AE213" s="3">
        <f t="shared" si="60"/>
        <v>825.94399999999973</v>
      </c>
      <c r="AF213" s="2">
        <f t="shared" si="61"/>
        <v>0.25</v>
      </c>
      <c r="AG213" s="9">
        <f t="shared" si="62"/>
        <v>1.2475310555281507E-3</v>
      </c>
      <c r="AH213" s="2">
        <f t="shared" si="63"/>
        <v>6.036737853029113E-2</v>
      </c>
    </row>
    <row r="214" spans="1:34">
      <c r="A214" s="1">
        <f>Raw!A214</f>
        <v>201</v>
      </c>
      <c r="B214" s="14">
        <f>Raw!B214</f>
        <v>0.7143518518518519</v>
      </c>
      <c r="C214" s="15">
        <f>Raw!C214</f>
        <v>47.7</v>
      </c>
      <c r="D214" s="15">
        <f>IF(C214&gt;0.5,Raw!D214*D$11,-999)</f>
        <v>0.9</v>
      </c>
      <c r="E214" s="9">
        <f>IF(Raw!$G214&gt;$C$8,IF(Raw!$Q214&gt;$C$8,IF(Raw!$N214&gt;$C$9,IF(Raw!$N214&lt;$A$9,IF(Raw!$X214&gt;$C$9,IF(Raw!$X214&lt;$A$9,Raw!H214,-999),-999),-999),-999),-999),-999)</f>
        <v>0.62655700000000003</v>
      </c>
      <c r="F214" s="9">
        <f>IF(Raw!$G214&gt;$C$8,IF(Raw!$Q214&gt;$C$8,IF(Raw!$N214&gt;$C$9,IF(Raw!$N214&lt;$A$9,IF(Raw!$X214&gt;$C$9,IF(Raw!$X214&lt;$A$9,Raw!I214,-999),-999),-999),-999),-999),-999)</f>
        <v>1.064524</v>
      </c>
      <c r="G214" s="9">
        <f>Raw!G214</f>
        <v>0.98756299999999997</v>
      </c>
      <c r="H214" s="9">
        <f>IF(Raw!$G214&gt;$C$8,IF(Raw!$Q214&gt;$C$8,IF(Raw!$N214&gt;$C$9,IF(Raw!$N214&lt;$A$9,IF(Raw!$X214&gt;$C$9,IF(Raw!$X214&lt;$A$9,Raw!L214,-999),-999),-999),-999),-999),-999)</f>
        <v>685.3</v>
      </c>
      <c r="I214" s="9">
        <f>IF(Raw!$G214&gt;$C$8,IF(Raw!$Q214&gt;$C$8,IF(Raw!$N214&gt;$C$9,IF(Raw!$N214&lt;$A$9,IF(Raw!$X214&gt;$C$9,IF(Raw!$X214&lt;$A$9,Raw!M214,-999),-999),-999),-999),-999),-999)</f>
        <v>0.28812900000000002</v>
      </c>
      <c r="J214" s="9">
        <f>IF(Raw!$G214&gt;$C$8,IF(Raw!$Q214&gt;$C$8,IF(Raw!$N214&gt;$C$9,IF(Raw!$N214&lt;$A$9,IF(Raw!$X214&gt;$C$9,IF(Raw!$X214&lt;$A$9,Raw!N214,-999),-999),-999),-999),-999),-999)</f>
        <v>467</v>
      </c>
      <c r="K214" s="9">
        <f>IF(Raw!$G214&gt;$C$8,IF(Raw!$Q214&gt;$C$8,IF(Raw!$N214&gt;$C$9,IF(Raw!$N214&lt;$A$9,IF(Raw!$X214&gt;$C$9,IF(Raw!$X214&lt;$A$9,Raw!R214,-999),-999),-999),-999),-999),-999)</f>
        <v>0.63488900000000004</v>
      </c>
      <c r="L214" s="9">
        <f>IF(Raw!$G214&gt;$C$8,IF(Raw!$Q214&gt;$C$8,IF(Raw!$N214&gt;$C$9,IF(Raw!$N214&lt;$A$9,IF(Raw!$X214&gt;$C$9,IF(Raw!$X214&lt;$A$9,Raw!S214,-999),-999),-999),-999),-999),-999)</f>
        <v>1.0811539999999999</v>
      </c>
      <c r="M214" s="9">
        <f>Raw!Q214</f>
        <v>0.98921700000000001</v>
      </c>
      <c r="N214" s="9">
        <f>IF(Raw!$G214&gt;$C$8,IF(Raw!$Q214&gt;$C$8,IF(Raw!$N214&gt;$C$9,IF(Raw!$N214&lt;$A$9,IF(Raw!$X214&gt;$C$9,IF(Raw!$X214&lt;$A$9,Raw!V214,-999),-999),-999),-999),-999),-999)</f>
        <v>658</v>
      </c>
      <c r="O214" s="9">
        <f>IF(Raw!$G214&gt;$C$8,IF(Raw!$Q214&gt;$C$8,IF(Raw!$N214&gt;$C$9,IF(Raw!$N214&lt;$A$9,IF(Raw!$X214&gt;$C$9,IF(Raw!$X214&lt;$A$9,Raw!W214,-999),-999),-999),-999),-999),-999)</f>
        <v>0.30808200000000002</v>
      </c>
      <c r="P214" s="9">
        <f>IF(Raw!$G214&gt;$C$8,IF(Raw!$Q214&gt;$C$8,IF(Raw!$N214&gt;$C$9,IF(Raw!$N214&lt;$A$9,IF(Raw!$X214&gt;$C$9,IF(Raw!$X214&lt;$A$9,Raw!X214,-999),-999),-999),-999),-999),-999)</f>
        <v>448</v>
      </c>
      <c r="R214" s="9">
        <f t="shared" ref="R214:R270" si="64">F214-E214</f>
        <v>0.437967</v>
      </c>
      <c r="S214" s="9">
        <f t="shared" ref="S214:S270" si="65">R214/F214</f>
        <v>0.41142050343627762</v>
      </c>
      <c r="T214" s="9">
        <f t="shared" ref="T214:T270" si="66">L214-K214</f>
        <v>0.44626499999999991</v>
      </c>
      <c r="U214" s="9">
        <f t="shared" ref="U214:U270" si="67">T214/L214</f>
        <v>0.41276728384670447</v>
      </c>
      <c r="V214" s="15">
        <f t="shared" ref="V214:V270" si="68">IF(L214&gt;0,L214*V$8+V$10,-999)</f>
        <v>0.44813833299999994</v>
      </c>
      <c r="X214" s="11">
        <f t="shared" ref="X214:X270" si="69">D214*6.02*10^23*10^(-6)</f>
        <v>5.4179999999999994E+17</v>
      </c>
      <c r="Y214" s="11">
        <f t="shared" ref="Y214:Y270" si="70">H214*10^(-20)</f>
        <v>6.8529999999999989E-18</v>
      </c>
      <c r="Z214" s="11">
        <f t="shared" ref="Z214:Z270" si="71">J214*10^(-6)</f>
        <v>4.6699999999999997E-4</v>
      </c>
      <c r="AA214" s="16">
        <f t="shared" ref="AA214:AA270" si="72">IF(Z214&gt;0,(X214*Y214/(X214*Y214+1/Z214)),1)</f>
        <v>1.7309487928432719E-3</v>
      </c>
      <c r="AB214" s="9">
        <f t="shared" ref="AB214:AB270" si="73">K214+T214*AA214</f>
        <v>0.63566146186303829</v>
      </c>
      <c r="AC214" s="9">
        <f t="shared" ref="AC214:AC270" si="74">IF(T214&gt;0,(L214-AB214)/T214,-999)</f>
        <v>0.99826905120715659</v>
      </c>
      <c r="AD214" s="15">
        <f t="shared" ref="AD214:AD270" si="75">IF(AC214&gt;0,X214*Y214*AC214,-999)</f>
        <v>3.7065284643324876</v>
      </c>
      <c r="AE214" s="3">
        <f t="shared" ref="AE214:AE270" si="76">AE$9*Y214</f>
        <v>825.10119999999961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1.1768720667100134E-3</v>
      </c>
      <c r="AH214" s="2">
        <f t="shared" si="63"/>
        <v>5.6948226834106483E-2</v>
      </c>
    </row>
    <row r="215" spans="1:34">
      <c r="A215" s="1">
        <f>Raw!A215</f>
        <v>202</v>
      </c>
      <c r="B215" s="14">
        <f>Raw!B215</f>
        <v>0.71440972222222221</v>
      </c>
      <c r="C215" s="15">
        <f>Raw!C215</f>
        <v>46.6</v>
      </c>
      <c r="D215" s="15">
        <f>IF(C215&gt;0.5,Raw!D215*D$11,-999)</f>
        <v>0.9</v>
      </c>
      <c r="E215" s="9">
        <f>IF(Raw!$G215&gt;$C$8,IF(Raw!$Q215&gt;$C$8,IF(Raw!$N215&gt;$C$9,IF(Raw!$N215&lt;$A$9,IF(Raw!$X215&gt;$C$9,IF(Raw!$X215&lt;$A$9,Raw!H215,-999),-999),-999),-999),-999),-999)</f>
        <v>0.64317299999999999</v>
      </c>
      <c r="F215" s="9">
        <f>IF(Raw!$G215&gt;$C$8,IF(Raw!$Q215&gt;$C$8,IF(Raw!$N215&gt;$C$9,IF(Raw!$N215&lt;$A$9,IF(Raw!$X215&gt;$C$9,IF(Raw!$X215&lt;$A$9,Raw!I215,-999),-999),-999),-999),-999),-999)</f>
        <v>1.1025199999999999</v>
      </c>
      <c r="G215" s="9">
        <f>Raw!G215</f>
        <v>0.99232900000000002</v>
      </c>
      <c r="H215" s="9">
        <f>IF(Raw!$G215&gt;$C$8,IF(Raw!$Q215&gt;$C$8,IF(Raw!$N215&gt;$C$9,IF(Raw!$N215&lt;$A$9,IF(Raw!$X215&gt;$C$9,IF(Raw!$X215&lt;$A$9,Raw!L215,-999),-999),-999),-999),-999),-999)</f>
        <v>677.1</v>
      </c>
      <c r="I215" s="9">
        <f>IF(Raw!$G215&gt;$C$8,IF(Raw!$Q215&gt;$C$8,IF(Raw!$N215&gt;$C$9,IF(Raw!$N215&lt;$A$9,IF(Raw!$X215&gt;$C$9,IF(Raw!$X215&lt;$A$9,Raw!M215,-999),-999),-999),-999),-999),-999)</f>
        <v>0.28750100000000001</v>
      </c>
      <c r="J215" s="9">
        <f>IF(Raw!$G215&gt;$C$8,IF(Raw!$Q215&gt;$C$8,IF(Raw!$N215&gt;$C$9,IF(Raw!$N215&lt;$A$9,IF(Raw!$X215&gt;$C$9,IF(Raw!$X215&lt;$A$9,Raw!N215,-999),-999),-999),-999),-999),-999)</f>
        <v>451</v>
      </c>
      <c r="K215" s="9">
        <f>IF(Raw!$G215&gt;$C$8,IF(Raw!$Q215&gt;$C$8,IF(Raw!$N215&gt;$C$9,IF(Raw!$N215&lt;$A$9,IF(Raw!$X215&gt;$C$9,IF(Raw!$X215&lt;$A$9,Raw!R215,-999),-999),-999),-999),-999),-999)</f>
        <v>0.61399899999999996</v>
      </c>
      <c r="L215" s="9">
        <f>IF(Raw!$G215&gt;$C$8,IF(Raw!$Q215&gt;$C$8,IF(Raw!$N215&gt;$C$9,IF(Raw!$N215&lt;$A$9,IF(Raw!$X215&gt;$C$9,IF(Raw!$X215&lt;$A$9,Raw!S215,-999),-999),-999),-999),-999),-999)</f>
        <v>1.0562419999999999</v>
      </c>
      <c r="M215" s="9">
        <f>Raw!Q215</f>
        <v>0.99103399999999997</v>
      </c>
      <c r="N215" s="9">
        <f>IF(Raw!$G215&gt;$C$8,IF(Raw!$Q215&gt;$C$8,IF(Raw!$N215&gt;$C$9,IF(Raw!$N215&lt;$A$9,IF(Raw!$X215&gt;$C$9,IF(Raw!$X215&lt;$A$9,Raw!V215,-999),-999),-999),-999),-999),-999)</f>
        <v>655.20000000000005</v>
      </c>
      <c r="O215" s="9">
        <f>IF(Raw!$G215&gt;$C$8,IF(Raw!$Q215&gt;$C$8,IF(Raw!$N215&gt;$C$9,IF(Raw!$N215&lt;$A$9,IF(Raw!$X215&gt;$C$9,IF(Raw!$X215&lt;$A$9,Raw!W215,-999),-999),-999),-999),-999),-999)</f>
        <v>0.28811900000000001</v>
      </c>
      <c r="P215" s="9">
        <f>IF(Raw!$G215&gt;$C$8,IF(Raw!$Q215&gt;$C$8,IF(Raw!$N215&gt;$C$9,IF(Raw!$N215&lt;$A$9,IF(Raw!$X215&gt;$C$9,IF(Raw!$X215&lt;$A$9,Raw!X215,-999),-999),-999),-999),-999),-999)</f>
        <v>565</v>
      </c>
      <c r="R215" s="9">
        <f t="shared" si="64"/>
        <v>0.45934699999999995</v>
      </c>
      <c r="S215" s="9">
        <f t="shared" si="65"/>
        <v>0.41663371186010228</v>
      </c>
      <c r="T215" s="9">
        <f t="shared" si="66"/>
        <v>0.44224299999999994</v>
      </c>
      <c r="U215" s="9">
        <f t="shared" si="67"/>
        <v>0.41869476881245016</v>
      </c>
      <c r="V215" s="15">
        <f t="shared" si="68"/>
        <v>0.43781230899999996</v>
      </c>
      <c r="X215" s="11">
        <f t="shared" si="69"/>
        <v>5.4179999999999994E+17</v>
      </c>
      <c r="Y215" s="11">
        <f t="shared" si="70"/>
        <v>6.7709999999999996E-18</v>
      </c>
      <c r="Z215" s="11">
        <f t="shared" si="71"/>
        <v>4.5099999999999996E-4</v>
      </c>
      <c r="AA215" s="16">
        <f t="shared" si="72"/>
        <v>1.6517731691186167E-3</v>
      </c>
      <c r="AB215" s="9">
        <f t="shared" si="73"/>
        <v>0.6147294851216305</v>
      </c>
      <c r="AC215" s="9">
        <f t="shared" si="74"/>
        <v>0.99834822683088131</v>
      </c>
      <c r="AD215" s="15">
        <f t="shared" si="75"/>
        <v>3.662468224209793</v>
      </c>
      <c r="AE215" s="3">
        <f t="shared" si="76"/>
        <v>815.22839999999974</v>
      </c>
      <c r="AF215" s="2">
        <f t="shared" si="77"/>
        <v>0.25</v>
      </c>
      <c r="AG215" s="9">
        <f t="shared" si="78"/>
        <v>1.1795817587834339E-3</v>
      </c>
      <c r="AH215" s="2">
        <f t="shared" si="63"/>
        <v>5.7079347423347006E-2</v>
      </c>
    </row>
    <row r="216" spans="1:34">
      <c r="A216" s="1">
        <f>Raw!A216</f>
        <v>203</v>
      </c>
      <c r="B216" s="14">
        <f>Raw!B216</f>
        <v>0.71446759259259263</v>
      </c>
      <c r="C216" s="15">
        <f>Raw!C216</f>
        <v>45.7</v>
      </c>
      <c r="D216" s="15">
        <f>IF(C216&gt;0.5,Raw!D216*D$11,-999)</f>
        <v>0.9</v>
      </c>
      <c r="E216" s="9">
        <f>IF(Raw!$G216&gt;$C$8,IF(Raw!$Q216&gt;$C$8,IF(Raw!$N216&gt;$C$9,IF(Raw!$N216&lt;$A$9,IF(Raw!$X216&gt;$C$9,IF(Raw!$X216&lt;$A$9,Raw!H216,-999),-999),-999),-999),-999),-999)</f>
        <v>0.64945699999999995</v>
      </c>
      <c r="F216" s="9">
        <f>IF(Raw!$G216&gt;$C$8,IF(Raw!$Q216&gt;$C$8,IF(Raw!$N216&gt;$C$9,IF(Raw!$N216&lt;$A$9,IF(Raw!$X216&gt;$C$9,IF(Raw!$X216&lt;$A$9,Raw!I216,-999),-999),-999),-999),-999),-999)</f>
        <v>1.1242220000000001</v>
      </c>
      <c r="G216" s="9">
        <f>Raw!G216</f>
        <v>0.98821800000000004</v>
      </c>
      <c r="H216" s="9">
        <f>IF(Raw!$G216&gt;$C$8,IF(Raw!$Q216&gt;$C$8,IF(Raw!$N216&gt;$C$9,IF(Raw!$N216&lt;$A$9,IF(Raw!$X216&gt;$C$9,IF(Raw!$X216&lt;$A$9,Raw!L216,-999),-999),-999),-999),-999),-999)</f>
        <v>688.8</v>
      </c>
      <c r="I216" s="9">
        <f>IF(Raw!$G216&gt;$C$8,IF(Raw!$Q216&gt;$C$8,IF(Raw!$N216&gt;$C$9,IF(Raw!$N216&lt;$A$9,IF(Raw!$X216&gt;$C$9,IF(Raw!$X216&lt;$A$9,Raw!M216,-999),-999),-999),-999),-999),-999)</f>
        <v>0.30810199999999999</v>
      </c>
      <c r="J216" s="9">
        <f>IF(Raw!$G216&gt;$C$8,IF(Raw!$Q216&gt;$C$8,IF(Raw!$N216&gt;$C$9,IF(Raw!$N216&lt;$A$9,IF(Raw!$X216&gt;$C$9,IF(Raw!$X216&lt;$A$9,Raw!N216,-999),-999),-999),-999),-999),-999)</f>
        <v>452</v>
      </c>
      <c r="K216" s="9">
        <f>IF(Raw!$G216&gt;$C$8,IF(Raw!$Q216&gt;$C$8,IF(Raw!$N216&gt;$C$9,IF(Raw!$N216&lt;$A$9,IF(Raw!$X216&gt;$C$9,IF(Raw!$X216&lt;$A$9,Raw!R216,-999),-999),-999),-999),-999),-999)</f>
        <v>0.66879999999999995</v>
      </c>
      <c r="L216" s="9">
        <f>IF(Raw!$G216&gt;$C$8,IF(Raw!$Q216&gt;$C$8,IF(Raw!$N216&gt;$C$9,IF(Raw!$N216&lt;$A$9,IF(Raw!$X216&gt;$C$9,IF(Raw!$X216&lt;$A$9,Raw!S216,-999),-999),-999),-999),-999),-999)</f>
        <v>1.160261</v>
      </c>
      <c r="M216" s="9">
        <f>Raw!Q216</f>
        <v>0.99123600000000001</v>
      </c>
      <c r="N216" s="9">
        <f>IF(Raw!$G216&gt;$C$8,IF(Raw!$Q216&gt;$C$8,IF(Raw!$N216&gt;$C$9,IF(Raw!$N216&lt;$A$9,IF(Raw!$X216&gt;$C$9,IF(Raw!$X216&lt;$A$9,Raw!V216,-999),-999),-999),-999),-999),-999)</f>
        <v>655.1</v>
      </c>
      <c r="O216" s="9">
        <f>IF(Raw!$G216&gt;$C$8,IF(Raw!$Q216&gt;$C$8,IF(Raw!$N216&gt;$C$9,IF(Raw!$N216&lt;$A$9,IF(Raw!$X216&gt;$C$9,IF(Raw!$X216&lt;$A$9,Raw!W216,-999),-999),-999),-999),-999),-999)</f>
        <v>0.25352999999999998</v>
      </c>
      <c r="P216" s="9">
        <f>IF(Raw!$G216&gt;$C$8,IF(Raw!$Q216&gt;$C$8,IF(Raw!$N216&gt;$C$9,IF(Raw!$N216&lt;$A$9,IF(Raw!$X216&gt;$C$9,IF(Raw!$X216&lt;$A$9,Raw!X216,-999),-999),-999),-999),-999),-999)</f>
        <v>561</v>
      </c>
      <c r="R216" s="9">
        <f t="shared" si="64"/>
        <v>0.4747650000000001</v>
      </c>
      <c r="S216" s="9">
        <f t="shared" si="65"/>
        <v>0.42230538096568121</v>
      </c>
      <c r="T216" s="9">
        <f t="shared" si="66"/>
        <v>0.49146100000000004</v>
      </c>
      <c r="U216" s="9">
        <f t="shared" si="67"/>
        <v>0.4235779708186348</v>
      </c>
      <c r="V216" s="15">
        <f t="shared" si="68"/>
        <v>0.48092818449999997</v>
      </c>
      <c r="X216" s="11">
        <f t="shared" si="69"/>
        <v>5.4179999999999994E+17</v>
      </c>
      <c r="Y216" s="11">
        <f t="shared" si="70"/>
        <v>6.8879999999999991E-18</v>
      </c>
      <c r="Z216" s="11">
        <f t="shared" si="71"/>
        <v>4.5199999999999998E-4</v>
      </c>
      <c r="AA216" s="16">
        <f t="shared" si="72"/>
        <v>1.6839865226692355E-3</v>
      </c>
      <c r="AB216" s="9">
        <f t="shared" si="73"/>
        <v>0.66962761370041746</v>
      </c>
      <c r="AC216" s="9">
        <f t="shared" si="74"/>
        <v>0.99831601347733079</v>
      </c>
      <c r="AD216" s="15">
        <f t="shared" si="75"/>
        <v>3.7256338997106981</v>
      </c>
      <c r="AE216" s="3">
        <f t="shared" si="76"/>
        <v>829.31519999999966</v>
      </c>
      <c r="AF216" s="2">
        <f t="shared" si="77"/>
        <v>0.25</v>
      </c>
      <c r="AG216" s="9">
        <f t="shared" si="78"/>
        <v>1.213920344040442E-3</v>
      </c>
      <c r="AH216" s="2">
        <f t="shared" si="63"/>
        <v>5.8740973693265308E-2</v>
      </c>
    </row>
    <row r="217" spans="1:34">
      <c r="A217" s="1">
        <f>Raw!A217</f>
        <v>204</v>
      </c>
      <c r="B217" s="14">
        <f>Raw!B217</f>
        <v>0.71451388888888889</v>
      </c>
      <c r="C217" s="15">
        <f>Raw!C217</f>
        <v>44.8</v>
      </c>
      <c r="D217" s="15">
        <f>IF(C217&gt;0.5,Raw!D217*D$11,-999)</f>
        <v>0.9</v>
      </c>
      <c r="E217" s="9">
        <f>IF(Raw!$G217&gt;$C$8,IF(Raw!$Q217&gt;$C$8,IF(Raw!$N217&gt;$C$9,IF(Raw!$N217&lt;$A$9,IF(Raw!$X217&gt;$C$9,IF(Raw!$X217&lt;$A$9,Raw!H217,-999),-999),-999),-999),-999),-999)</f>
        <v>0.64365600000000001</v>
      </c>
      <c r="F217" s="9">
        <f>IF(Raw!$G217&gt;$C$8,IF(Raw!$Q217&gt;$C$8,IF(Raw!$N217&gt;$C$9,IF(Raw!$N217&lt;$A$9,IF(Raw!$X217&gt;$C$9,IF(Raw!$X217&lt;$A$9,Raw!I217,-999),-999),-999),-999),-999),-999)</f>
        <v>1.1064849999999999</v>
      </c>
      <c r="G217" s="9">
        <f>Raw!G217</f>
        <v>0.99286099999999999</v>
      </c>
      <c r="H217" s="9">
        <f>IF(Raw!$G217&gt;$C$8,IF(Raw!$Q217&gt;$C$8,IF(Raw!$N217&gt;$C$9,IF(Raw!$N217&lt;$A$9,IF(Raw!$X217&gt;$C$9,IF(Raw!$X217&lt;$A$9,Raw!L217,-999),-999),-999),-999),-999),-999)</f>
        <v>671.1</v>
      </c>
      <c r="I217" s="9">
        <f>IF(Raw!$G217&gt;$C$8,IF(Raw!$Q217&gt;$C$8,IF(Raw!$N217&gt;$C$9,IF(Raw!$N217&lt;$A$9,IF(Raw!$X217&gt;$C$9,IF(Raw!$X217&lt;$A$9,Raw!M217,-999),-999),-999),-999),-999),-999)</f>
        <v>0.26360699999999998</v>
      </c>
      <c r="J217" s="9">
        <f>IF(Raw!$G217&gt;$C$8,IF(Raw!$Q217&gt;$C$8,IF(Raw!$N217&gt;$C$9,IF(Raw!$N217&lt;$A$9,IF(Raw!$X217&gt;$C$9,IF(Raw!$X217&lt;$A$9,Raw!N217,-999),-999),-999),-999),-999),-999)</f>
        <v>490</v>
      </c>
      <c r="K217" s="9">
        <f>IF(Raw!$G217&gt;$C$8,IF(Raw!$Q217&gt;$C$8,IF(Raw!$N217&gt;$C$9,IF(Raw!$N217&lt;$A$9,IF(Raw!$X217&gt;$C$9,IF(Raw!$X217&lt;$A$9,Raw!R217,-999),-999),-999),-999),-999),-999)</f>
        <v>0.72324299999999997</v>
      </c>
      <c r="L217" s="9">
        <f>IF(Raw!$G217&gt;$C$8,IF(Raw!$Q217&gt;$C$8,IF(Raw!$N217&gt;$C$9,IF(Raw!$N217&lt;$A$9,IF(Raw!$X217&gt;$C$9,IF(Raw!$X217&lt;$A$9,Raw!S217,-999),-999),-999),-999),-999),-999)</f>
        <v>1.250964</v>
      </c>
      <c r="M217" s="9">
        <f>Raw!Q217</f>
        <v>0.99494300000000002</v>
      </c>
      <c r="N217" s="9">
        <f>IF(Raw!$G217&gt;$C$8,IF(Raw!$Q217&gt;$C$8,IF(Raw!$N217&gt;$C$9,IF(Raw!$N217&lt;$A$9,IF(Raw!$X217&gt;$C$9,IF(Raw!$X217&lt;$A$9,Raw!V217,-999),-999),-999),-999),-999),-999)</f>
        <v>663.4</v>
      </c>
      <c r="O217" s="9">
        <f>IF(Raw!$G217&gt;$C$8,IF(Raw!$Q217&gt;$C$8,IF(Raw!$N217&gt;$C$9,IF(Raw!$N217&lt;$A$9,IF(Raw!$X217&gt;$C$9,IF(Raw!$X217&lt;$A$9,Raw!W217,-999),-999),-999),-999),-999),-999)</f>
        <v>0.245638</v>
      </c>
      <c r="P217" s="9">
        <f>IF(Raw!$G217&gt;$C$8,IF(Raw!$Q217&gt;$C$8,IF(Raw!$N217&gt;$C$9,IF(Raw!$N217&lt;$A$9,IF(Raw!$X217&gt;$C$9,IF(Raw!$X217&lt;$A$9,Raw!X217,-999),-999),-999),-999),-999),-999)</f>
        <v>395</v>
      </c>
      <c r="R217" s="9">
        <f t="shared" si="64"/>
        <v>0.46282899999999993</v>
      </c>
      <c r="S217" s="9">
        <f t="shared" si="65"/>
        <v>0.41828764059160312</v>
      </c>
      <c r="T217" s="9">
        <f t="shared" si="66"/>
        <v>0.527721</v>
      </c>
      <c r="U217" s="9">
        <f t="shared" si="67"/>
        <v>0.42185146814776447</v>
      </c>
      <c r="V217" s="15">
        <f t="shared" si="68"/>
        <v>0.51852457799999996</v>
      </c>
      <c r="X217" s="11">
        <f t="shared" si="69"/>
        <v>5.4179999999999994E+17</v>
      </c>
      <c r="Y217" s="11">
        <f t="shared" si="70"/>
        <v>6.711E-18</v>
      </c>
      <c r="Z217" s="11">
        <f t="shared" si="71"/>
        <v>4.8999999999999998E-4</v>
      </c>
      <c r="AA217" s="16">
        <f t="shared" si="72"/>
        <v>1.7784810717285421E-3</v>
      </c>
      <c r="AB217" s="9">
        <f t="shared" si="73"/>
        <v>0.72418154180965366</v>
      </c>
      <c r="AC217" s="9">
        <f t="shared" si="74"/>
        <v>0.99822151892827138</v>
      </c>
      <c r="AD217" s="15">
        <f t="shared" si="75"/>
        <v>3.6295532076092694</v>
      </c>
      <c r="AE217" s="3">
        <f t="shared" si="76"/>
        <v>808.00439999999981</v>
      </c>
      <c r="AF217" s="2">
        <f t="shared" si="77"/>
        <v>0.25</v>
      </c>
      <c r="AG217" s="9">
        <f t="shared" si="78"/>
        <v>1.1777941148849217E-3</v>
      </c>
      <c r="AH217" s="2">
        <f t="shared" si="63"/>
        <v>5.69928442654331E-2</v>
      </c>
    </row>
    <row r="218" spans="1:34">
      <c r="A218" s="1">
        <f>Raw!A218</f>
        <v>205</v>
      </c>
      <c r="B218" s="14">
        <f>Raw!B218</f>
        <v>0.71457175925925931</v>
      </c>
      <c r="C218" s="15">
        <f>Raw!C218</f>
        <v>43.7</v>
      </c>
      <c r="D218" s="15">
        <f>IF(C218&gt;0.5,Raw!D218*D$11,-999)</f>
        <v>0.9</v>
      </c>
      <c r="E218" s="9">
        <f>IF(Raw!$G218&gt;$C$8,IF(Raw!$Q218&gt;$C$8,IF(Raw!$N218&gt;$C$9,IF(Raw!$N218&lt;$A$9,IF(Raw!$X218&gt;$C$9,IF(Raw!$X218&lt;$A$9,Raw!H218,-999),-999),-999),-999),-999),-999)</f>
        <v>0.69572500000000004</v>
      </c>
      <c r="F218" s="9">
        <f>IF(Raw!$G218&gt;$C$8,IF(Raw!$Q218&gt;$C$8,IF(Raw!$N218&gt;$C$9,IF(Raw!$N218&lt;$A$9,IF(Raw!$X218&gt;$C$9,IF(Raw!$X218&lt;$A$9,Raw!I218,-999),-999),-999),-999),-999),-999)</f>
        <v>1.198728</v>
      </c>
      <c r="G218" s="9">
        <f>Raw!G218</f>
        <v>0.98941100000000004</v>
      </c>
      <c r="H218" s="9">
        <f>IF(Raw!$G218&gt;$C$8,IF(Raw!$Q218&gt;$C$8,IF(Raw!$N218&gt;$C$9,IF(Raw!$N218&lt;$A$9,IF(Raw!$X218&gt;$C$9,IF(Raw!$X218&lt;$A$9,Raw!L218,-999),-999),-999),-999),-999),-999)</f>
        <v>688</v>
      </c>
      <c r="I218" s="9">
        <f>IF(Raw!$G218&gt;$C$8,IF(Raw!$Q218&gt;$C$8,IF(Raw!$N218&gt;$C$9,IF(Raw!$N218&lt;$A$9,IF(Raw!$X218&gt;$C$9,IF(Raw!$X218&lt;$A$9,Raw!M218,-999),-999),-999),-999),-999),-999)</f>
        <v>0.290244</v>
      </c>
      <c r="J218" s="9">
        <f>IF(Raw!$G218&gt;$C$8,IF(Raw!$Q218&gt;$C$8,IF(Raw!$N218&gt;$C$9,IF(Raw!$N218&lt;$A$9,IF(Raw!$X218&gt;$C$9,IF(Raw!$X218&lt;$A$9,Raw!N218,-999),-999),-999),-999),-999),-999)</f>
        <v>521</v>
      </c>
      <c r="K218" s="9">
        <f>IF(Raw!$G218&gt;$C$8,IF(Raw!$Q218&gt;$C$8,IF(Raw!$N218&gt;$C$9,IF(Raw!$N218&lt;$A$9,IF(Raw!$X218&gt;$C$9,IF(Raw!$X218&lt;$A$9,Raw!R218,-999),-999),-999),-999),-999),-999)</f>
        <v>0.68779199999999996</v>
      </c>
      <c r="L218" s="9">
        <f>IF(Raw!$G218&gt;$C$8,IF(Raw!$Q218&gt;$C$8,IF(Raw!$N218&gt;$C$9,IF(Raw!$N218&lt;$A$9,IF(Raw!$X218&gt;$C$9,IF(Raw!$X218&lt;$A$9,Raw!S218,-999),-999),-999),-999),-999),-999)</f>
        <v>1.1791720000000001</v>
      </c>
      <c r="M218" s="9">
        <f>Raw!Q218</f>
        <v>0.98861200000000005</v>
      </c>
      <c r="N218" s="9">
        <f>IF(Raw!$G218&gt;$C$8,IF(Raw!$Q218&gt;$C$8,IF(Raw!$N218&gt;$C$9,IF(Raw!$N218&lt;$A$9,IF(Raw!$X218&gt;$C$9,IF(Raw!$X218&lt;$A$9,Raw!V218,-999),-999),-999),-999),-999),-999)</f>
        <v>655</v>
      </c>
      <c r="O218" s="9">
        <f>IF(Raw!$G218&gt;$C$8,IF(Raw!$Q218&gt;$C$8,IF(Raw!$N218&gt;$C$9,IF(Raw!$N218&lt;$A$9,IF(Raw!$X218&gt;$C$9,IF(Raw!$X218&lt;$A$9,Raw!W218,-999),-999),-999),-999),-999),-999)</f>
        <v>0.28328199999999998</v>
      </c>
      <c r="P218" s="9">
        <f>IF(Raw!$G218&gt;$C$8,IF(Raw!$Q218&gt;$C$8,IF(Raw!$N218&gt;$C$9,IF(Raw!$N218&lt;$A$9,IF(Raw!$X218&gt;$C$9,IF(Raw!$X218&lt;$A$9,Raw!X218,-999),-999),-999),-999),-999),-999)</f>
        <v>443</v>
      </c>
      <c r="R218" s="9">
        <f t="shared" si="64"/>
        <v>0.50300299999999998</v>
      </c>
      <c r="S218" s="9">
        <f t="shared" si="65"/>
        <v>0.41961395746157593</v>
      </c>
      <c r="T218" s="9">
        <f t="shared" si="66"/>
        <v>0.49138000000000015</v>
      </c>
      <c r="U218" s="9">
        <f t="shared" si="67"/>
        <v>0.41671613640758098</v>
      </c>
      <c r="V218" s="15">
        <f t="shared" si="68"/>
        <v>0.488766794</v>
      </c>
      <c r="X218" s="11">
        <f t="shared" si="69"/>
        <v>5.4179999999999994E+17</v>
      </c>
      <c r="Y218" s="11">
        <f t="shared" si="70"/>
        <v>6.8799999999999996E-18</v>
      </c>
      <c r="Z218" s="11">
        <f t="shared" si="71"/>
        <v>5.2099999999999998E-4</v>
      </c>
      <c r="AA218" s="16">
        <f t="shared" si="72"/>
        <v>1.9383069338030487E-3</v>
      </c>
      <c r="AB218" s="9">
        <f t="shared" si="73"/>
        <v>0.6887444452611321</v>
      </c>
      <c r="AC218" s="9">
        <f t="shared" si="74"/>
        <v>0.99806169306619696</v>
      </c>
      <c r="AD218" s="15">
        <f t="shared" si="75"/>
        <v>3.7203587980864663</v>
      </c>
      <c r="AE218" s="3">
        <f t="shared" si="76"/>
        <v>828.35199999999975</v>
      </c>
      <c r="AF218" s="2">
        <f t="shared" si="77"/>
        <v>0.25</v>
      </c>
      <c r="AG218" s="9">
        <f t="shared" si="78"/>
        <v>1.1925642649142645E-3</v>
      </c>
      <c r="AH218" s="2">
        <f t="shared" si="63"/>
        <v>5.7707564138593334E-2</v>
      </c>
    </row>
    <row r="219" spans="1:34">
      <c r="A219" s="1">
        <f>Raw!A219</f>
        <v>206</v>
      </c>
      <c r="B219" s="14">
        <f>Raw!B219</f>
        <v>0.71462962962962961</v>
      </c>
      <c r="C219" s="15">
        <f>Raw!C219</f>
        <v>43.2</v>
      </c>
      <c r="D219" s="15">
        <f>IF(C219&gt;0.5,Raw!D219*D$11,-999)</f>
        <v>0.9</v>
      </c>
      <c r="E219" s="9">
        <f>IF(Raw!$G219&gt;$C$8,IF(Raw!$Q219&gt;$C$8,IF(Raw!$N219&gt;$C$9,IF(Raw!$N219&lt;$A$9,IF(Raw!$X219&gt;$C$9,IF(Raw!$X219&lt;$A$9,Raw!H219,-999),-999),-999),-999),-999),-999)</f>
        <v>0.77215599999999995</v>
      </c>
      <c r="F219" s="9">
        <f>IF(Raw!$G219&gt;$C$8,IF(Raw!$Q219&gt;$C$8,IF(Raw!$N219&gt;$C$9,IF(Raw!$N219&lt;$A$9,IF(Raw!$X219&gt;$C$9,IF(Raw!$X219&lt;$A$9,Raw!I219,-999),-999),-999),-999),-999),-999)</f>
        <v>1.332846</v>
      </c>
      <c r="G219" s="9">
        <f>Raw!G219</f>
        <v>0.98810399999999998</v>
      </c>
      <c r="H219" s="9">
        <f>IF(Raw!$G219&gt;$C$8,IF(Raw!$Q219&gt;$C$8,IF(Raw!$N219&gt;$C$9,IF(Raw!$N219&lt;$A$9,IF(Raw!$X219&gt;$C$9,IF(Raw!$X219&lt;$A$9,Raw!L219,-999),-999),-999),-999),-999),-999)</f>
        <v>710.6</v>
      </c>
      <c r="I219" s="9">
        <f>IF(Raw!$G219&gt;$C$8,IF(Raw!$Q219&gt;$C$8,IF(Raw!$N219&gt;$C$9,IF(Raw!$N219&lt;$A$9,IF(Raw!$X219&gt;$C$9,IF(Raw!$X219&lt;$A$9,Raw!M219,-999),-999),-999),-999),-999),-999)</f>
        <v>0.27622099999999999</v>
      </c>
      <c r="J219" s="9">
        <f>IF(Raw!$G219&gt;$C$8,IF(Raw!$Q219&gt;$C$8,IF(Raw!$N219&gt;$C$9,IF(Raw!$N219&lt;$A$9,IF(Raw!$X219&gt;$C$9,IF(Raw!$X219&lt;$A$9,Raw!N219,-999),-999),-999),-999),-999),-999)</f>
        <v>589</v>
      </c>
      <c r="K219" s="9">
        <f>IF(Raw!$G219&gt;$C$8,IF(Raw!$Q219&gt;$C$8,IF(Raw!$N219&gt;$C$9,IF(Raw!$N219&lt;$A$9,IF(Raw!$X219&gt;$C$9,IF(Raw!$X219&lt;$A$9,Raw!R219,-999),-999),-999),-999),-999),-999)</f>
        <v>0.74736100000000005</v>
      </c>
      <c r="L219" s="9">
        <f>IF(Raw!$G219&gt;$C$8,IF(Raw!$Q219&gt;$C$8,IF(Raw!$N219&gt;$C$9,IF(Raw!$N219&lt;$A$9,IF(Raw!$X219&gt;$C$9,IF(Raw!$X219&lt;$A$9,Raw!S219,-999),-999),-999),-999),-999),-999)</f>
        <v>1.278051</v>
      </c>
      <c r="M219" s="9">
        <f>Raw!Q219</f>
        <v>0.99214000000000002</v>
      </c>
      <c r="N219" s="9">
        <f>IF(Raw!$G219&gt;$C$8,IF(Raw!$Q219&gt;$C$8,IF(Raw!$N219&gt;$C$9,IF(Raw!$N219&lt;$A$9,IF(Raw!$X219&gt;$C$9,IF(Raw!$X219&lt;$A$9,Raw!V219,-999),-999),-999),-999),-999),-999)</f>
        <v>682.5</v>
      </c>
      <c r="O219" s="9">
        <f>IF(Raw!$G219&gt;$C$8,IF(Raw!$Q219&gt;$C$8,IF(Raw!$N219&gt;$C$9,IF(Raw!$N219&lt;$A$9,IF(Raw!$X219&gt;$C$9,IF(Raw!$X219&lt;$A$9,Raw!W219,-999),-999),-999),-999),-999),-999)</f>
        <v>0.263762</v>
      </c>
      <c r="P219" s="9">
        <f>IF(Raw!$G219&gt;$C$8,IF(Raw!$Q219&gt;$C$8,IF(Raw!$N219&gt;$C$9,IF(Raw!$N219&lt;$A$9,IF(Raw!$X219&gt;$C$9,IF(Raw!$X219&lt;$A$9,Raw!X219,-999),-999),-999),-999),-999),-999)</f>
        <v>424</v>
      </c>
      <c r="R219" s="9">
        <f t="shared" si="64"/>
        <v>0.56069000000000002</v>
      </c>
      <c r="S219" s="9">
        <f t="shared" si="65"/>
        <v>0.42067125534382821</v>
      </c>
      <c r="T219" s="9">
        <f t="shared" si="66"/>
        <v>0.53069</v>
      </c>
      <c r="U219" s="9">
        <f t="shared" si="67"/>
        <v>0.41523382087256294</v>
      </c>
      <c r="V219" s="15">
        <f t="shared" si="68"/>
        <v>0.5297521395</v>
      </c>
      <c r="X219" s="11">
        <f t="shared" si="69"/>
        <v>5.4179999999999994E+17</v>
      </c>
      <c r="Y219" s="11">
        <f t="shared" si="70"/>
        <v>7.1060000000000006E-18</v>
      </c>
      <c r="Z219" s="11">
        <f t="shared" si="71"/>
        <v>5.8900000000000001E-4</v>
      </c>
      <c r="AA219" s="16">
        <f t="shared" si="72"/>
        <v>2.2625374570902847E-3</v>
      </c>
      <c r="AB219" s="9">
        <f t="shared" si="73"/>
        <v>0.74856170600310334</v>
      </c>
      <c r="AC219" s="9">
        <f t="shared" si="74"/>
        <v>0.99773746254290963</v>
      </c>
      <c r="AD219" s="15">
        <f t="shared" si="75"/>
        <v>3.8413199611040483</v>
      </c>
      <c r="AE219" s="3">
        <f t="shared" si="76"/>
        <v>855.5623999999998</v>
      </c>
      <c r="AF219" s="2">
        <f t="shared" si="77"/>
        <v>0.25</v>
      </c>
      <c r="AG219" s="9">
        <f t="shared" si="78"/>
        <v>1.2269584343409838E-3</v>
      </c>
      <c r="AH219" s="2">
        <f t="shared" si="63"/>
        <v>5.9371880097556548E-2</v>
      </c>
    </row>
    <row r="220" spans="1:34">
      <c r="A220" s="1">
        <f>Raw!A220</f>
        <v>207</v>
      </c>
      <c r="B220" s="14">
        <f>Raw!B220</f>
        <v>0.71467592592592588</v>
      </c>
      <c r="C220" s="15">
        <f>Raw!C220</f>
        <v>41.9</v>
      </c>
      <c r="D220" s="15">
        <f>IF(C220&gt;0.5,Raw!D220*D$11,-999)</f>
        <v>0.9</v>
      </c>
      <c r="E220" s="9">
        <f>IF(Raw!$G220&gt;$C$8,IF(Raw!$Q220&gt;$C$8,IF(Raw!$N220&gt;$C$9,IF(Raw!$N220&lt;$A$9,IF(Raw!$X220&gt;$C$9,IF(Raw!$X220&lt;$A$9,Raw!H220,-999),-999),-999),-999),-999),-999)</f>
        <v>0.788053</v>
      </c>
      <c r="F220" s="9">
        <f>IF(Raw!$G220&gt;$C$8,IF(Raw!$Q220&gt;$C$8,IF(Raw!$N220&gt;$C$9,IF(Raw!$N220&lt;$A$9,IF(Raw!$X220&gt;$C$9,IF(Raw!$X220&lt;$A$9,Raw!I220,-999),-999),-999),-999),-999),-999)</f>
        <v>1.3326119999999999</v>
      </c>
      <c r="G220" s="9">
        <f>Raw!G220</f>
        <v>0.99034999999999995</v>
      </c>
      <c r="H220" s="9">
        <f>IF(Raw!$G220&gt;$C$8,IF(Raw!$Q220&gt;$C$8,IF(Raw!$N220&gt;$C$9,IF(Raw!$N220&lt;$A$9,IF(Raw!$X220&gt;$C$9,IF(Raw!$X220&lt;$A$9,Raw!L220,-999),-999),-999),-999),-999),-999)</f>
        <v>668.9</v>
      </c>
      <c r="I220" s="9">
        <f>IF(Raw!$G220&gt;$C$8,IF(Raw!$Q220&gt;$C$8,IF(Raw!$N220&gt;$C$9,IF(Raw!$N220&lt;$A$9,IF(Raw!$X220&gt;$C$9,IF(Raw!$X220&lt;$A$9,Raw!M220,-999),-999),-999),-999),-999),-999)</f>
        <v>0.27413100000000001</v>
      </c>
      <c r="J220" s="9">
        <f>IF(Raw!$G220&gt;$C$8,IF(Raw!$Q220&gt;$C$8,IF(Raw!$N220&gt;$C$9,IF(Raw!$N220&lt;$A$9,IF(Raw!$X220&gt;$C$9,IF(Raw!$X220&lt;$A$9,Raw!N220,-999),-999),-999),-999),-999),-999)</f>
        <v>475</v>
      </c>
      <c r="K220" s="9">
        <f>IF(Raw!$G220&gt;$C$8,IF(Raw!$Q220&gt;$C$8,IF(Raw!$N220&gt;$C$9,IF(Raw!$N220&lt;$A$9,IF(Raw!$X220&gt;$C$9,IF(Raw!$X220&lt;$A$9,Raw!R220,-999),-999),-999),-999),-999),-999)</f>
        <v>0.79197700000000004</v>
      </c>
      <c r="L220" s="9">
        <f>IF(Raw!$G220&gt;$C$8,IF(Raw!$Q220&gt;$C$8,IF(Raw!$N220&gt;$C$9,IF(Raw!$N220&lt;$A$9,IF(Raw!$X220&gt;$C$9,IF(Raw!$X220&lt;$A$9,Raw!S220,-999),-999),-999),-999),-999),-999)</f>
        <v>1.3476429999999999</v>
      </c>
      <c r="M220" s="9">
        <f>Raw!Q220</f>
        <v>0.98854500000000001</v>
      </c>
      <c r="N220" s="9">
        <f>IF(Raw!$G220&gt;$C$8,IF(Raw!$Q220&gt;$C$8,IF(Raw!$N220&gt;$C$9,IF(Raw!$N220&lt;$A$9,IF(Raw!$X220&gt;$C$9,IF(Raw!$X220&lt;$A$9,Raw!V220,-999),-999),-999),-999),-999),-999)</f>
        <v>670.6</v>
      </c>
      <c r="O220" s="9">
        <f>IF(Raw!$G220&gt;$C$8,IF(Raw!$Q220&gt;$C$8,IF(Raw!$N220&gt;$C$9,IF(Raw!$N220&lt;$A$9,IF(Raw!$X220&gt;$C$9,IF(Raw!$X220&lt;$A$9,Raw!W220,-999),-999),-999),-999),-999),-999)</f>
        <v>0.26455200000000001</v>
      </c>
      <c r="P220" s="9">
        <f>IF(Raw!$G220&gt;$C$8,IF(Raw!$Q220&gt;$C$8,IF(Raw!$N220&gt;$C$9,IF(Raw!$N220&lt;$A$9,IF(Raw!$X220&gt;$C$9,IF(Raw!$X220&lt;$A$9,Raw!X220,-999),-999),-999),-999),-999),-999)</f>
        <v>473</v>
      </c>
      <c r="R220" s="9">
        <f t="shared" si="64"/>
        <v>0.5445589999999999</v>
      </c>
      <c r="S220" s="9">
        <f t="shared" si="65"/>
        <v>0.40864032441550874</v>
      </c>
      <c r="T220" s="9">
        <f t="shared" si="66"/>
        <v>0.55566599999999988</v>
      </c>
      <c r="U220" s="9">
        <f t="shared" si="67"/>
        <v>0.41232433218589781</v>
      </c>
      <c r="V220" s="15">
        <f t="shared" si="68"/>
        <v>0.55859802349999998</v>
      </c>
      <c r="X220" s="11">
        <f t="shared" si="69"/>
        <v>5.4179999999999994E+17</v>
      </c>
      <c r="Y220" s="11">
        <f t="shared" si="70"/>
        <v>6.6889999999999996E-18</v>
      </c>
      <c r="Z220" s="11">
        <f t="shared" si="71"/>
        <v>4.75E-4</v>
      </c>
      <c r="AA220" s="16">
        <f t="shared" si="72"/>
        <v>1.718489305717639E-3</v>
      </c>
      <c r="AB220" s="9">
        <f t="shared" si="73"/>
        <v>0.79293190607855091</v>
      </c>
      <c r="AC220" s="9">
        <f t="shared" si="74"/>
        <v>0.99828151069428239</v>
      </c>
      <c r="AD220" s="15">
        <f t="shared" si="75"/>
        <v>3.6178722225634505</v>
      </c>
      <c r="AE220" s="3">
        <f t="shared" si="76"/>
        <v>805.35559999999975</v>
      </c>
      <c r="AF220" s="2">
        <f t="shared" si="77"/>
        <v>0.25</v>
      </c>
      <c r="AG220" s="9">
        <f t="shared" si="78"/>
        <v>1.1474898062326035E-3</v>
      </c>
      <c r="AH220" s="2">
        <f t="shared" si="63"/>
        <v>5.5526434540876156E-2</v>
      </c>
    </row>
    <row r="221" spans="1:34">
      <c r="A221" s="1">
        <f>Raw!A221</f>
        <v>208</v>
      </c>
      <c r="B221" s="14">
        <f>Raw!B221</f>
        <v>0.7147337962962963</v>
      </c>
      <c r="C221" s="15">
        <f>Raw!C221</f>
        <v>41</v>
      </c>
      <c r="D221" s="15">
        <f>IF(C221&gt;0.5,Raw!D221*D$11,-999)</f>
        <v>0.9</v>
      </c>
      <c r="E221" s="9">
        <f>IF(Raw!$G221&gt;$C$8,IF(Raw!$Q221&gt;$C$8,IF(Raw!$N221&gt;$C$9,IF(Raw!$N221&lt;$A$9,IF(Raw!$X221&gt;$C$9,IF(Raw!$X221&lt;$A$9,Raw!H221,-999),-999),-999),-999),-999),-999)</f>
        <v>0.86839900000000003</v>
      </c>
      <c r="F221" s="9">
        <f>IF(Raw!$G221&gt;$C$8,IF(Raw!$Q221&gt;$C$8,IF(Raw!$N221&gt;$C$9,IF(Raw!$N221&lt;$A$9,IF(Raw!$X221&gt;$C$9,IF(Raw!$X221&lt;$A$9,Raw!I221,-999),-999),-999),-999),-999),-999)</f>
        <v>1.467184</v>
      </c>
      <c r="G221" s="9">
        <f>Raw!G221</f>
        <v>0.989506</v>
      </c>
      <c r="H221" s="9">
        <f>IF(Raw!$G221&gt;$C$8,IF(Raw!$Q221&gt;$C$8,IF(Raw!$N221&gt;$C$9,IF(Raw!$N221&lt;$A$9,IF(Raw!$X221&gt;$C$9,IF(Raw!$X221&lt;$A$9,Raw!L221,-999),-999),-999),-999),-999),-999)</f>
        <v>689.1</v>
      </c>
      <c r="I221" s="9">
        <f>IF(Raw!$G221&gt;$C$8,IF(Raw!$Q221&gt;$C$8,IF(Raw!$N221&gt;$C$9,IF(Raw!$N221&lt;$A$9,IF(Raw!$X221&gt;$C$9,IF(Raw!$X221&lt;$A$9,Raw!M221,-999),-999),-999),-999),-999),-999)</f>
        <v>0.27277299999999999</v>
      </c>
      <c r="J221" s="9">
        <f>IF(Raw!$G221&gt;$C$8,IF(Raw!$Q221&gt;$C$8,IF(Raw!$N221&gt;$C$9,IF(Raw!$N221&lt;$A$9,IF(Raw!$X221&gt;$C$9,IF(Raw!$X221&lt;$A$9,Raw!N221,-999),-999),-999),-999),-999),-999)</f>
        <v>449</v>
      </c>
      <c r="K221" s="9">
        <f>IF(Raw!$G221&gt;$C$8,IF(Raw!$Q221&gt;$C$8,IF(Raw!$N221&gt;$C$9,IF(Raw!$N221&lt;$A$9,IF(Raw!$X221&gt;$C$9,IF(Raw!$X221&lt;$A$9,Raw!R221,-999),-999),-999),-999),-999),-999)</f>
        <v>0.75533799999999995</v>
      </c>
      <c r="L221" s="9">
        <f>IF(Raw!$G221&gt;$C$8,IF(Raw!$Q221&gt;$C$8,IF(Raw!$N221&gt;$C$9,IF(Raw!$N221&lt;$A$9,IF(Raw!$X221&gt;$C$9,IF(Raw!$X221&lt;$A$9,Raw!S221,-999),-999),-999),-999),-999),-999)</f>
        <v>1.279423</v>
      </c>
      <c r="M221" s="9">
        <f>Raw!Q221</f>
        <v>0.99099099999999996</v>
      </c>
      <c r="N221" s="9">
        <f>IF(Raw!$G221&gt;$C$8,IF(Raw!$Q221&gt;$C$8,IF(Raw!$N221&gt;$C$9,IF(Raw!$N221&lt;$A$9,IF(Raw!$X221&gt;$C$9,IF(Raw!$X221&lt;$A$9,Raw!V221,-999),-999),-999),-999),-999),-999)</f>
        <v>665.8</v>
      </c>
      <c r="O221" s="9">
        <f>IF(Raw!$G221&gt;$C$8,IF(Raw!$Q221&gt;$C$8,IF(Raw!$N221&gt;$C$9,IF(Raw!$N221&lt;$A$9,IF(Raw!$X221&gt;$C$9,IF(Raw!$X221&lt;$A$9,Raw!W221,-999),-999),-999),-999),-999),-999)</f>
        <v>0.27726299999999998</v>
      </c>
      <c r="P221" s="9">
        <f>IF(Raw!$G221&gt;$C$8,IF(Raw!$Q221&gt;$C$8,IF(Raw!$N221&gt;$C$9,IF(Raw!$N221&lt;$A$9,IF(Raw!$X221&gt;$C$9,IF(Raw!$X221&lt;$A$9,Raw!X221,-999),-999),-999),-999),-999),-999)</f>
        <v>421</v>
      </c>
      <c r="R221" s="9">
        <f t="shared" si="64"/>
        <v>0.59878500000000001</v>
      </c>
      <c r="S221" s="9">
        <f t="shared" si="65"/>
        <v>0.40811854545851101</v>
      </c>
      <c r="T221" s="9">
        <f t="shared" si="66"/>
        <v>0.52408500000000002</v>
      </c>
      <c r="U221" s="9">
        <f t="shared" si="67"/>
        <v>0.40962605799645624</v>
      </c>
      <c r="V221" s="15">
        <f t="shared" si="68"/>
        <v>0.53032083349999992</v>
      </c>
      <c r="X221" s="11">
        <f t="shared" si="69"/>
        <v>5.4179999999999994E+17</v>
      </c>
      <c r="Y221" s="11">
        <f t="shared" si="70"/>
        <v>6.8909999999999998E-18</v>
      </c>
      <c r="Z221" s="11">
        <f t="shared" si="71"/>
        <v>4.4899999999999996E-4</v>
      </c>
      <c r="AA221" s="16">
        <f t="shared" si="72"/>
        <v>1.6735556824444763E-3</v>
      </c>
      <c r="AB221" s="9">
        <f t="shared" si="73"/>
        <v>0.75621508542983384</v>
      </c>
      <c r="AC221" s="9">
        <f t="shared" si="74"/>
        <v>0.99832644431755557</v>
      </c>
      <c r="AD221" s="15">
        <f t="shared" si="75"/>
        <v>3.7272955065578546</v>
      </c>
      <c r="AE221" s="3">
        <f t="shared" si="76"/>
        <v>829.67639999999972</v>
      </c>
      <c r="AF221" s="2">
        <f t="shared" si="77"/>
        <v>0.25</v>
      </c>
      <c r="AG221" s="9">
        <f t="shared" si="78"/>
        <v>1.1744595117993833E-3</v>
      </c>
      <c r="AH221" s="2">
        <f t="shared" si="63"/>
        <v>5.6831484557535686E-2</v>
      </c>
    </row>
    <row r="222" spans="1:34">
      <c r="A222" s="1">
        <f>Raw!A222</f>
        <v>209</v>
      </c>
      <c r="B222" s="14">
        <f>Raw!B222</f>
        <v>0.71479166666666671</v>
      </c>
      <c r="C222" s="15">
        <f>Raw!C222</f>
        <v>40.1</v>
      </c>
      <c r="D222" s="15">
        <f>IF(C222&gt;0.5,Raw!D222*D$11,-999)</f>
        <v>0.9</v>
      </c>
      <c r="E222" s="9">
        <f>IF(Raw!$G222&gt;$C$8,IF(Raw!$Q222&gt;$C$8,IF(Raw!$N222&gt;$C$9,IF(Raw!$N222&lt;$A$9,IF(Raw!$X222&gt;$C$9,IF(Raw!$X222&lt;$A$9,Raw!H222,-999),-999),-999),-999),-999),-999)</f>
        <v>0.95384199999999997</v>
      </c>
      <c r="F222" s="9">
        <f>IF(Raw!$G222&gt;$C$8,IF(Raw!$Q222&gt;$C$8,IF(Raw!$N222&gt;$C$9,IF(Raw!$N222&lt;$A$9,IF(Raw!$X222&gt;$C$9,IF(Raw!$X222&lt;$A$9,Raw!I222,-999),-999),-999),-999),-999),-999)</f>
        <v>1.5791280000000001</v>
      </c>
      <c r="G222" s="9">
        <f>Raw!G222</f>
        <v>0.99070400000000003</v>
      </c>
      <c r="H222" s="9">
        <f>IF(Raw!$G222&gt;$C$8,IF(Raw!$Q222&gt;$C$8,IF(Raw!$N222&gt;$C$9,IF(Raw!$N222&lt;$A$9,IF(Raw!$X222&gt;$C$9,IF(Raw!$X222&lt;$A$9,Raw!L222,-999),-999),-999),-999),-999),-999)</f>
        <v>683.4</v>
      </c>
      <c r="I222" s="9">
        <f>IF(Raw!$G222&gt;$C$8,IF(Raw!$Q222&gt;$C$8,IF(Raw!$N222&gt;$C$9,IF(Raw!$N222&lt;$A$9,IF(Raw!$X222&gt;$C$9,IF(Raw!$X222&lt;$A$9,Raw!M222,-999),-999),-999),-999),-999),-999)</f>
        <v>0.23777799999999999</v>
      </c>
      <c r="J222" s="9">
        <f>IF(Raw!$G222&gt;$C$8,IF(Raw!$Q222&gt;$C$8,IF(Raw!$N222&gt;$C$9,IF(Raw!$N222&lt;$A$9,IF(Raw!$X222&gt;$C$9,IF(Raw!$X222&lt;$A$9,Raw!N222,-999),-999),-999),-999),-999),-999)</f>
        <v>421</v>
      </c>
      <c r="K222" s="9">
        <f>IF(Raw!$G222&gt;$C$8,IF(Raw!$Q222&gt;$C$8,IF(Raw!$N222&gt;$C$9,IF(Raw!$N222&lt;$A$9,IF(Raw!$X222&gt;$C$9,IF(Raw!$X222&lt;$A$9,Raw!R222,-999),-999),-999),-999),-999),-999)</f>
        <v>0.93254499999999996</v>
      </c>
      <c r="L222" s="9">
        <f>IF(Raw!$G222&gt;$C$8,IF(Raw!$Q222&gt;$C$8,IF(Raw!$N222&gt;$C$9,IF(Raw!$N222&lt;$A$9,IF(Raw!$X222&gt;$C$9,IF(Raw!$X222&lt;$A$9,Raw!S222,-999),-999),-999),-999),-999),-999)</f>
        <v>1.5471760000000001</v>
      </c>
      <c r="M222" s="9">
        <f>Raw!Q222</f>
        <v>0.99067700000000003</v>
      </c>
      <c r="N222" s="9">
        <f>IF(Raw!$G222&gt;$C$8,IF(Raw!$Q222&gt;$C$8,IF(Raw!$N222&gt;$C$9,IF(Raw!$N222&lt;$A$9,IF(Raw!$X222&gt;$C$9,IF(Raw!$X222&lt;$A$9,Raw!V222,-999),-999),-999),-999),-999),-999)</f>
        <v>668.8</v>
      </c>
      <c r="O222" s="9">
        <f>IF(Raw!$G222&gt;$C$8,IF(Raw!$Q222&gt;$C$8,IF(Raw!$N222&gt;$C$9,IF(Raw!$N222&lt;$A$9,IF(Raw!$X222&gt;$C$9,IF(Raw!$X222&lt;$A$9,Raw!W222,-999),-999),-999),-999),-999),-999)</f>
        <v>0.29063099999999997</v>
      </c>
      <c r="P222" s="9">
        <f>IF(Raw!$G222&gt;$C$8,IF(Raw!$Q222&gt;$C$8,IF(Raw!$N222&gt;$C$9,IF(Raw!$N222&lt;$A$9,IF(Raw!$X222&gt;$C$9,IF(Raw!$X222&lt;$A$9,Raw!X222,-999),-999),-999),-999),-999),-999)</f>
        <v>537</v>
      </c>
      <c r="R222" s="9">
        <f t="shared" si="64"/>
        <v>0.62528600000000012</v>
      </c>
      <c r="S222" s="9">
        <f t="shared" si="65"/>
        <v>0.39596916779387109</v>
      </c>
      <c r="T222" s="9">
        <f t="shared" si="66"/>
        <v>0.61463100000000015</v>
      </c>
      <c r="U222" s="9">
        <f t="shared" si="67"/>
        <v>0.39725991096035623</v>
      </c>
      <c r="V222" s="15">
        <f t="shared" si="68"/>
        <v>0.64130445199999997</v>
      </c>
      <c r="X222" s="11">
        <f t="shared" si="69"/>
        <v>5.4179999999999994E+17</v>
      </c>
      <c r="Y222" s="11">
        <f t="shared" si="70"/>
        <v>6.8339999999999992E-18</v>
      </c>
      <c r="Z222" s="11">
        <f t="shared" si="71"/>
        <v>4.2099999999999999E-4</v>
      </c>
      <c r="AA222" s="16">
        <f t="shared" si="72"/>
        <v>1.5563942261839442E-3</v>
      </c>
      <c r="AB222" s="9">
        <f t="shared" si="73"/>
        <v>0.93350160813963368</v>
      </c>
      <c r="AC222" s="9">
        <f t="shared" si="74"/>
        <v>0.99844360577381597</v>
      </c>
      <c r="AD222" s="15">
        <f t="shared" si="75"/>
        <v>3.6968983994868037</v>
      </c>
      <c r="AE222" s="3">
        <f t="shared" si="76"/>
        <v>822.81359999999972</v>
      </c>
      <c r="AF222" s="2">
        <f t="shared" si="77"/>
        <v>0.25</v>
      </c>
      <c r="AG222" s="9">
        <f t="shared" si="78"/>
        <v>1.1297150223150854E-3</v>
      </c>
      <c r="AH222" s="2">
        <f t="shared" si="63"/>
        <v>5.4666321997554591E-2</v>
      </c>
    </row>
    <row r="223" spans="1:34">
      <c r="A223" s="1">
        <f>Raw!A223</f>
        <v>210</v>
      </c>
      <c r="B223" s="14">
        <f>Raw!B223</f>
        <v>0.71483796296296298</v>
      </c>
      <c r="C223" s="15">
        <f>Raw!C223</f>
        <v>38.799999999999997</v>
      </c>
      <c r="D223" s="15">
        <f>IF(C223&gt;0.5,Raw!D223*D$11,-999)</f>
        <v>0.9</v>
      </c>
      <c r="E223" s="9">
        <f>IF(Raw!$G223&gt;$C$8,IF(Raw!$Q223&gt;$C$8,IF(Raw!$N223&gt;$C$9,IF(Raw!$N223&lt;$A$9,IF(Raw!$X223&gt;$C$9,IF(Raw!$X223&lt;$A$9,Raw!H223,-999),-999),-999),-999),-999),-999)</f>
        <v>1.073475</v>
      </c>
      <c r="F223" s="9">
        <f>IF(Raw!$G223&gt;$C$8,IF(Raw!$Q223&gt;$C$8,IF(Raw!$N223&gt;$C$9,IF(Raw!$N223&lt;$A$9,IF(Raw!$X223&gt;$C$9,IF(Raw!$X223&lt;$A$9,Raw!I223,-999),-999),-999),-999),-999),-999)</f>
        <v>1.7707900000000001</v>
      </c>
      <c r="G223" s="9">
        <f>Raw!G223</f>
        <v>0.99323099999999998</v>
      </c>
      <c r="H223" s="9">
        <f>IF(Raw!$G223&gt;$C$8,IF(Raw!$Q223&gt;$C$8,IF(Raw!$N223&gt;$C$9,IF(Raw!$N223&lt;$A$9,IF(Raw!$X223&gt;$C$9,IF(Raw!$X223&lt;$A$9,Raw!L223,-999),-999),-999),-999),-999),-999)</f>
        <v>699.7</v>
      </c>
      <c r="I223" s="9">
        <f>IF(Raw!$G223&gt;$C$8,IF(Raw!$Q223&gt;$C$8,IF(Raw!$N223&gt;$C$9,IF(Raw!$N223&lt;$A$9,IF(Raw!$X223&gt;$C$9,IF(Raw!$X223&lt;$A$9,Raw!M223,-999),-999),-999),-999),-999),-999)</f>
        <v>0.23030900000000001</v>
      </c>
      <c r="J223" s="9">
        <f>IF(Raw!$G223&gt;$C$8,IF(Raw!$Q223&gt;$C$8,IF(Raw!$N223&gt;$C$9,IF(Raw!$N223&lt;$A$9,IF(Raw!$X223&gt;$C$9,IF(Raw!$X223&lt;$A$9,Raw!N223,-999),-999),-999),-999),-999),-999)</f>
        <v>573</v>
      </c>
      <c r="K223" s="9">
        <f>IF(Raw!$G223&gt;$C$8,IF(Raw!$Q223&gt;$C$8,IF(Raw!$N223&gt;$C$9,IF(Raw!$N223&lt;$A$9,IF(Raw!$X223&gt;$C$9,IF(Raw!$X223&lt;$A$9,Raw!R223,-999),-999),-999),-999),-999),-999)</f>
        <v>1.0598179999999999</v>
      </c>
      <c r="L223" s="9">
        <f>IF(Raw!$G223&gt;$C$8,IF(Raw!$Q223&gt;$C$8,IF(Raw!$N223&gt;$C$9,IF(Raw!$N223&lt;$A$9,IF(Raw!$X223&gt;$C$9,IF(Raw!$X223&lt;$A$9,Raw!S223,-999),-999),-999),-999),-999),-999)</f>
        <v>1.7657609999999999</v>
      </c>
      <c r="M223" s="9">
        <f>Raw!Q223</f>
        <v>0.99337299999999995</v>
      </c>
      <c r="N223" s="9">
        <f>IF(Raw!$G223&gt;$C$8,IF(Raw!$Q223&gt;$C$8,IF(Raw!$N223&gt;$C$9,IF(Raw!$N223&lt;$A$9,IF(Raw!$X223&gt;$C$9,IF(Raw!$X223&lt;$A$9,Raw!V223,-999),-999),-999),-999),-999),-999)</f>
        <v>689.6</v>
      </c>
      <c r="O223" s="9">
        <f>IF(Raw!$G223&gt;$C$8,IF(Raw!$Q223&gt;$C$8,IF(Raw!$N223&gt;$C$9,IF(Raw!$N223&lt;$A$9,IF(Raw!$X223&gt;$C$9,IF(Raw!$X223&lt;$A$9,Raw!W223,-999),-999),-999),-999),-999),-999)</f>
        <v>0.20474800000000001</v>
      </c>
      <c r="P223" s="9">
        <f>IF(Raw!$G223&gt;$C$8,IF(Raw!$Q223&gt;$C$8,IF(Raw!$N223&gt;$C$9,IF(Raw!$N223&lt;$A$9,IF(Raw!$X223&gt;$C$9,IF(Raw!$X223&lt;$A$9,Raw!X223,-999),-999),-999),-999),-999),-999)</f>
        <v>437</v>
      </c>
      <c r="R223" s="9">
        <f t="shared" si="64"/>
        <v>0.69731500000000013</v>
      </c>
      <c r="S223" s="9">
        <f t="shared" si="65"/>
        <v>0.39378751856516025</v>
      </c>
      <c r="T223" s="9">
        <f t="shared" si="66"/>
        <v>0.70594299999999999</v>
      </c>
      <c r="U223" s="9">
        <f t="shared" si="67"/>
        <v>0.39979532903943399</v>
      </c>
      <c r="V223" s="15">
        <f t="shared" si="68"/>
        <v>0.73190793449999991</v>
      </c>
      <c r="X223" s="11">
        <f t="shared" si="69"/>
        <v>5.4179999999999994E+17</v>
      </c>
      <c r="Y223" s="11">
        <f t="shared" si="70"/>
        <v>6.9970000000000006E-18</v>
      </c>
      <c r="Z223" s="11">
        <f t="shared" si="71"/>
        <v>5.7299999999999994E-4</v>
      </c>
      <c r="AA223" s="16">
        <f t="shared" si="72"/>
        <v>2.167520096988478E-3</v>
      </c>
      <c r="AB223" s="9">
        <f t="shared" si="73"/>
        <v>1.0613481456398282</v>
      </c>
      <c r="AC223" s="9">
        <f t="shared" si="74"/>
        <v>0.99783247990301172</v>
      </c>
      <c r="AD223" s="15">
        <f t="shared" si="75"/>
        <v>3.7827575863673277</v>
      </c>
      <c r="AE223" s="3">
        <f t="shared" si="76"/>
        <v>842.43879999999979</v>
      </c>
      <c r="AF223" s="2">
        <f t="shared" si="77"/>
        <v>0.25</v>
      </c>
      <c r="AG223" s="9">
        <f t="shared" si="78"/>
        <v>1.1633298568601085E-3</v>
      </c>
      <c r="AH223" s="2">
        <f t="shared" si="63"/>
        <v>5.6292926347178127E-2</v>
      </c>
    </row>
    <row r="224" spans="1:34">
      <c r="A224" s="1">
        <f>Raw!A224</f>
        <v>211</v>
      </c>
      <c r="B224" s="14">
        <f>Raw!B224</f>
        <v>0.71489583333333329</v>
      </c>
      <c r="C224" s="15">
        <f>Raw!C224</f>
        <v>38.4</v>
      </c>
      <c r="D224" s="15">
        <f>IF(C224&gt;0.5,Raw!D224*D$11,-999)</f>
        <v>0.9</v>
      </c>
      <c r="E224" s="9">
        <f>IF(Raw!$G224&gt;$C$8,IF(Raw!$Q224&gt;$C$8,IF(Raw!$N224&gt;$C$9,IF(Raw!$N224&lt;$A$9,IF(Raw!$X224&gt;$C$9,IF(Raw!$X224&lt;$A$9,Raw!H224,-999),-999),-999),-999),-999),-999)</f>
        <v>1.1554949999999999</v>
      </c>
      <c r="F224" s="9">
        <f>IF(Raw!$G224&gt;$C$8,IF(Raw!$Q224&gt;$C$8,IF(Raw!$N224&gt;$C$9,IF(Raw!$N224&lt;$A$9,IF(Raw!$X224&gt;$C$9,IF(Raw!$X224&lt;$A$9,Raw!I224,-999),-999),-999),-999),-999),-999)</f>
        <v>1.8984110000000001</v>
      </c>
      <c r="G224" s="9">
        <f>Raw!G224</f>
        <v>0.99104099999999995</v>
      </c>
      <c r="H224" s="9">
        <f>IF(Raw!$G224&gt;$C$8,IF(Raw!$Q224&gt;$C$8,IF(Raw!$N224&gt;$C$9,IF(Raw!$N224&lt;$A$9,IF(Raw!$X224&gt;$C$9,IF(Raw!$X224&lt;$A$9,Raw!L224,-999),-999),-999),-999),-999),-999)</f>
        <v>689</v>
      </c>
      <c r="I224" s="9">
        <f>IF(Raw!$G224&gt;$C$8,IF(Raw!$Q224&gt;$C$8,IF(Raw!$N224&gt;$C$9,IF(Raw!$N224&lt;$A$9,IF(Raw!$X224&gt;$C$9,IF(Raw!$X224&lt;$A$9,Raw!M224,-999),-999),-999),-999),-999),-999)</f>
        <v>0.24304700000000001</v>
      </c>
      <c r="J224" s="9">
        <f>IF(Raw!$G224&gt;$C$8,IF(Raw!$Q224&gt;$C$8,IF(Raw!$N224&gt;$C$9,IF(Raw!$N224&lt;$A$9,IF(Raw!$X224&gt;$C$9,IF(Raw!$X224&lt;$A$9,Raw!N224,-999),-999),-999),-999),-999),-999)</f>
        <v>612</v>
      </c>
      <c r="K224" s="9">
        <f>IF(Raw!$G224&gt;$C$8,IF(Raw!$Q224&gt;$C$8,IF(Raw!$N224&gt;$C$9,IF(Raw!$N224&lt;$A$9,IF(Raw!$X224&gt;$C$9,IF(Raw!$X224&lt;$A$9,Raw!R224,-999),-999),-999),-999),-999),-999)</f>
        <v>1.206569</v>
      </c>
      <c r="L224" s="9">
        <f>IF(Raw!$G224&gt;$C$8,IF(Raw!$Q224&gt;$C$8,IF(Raw!$N224&gt;$C$9,IF(Raw!$N224&lt;$A$9,IF(Raw!$X224&gt;$C$9,IF(Raw!$X224&lt;$A$9,Raw!S224,-999),-999),-999),-999),-999),-999)</f>
        <v>1.9925630000000001</v>
      </c>
      <c r="M224" s="9">
        <f>Raw!Q224</f>
        <v>0.99227100000000001</v>
      </c>
      <c r="N224" s="9">
        <f>IF(Raw!$G224&gt;$C$8,IF(Raw!$Q224&gt;$C$8,IF(Raw!$N224&gt;$C$9,IF(Raw!$N224&lt;$A$9,IF(Raw!$X224&gt;$C$9,IF(Raw!$X224&lt;$A$9,Raw!V224,-999),-999),-999),-999),-999),-999)</f>
        <v>668.9</v>
      </c>
      <c r="O224" s="9">
        <f>IF(Raw!$G224&gt;$C$8,IF(Raw!$Q224&gt;$C$8,IF(Raw!$N224&gt;$C$9,IF(Raw!$N224&lt;$A$9,IF(Raw!$X224&gt;$C$9,IF(Raw!$X224&lt;$A$9,Raw!W224,-999),-999),-999),-999),-999),-999)</f>
        <v>0.21639900000000001</v>
      </c>
      <c r="P224" s="9">
        <f>IF(Raw!$G224&gt;$C$8,IF(Raw!$Q224&gt;$C$8,IF(Raw!$N224&gt;$C$9,IF(Raw!$N224&lt;$A$9,IF(Raw!$X224&gt;$C$9,IF(Raw!$X224&lt;$A$9,Raw!X224,-999),-999),-999),-999),-999),-999)</f>
        <v>434</v>
      </c>
      <c r="R224" s="9">
        <f t="shared" si="64"/>
        <v>0.74291600000000013</v>
      </c>
      <c r="S224" s="9">
        <f t="shared" si="65"/>
        <v>0.39133570127859568</v>
      </c>
      <c r="T224" s="9">
        <f t="shared" si="66"/>
        <v>0.78599400000000008</v>
      </c>
      <c r="U224" s="9">
        <f t="shared" si="67"/>
        <v>0.39446381369121081</v>
      </c>
      <c r="V224" s="15">
        <f t="shared" si="68"/>
        <v>0.8259173635</v>
      </c>
      <c r="X224" s="11">
        <f t="shared" si="69"/>
        <v>5.4179999999999994E+17</v>
      </c>
      <c r="Y224" s="11">
        <f t="shared" si="70"/>
        <v>6.8899999999999995E-18</v>
      </c>
      <c r="Z224" s="11">
        <f t="shared" si="71"/>
        <v>6.1200000000000002E-4</v>
      </c>
      <c r="AA224" s="16">
        <f t="shared" si="72"/>
        <v>2.2793897365354968E-3</v>
      </c>
      <c r="AB224" s="9">
        <f t="shared" si="73"/>
        <v>1.2083605866565785</v>
      </c>
      <c r="AC224" s="9">
        <f t="shared" si="74"/>
        <v>0.99772061026346448</v>
      </c>
      <c r="AD224" s="15">
        <f t="shared" si="75"/>
        <v>3.724493033554733</v>
      </c>
      <c r="AE224" s="3">
        <f t="shared" si="76"/>
        <v>829.5559999999997</v>
      </c>
      <c r="AF224" s="2">
        <f t="shared" si="77"/>
        <v>0.25</v>
      </c>
      <c r="AG224" s="9">
        <f t="shared" si="78"/>
        <v>1.130136712371036E-3</v>
      </c>
      <c r="AH224" s="2">
        <f t="shared" si="63"/>
        <v>5.4686727359903875E-2</v>
      </c>
    </row>
    <row r="225" spans="1:34">
      <c r="A225" s="1">
        <f>Raw!A225</f>
        <v>212</v>
      </c>
      <c r="B225" s="14">
        <f>Raw!B225</f>
        <v>0.7149537037037037</v>
      </c>
      <c r="C225" s="15">
        <f>Raw!C225</f>
        <v>37.200000000000003</v>
      </c>
      <c r="D225" s="15">
        <f>IF(C225&gt;0.5,Raw!D225*D$11,-999)</f>
        <v>0.9</v>
      </c>
      <c r="E225" s="9">
        <f>IF(Raw!$G225&gt;$C$8,IF(Raw!$Q225&gt;$C$8,IF(Raw!$N225&gt;$C$9,IF(Raw!$N225&lt;$A$9,IF(Raw!$X225&gt;$C$9,IF(Raw!$X225&lt;$A$9,Raw!H225,-999),-999),-999),-999),-999),-999)</f>
        <v>1.272737</v>
      </c>
      <c r="F225" s="9">
        <f>IF(Raw!$G225&gt;$C$8,IF(Raw!$Q225&gt;$C$8,IF(Raw!$N225&gt;$C$9,IF(Raw!$N225&lt;$A$9,IF(Raw!$X225&gt;$C$9,IF(Raw!$X225&lt;$A$9,Raw!I225,-999),-999),-999),-999),-999),-999)</f>
        <v>2.0912009999999999</v>
      </c>
      <c r="G225" s="9">
        <f>Raw!G225</f>
        <v>0.99451100000000003</v>
      </c>
      <c r="H225" s="9">
        <f>IF(Raw!$G225&gt;$C$8,IF(Raw!$Q225&gt;$C$8,IF(Raw!$N225&gt;$C$9,IF(Raw!$N225&lt;$A$9,IF(Raw!$X225&gt;$C$9,IF(Raw!$X225&lt;$A$9,Raw!L225,-999),-999),-999),-999),-999),-999)</f>
        <v>682.4</v>
      </c>
      <c r="I225" s="9">
        <f>IF(Raw!$G225&gt;$C$8,IF(Raw!$Q225&gt;$C$8,IF(Raw!$N225&gt;$C$9,IF(Raw!$N225&lt;$A$9,IF(Raw!$X225&gt;$C$9,IF(Raw!$X225&lt;$A$9,Raw!M225,-999),-999),-999),-999),-999),-999)</f>
        <v>0.17898600000000001</v>
      </c>
      <c r="J225" s="9">
        <f>IF(Raw!$G225&gt;$C$8,IF(Raw!$Q225&gt;$C$8,IF(Raw!$N225&gt;$C$9,IF(Raw!$N225&lt;$A$9,IF(Raw!$X225&gt;$C$9,IF(Raw!$X225&lt;$A$9,Raw!N225,-999),-999),-999),-999),-999),-999)</f>
        <v>495</v>
      </c>
      <c r="K225" s="9">
        <f>IF(Raw!$G225&gt;$C$8,IF(Raw!$Q225&gt;$C$8,IF(Raw!$N225&gt;$C$9,IF(Raw!$N225&lt;$A$9,IF(Raw!$X225&gt;$C$9,IF(Raw!$X225&lt;$A$9,Raw!R225,-999),-999),-999),-999),-999),-999)</f>
        <v>1.226602</v>
      </c>
      <c r="L225" s="9">
        <f>IF(Raw!$G225&gt;$C$8,IF(Raw!$Q225&gt;$C$8,IF(Raw!$N225&gt;$C$9,IF(Raw!$N225&lt;$A$9,IF(Raw!$X225&gt;$C$9,IF(Raw!$X225&lt;$A$9,Raw!S225,-999),-999),-999),-999),-999),-999)</f>
        <v>2.0001129999999998</v>
      </c>
      <c r="M225" s="9">
        <f>Raw!Q225</f>
        <v>0.99175000000000002</v>
      </c>
      <c r="N225" s="9">
        <f>IF(Raw!$G225&gt;$C$8,IF(Raw!$Q225&gt;$C$8,IF(Raw!$N225&gt;$C$9,IF(Raw!$N225&lt;$A$9,IF(Raw!$X225&gt;$C$9,IF(Raw!$X225&lt;$A$9,Raw!V225,-999),-999),-999),-999),-999),-999)</f>
        <v>676</v>
      </c>
      <c r="O225" s="9">
        <f>IF(Raw!$G225&gt;$C$8,IF(Raw!$Q225&gt;$C$8,IF(Raw!$N225&gt;$C$9,IF(Raw!$N225&lt;$A$9,IF(Raw!$X225&gt;$C$9,IF(Raw!$X225&lt;$A$9,Raw!W225,-999),-999),-999),-999),-999),-999)</f>
        <v>0.23499600000000001</v>
      </c>
      <c r="P225" s="9">
        <f>IF(Raw!$G225&gt;$C$8,IF(Raw!$Q225&gt;$C$8,IF(Raw!$N225&gt;$C$9,IF(Raw!$N225&lt;$A$9,IF(Raw!$X225&gt;$C$9,IF(Raw!$X225&lt;$A$9,Raw!X225,-999),-999),-999),-999),-999),-999)</f>
        <v>599</v>
      </c>
      <c r="R225" s="9">
        <f t="shared" si="64"/>
        <v>0.81846399999999986</v>
      </c>
      <c r="S225" s="9">
        <f t="shared" si="65"/>
        <v>0.39138466364543623</v>
      </c>
      <c r="T225" s="9">
        <f t="shared" si="66"/>
        <v>0.77351099999999984</v>
      </c>
      <c r="U225" s="9">
        <f t="shared" si="67"/>
        <v>0.38673364954880046</v>
      </c>
      <c r="V225" s="15">
        <f t="shared" si="68"/>
        <v>0.82904683849999983</v>
      </c>
      <c r="X225" s="11">
        <f t="shared" si="69"/>
        <v>5.4179999999999994E+17</v>
      </c>
      <c r="Y225" s="11">
        <f t="shared" si="70"/>
        <v>6.8239999999999993E-18</v>
      </c>
      <c r="Z225" s="11">
        <f t="shared" si="71"/>
        <v>4.95E-4</v>
      </c>
      <c r="AA225" s="16">
        <f t="shared" si="72"/>
        <v>1.826792107125537E-3</v>
      </c>
      <c r="AB225" s="9">
        <f t="shared" si="73"/>
        <v>1.2280150437895747</v>
      </c>
      <c r="AC225" s="9">
        <f t="shared" si="74"/>
        <v>0.99817320789287456</v>
      </c>
      <c r="AD225" s="15">
        <f t="shared" si="75"/>
        <v>3.690489105304116</v>
      </c>
      <c r="AE225" s="3">
        <f t="shared" si="76"/>
        <v>821.60959999999966</v>
      </c>
      <c r="AF225" s="2">
        <f t="shared" si="77"/>
        <v>0.25</v>
      </c>
      <c r="AG225" s="9">
        <f t="shared" si="78"/>
        <v>1.0978740925494984E-3</v>
      </c>
      <c r="AH225" s="2">
        <f t="shared" si="63"/>
        <v>5.3125555977023071E-2</v>
      </c>
    </row>
    <row r="226" spans="1:34">
      <c r="A226" s="1">
        <f>Raw!A226</f>
        <v>213</v>
      </c>
      <c r="B226" s="14">
        <f>Raw!B226</f>
        <v>0.71499999999999997</v>
      </c>
      <c r="C226" s="15">
        <f>Raw!C226</f>
        <v>36.4</v>
      </c>
      <c r="D226" s="15">
        <f>IF(C226&gt;0.5,Raw!D226*D$11,-999)</f>
        <v>0.9</v>
      </c>
      <c r="E226" s="9">
        <f>IF(Raw!$G226&gt;$C$8,IF(Raw!$Q226&gt;$C$8,IF(Raw!$N226&gt;$C$9,IF(Raw!$N226&lt;$A$9,IF(Raw!$X226&gt;$C$9,IF(Raw!$X226&lt;$A$9,Raw!H226,-999),-999),-999),-999),-999),-999)</f>
        <v>1.258786</v>
      </c>
      <c r="F226" s="9">
        <f>IF(Raw!$G226&gt;$C$8,IF(Raw!$Q226&gt;$C$8,IF(Raw!$N226&gt;$C$9,IF(Raw!$N226&lt;$A$9,IF(Raw!$X226&gt;$C$9,IF(Raw!$X226&lt;$A$9,Raw!I226,-999),-999),-999),-999),-999),-999)</f>
        <v>2.0214669999999999</v>
      </c>
      <c r="G226" s="9">
        <f>Raw!G226</f>
        <v>0.99029</v>
      </c>
      <c r="H226" s="9">
        <f>IF(Raw!$G226&gt;$C$8,IF(Raw!$Q226&gt;$C$8,IF(Raw!$N226&gt;$C$9,IF(Raw!$N226&lt;$A$9,IF(Raw!$X226&gt;$C$9,IF(Raw!$X226&lt;$A$9,Raw!L226,-999),-999),-999),-999),-999),-999)</f>
        <v>692.1</v>
      </c>
      <c r="I226" s="9">
        <f>IF(Raw!$G226&gt;$C$8,IF(Raw!$Q226&gt;$C$8,IF(Raw!$N226&gt;$C$9,IF(Raw!$N226&lt;$A$9,IF(Raw!$X226&gt;$C$9,IF(Raw!$X226&lt;$A$9,Raw!M226,-999),-999),-999),-999),-999),-999)</f>
        <v>0.19628499999999999</v>
      </c>
      <c r="J226" s="9">
        <f>IF(Raw!$G226&gt;$C$8,IF(Raw!$Q226&gt;$C$8,IF(Raw!$N226&gt;$C$9,IF(Raw!$N226&lt;$A$9,IF(Raw!$X226&gt;$C$9,IF(Raw!$X226&lt;$A$9,Raw!N226,-999),-999),-999),-999),-999),-999)</f>
        <v>599</v>
      </c>
      <c r="K226" s="9">
        <f>IF(Raw!$G226&gt;$C$8,IF(Raw!$Q226&gt;$C$8,IF(Raw!$N226&gt;$C$9,IF(Raw!$N226&lt;$A$9,IF(Raw!$X226&gt;$C$9,IF(Raw!$X226&lt;$A$9,Raw!R226,-999),-999),-999),-999),-999),-999)</f>
        <v>1.186917</v>
      </c>
      <c r="L226" s="9">
        <f>IF(Raw!$G226&gt;$C$8,IF(Raw!$Q226&gt;$C$8,IF(Raw!$N226&gt;$C$9,IF(Raw!$N226&lt;$A$9,IF(Raw!$X226&gt;$C$9,IF(Raw!$X226&lt;$A$9,Raw!S226,-999),-999),-999),-999),-999),-999)</f>
        <v>1.9343300000000001</v>
      </c>
      <c r="M226" s="9">
        <f>Raw!Q226</f>
        <v>0.99017699999999997</v>
      </c>
      <c r="N226" s="9">
        <f>IF(Raw!$G226&gt;$C$8,IF(Raw!$Q226&gt;$C$8,IF(Raw!$N226&gt;$C$9,IF(Raw!$N226&lt;$A$9,IF(Raw!$X226&gt;$C$9,IF(Raw!$X226&lt;$A$9,Raw!V226,-999),-999),-999),-999),-999),-999)</f>
        <v>678.6</v>
      </c>
      <c r="O226" s="9">
        <f>IF(Raw!$G226&gt;$C$8,IF(Raw!$Q226&gt;$C$8,IF(Raw!$N226&gt;$C$9,IF(Raw!$N226&lt;$A$9,IF(Raw!$X226&gt;$C$9,IF(Raw!$X226&lt;$A$9,Raw!W226,-999),-999),-999),-999),-999),-999)</f>
        <v>0.166743</v>
      </c>
      <c r="P226" s="9">
        <f>IF(Raw!$G226&gt;$C$8,IF(Raw!$Q226&gt;$C$8,IF(Raw!$N226&gt;$C$9,IF(Raw!$N226&lt;$A$9,IF(Raw!$X226&gt;$C$9,IF(Raw!$X226&lt;$A$9,Raw!X226,-999),-999),-999),-999),-999),-999)</f>
        <v>479</v>
      </c>
      <c r="R226" s="9">
        <f t="shared" si="64"/>
        <v>0.76268099999999994</v>
      </c>
      <c r="S226" s="9">
        <f t="shared" si="65"/>
        <v>0.37729084867573892</v>
      </c>
      <c r="T226" s="9">
        <f t="shared" si="66"/>
        <v>0.74741300000000011</v>
      </c>
      <c r="U226" s="9">
        <f t="shared" si="67"/>
        <v>0.38639373840037639</v>
      </c>
      <c r="V226" s="15">
        <f t="shared" si="68"/>
        <v>0.80177978500000002</v>
      </c>
      <c r="X226" s="11">
        <f t="shared" si="69"/>
        <v>5.4179999999999994E+17</v>
      </c>
      <c r="Y226" s="11">
        <f t="shared" si="70"/>
        <v>6.9209999999999996E-18</v>
      </c>
      <c r="Z226" s="11">
        <f t="shared" si="71"/>
        <v>5.9899999999999992E-4</v>
      </c>
      <c r="AA226" s="16">
        <f t="shared" si="72"/>
        <v>2.2410950937820986E-3</v>
      </c>
      <c r="AB226" s="9">
        <f t="shared" si="73"/>
        <v>1.1885920236073289</v>
      </c>
      <c r="AC226" s="9">
        <f t="shared" si="74"/>
        <v>0.99775890490621799</v>
      </c>
      <c r="AD226" s="15">
        <f t="shared" si="75"/>
        <v>3.7413941465477447</v>
      </c>
      <c r="AE226" s="3">
        <f t="shared" si="76"/>
        <v>833.28839999999968</v>
      </c>
      <c r="AF226" s="2">
        <f t="shared" si="77"/>
        <v>0.25</v>
      </c>
      <c r="AG226" s="9">
        <f t="shared" si="78"/>
        <v>1.1120394393183605E-3</v>
      </c>
      <c r="AH226" s="2">
        <f t="shared" si="63"/>
        <v>5.3811009735163555E-2</v>
      </c>
    </row>
    <row r="227" spans="1:34">
      <c r="A227" s="1">
        <f>Raw!A227</f>
        <v>214</v>
      </c>
      <c r="B227" s="14">
        <f>Raw!B227</f>
        <v>0.71505787037037039</v>
      </c>
      <c r="C227" s="15">
        <f>Raw!C227</f>
        <v>35.200000000000003</v>
      </c>
      <c r="D227" s="15">
        <f>IF(C227&gt;0.5,Raw!D227*D$11,-999)</f>
        <v>0.9</v>
      </c>
      <c r="E227" s="9">
        <f>IF(Raw!$G227&gt;$C$8,IF(Raw!$Q227&gt;$C$8,IF(Raw!$N227&gt;$C$9,IF(Raw!$N227&lt;$A$9,IF(Raw!$X227&gt;$C$9,IF(Raw!$X227&lt;$A$9,Raw!H227,-999),-999),-999),-999),-999),-999)</f>
        <v>1.2395830000000001</v>
      </c>
      <c r="F227" s="9">
        <f>IF(Raw!$G227&gt;$C$8,IF(Raw!$Q227&gt;$C$8,IF(Raw!$N227&gt;$C$9,IF(Raw!$N227&lt;$A$9,IF(Raw!$X227&gt;$C$9,IF(Raw!$X227&lt;$A$9,Raw!I227,-999),-999),-999),-999),-999),-999)</f>
        <v>2.006291</v>
      </c>
      <c r="G227" s="9">
        <f>Raw!G227</f>
        <v>0.99384399999999995</v>
      </c>
      <c r="H227" s="9">
        <f>IF(Raw!$G227&gt;$C$8,IF(Raw!$Q227&gt;$C$8,IF(Raw!$N227&gt;$C$9,IF(Raw!$N227&lt;$A$9,IF(Raw!$X227&gt;$C$9,IF(Raw!$X227&lt;$A$9,Raw!L227,-999),-999),-999),-999),-999),-999)</f>
        <v>666.2</v>
      </c>
      <c r="I227" s="9">
        <f>IF(Raw!$G227&gt;$C$8,IF(Raw!$Q227&gt;$C$8,IF(Raw!$N227&gt;$C$9,IF(Raw!$N227&lt;$A$9,IF(Raw!$X227&gt;$C$9,IF(Raw!$X227&lt;$A$9,Raw!M227,-999),-999),-999),-999),-999),-999)</f>
        <v>0.20096600000000001</v>
      </c>
      <c r="J227" s="9">
        <f>IF(Raw!$G227&gt;$C$8,IF(Raw!$Q227&gt;$C$8,IF(Raw!$N227&gt;$C$9,IF(Raw!$N227&lt;$A$9,IF(Raw!$X227&gt;$C$9,IF(Raw!$X227&lt;$A$9,Raw!N227,-999),-999),-999),-999),-999),-999)</f>
        <v>605</v>
      </c>
      <c r="K227" s="9">
        <f>IF(Raw!$G227&gt;$C$8,IF(Raw!$Q227&gt;$C$8,IF(Raw!$N227&gt;$C$9,IF(Raw!$N227&lt;$A$9,IF(Raw!$X227&gt;$C$9,IF(Raw!$X227&lt;$A$9,Raw!R227,-999),-999),-999),-999),-999),-999)</f>
        <v>1.3343419999999999</v>
      </c>
      <c r="L227" s="9">
        <f>IF(Raw!$G227&gt;$C$8,IF(Raw!$Q227&gt;$C$8,IF(Raw!$N227&gt;$C$9,IF(Raw!$N227&lt;$A$9,IF(Raw!$X227&gt;$C$9,IF(Raw!$X227&lt;$A$9,Raw!S227,-999),-999),-999),-999),-999),-999)</f>
        <v>2.1883620000000001</v>
      </c>
      <c r="M227" s="9">
        <f>Raw!Q227</f>
        <v>0.99555099999999996</v>
      </c>
      <c r="N227" s="9">
        <f>IF(Raw!$G227&gt;$C$8,IF(Raw!$Q227&gt;$C$8,IF(Raw!$N227&gt;$C$9,IF(Raw!$N227&lt;$A$9,IF(Raw!$X227&gt;$C$9,IF(Raw!$X227&lt;$A$9,Raw!V227,-999),-999),-999),-999),-999),-999)</f>
        <v>668</v>
      </c>
      <c r="O227" s="9">
        <f>IF(Raw!$G227&gt;$C$8,IF(Raw!$Q227&gt;$C$8,IF(Raw!$N227&gt;$C$9,IF(Raw!$N227&lt;$A$9,IF(Raw!$X227&gt;$C$9,IF(Raw!$X227&lt;$A$9,Raw!W227,-999),-999),-999),-999),-999),-999)</f>
        <v>0.21515899999999999</v>
      </c>
      <c r="P227" s="9">
        <f>IF(Raw!$G227&gt;$C$8,IF(Raw!$Q227&gt;$C$8,IF(Raw!$N227&gt;$C$9,IF(Raw!$N227&lt;$A$9,IF(Raw!$X227&gt;$C$9,IF(Raw!$X227&lt;$A$9,Raw!X227,-999),-999),-999),-999),-999),-999)</f>
        <v>429</v>
      </c>
      <c r="R227" s="9">
        <f t="shared" si="64"/>
        <v>0.76670799999999995</v>
      </c>
      <c r="S227" s="9">
        <f t="shared" si="65"/>
        <v>0.38215194106936629</v>
      </c>
      <c r="T227" s="9">
        <f t="shared" si="66"/>
        <v>0.85402000000000022</v>
      </c>
      <c r="U227" s="9">
        <f t="shared" si="67"/>
        <v>0.39025535994501831</v>
      </c>
      <c r="V227" s="15">
        <f t="shared" si="68"/>
        <v>0.90707604900000005</v>
      </c>
      <c r="X227" s="11">
        <f t="shared" si="69"/>
        <v>5.4179999999999994E+17</v>
      </c>
      <c r="Y227" s="11">
        <f t="shared" si="70"/>
        <v>6.6620000000000005E-18</v>
      </c>
      <c r="Z227" s="11">
        <f t="shared" si="71"/>
        <v>6.0499999999999996E-4</v>
      </c>
      <c r="AA227" s="16">
        <f t="shared" si="72"/>
        <v>2.1789720307144548E-3</v>
      </c>
      <c r="AB227" s="9">
        <f t="shared" si="73"/>
        <v>1.3362028856936707</v>
      </c>
      <c r="AC227" s="9">
        <f t="shared" si="74"/>
        <v>0.99782102796928551</v>
      </c>
      <c r="AD227" s="15">
        <f t="shared" si="75"/>
        <v>3.6016066623379417</v>
      </c>
      <c r="AE227" s="3">
        <f t="shared" si="76"/>
        <v>802.10479999999984</v>
      </c>
      <c r="AF227" s="2">
        <f t="shared" si="77"/>
        <v>0.25</v>
      </c>
      <c r="AG227" s="9">
        <f t="shared" si="78"/>
        <v>1.0811894649162071E-3</v>
      </c>
      <c r="AH227" s="2">
        <f t="shared" si="63"/>
        <v>5.2318195528950347E-2</v>
      </c>
    </row>
    <row r="228" spans="1:34">
      <c r="A228" s="1">
        <f>Raw!A228</f>
        <v>215</v>
      </c>
      <c r="B228" s="14">
        <f>Raw!B228</f>
        <v>0.71511574074074069</v>
      </c>
      <c r="C228" s="15">
        <f>Raw!C228</f>
        <v>34.6</v>
      </c>
      <c r="D228" s="15">
        <f>IF(C228&gt;0.5,Raw!D228*D$11,-999)</f>
        <v>0.9</v>
      </c>
      <c r="E228" s="9">
        <f>IF(Raw!$G228&gt;$C$8,IF(Raw!$Q228&gt;$C$8,IF(Raw!$N228&gt;$C$9,IF(Raw!$N228&lt;$A$9,IF(Raw!$X228&gt;$C$9,IF(Raw!$X228&lt;$A$9,Raw!H228,-999),-999),-999),-999),-999),-999)</f>
        <v>1.2905310000000001</v>
      </c>
      <c r="F228" s="9">
        <f>IF(Raw!$G228&gt;$C$8,IF(Raw!$Q228&gt;$C$8,IF(Raw!$N228&gt;$C$9,IF(Raw!$N228&lt;$A$9,IF(Raw!$X228&gt;$C$9,IF(Raw!$X228&lt;$A$9,Raw!I228,-999),-999),-999),-999),-999),-999)</f>
        <v>2.1013860000000002</v>
      </c>
      <c r="G228" s="9">
        <f>Raw!G228</f>
        <v>0.99287499999999995</v>
      </c>
      <c r="H228" s="9">
        <f>IF(Raw!$G228&gt;$C$8,IF(Raw!$Q228&gt;$C$8,IF(Raw!$N228&gt;$C$9,IF(Raw!$N228&lt;$A$9,IF(Raw!$X228&gt;$C$9,IF(Raw!$X228&lt;$A$9,Raw!L228,-999),-999),-999),-999),-999),-999)</f>
        <v>668.5</v>
      </c>
      <c r="I228" s="9">
        <f>IF(Raw!$G228&gt;$C$8,IF(Raw!$Q228&gt;$C$8,IF(Raw!$N228&gt;$C$9,IF(Raw!$N228&lt;$A$9,IF(Raw!$X228&gt;$C$9,IF(Raw!$X228&lt;$A$9,Raw!M228,-999),-999),-999),-999),-999),-999)</f>
        <v>0.174923</v>
      </c>
      <c r="J228" s="9">
        <f>IF(Raw!$G228&gt;$C$8,IF(Raw!$Q228&gt;$C$8,IF(Raw!$N228&gt;$C$9,IF(Raw!$N228&lt;$A$9,IF(Raw!$X228&gt;$C$9,IF(Raw!$X228&lt;$A$9,Raw!N228,-999),-999),-999),-999),-999),-999)</f>
        <v>461</v>
      </c>
      <c r="K228" s="9">
        <f>IF(Raw!$G228&gt;$C$8,IF(Raw!$Q228&gt;$C$8,IF(Raw!$N228&gt;$C$9,IF(Raw!$N228&lt;$A$9,IF(Raw!$X228&gt;$C$9,IF(Raw!$X228&lt;$A$9,Raw!R228,-999),-999),-999),-999),-999),-999)</f>
        <v>1.2518180000000001</v>
      </c>
      <c r="L228" s="9">
        <f>IF(Raw!$G228&gt;$C$8,IF(Raw!$Q228&gt;$C$8,IF(Raw!$N228&gt;$C$9,IF(Raw!$N228&lt;$A$9,IF(Raw!$X228&gt;$C$9,IF(Raw!$X228&lt;$A$9,Raw!S228,-999),-999),-999),-999),-999),-999)</f>
        <v>2.059291</v>
      </c>
      <c r="M228" s="9">
        <f>Raw!Q228</f>
        <v>0.99296099999999998</v>
      </c>
      <c r="N228" s="9">
        <f>IF(Raw!$G228&gt;$C$8,IF(Raw!$Q228&gt;$C$8,IF(Raw!$N228&gt;$C$9,IF(Raw!$N228&lt;$A$9,IF(Raw!$X228&gt;$C$9,IF(Raw!$X228&lt;$A$9,Raw!V228,-999),-999),-999),-999),-999),-999)</f>
        <v>690.8</v>
      </c>
      <c r="O228" s="9">
        <f>IF(Raw!$G228&gt;$C$8,IF(Raw!$Q228&gt;$C$8,IF(Raw!$N228&gt;$C$9,IF(Raw!$N228&lt;$A$9,IF(Raw!$X228&gt;$C$9,IF(Raw!$X228&lt;$A$9,Raw!W228,-999),-999),-999),-999),-999),-999)</f>
        <v>0.178068</v>
      </c>
      <c r="P228" s="9">
        <f>IF(Raw!$G228&gt;$C$8,IF(Raw!$Q228&gt;$C$8,IF(Raw!$N228&gt;$C$9,IF(Raw!$N228&lt;$A$9,IF(Raw!$X228&gt;$C$9,IF(Raw!$X228&lt;$A$9,Raw!X228,-999),-999),-999),-999),-999),-999)</f>
        <v>370</v>
      </c>
      <c r="R228" s="9">
        <f t="shared" si="64"/>
        <v>0.8108550000000001</v>
      </c>
      <c r="S228" s="9">
        <f t="shared" si="65"/>
        <v>0.38586675651213059</v>
      </c>
      <c r="T228" s="9">
        <f t="shared" si="66"/>
        <v>0.80747299999999989</v>
      </c>
      <c r="U228" s="9">
        <f t="shared" si="67"/>
        <v>0.39211213956648183</v>
      </c>
      <c r="V228" s="15">
        <f t="shared" si="68"/>
        <v>0.8535761194999999</v>
      </c>
      <c r="X228" s="11">
        <f t="shared" si="69"/>
        <v>5.4179999999999994E+17</v>
      </c>
      <c r="Y228" s="11">
        <f t="shared" si="70"/>
        <v>6.6849999999999995E-18</v>
      </c>
      <c r="Z228" s="11">
        <f t="shared" si="71"/>
        <v>4.6099999999999998E-4</v>
      </c>
      <c r="AA228" s="16">
        <f t="shared" si="72"/>
        <v>1.6669278250858852E-3</v>
      </c>
      <c r="AB228" s="9">
        <f t="shared" si="73"/>
        <v>1.2531639992117056</v>
      </c>
      <c r="AC228" s="9">
        <f t="shared" si="74"/>
        <v>0.99833307217491418</v>
      </c>
      <c r="AD228" s="15">
        <f t="shared" si="75"/>
        <v>3.6158954991017027</v>
      </c>
      <c r="AE228" s="3">
        <f t="shared" si="76"/>
        <v>804.87399999999968</v>
      </c>
      <c r="AF228" s="2">
        <f t="shared" si="77"/>
        <v>0.25</v>
      </c>
      <c r="AG228" s="9">
        <f t="shared" si="78"/>
        <v>1.090643477385831E-3</v>
      </c>
      <c r="AH228" s="2">
        <f t="shared" si="63"/>
        <v>5.2775670272248221E-2</v>
      </c>
    </row>
    <row r="229" spans="1:34">
      <c r="A229" s="1">
        <f>Raw!A229</f>
        <v>216</v>
      </c>
      <c r="B229" s="14">
        <f>Raw!B229</f>
        <v>0.71516203703703696</v>
      </c>
      <c r="C229" s="15">
        <f>Raw!C229</f>
        <v>33.5</v>
      </c>
      <c r="D229" s="15">
        <f>IF(C229&gt;0.5,Raw!D229*D$11,-999)</f>
        <v>0.9</v>
      </c>
      <c r="E229" s="9">
        <f>IF(Raw!$G229&gt;$C$8,IF(Raw!$Q229&gt;$C$8,IF(Raw!$N229&gt;$C$9,IF(Raw!$N229&lt;$A$9,IF(Raw!$X229&gt;$C$9,IF(Raw!$X229&lt;$A$9,Raw!H229,-999),-999),-999),-999),-999),-999)</f>
        <v>1.288438</v>
      </c>
      <c r="F229" s="9">
        <f>IF(Raw!$G229&gt;$C$8,IF(Raw!$Q229&gt;$C$8,IF(Raw!$N229&gt;$C$9,IF(Raw!$N229&lt;$A$9,IF(Raw!$X229&gt;$C$9,IF(Raw!$X229&lt;$A$9,Raw!I229,-999),-999),-999),-999),-999),-999)</f>
        <v>2.077188</v>
      </c>
      <c r="G229" s="9">
        <f>Raw!G229</f>
        <v>0.99178200000000005</v>
      </c>
      <c r="H229" s="9">
        <f>IF(Raw!$G229&gt;$C$8,IF(Raw!$Q229&gt;$C$8,IF(Raw!$N229&gt;$C$9,IF(Raw!$N229&lt;$A$9,IF(Raw!$X229&gt;$C$9,IF(Raw!$X229&lt;$A$9,Raw!L229,-999),-999),-999),-999),-999),-999)</f>
        <v>677.1</v>
      </c>
      <c r="I229" s="9">
        <f>IF(Raw!$G229&gt;$C$8,IF(Raw!$Q229&gt;$C$8,IF(Raw!$N229&gt;$C$9,IF(Raw!$N229&lt;$A$9,IF(Raw!$X229&gt;$C$9,IF(Raw!$X229&lt;$A$9,Raw!M229,-999),-999),-999),-999),-999),-999)</f>
        <v>0.19362299999999999</v>
      </c>
      <c r="J229" s="9">
        <f>IF(Raw!$G229&gt;$C$8,IF(Raw!$Q229&gt;$C$8,IF(Raw!$N229&gt;$C$9,IF(Raw!$N229&lt;$A$9,IF(Raw!$X229&gt;$C$9,IF(Raw!$X229&lt;$A$9,Raw!N229,-999),-999),-999),-999),-999),-999)</f>
        <v>538</v>
      </c>
      <c r="K229" s="9">
        <f>IF(Raw!$G229&gt;$C$8,IF(Raw!$Q229&gt;$C$8,IF(Raw!$N229&gt;$C$9,IF(Raw!$N229&lt;$A$9,IF(Raw!$X229&gt;$C$9,IF(Raw!$X229&lt;$A$9,Raw!R229,-999),-999),-999),-999),-999),-999)</f>
        <v>1.245525</v>
      </c>
      <c r="L229" s="9">
        <f>IF(Raw!$G229&gt;$C$8,IF(Raw!$Q229&gt;$C$8,IF(Raw!$N229&gt;$C$9,IF(Raw!$N229&lt;$A$9,IF(Raw!$X229&gt;$C$9,IF(Raw!$X229&lt;$A$9,Raw!S229,-999),-999),-999),-999),-999),-999)</f>
        <v>2.0267499999999998</v>
      </c>
      <c r="M229" s="9">
        <f>Raw!Q229</f>
        <v>0.99344299999999996</v>
      </c>
      <c r="N229" s="9">
        <f>IF(Raw!$G229&gt;$C$8,IF(Raw!$Q229&gt;$C$8,IF(Raw!$N229&gt;$C$9,IF(Raw!$N229&lt;$A$9,IF(Raw!$X229&gt;$C$9,IF(Raw!$X229&lt;$A$9,Raw!V229,-999),-999),-999),-999),-999),-999)</f>
        <v>676.8</v>
      </c>
      <c r="O229" s="9">
        <f>IF(Raw!$G229&gt;$C$8,IF(Raw!$Q229&gt;$C$8,IF(Raw!$N229&gt;$C$9,IF(Raw!$N229&lt;$A$9,IF(Raw!$X229&gt;$C$9,IF(Raw!$X229&lt;$A$9,Raw!W229,-999),-999),-999),-999),-999),-999)</f>
        <v>0.19270200000000001</v>
      </c>
      <c r="P229" s="9">
        <f>IF(Raw!$G229&gt;$C$8,IF(Raw!$Q229&gt;$C$8,IF(Raw!$N229&gt;$C$9,IF(Raw!$N229&lt;$A$9,IF(Raw!$X229&gt;$C$9,IF(Raw!$X229&lt;$A$9,Raw!X229,-999),-999),-999),-999),-999),-999)</f>
        <v>395</v>
      </c>
      <c r="R229" s="9">
        <f t="shared" si="64"/>
        <v>0.78875000000000006</v>
      </c>
      <c r="S229" s="9">
        <f t="shared" si="65"/>
        <v>0.37972008311236155</v>
      </c>
      <c r="T229" s="9">
        <f t="shared" si="66"/>
        <v>0.78122499999999984</v>
      </c>
      <c r="U229" s="9">
        <f t="shared" si="67"/>
        <v>0.38545701245836927</v>
      </c>
      <c r="V229" s="15">
        <f t="shared" si="68"/>
        <v>0.84008787499999993</v>
      </c>
      <c r="X229" s="11">
        <f t="shared" si="69"/>
        <v>5.4179999999999994E+17</v>
      </c>
      <c r="Y229" s="11">
        <f t="shared" si="70"/>
        <v>6.7709999999999996E-18</v>
      </c>
      <c r="Z229" s="11">
        <f t="shared" si="71"/>
        <v>5.3799999999999996E-4</v>
      </c>
      <c r="AA229" s="16">
        <f t="shared" si="72"/>
        <v>1.9697802642113763E-3</v>
      </c>
      <c r="AB229" s="9">
        <f t="shared" si="73"/>
        <v>1.2470638415869084</v>
      </c>
      <c r="AC229" s="9">
        <f t="shared" si="74"/>
        <v>0.99803021973578876</v>
      </c>
      <c r="AD229" s="15">
        <f t="shared" si="75"/>
        <v>3.661301606340849</v>
      </c>
      <c r="AE229" s="3">
        <f t="shared" si="76"/>
        <v>815.22839999999974</v>
      </c>
      <c r="AF229" s="2">
        <f t="shared" si="77"/>
        <v>0.25</v>
      </c>
      <c r="AG229" s="9">
        <f t="shared" si="78"/>
        <v>1.0855956760685939E-3</v>
      </c>
      <c r="AH229" s="2">
        <f t="shared" si="63"/>
        <v>5.2531409793510599E-2</v>
      </c>
    </row>
    <row r="230" spans="1:34">
      <c r="A230" s="1">
        <f>Raw!A230</f>
        <v>217</v>
      </c>
      <c r="B230" s="14">
        <f>Raw!B230</f>
        <v>0.71521990740740737</v>
      </c>
      <c r="C230" s="15">
        <f>Raw!C230</f>
        <v>32.4</v>
      </c>
      <c r="D230" s="15">
        <f>IF(C230&gt;0.5,Raw!D230*D$11,-999)</f>
        <v>0.9</v>
      </c>
      <c r="E230" s="9">
        <f>IF(Raw!$G230&gt;$C$8,IF(Raw!$Q230&gt;$C$8,IF(Raw!$N230&gt;$C$9,IF(Raw!$N230&lt;$A$9,IF(Raw!$X230&gt;$C$9,IF(Raw!$X230&lt;$A$9,Raw!H230,-999),-999),-999),-999),-999),-999)</f>
        <v>1.3317270000000001</v>
      </c>
      <c r="F230" s="9">
        <f>IF(Raw!$G230&gt;$C$8,IF(Raw!$Q230&gt;$C$8,IF(Raw!$N230&gt;$C$9,IF(Raw!$N230&lt;$A$9,IF(Raw!$X230&gt;$C$9,IF(Raw!$X230&lt;$A$9,Raw!I230,-999),-999),-999),-999),-999),-999)</f>
        <v>2.140568</v>
      </c>
      <c r="G230" s="9">
        <f>Raw!G230</f>
        <v>0.99324500000000004</v>
      </c>
      <c r="H230" s="9">
        <f>IF(Raw!$G230&gt;$C$8,IF(Raw!$Q230&gt;$C$8,IF(Raw!$N230&gt;$C$9,IF(Raw!$N230&lt;$A$9,IF(Raw!$X230&gt;$C$9,IF(Raw!$X230&lt;$A$9,Raw!L230,-999),-999),-999),-999),-999),-999)</f>
        <v>671.4</v>
      </c>
      <c r="I230" s="9">
        <f>IF(Raw!$G230&gt;$C$8,IF(Raw!$Q230&gt;$C$8,IF(Raw!$N230&gt;$C$9,IF(Raw!$N230&lt;$A$9,IF(Raw!$X230&gt;$C$9,IF(Raw!$X230&lt;$A$9,Raw!M230,-999),-999),-999),-999),-999),-999)</f>
        <v>0.166961</v>
      </c>
      <c r="J230" s="9">
        <f>IF(Raw!$G230&gt;$C$8,IF(Raw!$Q230&gt;$C$8,IF(Raw!$N230&gt;$C$9,IF(Raw!$N230&lt;$A$9,IF(Raw!$X230&gt;$C$9,IF(Raw!$X230&lt;$A$9,Raw!N230,-999),-999),-999),-999),-999),-999)</f>
        <v>468</v>
      </c>
      <c r="K230" s="9">
        <f>IF(Raw!$G230&gt;$C$8,IF(Raw!$Q230&gt;$C$8,IF(Raw!$N230&gt;$C$9,IF(Raw!$N230&lt;$A$9,IF(Raw!$X230&gt;$C$9,IF(Raw!$X230&lt;$A$9,Raw!R230,-999),-999),-999),-999),-999),-999)</f>
        <v>1.3195440000000001</v>
      </c>
      <c r="L230" s="9">
        <f>IF(Raw!$G230&gt;$C$8,IF(Raw!$Q230&gt;$C$8,IF(Raw!$N230&gt;$C$9,IF(Raw!$N230&lt;$A$9,IF(Raw!$X230&gt;$C$9,IF(Raw!$X230&lt;$A$9,Raw!S230,-999),-999),-999),-999),-999),-999)</f>
        <v>2.1647569999999998</v>
      </c>
      <c r="M230" s="9">
        <f>Raw!Q230</f>
        <v>0.99384799999999995</v>
      </c>
      <c r="N230" s="9">
        <f>IF(Raw!$G230&gt;$C$8,IF(Raw!$Q230&gt;$C$8,IF(Raw!$N230&gt;$C$9,IF(Raw!$N230&lt;$A$9,IF(Raw!$X230&gt;$C$9,IF(Raw!$X230&lt;$A$9,Raw!V230,-999),-999),-999),-999),-999),-999)</f>
        <v>677.2</v>
      </c>
      <c r="O230" s="9">
        <f>IF(Raw!$G230&gt;$C$8,IF(Raw!$Q230&gt;$C$8,IF(Raw!$N230&gt;$C$9,IF(Raw!$N230&lt;$A$9,IF(Raw!$X230&gt;$C$9,IF(Raw!$X230&lt;$A$9,Raw!W230,-999),-999),-999),-999),-999),-999)</f>
        <v>0.11053200000000001</v>
      </c>
      <c r="P230" s="9">
        <f>IF(Raw!$G230&gt;$C$8,IF(Raw!$Q230&gt;$C$8,IF(Raw!$N230&gt;$C$9,IF(Raw!$N230&lt;$A$9,IF(Raw!$X230&gt;$C$9,IF(Raw!$X230&lt;$A$9,Raw!X230,-999),-999),-999),-999),-999),-999)</f>
        <v>319</v>
      </c>
      <c r="R230" s="9">
        <f t="shared" si="64"/>
        <v>0.80884099999999992</v>
      </c>
      <c r="S230" s="9">
        <f t="shared" si="65"/>
        <v>0.37786279155812846</v>
      </c>
      <c r="T230" s="9">
        <f t="shared" si="66"/>
        <v>0.84521299999999977</v>
      </c>
      <c r="U230" s="9">
        <f t="shared" si="67"/>
        <v>0.39044243765004566</v>
      </c>
      <c r="V230" s="15">
        <f t="shared" si="68"/>
        <v>0.89729177649999992</v>
      </c>
      <c r="X230" s="11">
        <f t="shared" si="69"/>
        <v>5.4179999999999994E+17</v>
      </c>
      <c r="Y230" s="11">
        <f t="shared" si="70"/>
        <v>6.7139999999999991E-18</v>
      </c>
      <c r="Z230" s="11">
        <f t="shared" si="71"/>
        <v>4.6799999999999999E-4</v>
      </c>
      <c r="AA230" s="16">
        <f t="shared" si="72"/>
        <v>1.6995246523193056E-3</v>
      </c>
      <c r="AB230" s="9">
        <f t="shared" si="73"/>
        <v>1.3209804603299609</v>
      </c>
      <c r="AC230" s="9">
        <f t="shared" si="74"/>
        <v>0.99830047534768063</v>
      </c>
      <c r="AD230" s="15">
        <f t="shared" si="75"/>
        <v>3.6314629323062082</v>
      </c>
      <c r="AE230" s="3">
        <f t="shared" si="76"/>
        <v>808.36559999999963</v>
      </c>
      <c r="AF230" s="2">
        <f t="shared" si="77"/>
        <v>0.25</v>
      </c>
      <c r="AG230" s="9">
        <f t="shared" si="78"/>
        <v>1.0906747996349375E-3</v>
      </c>
      <c r="AH230" s="2">
        <f t="shared" si="63"/>
        <v>5.2777185939581597E-2</v>
      </c>
    </row>
    <row r="231" spans="1:34">
      <c r="A231" s="1">
        <f>Raw!A231</f>
        <v>218</v>
      </c>
      <c r="B231" s="14">
        <f>Raw!B231</f>
        <v>0.71527777777777779</v>
      </c>
      <c r="C231" s="15">
        <f>Raw!C231</f>
        <v>31.7</v>
      </c>
      <c r="D231" s="15">
        <f>IF(C231&gt;0.5,Raw!D231*D$11,-999)</f>
        <v>1.8</v>
      </c>
      <c r="E231" s="9">
        <f>IF(Raw!$G231&gt;$C$8,IF(Raw!$Q231&gt;$C$8,IF(Raw!$N231&gt;$C$9,IF(Raw!$N231&lt;$A$9,IF(Raw!$X231&gt;$C$9,IF(Raw!$X231&lt;$A$9,Raw!H231,-999),-999),-999),-999),-999),-999)</f>
        <v>1.440142</v>
      </c>
      <c r="F231" s="9">
        <f>IF(Raw!$G231&gt;$C$8,IF(Raw!$Q231&gt;$C$8,IF(Raw!$N231&gt;$C$9,IF(Raw!$N231&lt;$A$9,IF(Raw!$X231&gt;$C$9,IF(Raw!$X231&lt;$A$9,Raw!I231,-999),-999),-999),-999),-999),-999)</f>
        <v>2.2989410000000001</v>
      </c>
      <c r="G231" s="9">
        <f>Raw!G231</f>
        <v>0.99385999999999997</v>
      </c>
      <c r="H231" s="9">
        <f>IF(Raw!$G231&gt;$C$8,IF(Raw!$Q231&gt;$C$8,IF(Raw!$N231&gt;$C$9,IF(Raw!$N231&lt;$A$9,IF(Raw!$X231&gt;$C$9,IF(Raw!$X231&lt;$A$9,Raw!L231,-999),-999),-999),-999),-999),-999)</f>
        <v>670.2</v>
      </c>
      <c r="I231" s="9">
        <f>IF(Raw!$G231&gt;$C$8,IF(Raw!$Q231&gt;$C$8,IF(Raw!$N231&gt;$C$9,IF(Raw!$N231&lt;$A$9,IF(Raw!$X231&gt;$C$9,IF(Raw!$X231&lt;$A$9,Raw!M231,-999),-999),-999),-999),-999),-999)</f>
        <v>0.153864</v>
      </c>
      <c r="J231" s="9">
        <f>IF(Raw!$G231&gt;$C$8,IF(Raw!$Q231&gt;$C$8,IF(Raw!$N231&gt;$C$9,IF(Raw!$N231&lt;$A$9,IF(Raw!$X231&gt;$C$9,IF(Raw!$X231&lt;$A$9,Raw!N231,-999),-999),-999),-999),-999),-999)</f>
        <v>499</v>
      </c>
      <c r="K231" s="9">
        <f>IF(Raw!$G231&gt;$C$8,IF(Raw!$Q231&gt;$C$8,IF(Raw!$N231&gt;$C$9,IF(Raw!$N231&lt;$A$9,IF(Raw!$X231&gt;$C$9,IF(Raw!$X231&lt;$A$9,Raw!R231,-999),-999),-999),-999),-999),-999)</f>
        <v>1.4278189999999999</v>
      </c>
      <c r="L231" s="9">
        <f>IF(Raw!$G231&gt;$C$8,IF(Raw!$Q231&gt;$C$8,IF(Raw!$N231&gt;$C$9,IF(Raw!$N231&lt;$A$9,IF(Raw!$X231&gt;$C$9,IF(Raw!$X231&lt;$A$9,Raw!S231,-999),-999),-999),-999),-999),-999)</f>
        <v>2.2852749999999999</v>
      </c>
      <c r="M231" s="9">
        <f>Raw!Q231</f>
        <v>0.99413899999999999</v>
      </c>
      <c r="N231" s="9">
        <f>IF(Raw!$G231&gt;$C$8,IF(Raw!$Q231&gt;$C$8,IF(Raw!$N231&gt;$C$9,IF(Raw!$N231&lt;$A$9,IF(Raw!$X231&gt;$C$9,IF(Raw!$X231&lt;$A$9,Raw!V231,-999),-999),-999),-999),-999),-999)</f>
        <v>641.1</v>
      </c>
      <c r="O231" s="9">
        <f>IF(Raw!$G231&gt;$C$8,IF(Raw!$Q231&gt;$C$8,IF(Raw!$N231&gt;$C$9,IF(Raw!$N231&lt;$A$9,IF(Raw!$X231&gt;$C$9,IF(Raw!$X231&lt;$A$9,Raw!W231,-999),-999),-999),-999),-999),-999)</f>
        <v>0.21767300000000001</v>
      </c>
      <c r="P231" s="9">
        <f>IF(Raw!$G231&gt;$C$8,IF(Raw!$Q231&gt;$C$8,IF(Raw!$N231&gt;$C$9,IF(Raw!$N231&lt;$A$9,IF(Raw!$X231&gt;$C$9,IF(Raw!$X231&lt;$A$9,Raw!X231,-999),-999),-999),-999),-999),-999)</f>
        <v>366</v>
      </c>
      <c r="R231" s="9">
        <f t="shared" si="64"/>
        <v>0.85879900000000009</v>
      </c>
      <c r="S231" s="9">
        <f t="shared" si="65"/>
        <v>0.37356287090447299</v>
      </c>
      <c r="T231" s="9">
        <f t="shared" si="66"/>
        <v>0.857456</v>
      </c>
      <c r="U231" s="9">
        <f t="shared" si="67"/>
        <v>0.37520911050092443</v>
      </c>
      <c r="V231" s="15">
        <f t="shared" si="68"/>
        <v>0.94724648749999996</v>
      </c>
      <c r="X231" s="11">
        <f t="shared" si="69"/>
        <v>1.0835999999999999E+18</v>
      </c>
      <c r="Y231" s="11">
        <f t="shared" si="70"/>
        <v>6.7020000000000002E-18</v>
      </c>
      <c r="Z231" s="11">
        <f t="shared" si="71"/>
        <v>4.9899999999999999E-4</v>
      </c>
      <c r="AA231" s="16">
        <f t="shared" si="72"/>
        <v>3.6107962158689832E-3</v>
      </c>
      <c r="AB231" s="9">
        <f t="shared" si="73"/>
        <v>1.4309150988800741</v>
      </c>
      <c r="AC231" s="9">
        <f t="shared" si="74"/>
        <v>0.99638920378413109</v>
      </c>
      <c r="AD231" s="15">
        <f t="shared" si="75"/>
        <v>7.2360645608596865</v>
      </c>
      <c r="AE231" s="3">
        <f t="shared" si="76"/>
        <v>806.92079999999976</v>
      </c>
      <c r="AF231" s="2">
        <f t="shared" si="77"/>
        <v>0.25</v>
      </c>
      <c r="AG231" s="9">
        <f t="shared" si="78"/>
        <v>2.0884902672364809E-3</v>
      </c>
      <c r="AH231" s="2">
        <f t="shared" si="63"/>
        <v>0.10106095712841241</v>
      </c>
    </row>
    <row r="232" spans="1:34">
      <c r="A232" s="1">
        <f>Raw!A232</f>
        <v>219</v>
      </c>
      <c r="B232" s="14">
        <f>Raw!B232</f>
        <v>0.71532407407407417</v>
      </c>
      <c r="C232" s="15">
        <f>Raw!C232</f>
        <v>30.2</v>
      </c>
      <c r="D232" s="15">
        <f>IF(C232&gt;0.5,Raw!D232*D$11,-999)</f>
        <v>1.8</v>
      </c>
      <c r="E232" s="9">
        <f>IF(Raw!$G232&gt;$C$8,IF(Raw!$Q232&gt;$C$8,IF(Raw!$N232&gt;$C$9,IF(Raw!$N232&lt;$A$9,IF(Raw!$X232&gt;$C$9,IF(Raw!$X232&lt;$A$9,Raw!H232,-999),-999),-999),-999),-999),-999)</f>
        <v>1.408461</v>
      </c>
      <c r="F232" s="9">
        <f>IF(Raw!$G232&gt;$C$8,IF(Raw!$Q232&gt;$C$8,IF(Raw!$N232&gt;$C$9,IF(Raw!$N232&lt;$A$9,IF(Raw!$X232&gt;$C$9,IF(Raw!$X232&lt;$A$9,Raw!I232,-999),-999),-999),-999),-999),-999)</f>
        <v>2.2757239999999999</v>
      </c>
      <c r="G232" s="9">
        <f>Raw!G232</f>
        <v>0.99584399999999995</v>
      </c>
      <c r="H232" s="9">
        <f>IF(Raw!$G232&gt;$C$8,IF(Raw!$Q232&gt;$C$8,IF(Raw!$N232&gt;$C$9,IF(Raw!$N232&lt;$A$9,IF(Raw!$X232&gt;$C$9,IF(Raw!$X232&lt;$A$9,Raw!L232,-999),-999),-999),-999),-999),-999)</f>
        <v>674</v>
      </c>
      <c r="I232" s="9">
        <f>IF(Raw!$G232&gt;$C$8,IF(Raw!$Q232&gt;$C$8,IF(Raw!$N232&gt;$C$9,IF(Raw!$N232&lt;$A$9,IF(Raw!$X232&gt;$C$9,IF(Raw!$X232&lt;$A$9,Raw!M232,-999),-999),-999),-999),-999),-999)</f>
        <v>0.17837600000000001</v>
      </c>
      <c r="J232" s="9">
        <f>IF(Raw!$G232&gt;$C$8,IF(Raw!$Q232&gt;$C$8,IF(Raw!$N232&gt;$C$9,IF(Raw!$N232&lt;$A$9,IF(Raw!$X232&gt;$C$9,IF(Raw!$X232&lt;$A$9,Raw!N232,-999),-999),-999),-999),-999),-999)</f>
        <v>540</v>
      </c>
      <c r="K232" s="9">
        <f>IF(Raw!$G232&gt;$C$8,IF(Raw!$Q232&gt;$C$8,IF(Raw!$N232&gt;$C$9,IF(Raw!$N232&lt;$A$9,IF(Raw!$X232&gt;$C$9,IF(Raw!$X232&lt;$A$9,Raw!R232,-999),-999),-999),-999),-999),-999)</f>
        <v>1.436237</v>
      </c>
      <c r="L232" s="9">
        <f>IF(Raw!$G232&gt;$C$8,IF(Raw!$Q232&gt;$C$8,IF(Raw!$N232&gt;$C$9,IF(Raw!$N232&lt;$A$9,IF(Raw!$X232&gt;$C$9,IF(Raw!$X232&lt;$A$9,Raw!S232,-999),-999),-999),-999),-999),-999)</f>
        <v>2.334883</v>
      </c>
      <c r="M232" s="9">
        <f>Raw!Q232</f>
        <v>0.99358599999999997</v>
      </c>
      <c r="N232" s="9">
        <f>IF(Raw!$G232&gt;$C$8,IF(Raw!$Q232&gt;$C$8,IF(Raw!$N232&gt;$C$9,IF(Raw!$N232&lt;$A$9,IF(Raw!$X232&gt;$C$9,IF(Raw!$X232&lt;$A$9,Raw!V232,-999),-999),-999),-999),-999),-999)</f>
        <v>653.20000000000005</v>
      </c>
      <c r="O232" s="9">
        <f>IF(Raw!$G232&gt;$C$8,IF(Raw!$Q232&gt;$C$8,IF(Raw!$N232&gt;$C$9,IF(Raw!$N232&lt;$A$9,IF(Raw!$X232&gt;$C$9,IF(Raw!$X232&lt;$A$9,Raw!W232,-999),-999),-999),-999),-999),-999)</f>
        <v>0.13720199999999999</v>
      </c>
      <c r="P232" s="9">
        <f>IF(Raw!$G232&gt;$C$8,IF(Raw!$Q232&gt;$C$8,IF(Raw!$N232&gt;$C$9,IF(Raw!$N232&lt;$A$9,IF(Raw!$X232&gt;$C$9,IF(Raw!$X232&lt;$A$9,Raw!X232,-999),-999),-999),-999),-999),-999)</f>
        <v>505</v>
      </c>
      <c r="R232" s="9">
        <f t="shared" si="64"/>
        <v>0.8672629999999999</v>
      </c>
      <c r="S232" s="9">
        <f t="shared" si="65"/>
        <v>0.3810932257162995</v>
      </c>
      <c r="T232" s="9">
        <f t="shared" si="66"/>
        <v>0.89864600000000006</v>
      </c>
      <c r="U232" s="9">
        <f t="shared" si="67"/>
        <v>0.38487838576922273</v>
      </c>
      <c r="V232" s="15">
        <f t="shared" si="68"/>
        <v>0.96780900349999999</v>
      </c>
      <c r="X232" s="11">
        <f t="shared" si="69"/>
        <v>1.0835999999999999E+18</v>
      </c>
      <c r="Y232" s="11">
        <f t="shared" si="70"/>
        <v>6.7399999999999996E-18</v>
      </c>
      <c r="Z232" s="11">
        <f t="shared" si="71"/>
        <v>5.4000000000000001E-4</v>
      </c>
      <c r="AA232" s="16">
        <f t="shared" si="72"/>
        <v>3.928377547442078E-3</v>
      </c>
      <c r="AB232" s="9">
        <f t="shared" si="73"/>
        <v>1.4397672207694987</v>
      </c>
      <c r="AC232" s="9">
        <f t="shared" si="74"/>
        <v>0.99607162245255787</v>
      </c>
      <c r="AD232" s="15">
        <f t="shared" si="75"/>
        <v>7.2747732360038473</v>
      </c>
      <c r="AE232" s="3">
        <f t="shared" si="76"/>
        <v>811.49599999999975</v>
      </c>
      <c r="AF232" s="2">
        <f t="shared" si="77"/>
        <v>0.25</v>
      </c>
      <c r="AG232" s="9">
        <f t="shared" si="78"/>
        <v>2.1537715230079274E-3</v>
      </c>
      <c r="AH232" s="2">
        <f t="shared" si="63"/>
        <v>0.104219883121176</v>
      </c>
    </row>
    <row r="233" spans="1:34">
      <c r="A233" s="1">
        <f>Raw!A233</f>
        <v>220</v>
      </c>
      <c r="B233" s="14">
        <f>Raw!B233</f>
        <v>0.71538194444444436</v>
      </c>
      <c r="C233" s="15">
        <f>Raw!C233</f>
        <v>29.9</v>
      </c>
      <c r="D233" s="15">
        <f>IF(C233&gt;0.5,Raw!D233*D$11,-999)</f>
        <v>1.8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0.79710099999999995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0.99429500000000004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1.0835999999999999E+18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0.71543981481481478</v>
      </c>
      <c r="C234" s="15">
        <f>Raw!C234</f>
        <v>28.6</v>
      </c>
      <c r="D234" s="15">
        <f>IF(C234&gt;0.5,Raw!D234*D$11,-999)</f>
        <v>1.8</v>
      </c>
      <c r="E234" s="9">
        <f>IF(Raw!$G234&gt;$C$8,IF(Raw!$Q234&gt;$C$8,IF(Raw!$N234&gt;$C$9,IF(Raw!$N234&lt;$A$9,IF(Raw!$X234&gt;$C$9,IF(Raw!$X234&lt;$A$9,Raw!H234,-999),-999),-999),-999),-999),-999)</f>
        <v>1.439459</v>
      </c>
      <c r="F234" s="9">
        <f>IF(Raw!$G234&gt;$C$8,IF(Raw!$Q234&gt;$C$8,IF(Raw!$N234&gt;$C$9,IF(Raw!$N234&lt;$A$9,IF(Raw!$X234&gt;$C$9,IF(Raw!$X234&lt;$A$9,Raw!I234,-999),-999),-999),-999),-999),-999)</f>
        <v>2.2850009999999998</v>
      </c>
      <c r="G234" s="9">
        <f>Raw!G234</f>
        <v>0.99283600000000005</v>
      </c>
      <c r="H234" s="9">
        <f>IF(Raw!$G234&gt;$C$8,IF(Raw!$Q234&gt;$C$8,IF(Raw!$N234&gt;$C$9,IF(Raw!$N234&lt;$A$9,IF(Raw!$X234&gt;$C$9,IF(Raw!$X234&lt;$A$9,Raw!L234,-999),-999),-999),-999),-999),-999)</f>
        <v>672.8</v>
      </c>
      <c r="I234" s="9">
        <f>IF(Raw!$G234&gt;$C$8,IF(Raw!$Q234&gt;$C$8,IF(Raw!$N234&gt;$C$9,IF(Raw!$N234&lt;$A$9,IF(Raw!$X234&gt;$C$9,IF(Raw!$X234&lt;$A$9,Raw!M234,-999),-999),-999),-999),-999),-999)</f>
        <v>0.176228</v>
      </c>
      <c r="J234" s="9">
        <f>IF(Raw!$G234&gt;$C$8,IF(Raw!$Q234&gt;$C$8,IF(Raw!$N234&gt;$C$9,IF(Raw!$N234&lt;$A$9,IF(Raw!$X234&gt;$C$9,IF(Raw!$X234&lt;$A$9,Raw!N234,-999),-999),-999),-999),-999),-999)</f>
        <v>512</v>
      </c>
      <c r="K234" s="9">
        <f>IF(Raw!$G234&gt;$C$8,IF(Raw!$Q234&gt;$C$8,IF(Raw!$N234&gt;$C$9,IF(Raw!$N234&lt;$A$9,IF(Raw!$X234&gt;$C$9,IF(Raw!$X234&lt;$A$9,Raw!R234,-999),-999),-999),-999),-999),-999)</f>
        <v>1.4522109999999999</v>
      </c>
      <c r="L234" s="9">
        <f>IF(Raw!$G234&gt;$C$8,IF(Raw!$Q234&gt;$C$8,IF(Raw!$N234&gt;$C$9,IF(Raw!$N234&lt;$A$9,IF(Raw!$X234&gt;$C$9,IF(Raw!$X234&lt;$A$9,Raw!S234,-999),-999),-999),-999),-999),-999)</f>
        <v>2.3473389999999998</v>
      </c>
      <c r="M234" s="9">
        <f>Raw!Q234</f>
        <v>0.99256500000000003</v>
      </c>
      <c r="N234" s="9">
        <f>IF(Raw!$G234&gt;$C$8,IF(Raw!$Q234&gt;$C$8,IF(Raw!$N234&gt;$C$9,IF(Raw!$N234&lt;$A$9,IF(Raw!$X234&gt;$C$9,IF(Raw!$X234&lt;$A$9,Raw!V234,-999),-999),-999),-999),-999),-999)</f>
        <v>673.8</v>
      </c>
      <c r="O234" s="9">
        <f>IF(Raw!$G234&gt;$C$8,IF(Raw!$Q234&gt;$C$8,IF(Raw!$N234&gt;$C$9,IF(Raw!$N234&lt;$A$9,IF(Raw!$X234&gt;$C$9,IF(Raw!$X234&lt;$A$9,Raw!W234,-999),-999),-999),-999),-999),-999)</f>
        <v>0.176624</v>
      </c>
      <c r="P234" s="9">
        <f>IF(Raw!$G234&gt;$C$8,IF(Raw!$Q234&gt;$C$8,IF(Raw!$N234&gt;$C$9,IF(Raw!$N234&lt;$A$9,IF(Raw!$X234&gt;$C$9,IF(Raw!$X234&lt;$A$9,Raw!X234,-999),-999),-999),-999),-999),-999)</f>
        <v>370</v>
      </c>
      <c r="R234" s="9">
        <f t="shared" si="64"/>
        <v>0.84554199999999979</v>
      </c>
      <c r="S234" s="9">
        <f t="shared" si="65"/>
        <v>0.37004010063890558</v>
      </c>
      <c r="T234" s="9">
        <f t="shared" si="66"/>
        <v>0.89512799999999992</v>
      </c>
      <c r="U234" s="9">
        <f t="shared" si="67"/>
        <v>0.38133733559575334</v>
      </c>
      <c r="V234" s="15">
        <f t="shared" si="68"/>
        <v>0.9729720154999999</v>
      </c>
      <c r="X234" s="11">
        <f t="shared" si="69"/>
        <v>1.0835999999999999E+18</v>
      </c>
      <c r="Y234" s="11">
        <f t="shared" si="70"/>
        <v>6.7279999999999992E-18</v>
      </c>
      <c r="Z234" s="11">
        <f t="shared" si="71"/>
        <v>5.1199999999999998E-4</v>
      </c>
      <c r="AA234" s="16">
        <f t="shared" si="72"/>
        <v>3.7188345765366139E-3</v>
      </c>
      <c r="AB234" s="9">
        <f t="shared" si="73"/>
        <v>1.4555398329568259</v>
      </c>
      <c r="AC234" s="9">
        <f t="shared" si="74"/>
        <v>0.99628116542346346</v>
      </c>
      <c r="AD234" s="15">
        <f t="shared" si="75"/>
        <v>7.263348782298074</v>
      </c>
      <c r="AE234" s="3">
        <f t="shared" si="76"/>
        <v>810.05119999999965</v>
      </c>
      <c r="AF234" s="2">
        <f t="shared" si="77"/>
        <v>0.25</v>
      </c>
      <c r="AG234" s="9">
        <f t="shared" si="78"/>
        <v>2.1306046708801591E-3</v>
      </c>
      <c r="AH234" s="2">
        <f t="shared" si="63"/>
        <v>0.10309885120332911</v>
      </c>
    </row>
    <row r="235" spans="1:34">
      <c r="A235" s="1">
        <f>Raw!A235</f>
        <v>222</v>
      </c>
      <c r="B235" s="14">
        <f>Raw!B235</f>
        <v>0.71548611111111116</v>
      </c>
      <c r="C235" s="15">
        <f>Raw!C235</f>
        <v>27.7</v>
      </c>
      <c r="D235" s="15">
        <f>IF(C235&gt;0.5,Raw!D235*D$11,-999)</f>
        <v>1.8</v>
      </c>
      <c r="E235" s="9">
        <f>IF(Raw!$G235&gt;$C$8,IF(Raw!$Q235&gt;$C$8,IF(Raw!$N235&gt;$C$9,IF(Raw!$N235&lt;$A$9,IF(Raw!$X235&gt;$C$9,IF(Raw!$X235&lt;$A$9,Raw!H235,-999),-999),-999),-999),-999),-999)</f>
        <v>1.4433560000000001</v>
      </c>
      <c r="F235" s="9">
        <f>IF(Raw!$G235&gt;$C$8,IF(Raw!$Q235&gt;$C$8,IF(Raw!$N235&gt;$C$9,IF(Raw!$N235&lt;$A$9,IF(Raw!$X235&gt;$C$9,IF(Raw!$X235&lt;$A$9,Raw!I235,-999),-999),-999),-999),-999),-999)</f>
        <v>2.3001230000000001</v>
      </c>
      <c r="G235" s="9">
        <f>Raw!G235</f>
        <v>0.99431099999999994</v>
      </c>
      <c r="H235" s="9">
        <f>IF(Raw!$G235&gt;$C$8,IF(Raw!$Q235&gt;$C$8,IF(Raw!$N235&gt;$C$9,IF(Raw!$N235&lt;$A$9,IF(Raw!$X235&gt;$C$9,IF(Raw!$X235&lt;$A$9,Raw!L235,-999),-999),-999),-999),-999),-999)</f>
        <v>676.5</v>
      </c>
      <c r="I235" s="9">
        <f>IF(Raw!$G235&gt;$C$8,IF(Raw!$Q235&gt;$C$8,IF(Raw!$N235&gt;$C$9,IF(Raw!$N235&lt;$A$9,IF(Raw!$X235&gt;$C$9,IF(Raw!$X235&lt;$A$9,Raw!M235,-999),-999),-999),-999),-999),-999)</f>
        <v>0.19653300000000001</v>
      </c>
      <c r="J235" s="9">
        <f>IF(Raw!$G235&gt;$C$8,IF(Raw!$Q235&gt;$C$8,IF(Raw!$N235&gt;$C$9,IF(Raw!$N235&lt;$A$9,IF(Raw!$X235&gt;$C$9,IF(Raw!$X235&lt;$A$9,Raw!N235,-999),-999),-999),-999),-999),-999)</f>
        <v>473</v>
      </c>
      <c r="K235" s="9">
        <f>IF(Raw!$G235&gt;$C$8,IF(Raw!$Q235&gt;$C$8,IF(Raw!$N235&gt;$C$9,IF(Raw!$N235&lt;$A$9,IF(Raw!$X235&gt;$C$9,IF(Raw!$X235&lt;$A$9,Raw!R235,-999),-999),-999),-999),-999),-999)</f>
        <v>1.503409</v>
      </c>
      <c r="L235" s="9">
        <f>IF(Raw!$G235&gt;$C$8,IF(Raw!$Q235&gt;$C$8,IF(Raw!$N235&gt;$C$9,IF(Raw!$N235&lt;$A$9,IF(Raw!$X235&gt;$C$9,IF(Raw!$X235&lt;$A$9,Raw!S235,-999),-999),-999),-999),-999),-999)</f>
        <v>2.4321570000000001</v>
      </c>
      <c r="M235" s="9">
        <f>Raw!Q235</f>
        <v>0.99600999999999995</v>
      </c>
      <c r="N235" s="9">
        <f>IF(Raw!$G235&gt;$C$8,IF(Raw!$Q235&gt;$C$8,IF(Raw!$N235&gt;$C$9,IF(Raw!$N235&lt;$A$9,IF(Raw!$X235&gt;$C$9,IF(Raw!$X235&lt;$A$9,Raw!V235,-999),-999),-999),-999),-999),-999)</f>
        <v>652.6</v>
      </c>
      <c r="O235" s="9">
        <f>IF(Raw!$G235&gt;$C$8,IF(Raw!$Q235&gt;$C$8,IF(Raw!$N235&gt;$C$9,IF(Raw!$N235&lt;$A$9,IF(Raw!$X235&gt;$C$9,IF(Raw!$X235&lt;$A$9,Raw!W235,-999),-999),-999),-999),-999),-999)</f>
        <v>0.186088</v>
      </c>
      <c r="P235" s="9">
        <f>IF(Raw!$G235&gt;$C$8,IF(Raw!$Q235&gt;$C$8,IF(Raw!$N235&gt;$C$9,IF(Raw!$N235&lt;$A$9,IF(Raw!$X235&gt;$C$9,IF(Raw!$X235&lt;$A$9,Raw!X235,-999),-999),-999),-999),-999),-999)</f>
        <v>410</v>
      </c>
      <c r="R235" s="9">
        <f t="shared" si="64"/>
        <v>0.85676700000000006</v>
      </c>
      <c r="S235" s="9">
        <f t="shared" si="65"/>
        <v>0.37248747132218579</v>
      </c>
      <c r="T235" s="9">
        <f t="shared" si="66"/>
        <v>0.92874800000000013</v>
      </c>
      <c r="U235" s="9">
        <f t="shared" si="67"/>
        <v>0.38186186171369696</v>
      </c>
      <c r="V235" s="15">
        <f t="shared" si="68"/>
        <v>1.0081290764999999</v>
      </c>
      <c r="X235" s="11">
        <f t="shared" si="69"/>
        <v>1.0835999999999999E+18</v>
      </c>
      <c r="Y235" s="11">
        <f t="shared" si="70"/>
        <v>6.7649999999999998E-18</v>
      </c>
      <c r="Z235" s="11">
        <f t="shared" si="71"/>
        <v>4.73E-4</v>
      </c>
      <c r="AA235" s="16">
        <f t="shared" si="72"/>
        <v>3.4553710541196303E-3</v>
      </c>
      <c r="AB235" s="9">
        <f t="shared" si="73"/>
        <v>1.5066181689557714</v>
      </c>
      <c r="AC235" s="9">
        <f t="shared" si="74"/>
        <v>0.99654462894588047</v>
      </c>
      <c r="AD235" s="15">
        <f t="shared" si="75"/>
        <v>7.3052242158977396</v>
      </c>
      <c r="AE235" s="3">
        <f t="shared" si="76"/>
        <v>814.50599999999974</v>
      </c>
      <c r="AF235" s="2">
        <f t="shared" si="77"/>
        <v>0.25</v>
      </c>
      <c r="AG235" s="9">
        <f t="shared" si="78"/>
        <v>2.1458357840913019E-3</v>
      </c>
      <c r="AH235" s="2">
        <f t="shared" si="63"/>
        <v>0.10383587684495973</v>
      </c>
    </row>
    <row r="236" spans="1:34">
      <c r="A236" s="1">
        <f>Raw!A236</f>
        <v>223</v>
      </c>
      <c r="B236" s="14">
        <f>Raw!B236</f>
        <v>0.71554398148148157</v>
      </c>
      <c r="C236" s="15">
        <f>Raw!C236</f>
        <v>26.6</v>
      </c>
      <c r="D236" s="15">
        <f>IF(C236&gt;0.5,Raw!D236*D$11,-999)</f>
        <v>1.8</v>
      </c>
      <c r="E236" s="9">
        <f>IF(Raw!$G236&gt;$C$8,IF(Raw!$Q236&gt;$C$8,IF(Raw!$N236&gt;$C$9,IF(Raw!$N236&lt;$A$9,IF(Raw!$X236&gt;$C$9,IF(Raw!$X236&lt;$A$9,Raw!H236,-999),-999),-999),-999),-999),-999)</f>
        <v>1.495411</v>
      </c>
      <c r="F236" s="9">
        <f>IF(Raw!$G236&gt;$C$8,IF(Raw!$Q236&gt;$C$8,IF(Raw!$N236&gt;$C$9,IF(Raw!$N236&lt;$A$9,IF(Raw!$X236&gt;$C$9,IF(Raw!$X236&lt;$A$9,Raw!I236,-999),-999),-999),-999),-999),-999)</f>
        <v>2.373443</v>
      </c>
      <c r="G236" s="9">
        <f>Raw!G236</f>
        <v>0.99395</v>
      </c>
      <c r="H236" s="9">
        <f>IF(Raw!$G236&gt;$C$8,IF(Raw!$Q236&gt;$C$8,IF(Raw!$N236&gt;$C$9,IF(Raw!$N236&lt;$A$9,IF(Raw!$X236&gt;$C$9,IF(Raw!$X236&lt;$A$9,Raw!L236,-999),-999),-999),-999),-999),-999)</f>
        <v>655.29999999999995</v>
      </c>
      <c r="I236" s="9">
        <f>IF(Raw!$G236&gt;$C$8,IF(Raw!$Q236&gt;$C$8,IF(Raw!$N236&gt;$C$9,IF(Raw!$N236&lt;$A$9,IF(Raw!$X236&gt;$C$9,IF(Raw!$X236&lt;$A$9,Raw!M236,-999),-999),-999),-999),-999),-999)</f>
        <v>0.18809100000000001</v>
      </c>
      <c r="J236" s="9">
        <f>IF(Raw!$G236&gt;$C$8,IF(Raw!$Q236&gt;$C$8,IF(Raw!$N236&gt;$C$9,IF(Raw!$N236&lt;$A$9,IF(Raw!$X236&gt;$C$9,IF(Raw!$X236&lt;$A$9,Raw!N236,-999),-999),-999),-999),-999),-999)</f>
        <v>348</v>
      </c>
      <c r="K236" s="9">
        <f>IF(Raw!$G236&gt;$C$8,IF(Raw!$Q236&gt;$C$8,IF(Raw!$N236&gt;$C$9,IF(Raw!$N236&lt;$A$9,IF(Raw!$X236&gt;$C$9,IF(Raw!$X236&lt;$A$9,Raw!R236,-999),-999),-999),-999),-999),-999)</f>
        <v>1.549282</v>
      </c>
      <c r="L236" s="9">
        <f>IF(Raw!$G236&gt;$C$8,IF(Raw!$Q236&gt;$C$8,IF(Raw!$N236&gt;$C$9,IF(Raw!$N236&lt;$A$9,IF(Raw!$X236&gt;$C$9,IF(Raw!$X236&lt;$A$9,Raw!S236,-999),-999),-999),-999),-999),-999)</f>
        <v>2.4833270000000001</v>
      </c>
      <c r="M236" s="9">
        <f>Raw!Q236</f>
        <v>0.993205</v>
      </c>
      <c r="N236" s="9">
        <f>IF(Raw!$G236&gt;$C$8,IF(Raw!$Q236&gt;$C$8,IF(Raw!$N236&gt;$C$9,IF(Raw!$N236&lt;$A$9,IF(Raw!$X236&gt;$C$9,IF(Raw!$X236&lt;$A$9,Raw!V236,-999),-999),-999),-999),-999),-999)</f>
        <v>643.4</v>
      </c>
      <c r="O236" s="9">
        <f>IF(Raw!$G236&gt;$C$8,IF(Raw!$Q236&gt;$C$8,IF(Raw!$N236&gt;$C$9,IF(Raw!$N236&lt;$A$9,IF(Raw!$X236&gt;$C$9,IF(Raw!$X236&lt;$A$9,Raw!W236,-999),-999),-999),-999),-999),-999)</f>
        <v>0.192828</v>
      </c>
      <c r="P236" s="9">
        <f>IF(Raw!$G236&gt;$C$8,IF(Raw!$Q236&gt;$C$8,IF(Raw!$N236&gt;$C$9,IF(Raw!$N236&lt;$A$9,IF(Raw!$X236&gt;$C$9,IF(Raw!$X236&lt;$A$9,Raw!X236,-999),-999),-999),-999),-999),-999)</f>
        <v>347</v>
      </c>
      <c r="R236" s="9">
        <f t="shared" si="64"/>
        <v>0.87803199999999992</v>
      </c>
      <c r="S236" s="9">
        <f t="shared" si="65"/>
        <v>0.36994020922347826</v>
      </c>
      <c r="T236" s="9">
        <f t="shared" si="66"/>
        <v>0.93404500000000001</v>
      </c>
      <c r="U236" s="9">
        <f t="shared" si="67"/>
        <v>0.37612646260440125</v>
      </c>
      <c r="V236" s="15">
        <f t="shared" si="68"/>
        <v>1.0293390414999999</v>
      </c>
      <c r="X236" s="11">
        <f t="shared" si="69"/>
        <v>1.0835999999999999E+18</v>
      </c>
      <c r="Y236" s="11">
        <f t="shared" si="70"/>
        <v>6.552999999999999E-18</v>
      </c>
      <c r="Z236" s="11">
        <f t="shared" si="71"/>
        <v>3.48E-4</v>
      </c>
      <c r="AA236" s="16">
        <f t="shared" si="72"/>
        <v>2.4649978889397612E-3</v>
      </c>
      <c r="AB236" s="9">
        <f t="shared" si="73"/>
        <v>1.5515844189531749</v>
      </c>
      <c r="AC236" s="9">
        <f t="shared" si="74"/>
        <v>0.99753500211106017</v>
      </c>
      <c r="AD236" s="15">
        <f t="shared" si="75"/>
        <v>7.0833272670682792</v>
      </c>
      <c r="AE236" s="3">
        <f t="shared" si="76"/>
        <v>788.9811999999996</v>
      </c>
      <c r="AF236" s="2">
        <f t="shared" si="77"/>
        <v>0.25</v>
      </c>
      <c r="AG236" s="9">
        <f t="shared" si="78"/>
        <v>2.0494052526397639E-3</v>
      </c>
      <c r="AH236" s="2">
        <f t="shared" si="63"/>
        <v>9.9169653612907471E-2</v>
      </c>
    </row>
    <row r="237" spans="1:34">
      <c r="A237" s="1">
        <f>Raw!A237</f>
        <v>224</v>
      </c>
      <c r="B237" s="14">
        <f>Raw!B237</f>
        <v>0.71560185185185177</v>
      </c>
      <c r="C237" s="15">
        <f>Raw!C237</f>
        <v>25.7</v>
      </c>
      <c r="D237" s="15">
        <f>IF(C237&gt;0.5,Raw!D237*D$11,-999)</f>
        <v>1.8</v>
      </c>
      <c r="E237" s="9">
        <f>IF(Raw!$G237&gt;$C$8,IF(Raw!$Q237&gt;$C$8,IF(Raw!$N237&gt;$C$9,IF(Raw!$N237&lt;$A$9,IF(Raw!$X237&gt;$C$9,IF(Raw!$X237&lt;$A$9,Raw!H237,-999),-999),-999),-999),-999),-999)</f>
        <v>1.6778839999999999</v>
      </c>
      <c r="F237" s="9">
        <f>IF(Raw!$G237&gt;$C$8,IF(Raw!$Q237&gt;$C$8,IF(Raw!$N237&gt;$C$9,IF(Raw!$N237&lt;$A$9,IF(Raw!$X237&gt;$C$9,IF(Raw!$X237&lt;$A$9,Raw!I237,-999),-999),-999),-999),-999),-999)</f>
        <v>2.6615190000000002</v>
      </c>
      <c r="G237" s="9">
        <f>Raw!G237</f>
        <v>0.996282</v>
      </c>
      <c r="H237" s="9">
        <f>IF(Raw!$G237&gt;$C$8,IF(Raw!$Q237&gt;$C$8,IF(Raw!$N237&gt;$C$9,IF(Raw!$N237&lt;$A$9,IF(Raw!$X237&gt;$C$9,IF(Raw!$X237&lt;$A$9,Raw!L237,-999),-999),-999),-999),-999),-999)</f>
        <v>643.5</v>
      </c>
      <c r="I237" s="9">
        <f>IF(Raw!$G237&gt;$C$8,IF(Raw!$Q237&gt;$C$8,IF(Raw!$N237&gt;$C$9,IF(Raw!$N237&lt;$A$9,IF(Raw!$X237&gt;$C$9,IF(Raw!$X237&lt;$A$9,Raw!M237,-999),-999),-999),-999),-999),-999)</f>
        <v>0.17068800000000001</v>
      </c>
      <c r="J237" s="9">
        <f>IF(Raw!$G237&gt;$C$8,IF(Raw!$Q237&gt;$C$8,IF(Raw!$N237&gt;$C$9,IF(Raw!$N237&lt;$A$9,IF(Raw!$X237&gt;$C$9,IF(Raw!$X237&lt;$A$9,Raw!N237,-999),-999),-999),-999),-999),-999)</f>
        <v>378</v>
      </c>
      <c r="K237" s="9">
        <f>IF(Raw!$G237&gt;$C$8,IF(Raw!$Q237&gt;$C$8,IF(Raw!$N237&gt;$C$9,IF(Raw!$N237&lt;$A$9,IF(Raw!$X237&gt;$C$9,IF(Raw!$X237&lt;$A$9,Raw!R237,-999),-999),-999),-999),-999),-999)</f>
        <v>1.6027009999999999</v>
      </c>
      <c r="L237" s="9">
        <f>IF(Raw!$G237&gt;$C$8,IF(Raw!$Q237&gt;$C$8,IF(Raw!$N237&gt;$C$9,IF(Raw!$N237&lt;$A$9,IF(Raw!$X237&gt;$C$9,IF(Raw!$X237&lt;$A$9,Raw!S237,-999),-999),-999),-999),-999),-999)</f>
        <v>2.5635490000000001</v>
      </c>
      <c r="M237" s="9">
        <f>Raw!Q237</f>
        <v>0.99445700000000004</v>
      </c>
      <c r="N237" s="9">
        <f>IF(Raw!$G237&gt;$C$8,IF(Raw!$Q237&gt;$C$8,IF(Raw!$N237&gt;$C$9,IF(Raw!$N237&lt;$A$9,IF(Raw!$X237&gt;$C$9,IF(Raw!$X237&lt;$A$9,Raw!V237,-999),-999),-999),-999),-999),-999)</f>
        <v>663.4</v>
      </c>
      <c r="O237" s="9">
        <f>IF(Raw!$G237&gt;$C$8,IF(Raw!$Q237&gt;$C$8,IF(Raw!$N237&gt;$C$9,IF(Raw!$N237&lt;$A$9,IF(Raw!$X237&gt;$C$9,IF(Raw!$X237&lt;$A$9,Raw!W237,-999),-999),-999),-999),-999),-999)</f>
        <v>0.16667999999999999</v>
      </c>
      <c r="P237" s="9">
        <f>IF(Raw!$G237&gt;$C$8,IF(Raw!$Q237&gt;$C$8,IF(Raw!$N237&gt;$C$9,IF(Raw!$N237&lt;$A$9,IF(Raw!$X237&gt;$C$9,IF(Raw!$X237&lt;$A$9,Raw!X237,-999),-999),-999),-999),-999),-999)</f>
        <v>392</v>
      </c>
      <c r="R237" s="9">
        <f t="shared" si="64"/>
        <v>0.98363500000000026</v>
      </c>
      <c r="S237" s="9">
        <f t="shared" si="65"/>
        <v>0.36957654632561338</v>
      </c>
      <c r="T237" s="9">
        <f t="shared" si="66"/>
        <v>0.96084800000000015</v>
      </c>
      <c r="U237" s="9">
        <f t="shared" si="67"/>
        <v>0.37481163808454609</v>
      </c>
      <c r="V237" s="15">
        <f t="shared" si="68"/>
        <v>1.0625910605</v>
      </c>
      <c r="X237" s="11">
        <f t="shared" si="69"/>
        <v>1.0835999999999999E+18</v>
      </c>
      <c r="Y237" s="11">
        <f t="shared" si="70"/>
        <v>6.4349999999999993E-18</v>
      </c>
      <c r="Z237" s="11">
        <f t="shared" si="71"/>
        <v>3.7799999999999997E-4</v>
      </c>
      <c r="AA237" s="16">
        <f t="shared" si="72"/>
        <v>2.6288520692749236E-3</v>
      </c>
      <c r="AB237" s="9">
        <f t="shared" si="73"/>
        <v>1.6052269272530586</v>
      </c>
      <c r="AC237" s="9">
        <f t="shared" si="74"/>
        <v>0.99737114793072512</v>
      </c>
      <c r="AD237" s="15">
        <f t="shared" si="75"/>
        <v>6.9546351039019152</v>
      </c>
      <c r="AE237" s="3">
        <f t="shared" si="76"/>
        <v>774.77399999999966</v>
      </c>
      <c r="AF237" s="2">
        <f t="shared" si="77"/>
        <v>0.25</v>
      </c>
      <c r="AG237" s="9">
        <f t="shared" si="78"/>
        <v>2.0051370581336651E-3</v>
      </c>
      <c r="AH237" s="2">
        <f t="shared" si="63"/>
        <v>9.70275387190455E-2</v>
      </c>
    </row>
    <row r="238" spans="1:34">
      <c r="A238" s="1">
        <f>Raw!A238</f>
        <v>225</v>
      </c>
      <c r="B238" s="14">
        <f>Raw!B238</f>
        <v>0.71564814814814814</v>
      </c>
      <c r="C238" s="15">
        <f>Raw!C238</f>
        <v>24.8</v>
      </c>
      <c r="D238" s="15">
        <f>IF(C238&gt;0.5,Raw!D238*D$11,-999)</f>
        <v>1.8</v>
      </c>
      <c r="E238" s="9">
        <f>IF(Raw!$G238&gt;$C$8,IF(Raw!$Q238&gt;$C$8,IF(Raw!$N238&gt;$C$9,IF(Raw!$N238&lt;$A$9,IF(Raw!$X238&gt;$C$9,IF(Raw!$X238&lt;$A$9,Raw!H238,-999),-999),-999),-999),-999),-999)</f>
        <v>1.6039939999999999</v>
      </c>
      <c r="F238" s="9">
        <f>IF(Raw!$G238&gt;$C$8,IF(Raw!$Q238&gt;$C$8,IF(Raw!$N238&gt;$C$9,IF(Raw!$N238&lt;$A$9,IF(Raw!$X238&gt;$C$9,IF(Raw!$X238&lt;$A$9,Raw!I238,-999),-999),-999),-999),-999),-999)</f>
        <v>2.529188</v>
      </c>
      <c r="G238" s="9">
        <f>Raw!G238</f>
        <v>0.99487300000000001</v>
      </c>
      <c r="H238" s="9">
        <f>IF(Raw!$G238&gt;$C$8,IF(Raw!$Q238&gt;$C$8,IF(Raw!$N238&gt;$C$9,IF(Raw!$N238&lt;$A$9,IF(Raw!$X238&gt;$C$9,IF(Raw!$X238&lt;$A$9,Raw!L238,-999),-999),-999),-999),-999),-999)</f>
        <v>646.9</v>
      </c>
      <c r="I238" s="9">
        <f>IF(Raw!$G238&gt;$C$8,IF(Raw!$Q238&gt;$C$8,IF(Raw!$N238&gt;$C$9,IF(Raw!$N238&lt;$A$9,IF(Raw!$X238&gt;$C$9,IF(Raw!$X238&lt;$A$9,Raw!M238,-999),-999),-999),-999),-999),-999)</f>
        <v>0.20583499999999999</v>
      </c>
      <c r="J238" s="9">
        <f>IF(Raw!$G238&gt;$C$8,IF(Raw!$Q238&gt;$C$8,IF(Raw!$N238&gt;$C$9,IF(Raw!$N238&lt;$A$9,IF(Raw!$X238&gt;$C$9,IF(Raw!$X238&lt;$A$9,Raw!N238,-999),-999),-999),-999),-999),-999)</f>
        <v>371</v>
      </c>
      <c r="K238" s="9">
        <f>IF(Raw!$G238&gt;$C$8,IF(Raw!$Q238&gt;$C$8,IF(Raw!$N238&gt;$C$9,IF(Raw!$N238&lt;$A$9,IF(Raw!$X238&gt;$C$9,IF(Raw!$X238&lt;$A$9,Raw!R238,-999),-999),-999),-999),-999),-999)</f>
        <v>1.5665990000000001</v>
      </c>
      <c r="L238" s="9">
        <f>IF(Raw!$G238&gt;$C$8,IF(Raw!$Q238&gt;$C$8,IF(Raw!$N238&gt;$C$9,IF(Raw!$N238&lt;$A$9,IF(Raw!$X238&gt;$C$9,IF(Raw!$X238&lt;$A$9,Raw!S238,-999),-999),-999),-999),-999),-999)</f>
        <v>2.5017770000000001</v>
      </c>
      <c r="M238" s="9">
        <f>Raw!Q238</f>
        <v>0.99514100000000005</v>
      </c>
      <c r="N238" s="9">
        <f>IF(Raw!$G238&gt;$C$8,IF(Raw!$Q238&gt;$C$8,IF(Raw!$N238&gt;$C$9,IF(Raw!$N238&lt;$A$9,IF(Raw!$X238&gt;$C$9,IF(Raw!$X238&lt;$A$9,Raw!V238,-999),-999),-999),-999),-999),-999)</f>
        <v>633.4</v>
      </c>
      <c r="O238" s="9">
        <f>IF(Raw!$G238&gt;$C$8,IF(Raw!$Q238&gt;$C$8,IF(Raw!$N238&gt;$C$9,IF(Raw!$N238&lt;$A$9,IF(Raw!$X238&gt;$C$9,IF(Raw!$X238&lt;$A$9,Raw!W238,-999),-999),-999),-999),-999),-999)</f>
        <v>0.184226</v>
      </c>
      <c r="P238" s="9">
        <f>IF(Raw!$G238&gt;$C$8,IF(Raw!$Q238&gt;$C$8,IF(Raw!$N238&gt;$C$9,IF(Raw!$N238&lt;$A$9,IF(Raw!$X238&gt;$C$9,IF(Raw!$X238&lt;$A$9,Raw!X238,-999),-999),-999),-999),-999),-999)</f>
        <v>438</v>
      </c>
      <c r="R238" s="9">
        <f t="shared" si="64"/>
        <v>0.92519400000000007</v>
      </c>
      <c r="S238" s="9">
        <f t="shared" si="65"/>
        <v>0.365806733228214</v>
      </c>
      <c r="T238" s="9">
        <f t="shared" si="66"/>
        <v>0.93517800000000006</v>
      </c>
      <c r="U238" s="9">
        <f t="shared" si="67"/>
        <v>0.37380549905127436</v>
      </c>
      <c r="V238" s="15">
        <f t="shared" si="68"/>
        <v>1.0369865665</v>
      </c>
      <c r="X238" s="11">
        <f t="shared" si="69"/>
        <v>1.0835999999999999E+18</v>
      </c>
      <c r="Y238" s="11">
        <f t="shared" si="70"/>
        <v>6.4689999999999992E-18</v>
      </c>
      <c r="Z238" s="11">
        <f t="shared" si="71"/>
        <v>3.7099999999999996E-4</v>
      </c>
      <c r="AA238" s="16">
        <f t="shared" si="72"/>
        <v>2.5938931369630298E-3</v>
      </c>
      <c r="AB238" s="9">
        <f t="shared" si="73"/>
        <v>1.569024751796039</v>
      </c>
      <c r="AC238" s="9">
        <f t="shared" si="74"/>
        <v>0.99740610686303688</v>
      </c>
      <c r="AD238" s="15">
        <f t="shared" si="75"/>
        <v>6.9916257060998115</v>
      </c>
      <c r="AE238" s="3">
        <f t="shared" si="76"/>
        <v>778.8675999999997</v>
      </c>
      <c r="AF238" s="2">
        <f t="shared" si="77"/>
        <v>0.25</v>
      </c>
      <c r="AG238" s="9">
        <f t="shared" si="78"/>
        <v>2.0103908740371989E-3</v>
      </c>
      <c r="AH238" s="2">
        <f t="shared" si="63"/>
        <v>9.7281768136398786E-2</v>
      </c>
    </row>
    <row r="239" spans="1:34">
      <c r="A239" s="1">
        <f>Raw!A239</f>
        <v>226</v>
      </c>
      <c r="B239" s="14">
        <f>Raw!B239</f>
        <v>0.71570601851851856</v>
      </c>
      <c r="C239" s="15">
        <f>Raw!C239</f>
        <v>23.9</v>
      </c>
      <c r="D239" s="15">
        <f>IF(C239&gt;0.5,Raw!D239*D$11,-999)</f>
        <v>1.8</v>
      </c>
      <c r="E239" s="9">
        <f>IF(Raw!$G239&gt;$C$8,IF(Raw!$Q239&gt;$C$8,IF(Raw!$N239&gt;$C$9,IF(Raw!$N239&lt;$A$9,IF(Raw!$X239&gt;$C$9,IF(Raw!$X239&lt;$A$9,Raw!H239,-999),-999),-999),-999),-999),-999)</f>
        <v>1.611421</v>
      </c>
      <c r="F239" s="9">
        <f>IF(Raw!$G239&gt;$C$8,IF(Raw!$Q239&gt;$C$8,IF(Raw!$N239&gt;$C$9,IF(Raw!$N239&lt;$A$9,IF(Raw!$X239&gt;$C$9,IF(Raw!$X239&lt;$A$9,Raw!I239,-999),-999),-999),-999),-999),-999)</f>
        <v>2.568314</v>
      </c>
      <c r="G239" s="9">
        <f>Raw!G239</f>
        <v>0.99388299999999996</v>
      </c>
      <c r="H239" s="9">
        <f>IF(Raw!$G239&gt;$C$8,IF(Raw!$Q239&gt;$C$8,IF(Raw!$N239&gt;$C$9,IF(Raw!$N239&lt;$A$9,IF(Raw!$X239&gt;$C$9,IF(Raw!$X239&lt;$A$9,Raw!L239,-999),-999),-999),-999),-999),-999)</f>
        <v>656.7</v>
      </c>
      <c r="I239" s="9">
        <f>IF(Raw!$G239&gt;$C$8,IF(Raw!$Q239&gt;$C$8,IF(Raw!$N239&gt;$C$9,IF(Raw!$N239&lt;$A$9,IF(Raw!$X239&gt;$C$9,IF(Raw!$X239&lt;$A$9,Raw!M239,-999),-999),-999),-999),-999),-999)</f>
        <v>0.21273900000000001</v>
      </c>
      <c r="J239" s="9">
        <f>IF(Raw!$G239&gt;$C$8,IF(Raw!$Q239&gt;$C$8,IF(Raw!$N239&gt;$C$9,IF(Raw!$N239&lt;$A$9,IF(Raw!$X239&gt;$C$9,IF(Raw!$X239&lt;$A$9,Raw!N239,-999),-999),-999),-999),-999),-999)</f>
        <v>439</v>
      </c>
      <c r="K239" s="9">
        <f>IF(Raw!$G239&gt;$C$8,IF(Raw!$Q239&gt;$C$8,IF(Raw!$N239&gt;$C$9,IF(Raw!$N239&lt;$A$9,IF(Raw!$X239&gt;$C$9,IF(Raw!$X239&lt;$A$9,Raw!R239,-999),-999),-999),-999),-999),-999)</f>
        <v>1.5721270000000001</v>
      </c>
      <c r="L239" s="9">
        <f>IF(Raw!$G239&gt;$C$8,IF(Raw!$Q239&gt;$C$8,IF(Raw!$N239&gt;$C$9,IF(Raw!$N239&lt;$A$9,IF(Raw!$X239&gt;$C$9,IF(Raw!$X239&lt;$A$9,Raw!S239,-999),-999),-999),-999),-999),-999)</f>
        <v>2.530211</v>
      </c>
      <c r="M239" s="9">
        <f>Raw!Q239</f>
        <v>0.99329699999999999</v>
      </c>
      <c r="N239" s="9">
        <f>IF(Raw!$G239&gt;$C$8,IF(Raw!$Q239&gt;$C$8,IF(Raw!$N239&gt;$C$9,IF(Raw!$N239&lt;$A$9,IF(Raw!$X239&gt;$C$9,IF(Raw!$X239&lt;$A$9,Raw!V239,-999),-999),-999),-999),-999),-999)</f>
        <v>664.9</v>
      </c>
      <c r="O239" s="9">
        <f>IF(Raw!$G239&gt;$C$8,IF(Raw!$Q239&gt;$C$8,IF(Raw!$N239&gt;$C$9,IF(Raw!$N239&lt;$A$9,IF(Raw!$X239&gt;$C$9,IF(Raw!$X239&lt;$A$9,Raw!W239,-999),-999),-999),-999),-999),-999)</f>
        <v>0.21423500000000001</v>
      </c>
      <c r="P239" s="9">
        <f>IF(Raw!$G239&gt;$C$8,IF(Raw!$Q239&gt;$C$8,IF(Raw!$N239&gt;$C$9,IF(Raw!$N239&lt;$A$9,IF(Raw!$X239&gt;$C$9,IF(Raw!$X239&lt;$A$9,Raw!X239,-999),-999),-999),-999),-999),-999)</f>
        <v>509</v>
      </c>
      <c r="R239" s="9">
        <f t="shared" si="64"/>
        <v>0.95689299999999999</v>
      </c>
      <c r="S239" s="9">
        <f t="shared" si="65"/>
        <v>0.3725763282838469</v>
      </c>
      <c r="T239" s="9">
        <f t="shared" si="66"/>
        <v>0.95808399999999994</v>
      </c>
      <c r="U239" s="9">
        <f t="shared" si="67"/>
        <v>0.3786577483063665</v>
      </c>
      <c r="V239" s="15">
        <f t="shared" si="68"/>
        <v>1.0487724594999999</v>
      </c>
      <c r="X239" s="11">
        <f t="shared" si="69"/>
        <v>1.0835999999999999E+18</v>
      </c>
      <c r="Y239" s="11">
        <f t="shared" si="70"/>
        <v>6.5669999999999998E-18</v>
      </c>
      <c r="Z239" s="11">
        <f t="shared" si="71"/>
        <v>4.3899999999999999E-4</v>
      </c>
      <c r="AA239" s="16">
        <f t="shared" si="72"/>
        <v>3.1141960134921883E-3</v>
      </c>
      <c r="AB239" s="9">
        <f t="shared" si="73"/>
        <v>1.5751106613733907</v>
      </c>
      <c r="AC239" s="9">
        <f t="shared" si="74"/>
        <v>0.99688580398650783</v>
      </c>
      <c r="AD239" s="15">
        <f t="shared" si="75"/>
        <v>7.093840577430953</v>
      </c>
      <c r="AE239" s="3">
        <f t="shared" si="76"/>
        <v>790.66679999999974</v>
      </c>
      <c r="AF239" s="2">
        <f t="shared" si="77"/>
        <v>0.25</v>
      </c>
      <c r="AG239" s="9">
        <f t="shared" si="78"/>
        <v>2.0662597691494919E-3</v>
      </c>
      <c r="AH239" s="2">
        <f t="shared" si="63"/>
        <v>9.998523489529651E-2</v>
      </c>
    </row>
    <row r="240" spans="1:34">
      <c r="A240" s="1">
        <f>Raw!A240</f>
        <v>227</v>
      </c>
      <c r="B240" s="14">
        <f>Raw!B240</f>
        <v>0.71576388888888898</v>
      </c>
      <c r="C240" s="15">
        <f>Raw!C240</f>
        <v>22.9</v>
      </c>
      <c r="D240" s="15">
        <f>IF(C240&gt;0.5,Raw!D240*D$11,-999)</f>
        <v>2.6</v>
      </c>
      <c r="E240" s="9">
        <f>IF(Raw!$G240&gt;$C$8,IF(Raw!$Q240&gt;$C$8,IF(Raw!$N240&gt;$C$9,IF(Raw!$N240&lt;$A$9,IF(Raw!$X240&gt;$C$9,IF(Raw!$X240&lt;$A$9,Raw!H240,-999),-999),-999),-999),-999),-999)</f>
        <v>1.585812</v>
      </c>
      <c r="F240" s="9">
        <f>IF(Raw!$G240&gt;$C$8,IF(Raw!$Q240&gt;$C$8,IF(Raw!$N240&gt;$C$9,IF(Raw!$N240&lt;$A$9,IF(Raw!$X240&gt;$C$9,IF(Raw!$X240&lt;$A$9,Raw!I240,-999),-999),-999),-999),-999),-999)</f>
        <v>2.4017210000000002</v>
      </c>
      <c r="G240" s="9">
        <f>Raw!G240</f>
        <v>0.85706899999999997</v>
      </c>
      <c r="H240" s="9">
        <f>IF(Raw!$G240&gt;$C$8,IF(Raw!$Q240&gt;$C$8,IF(Raw!$N240&gt;$C$9,IF(Raw!$N240&lt;$A$9,IF(Raw!$X240&gt;$C$9,IF(Raw!$X240&lt;$A$9,Raw!L240,-999),-999),-999),-999),-999),-999)</f>
        <v>878.2</v>
      </c>
      <c r="I240" s="9">
        <f>IF(Raw!$G240&gt;$C$8,IF(Raw!$Q240&gt;$C$8,IF(Raw!$N240&gt;$C$9,IF(Raw!$N240&lt;$A$9,IF(Raw!$X240&gt;$C$9,IF(Raw!$X240&lt;$A$9,Raw!M240,-999),-999),-999),-999),-999),-999)</f>
        <v>0.22917899999999999</v>
      </c>
      <c r="J240" s="9">
        <f>IF(Raw!$G240&gt;$C$8,IF(Raw!$Q240&gt;$C$8,IF(Raw!$N240&gt;$C$9,IF(Raw!$N240&lt;$A$9,IF(Raw!$X240&gt;$C$9,IF(Raw!$X240&lt;$A$9,Raw!N240,-999),-999),-999),-999),-999),-999)</f>
        <v>9312</v>
      </c>
      <c r="K240" s="9">
        <f>IF(Raw!$G240&gt;$C$8,IF(Raw!$Q240&gt;$C$8,IF(Raw!$N240&gt;$C$9,IF(Raw!$N240&lt;$A$9,IF(Raw!$X240&gt;$C$9,IF(Raw!$X240&lt;$A$9,Raw!R240,-999),-999),-999),-999),-999),-999)</f>
        <v>1.543933</v>
      </c>
      <c r="L240" s="9">
        <f>IF(Raw!$G240&gt;$C$8,IF(Raw!$Q240&gt;$C$8,IF(Raw!$N240&gt;$C$9,IF(Raw!$N240&lt;$A$9,IF(Raw!$X240&gt;$C$9,IF(Raw!$X240&lt;$A$9,Raw!S240,-999),-999),-999),-999),-999),-999)</f>
        <v>2.490129</v>
      </c>
      <c r="M240" s="9">
        <f>Raw!Q240</f>
        <v>0.99416800000000005</v>
      </c>
      <c r="N240" s="9">
        <f>IF(Raw!$G240&gt;$C$8,IF(Raw!$Q240&gt;$C$8,IF(Raw!$N240&gt;$C$9,IF(Raw!$N240&lt;$A$9,IF(Raw!$X240&gt;$C$9,IF(Raw!$X240&lt;$A$9,Raw!V240,-999),-999),-999),-999),-999),-999)</f>
        <v>641</v>
      </c>
      <c r="O240" s="9">
        <f>IF(Raw!$G240&gt;$C$8,IF(Raw!$Q240&gt;$C$8,IF(Raw!$N240&gt;$C$9,IF(Raw!$N240&lt;$A$9,IF(Raw!$X240&gt;$C$9,IF(Raw!$X240&lt;$A$9,Raw!W240,-999),-999),-999),-999),-999),-999)</f>
        <v>0.18217900000000001</v>
      </c>
      <c r="P240" s="9">
        <f>IF(Raw!$G240&gt;$C$8,IF(Raw!$Q240&gt;$C$8,IF(Raw!$N240&gt;$C$9,IF(Raw!$N240&lt;$A$9,IF(Raw!$X240&gt;$C$9,IF(Raw!$X240&lt;$A$9,Raw!X240,-999),-999),-999),-999),-999),-999)</f>
        <v>329</v>
      </c>
      <c r="R240" s="9">
        <f t="shared" si="64"/>
        <v>0.81590900000000022</v>
      </c>
      <c r="S240" s="9">
        <f t="shared" si="65"/>
        <v>0.33971847687554058</v>
      </c>
      <c r="T240" s="9">
        <f t="shared" si="66"/>
        <v>0.94619600000000004</v>
      </c>
      <c r="U240" s="9">
        <f t="shared" si="67"/>
        <v>0.37997870793039235</v>
      </c>
      <c r="V240" s="15">
        <f t="shared" si="68"/>
        <v>1.0321584705</v>
      </c>
      <c r="X240" s="11">
        <f t="shared" si="69"/>
        <v>1.5651999999999997E+18</v>
      </c>
      <c r="Y240" s="11">
        <f t="shared" si="70"/>
        <v>8.782E-18</v>
      </c>
      <c r="Z240" s="11">
        <f t="shared" si="71"/>
        <v>9.3119999999999991E-3</v>
      </c>
      <c r="AA240" s="16">
        <f t="shared" si="72"/>
        <v>0.11347431322283867</v>
      </c>
      <c r="AB240" s="9">
        <f t="shared" si="73"/>
        <v>1.6513019412741972</v>
      </c>
      <c r="AC240" s="9">
        <f t="shared" si="74"/>
        <v>0.88652568677716126</v>
      </c>
      <c r="AD240" s="15">
        <f t="shared" si="75"/>
        <v>12.185815423414805</v>
      </c>
      <c r="AE240" s="3">
        <f t="shared" si="76"/>
        <v>1057.3527999999997</v>
      </c>
      <c r="AF240" s="2">
        <f t="shared" si="77"/>
        <v>0.25</v>
      </c>
      <c r="AG240" s="9">
        <f t="shared" si="78"/>
        <v>3.5618079997441579E-3</v>
      </c>
      <c r="AH240" s="2">
        <f t="shared" si="63"/>
        <v>0.1723540354526451</v>
      </c>
    </row>
    <row r="241" spans="1:34">
      <c r="A241" s="1">
        <f>Raw!A241</f>
        <v>228</v>
      </c>
      <c r="B241" s="14">
        <f>Raw!B241</f>
        <v>0.71581018518518524</v>
      </c>
      <c r="C241" s="15">
        <f>Raw!C241</f>
        <v>21.9</v>
      </c>
      <c r="D241" s="15">
        <f>IF(C241&gt;0.5,Raw!D241*D$11,-999)</f>
        <v>2.6</v>
      </c>
      <c r="E241" s="9">
        <f>IF(Raw!$G241&gt;$C$8,IF(Raw!$Q241&gt;$C$8,IF(Raw!$N241&gt;$C$9,IF(Raw!$N241&lt;$A$9,IF(Raw!$X241&gt;$C$9,IF(Raw!$X241&lt;$A$9,Raw!H241,-999),-999),-999),-999),-999),-999)</f>
        <v>1.6023909999999999</v>
      </c>
      <c r="F241" s="9">
        <f>IF(Raw!$G241&gt;$C$8,IF(Raw!$Q241&gt;$C$8,IF(Raw!$N241&gt;$C$9,IF(Raw!$N241&lt;$A$9,IF(Raw!$X241&gt;$C$9,IF(Raw!$X241&lt;$A$9,Raw!I241,-999),-999),-999),-999),-999),-999)</f>
        <v>2.5633840000000001</v>
      </c>
      <c r="G241" s="9">
        <f>Raw!G241</f>
        <v>0.99563400000000002</v>
      </c>
      <c r="H241" s="9">
        <f>IF(Raw!$G241&gt;$C$8,IF(Raw!$Q241&gt;$C$8,IF(Raw!$N241&gt;$C$9,IF(Raw!$N241&lt;$A$9,IF(Raw!$X241&gt;$C$9,IF(Raw!$X241&lt;$A$9,Raw!L241,-999),-999),-999),-999),-999),-999)</f>
        <v>634.4</v>
      </c>
      <c r="I241" s="9">
        <f>IF(Raw!$G241&gt;$C$8,IF(Raw!$Q241&gt;$C$8,IF(Raw!$N241&gt;$C$9,IF(Raw!$N241&lt;$A$9,IF(Raw!$X241&gt;$C$9,IF(Raw!$X241&lt;$A$9,Raw!M241,-999),-999),-999),-999),-999),-999)</f>
        <v>0.17201</v>
      </c>
      <c r="J241" s="9">
        <f>IF(Raw!$G241&gt;$C$8,IF(Raw!$Q241&gt;$C$8,IF(Raw!$N241&gt;$C$9,IF(Raw!$N241&lt;$A$9,IF(Raw!$X241&gt;$C$9,IF(Raw!$X241&lt;$A$9,Raw!N241,-999),-999),-999),-999),-999),-999)</f>
        <v>366</v>
      </c>
      <c r="K241" s="9">
        <f>IF(Raw!$G241&gt;$C$8,IF(Raw!$Q241&gt;$C$8,IF(Raw!$N241&gt;$C$9,IF(Raw!$N241&lt;$A$9,IF(Raw!$X241&gt;$C$9,IF(Raw!$X241&lt;$A$9,Raw!R241,-999),-999),-999),-999),-999),-999)</f>
        <v>1.6902140000000001</v>
      </c>
      <c r="L241" s="9">
        <f>IF(Raw!$G241&gt;$C$8,IF(Raw!$Q241&gt;$C$8,IF(Raw!$N241&gt;$C$9,IF(Raw!$N241&lt;$A$9,IF(Raw!$X241&gt;$C$9,IF(Raw!$X241&lt;$A$9,Raw!S241,-999),-999),-999),-999),-999),-999)</f>
        <v>2.6960839999999999</v>
      </c>
      <c r="M241" s="9">
        <f>Raw!Q241</f>
        <v>0.99371399999999999</v>
      </c>
      <c r="N241" s="9">
        <f>IF(Raw!$G241&gt;$C$8,IF(Raw!$Q241&gt;$C$8,IF(Raw!$N241&gt;$C$9,IF(Raw!$N241&lt;$A$9,IF(Raw!$X241&gt;$C$9,IF(Raw!$X241&lt;$A$9,Raw!V241,-999),-999),-999),-999),-999),-999)</f>
        <v>641.6</v>
      </c>
      <c r="O241" s="9">
        <f>IF(Raw!$G241&gt;$C$8,IF(Raw!$Q241&gt;$C$8,IF(Raw!$N241&gt;$C$9,IF(Raw!$N241&lt;$A$9,IF(Raw!$X241&gt;$C$9,IF(Raw!$X241&lt;$A$9,Raw!W241,-999),-999),-999),-999),-999),-999)</f>
        <v>0.21785599999999999</v>
      </c>
      <c r="P241" s="9">
        <f>IF(Raw!$G241&gt;$C$8,IF(Raw!$Q241&gt;$C$8,IF(Raw!$N241&gt;$C$9,IF(Raw!$N241&lt;$A$9,IF(Raw!$X241&gt;$C$9,IF(Raw!$X241&lt;$A$9,Raw!X241,-999),-999),-999),-999),-999),-999)</f>
        <v>527</v>
      </c>
      <c r="R241" s="9">
        <f t="shared" si="64"/>
        <v>0.96099300000000021</v>
      </c>
      <c r="S241" s="9">
        <f t="shared" si="65"/>
        <v>0.37489232982651066</v>
      </c>
      <c r="T241" s="9">
        <f t="shared" si="66"/>
        <v>1.0058699999999998</v>
      </c>
      <c r="U241" s="9">
        <f t="shared" si="67"/>
        <v>0.37308555668146831</v>
      </c>
      <c r="V241" s="15">
        <f t="shared" si="68"/>
        <v>1.117526818</v>
      </c>
      <c r="X241" s="11">
        <f t="shared" si="69"/>
        <v>1.5651999999999997E+18</v>
      </c>
      <c r="Y241" s="11">
        <f t="shared" si="70"/>
        <v>6.3439999999999995E-18</v>
      </c>
      <c r="Z241" s="11">
        <f t="shared" si="71"/>
        <v>3.6600000000000001E-4</v>
      </c>
      <c r="AA241" s="16">
        <f t="shared" si="72"/>
        <v>3.6210842366296847E-3</v>
      </c>
      <c r="AB241" s="9">
        <f t="shared" si="73"/>
        <v>1.6938563400010989</v>
      </c>
      <c r="AC241" s="9">
        <f t="shared" si="74"/>
        <v>0.99637891576337023</v>
      </c>
      <c r="AD241" s="15">
        <f t="shared" si="75"/>
        <v>9.8936727776767324</v>
      </c>
      <c r="AE241" s="3">
        <f t="shared" si="76"/>
        <v>763.81759999999974</v>
      </c>
      <c r="AF241" s="2">
        <f t="shared" si="77"/>
        <v>0.25</v>
      </c>
      <c r="AG241" s="9">
        <f t="shared" si="78"/>
        <v>2.8393741660644712E-3</v>
      </c>
      <c r="AH241" s="2">
        <f t="shared" si="63"/>
        <v>0.1373958382137252</v>
      </c>
    </row>
    <row r="242" spans="1:34">
      <c r="A242" s="1">
        <f>Raw!A242</f>
        <v>229</v>
      </c>
      <c r="B242" s="14">
        <f>Raw!B242</f>
        <v>0.71586805555555555</v>
      </c>
      <c r="C242" s="15">
        <f>Raw!C242</f>
        <v>20.9</v>
      </c>
      <c r="D242" s="15">
        <f>IF(C242&gt;0.5,Raw!D242*D$11,-999)</f>
        <v>2.6</v>
      </c>
      <c r="E242" s="9">
        <f>IF(Raw!$G242&gt;$C$8,IF(Raw!$Q242&gt;$C$8,IF(Raw!$N242&gt;$C$9,IF(Raw!$N242&lt;$A$9,IF(Raw!$X242&gt;$C$9,IF(Raw!$X242&lt;$A$9,Raw!H242,-999),-999),-999),-999),-999),-999)</f>
        <v>1.6800520000000001</v>
      </c>
      <c r="F242" s="9">
        <f>IF(Raw!$G242&gt;$C$8,IF(Raw!$Q242&gt;$C$8,IF(Raw!$N242&gt;$C$9,IF(Raw!$N242&lt;$A$9,IF(Raw!$X242&gt;$C$9,IF(Raw!$X242&lt;$A$9,Raw!I242,-999),-999),-999),-999),-999),-999)</f>
        <v>2.6251030000000002</v>
      </c>
      <c r="G242" s="9">
        <f>Raw!G242</f>
        <v>0.995641</v>
      </c>
      <c r="H242" s="9">
        <f>IF(Raw!$G242&gt;$C$8,IF(Raw!$Q242&gt;$C$8,IF(Raw!$N242&gt;$C$9,IF(Raw!$N242&lt;$A$9,IF(Raw!$X242&gt;$C$9,IF(Raw!$X242&lt;$A$9,Raw!L242,-999),-999),-999),-999),-999),-999)</f>
        <v>634.29999999999995</v>
      </c>
      <c r="I242" s="9">
        <f>IF(Raw!$G242&gt;$C$8,IF(Raw!$Q242&gt;$C$8,IF(Raw!$N242&gt;$C$9,IF(Raw!$N242&lt;$A$9,IF(Raw!$X242&gt;$C$9,IF(Raw!$X242&lt;$A$9,Raw!M242,-999),-999),-999),-999),-999),-999)</f>
        <v>0.19256200000000001</v>
      </c>
      <c r="J242" s="9">
        <f>IF(Raw!$G242&gt;$C$8,IF(Raw!$Q242&gt;$C$8,IF(Raw!$N242&gt;$C$9,IF(Raw!$N242&lt;$A$9,IF(Raw!$X242&gt;$C$9,IF(Raw!$X242&lt;$A$9,Raw!N242,-999),-999),-999),-999),-999),-999)</f>
        <v>465</v>
      </c>
      <c r="K242" s="9">
        <f>IF(Raw!$G242&gt;$C$8,IF(Raw!$Q242&gt;$C$8,IF(Raw!$N242&gt;$C$9,IF(Raw!$N242&lt;$A$9,IF(Raw!$X242&gt;$C$9,IF(Raw!$X242&lt;$A$9,Raw!R242,-999),-999),-999),-999),-999),-999)</f>
        <v>1.660731</v>
      </c>
      <c r="L242" s="9">
        <f>IF(Raw!$G242&gt;$C$8,IF(Raw!$Q242&gt;$C$8,IF(Raw!$N242&gt;$C$9,IF(Raw!$N242&lt;$A$9,IF(Raw!$X242&gt;$C$9,IF(Raw!$X242&lt;$A$9,Raw!S242,-999),-999),-999),-999),-999),-999)</f>
        <v>2.6436000000000002</v>
      </c>
      <c r="M242" s="9">
        <f>Raw!Q242</f>
        <v>0.99391700000000005</v>
      </c>
      <c r="N242" s="9">
        <f>IF(Raw!$G242&gt;$C$8,IF(Raw!$Q242&gt;$C$8,IF(Raw!$N242&gt;$C$9,IF(Raw!$N242&lt;$A$9,IF(Raw!$X242&gt;$C$9,IF(Raw!$X242&lt;$A$9,Raw!V242,-999),-999),-999),-999),-999),-999)</f>
        <v>619.20000000000005</v>
      </c>
      <c r="O242" s="9">
        <f>IF(Raw!$G242&gt;$C$8,IF(Raw!$Q242&gt;$C$8,IF(Raw!$N242&gt;$C$9,IF(Raw!$N242&lt;$A$9,IF(Raw!$X242&gt;$C$9,IF(Raw!$X242&lt;$A$9,Raw!W242,-999),-999),-999),-999),-999),-999)</f>
        <v>0.159386</v>
      </c>
      <c r="P242" s="9">
        <f>IF(Raw!$G242&gt;$C$8,IF(Raw!$Q242&gt;$C$8,IF(Raw!$N242&gt;$C$9,IF(Raw!$N242&lt;$A$9,IF(Raw!$X242&gt;$C$9,IF(Raw!$X242&lt;$A$9,Raw!X242,-999),-999),-999),-999),-999),-999)</f>
        <v>373</v>
      </c>
      <c r="R242" s="9">
        <f t="shared" si="64"/>
        <v>0.94505100000000009</v>
      </c>
      <c r="S242" s="9">
        <f t="shared" si="65"/>
        <v>0.36000530264907704</v>
      </c>
      <c r="T242" s="9">
        <f t="shared" si="66"/>
        <v>0.98286900000000021</v>
      </c>
      <c r="U242" s="9">
        <f t="shared" si="67"/>
        <v>0.37179187471629604</v>
      </c>
      <c r="V242" s="15">
        <f t="shared" si="68"/>
        <v>1.0957722000000001</v>
      </c>
      <c r="X242" s="11">
        <f t="shared" si="69"/>
        <v>1.5651999999999997E+18</v>
      </c>
      <c r="Y242" s="11">
        <f t="shared" si="70"/>
        <v>6.3429999999999993E-18</v>
      </c>
      <c r="Z242" s="11">
        <f t="shared" si="71"/>
        <v>4.6499999999999997E-4</v>
      </c>
      <c r="AA242" s="16">
        <f t="shared" si="72"/>
        <v>4.5953349822453271E-3</v>
      </c>
      <c r="AB242" s="9">
        <f t="shared" si="73"/>
        <v>1.6652476122986644</v>
      </c>
      <c r="AC242" s="9">
        <f t="shared" si="74"/>
        <v>0.99540466501775471</v>
      </c>
      <c r="AD242" s="15">
        <f t="shared" si="75"/>
        <v>9.8824408220329616</v>
      </c>
      <c r="AE242" s="3">
        <f t="shared" si="76"/>
        <v>763.69719999999973</v>
      </c>
      <c r="AF242" s="2">
        <f t="shared" si="77"/>
        <v>0.25</v>
      </c>
      <c r="AG242" s="9">
        <f t="shared" si="78"/>
        <v>2.8263163076896066E-3</v>
      </c>
      <c r="AH242" s="2">
        <f t="shared" si="63"/>
        <v>0.13676397524260531</v>
      </c>
    </row>
    <row r="243" spans="1:34">
      <c r="A243" s="1">
        <f>Raw!A243</f>
        <v>230</v>
      </c>
      <c r="B243" s="14">
        <f>Raw!B243</f>
        <v>0.71592592592592597</v>
      </c>
      <c r="C243" s="15">
        <f>Raw!C243</f>
        <v>19.7</v>
      </c>
      <c r="D243" s="15">
        <f>IF(C243&gt;0.5,Raw!D243*D$11,-999)</f>
        <v>2.6</v>
      </c>
      <c r="E243" s="9">
        <f>IF(Raw!$G243&gt;$C$8,IF(Raw!$Q243&gt;$C$8,IF(Raw!$N243&gt;$C$9,IF(Raw!$N243&lt;$A$9,IF(Raw!$X243&gt;$C$9,IF(Raw!$X243&lt;$A$9,Raw!H243,-999),-999),-999),-999),-999),-999)</f>
        <v>1.5971329999999999</v>
      </c>
      <c r="F243" s="9">
        <f>IF(Raw!$G243&gt;$C$8,IF(Raw!$Q243&gt;$C$8,IF(Raw!$N243&gt;$C$9,IF(Raw!$N243&lt;$A$9,IF(Raw!$X243&gt;$C$9,IF(Raw!$X243&lt;$A$9,Raw!I243,-999),-999),-999),-999),-999),-999)</f>
        <v>2.5054780000000001</v>
      </c>
      <c r="G243" s="9">
        <f>Raw!G243</f>
        <v>0.99636899999999995</v>
      </c>
      <c r="H243" s="9">
        <f>IF(Raw!$G243&gt;$C$8,IF(Raw!$Q243&gt;$C$8,IF(Raw!$N243&gt;$C$9,IF(Raw!$N243&lt;$A$9,IF(Raw!$X243&gt;$C$9,IF(Raw!$X243&lt;$A$9,Raw!L243,-999),-999),-999),-999),-999),-999)</f>
        <v>581.9</v>
      </c>
      <c r="I243" s="9">
        <f>IF(Raw!$G243&gt;$C$8,IF(Raw!$Q243&gt;$C$8,IF(Raw!$N243&gt;$C$9,IF(Raw!$N243&lt;$A$9,IF(Raw!$X243&gt;$C$9,IF(Raw!$X243&lt;$A$9,Raw!M243,-999),-999),-999),-999),-999),-999)</f>
        <v>0.103311</v>
      </c>
      <c r="J243" s="9">
        <f>IF(Raw!$G243&gt;$C$8,IF(Raw!$Q243&gt;$C$8,IF(Raw!$N243&gt;$C$9,IF(Raw!$N243&lt;$A$9,IF(Raw!$X243&gt;$C$9,IF(Raw!$X243&lt;$A$9,Raw!N243,-999),-999),-999),-999),-999),-999)</f>
        <v>495</v>
      </c>
      <c r="K243" s="9">
        <f>IF(Raw!$G243&gt;$C$8,IF(Raw!$Q243&gt;$C$8,IF(Raw!$N243&gt;$C$9,IF(Raw!$N243&lt;$A$9,IF(Raw!$X243&gt;$C$9,IF(Raw!$X243&lt;$A$9,Raw!R243,-999),-999),-999),-999),-999),-999)</f>
        <v>1.5655239999999999</v>
      </c>
      <c r="L243" s="9">
        <f>IF(Raw!$G243&gt;$C$8,IF(Raw!$Q243&gt;$C$8,IF(Raw!$N243&gt;$C$9,IF(Raw!$N243&lt;$A$9,IF(Raw!$X243&gt;$C$9,IF(Raw!$X243&lt;$A$9,Raw!S243,-999),-999),-999),-999),-999),-999)</f>
        <v>2.535755</v>
      </c>
      <c r="M243" s="9">
        <f>Raw!Q243</f>
        <v>0.99740499999999999</v>
      </c>
      <c r="N243" s="9">
        <f>IF(Raw!$G243&gt;$C$8,IF(Raw!$Q243&gt;$C$8,IF(Raw!$N243&gt;$C$9,IF(Raw!$N243&lt;$A$9,IF(Raw!$X243&gt;$C$9,IF(Raw!$X243&lt;$A$9,Raw!V243,-999),-999),-999),-999),-999),-999)</f>
        <v>553.4</v>
      </c>
      <c r="O243" s="9">
        <f>IF(Raw!$G243&gt;$C$8,IF(Raw!$Q243&gt;$C$8,IF(Raw!$N243&gt;$C$9,IF(Raw!$N243&lt;$A$9,IF(Raw!$X243&gt;$C$9,IF(Raw!$X243&lt;$A$9,Raw!W243,-999),-999),-999),-999),-999),-999)</f>
        <v>4.1280999999999998E-2</v>
      </c>
      <c r="P243" s="9">
        <f>IF(Raw!$G243&gt;$C$8,IF(Raw!$Q243&gt;$C$8,IF(Raw!$N243&gt;$C$9,IF(Raw!$N243&lt;$A$9,IF(Raw!$X243&gt;$C$9,IF(Raw!$X243&lt;$A$9,Raw!X243,-999),-999),-999),-999),-999),-999)</f>
        <v>426</v>
      </c>
      <c r="R243" s="9">
        <f t="shared" si="64"/>
        <v>0.90834500000000018</v>
      </c>
      <c r="S243" s="9">
        <f t="shared" si="65"/>
        <v>0.36254359447578471</v>
      </c>
      <c r="T243" s="9">
        <f t="shared" si="66"/>
        <v>0.97023100000000007</v>
      </c>
      <c r="U243" s="9">
        <f t="shared" si="67"/>
        <v>0.38262016638042717</v>
      </c>
      <c r="V243" s="15">
        <f t="shared" si="68"/>
        <v>1.0510704474999999</v>
      </c>
      <c r="X243" s="11">
        <f t="shared" si="69"/>
        <v>1.5651999999999997E+18</v>
      </c>
      <c r="Y243" s="11">
        <f t="shared" si="70"/>
        <v>5.8189999999999996E-18</v>
      </c>
      <c r="Z243" s="11">
        <f t="shared" si="71"/>
        <v>4.95E-4</v>
      </c>
      <c r="AA243" s="16">
        <f t="shared" si="72"/>
        <v>4.4881753716943867E-3</v>
      </c>
      <c r="AB243" s="9">
        <f t="shared" si="73"/>
        <v>1.5698785668790542</v>
      </c>
      <c r="AC243" s="9">
        <f t="shared" si="74"/>
        <v>0.99551182462830567</v>
      </c>
      <c r="AD243" s="15">
        <f t="shared" si="75"/>
        <v>9.0670209529179537</v>
      </c>
      <c r="AE243" s="3">
        <f t="shared" si="76"/>
        <v>700.60759999999982</v>
      </c>
      <c r="AF243" s="2">
        <f t="shared" si="77"/>
        <v>0.25</v>
      </c>
      <c r="AG243" s="9">
        <f t="shared" si="78"/>
        <v>2.6686346658309898E-3</v>
      </c>
      <c r="AH243" s="2">
        <f t="shared" si="63"/>
        <v>0.12913384265458161</v>
      </c>
    </row>
    <row r="244" spans="1:34">
      <c r="A244" s="1">
        <f>Raw!A244</f>
        <v>231</v>
      </c>
      <c r="B244" s="14">
        <f>Raw!B244</f>
        <v>0.71597222222222223</v>
      </c>
      <c r="C244" s="15">
        <f>Raw!C244</f>
        <v>18.600000000000001</v>
      </c>
      <c r="D244" s="15">
        <f>IF(C244&gt;0.5,Raw!D244*D$11,-999)</f>
        <v>3.5</v>
      </c>
      <c r="E244" s="9">
        <f>IF(Raw!$G244&gt;$C$8,IF(Raw!$Q244&gt;$C$8,IF(Raw!$N244&gt;$C$9,IF(Raw!$N244&lt;$A$9,IF(Raw!$X244&gt;$C$9,IF(Raw!$X244&lt;$A$9,Raw!H244,-999),-999),-999),-999),-999),-999)</f>
        <v>1.5632740000000001</v>
      </c>
      <c r="F244" s="9">
        <f>IF(Raw!$G244&gt;$C$8,IF(Raw!$Q244&gt;$C$8,IF(Raw!$N244&gt;$C$9,IF(Raw!$N244&lt;$A$9,IF(Raw!$X244&gt;$C$9,IF(Raw!$X244&lt;$A$9,Raw!I244,-999),-999),-999),-999),-999),-999)</f>
        <v>2.415483</v>
      </c>
      <c r="G244" s="9">
        <f>Raw!G244</f>
        <v>0.99837399999999998</v>
      </c>
      <c r="H244" s="9">
        <f>IF(Raw!$G244&gt;$C$8,IF(Raw!$Q244&gt;$C$8,IF(Raw!$N244&gt;$C$9,IF(Raw!$N244&lt;$A$9,IF(Raw!$X244&gt;$C$9,IF(Raw!$X244&lt;$A$9,Raw!L244,-999),-999),-999),-999),-999),-999)</f>
        <v>523.29999999999995</v>
      </c>
      <c r="I244" s="9">
        <f>IF(Raw!$G244&gt;$C$8,IF(Raw!$Q244&gt;$C$8,IF(Raw!$N244&gt;$C$9,IF(Raw!$N244&lt;$A$9,IF(Raw!$X244&gt;$C$9,IF(Raw!$X244&lt;$A$9,Raw!M244,-999),-999),-999),-999),-999),-999)</f>
        <v>5.5960999999999997E-2</v>
      </c>
      <c r="J244" s="9">
        <f>IF(Raw!$G244&gt;$C$8,IF(Raw!$Q244&gt;$C$8,IF(Raw!$N244&gt;$C$9,IF(Raw!$N244&lt;$A$9,IF(Raw!$X244&gt;$C$9,IF(Raw!$X244&lt;$A$9,Raw!N244,-999),-999),-999),-999),-999),-999)</f>
        <v>465</v>
      </c>
      <c r="K244" s="9">
        <f>IF(Raw!$G244&gt;$C$8,IF(Raw!$Q244&gt;$C$8,IF(Raw!$N244&gt;$C$9,IF(Raw!$N244&lt;$A$9,IF(Raw!$X244&gt;$C$9,IF(Raw!$X244&lt;$A$9,Raw!R244,-999),-999),-999),-999),-999),-999)</f>
        <v>1.547585</v>
      </c>
      <c r="L244" s="9">
        <f>IF(Raw!$G244&gt;$C$8,IF(Raw!$Q244&gt;$C$8,IF(Raw!$N244&gt;$C$9,IF(Raw!$N244&lt;$A$9,IF(Raw!$X244&gt;$C$9,IF(Raw!$X244&lt;$A$9,Raw!S244,-999),-999),-999),-999),-999),-999)</f>
        <v>2.484089</v>
      </c>
      <c r="M244" s="9">
        <f>Raw!Q244</f>
        <v>0.99662200000000001</v>
      </c>
      <c r="N244" s="9">
        <f>IF(Raw!$G244&gt;$C$8,IF(Raw!$Q244&gt;$C$8,IF(Raw!$N244&gt;$C$9,IF(Raw!$N244&lt;$A$9,IF(Raw!$X244&gt;$C$9,IF(Raw!$X244&lt;$A$9,Raw!V244,-999),-999),-999),-999),-999),-999)</f>
        <v>517.9</v>
      </c>
      <c r="O244" s="9">
        <f>IF(Raw!$G244&gt;$C$8,IF(Raw!$Q244&gt;$C$8,IF(Raw!$N244&gt;$C$9,IF(Raw!$N244&lt;$A$9,IF(Raw!$X244&gt;$C$9,IF(Raw!$X244&lt;$A$9,Raw!W244,-999),-999),-999),-999),-999),-999)</f>
        <v>6.0299999999999998E-3</v>
      </c>
      <c r="P244" s="9">
        <f>IF(Raw!$G244&gt;$C$8,IF(Raw!$Q244&gt;$C$8,IF(Raw!$N244&gt;$C$9,IF(Raw!$N244&lt;$A$9,IF(Raw!$X244&gt;$C$9,IF(Raw!$X244&lt;$A$9,Raw!X244,-999),-999),-999),-999),-999),-999)</f>
        <v>387</v>
      </c>
      <c r="R244" s="9">
        <f t="shared" si="64"/>
        <v>0.85220899999999999</v>
      </c>
      <c r="S244" s="9">
        <f t="shared" si="65"/>
        <v>0.35281101129670545</v>
      </c>
      <c r="T244" s="9">
        <f t="shared" si="66"/>
        <v>0.936504</v>
      </c>
      <c r="U244" s="9">
        <f t="shared" si="67"/>
        <v>0.37700098506937552</v>
      </c>
      <c r="V244" s="15">
        <f t="shared" si="68"/>
        <v>1.0296548905</v>
      </c>
      <c r="X244" s="11">
        <f t="shared" si="69"/>
        <v>2.1069999999999997E+18</v>
      </c>
      <c r="Y244" s="11">
        <f t="shared" si="70"/>
        <v>5.232999999999999E-18</v>
      </c>
      <c r="Z244" s="11">
        <f t="shared" si="71"/>
        <v>4.6499999999999997E-4</v>
      </c>
      <c r="AA244" s="16">
        <f t="shared" si="72"/>
        <v>5.1009052782196368E-3</v>
      </c>
      <c r="AB244" s="9">
        <f t="shared" si="73"/>
        <v>1.5523620181966737</v>
      </c>
      <c r="AC244" s="9">
        <f t="shared" si="74"/>
        <v>0.9948990947217804</v>
      </c>
      <c r="AD244" s="15">
        <f t="shared" si="75"/>
        <v>10.969688770364812</v>
      </c>
      <c r="AE244" s="3">
        <f t="shared" si="76"/>
        <v>630.05319999999972</v>
      </c>
      <c r="AF244" s="2">
        <f t="shared" si="77"/>
        <v>0.25</v>
      </c>
      <c r="AG244" s="9">
        <f t="shared" si="78"/>
        <v>3.1812180556400004E-3</v>
      </c>
      <c r="AH244" s="2">
        <f t="shared" si="63"/>
        <v>0.15393748612607841</v>
      </c>
    </row>
    <row r="245" spans="1:34">
      <c r="A245" s="1">
        <f>Raw!A245</f>
        <v>232</v>
      </c>
      <c r="B245" s="14">
        <f>Raw!B245</f>
        <v>0.71603009259259265</v>
      </c>
      <c r="C245" s="15">
        <f>Raw!C245</f>
        <v>17.3</v>
      </c>
      <c r="D245" s="15">
        <f>IF(C245&gt;0.5,Raw!D245*D$11,-999)</f>
        <v>3.5</v>
      </c>
      <c r="E245" s="9">
        <f>IF(Raw!$G245&gt;$C$8,IF(Raw!$Q245&gt;$C$8,IF(Raw!$N245&gt;$C$9,IF(Raw!$N245&lt;$A$9,IF(Raw!$X245&gt;$C$9,IF(Raw!$X245&lt;$A$9,Raw!H245,-999),-999),-999),-999),-999),-999)</f>
        <v>1.6118969999999999</v>
      </c>
      <c r="F245" s="9">
        <f>IF(Raw!$G245&gt;$C$8,IF(Raw!$Q245&gt;$C$8,IF(Raw!$N245&gt;$C$9,IF(Raw!$N245&lt;$A$9,IF(Raw!$X245&gt;$C$9,IF(Raw!$X245&lt;$A$9,Raw!I245,-999),-999),-999),-999),-999),-999)</f>
        <v>2.5113669999999999</v>
      </c>
      <c r="G245" s="9">
        <f>Raw!G245</f>
        <v>0.99691099999999999</v>
      </c>
      <c r="H245" s="9">
        <f>IF(Raw!$G245&gt;$C$8,IF(Raw!$Q245&gt;$C$8,IF(Raw!$N245&gt;$C$9,IF(Raw!$N245&lt;$A$9,IF(Raw!$X245&gt;$C$9,IF(Raw!$X245&lt;$A$9,Raw!L245,-999),-999),-999),-999),-999),-999)</f>
        <v>559.70000000000005</v>
      </c>
      <c r="I245" s="9">
        <f>IF(Raw!$G245&gt;$C$8,IF(Raw!$Q245&gt;$C$8,IF(Raw!$N245&gt;$C$9,IF(Raw!$N245&lt;$A$9,IF(Raw!$X245&gt;$C$9,IF(Raw!$X245&lt;$A$9,Raw!M245,-999),-999),-999),-999),-999),-999)</f>
        <v>2.9267999999999999E-2</v>
      </c>
      <c r="J245" s="9">
        <f>IF(Raw!$G245&gt;$C$8,IF(Raw!$Q245&gt;$C$8,IF(Raw!$N245&gt;$C$9,IF(Raw!$N245&lt;$A$9,IF(Raw!$X245&gt;$C$9,IF(Raw!$X245&lt;$A$9,Raw!N245,-999),-999),-999),-999),-999),-999)</f>
        <v>402</v>
      </c>
      <c r="K245" s="9">
        <f>IF(Raw!$G245&gt;$C$8,IF(Raw!$Q245&gt;$C$8,IF(Raw!$N245&gt;$C$9,IF(Raw!$N245&lt;$A$9,IF(Raw!$X245&gt;$C$9,IF(Raw!$X245&lt;$A$9,Raw!R245,-999),-999),-999),-999),-999),-999)</f>
        <v>1.5957079999999999</v>
      </c>
      <c r="L245" s="9">
        <f>IF(Raw!$G245&gt;$C$8,IF(Raw!$Q245&gt;$C$8,IF(Raw!$N245&gt;$C$9,IF(Raw!$N245&lt;$A$9,IF(Raw!$X245&gt;$C$9,IF(Raw!$X245&lt;$A$9,Raw!S245,-999),-999),-999),-999),-999),-999)</f>
        <v>2.5573459999999999</v>
      </c>
      <c r="M245" s="9">
        <f>Raw!Q245</f>
        <v>0.99737299999999995</v>
      </c>
      <c r="N245" s="9">
        <f>IF(Raw!$G245&gt;$C$8,IF(Raw!$Q245&gt;$C$8,IF(Raw!$N245&gt;$C$9,IF(Raw!$N245&lt;$A$9,IF(Raw!$X245&gt;$C$9,IF(Raw!$X245&lt;$A$9,Raw!V245,-999),-999),-999),-999),-999),-999)</f>
        <v>550.79999999999995</v>
      </c>
      <c r="O245" s="9">
        <f>IF(Raw!$G245&gt;$C$8,IF(Raw!$Q245&gt;$C$8,IF(Raw!$N245&gt;$C$9,IF(Raw!$N245&lt;$A$9,IF(Raw!$X245&gt;$C$9,IF(Raw!$X245&lt;$A$9,Raw!W245,-999),-999),-999),-999),-999),-999)</f>
        <v>3.4547000000000001E-2</v>
      </c>
      <c r="P245" s="9">
        <f>IF(Raw!$G245&gt;$C$8,IF(Raw!$Q245&gt;$C$8,IF(Raw!$N245&gt;$C$9,IF(Raw!$N245&lt;$A$9,IF(Raw!$X245&gt;$C$9,IF(Raw!$X245&lt;$A$9,Raw!X245,-999),-999),-999),-999),-999),-999)</f>
        <v>433</v>
      </c>
      <c r="R245" s="9">
        <f t="shared" si="64"/>
        <v>0.89946999999999999</v>
      </c>
      <c r="S245" s="9">
        <f t="shared" si="65"/>
        <v>0.35815952029313119</v>
      </c>
      <c r="T245" s="9">
        <f t="shared" si="66"/>
        <v>0.96163799999999999</v>
      </c>
      <c r="U245" s="9">
        <f t="shared" si="67"/>
        <v>0.37602968077061144</v>
      </c>
      <c r="V245" s="15">
        <f t="shared" si="68"/>
        <v>1.060019917</v>
      </c>
      <c r="X245" s="11">
        <f t="shared" si="69"/>
        <v>2.1069999999999997E+18</v>
      </c>
      <c r="Y245" s="11">
        <f t="shared" si="70"/>
        <v>5.5970000000000003E-18</v>
      </c>
      <c r="Z245" s="11">
        <f t="shared" si="71"/>
        <v>4.0199999999999996E-4</v>
      </c>
      <c r="AA245" s="16">
        <f t="shared" si="72"/>
        <v>4.7183688107102426E-3</v>
      </c>
      <c r="AB245" s="9">
        <f t="shared" si="73"/>
        <v>1.6002453627463937</v>
      </c>
      <c r="AC245" s="9">
        <f t="shared" si="74"/>
        <v>0.99528163118928969</v>
      </c>
      <c r="AD245" s="15">
        <f t="shared" si="75"/>
        <v>11.737235847537919</v>
      </c>
      <c r="AE245" s="3">
        <f t="shared" si="76"/>
        <v>673.87879999999984</v>
      </c>
      <c r="AF245" s="2">
        <f t="shared" si="77"/>
        <v>0.25</v>
      </c>
      <c r="AG245" s="9">
        <f t="shared" si="78"/>
        <v>3.3950377299069696E-3</v>
      </c>
      <c r="AH245" s="2">
        <f t="shared" si="63"/>
        <v>0.16428410888669026</v>
      </c>
    </row>
    <row r="246" spans="1:34">
      <c r="A246" s="1">
        <f>Raw!A246</f>
        <v>233</v>
      </c>
      <c r="B246" s="14">
        <f>Raw!B246</f>
        <v>0.71608796296296295</v>
      </c>
      <c r="C246" s="15">
        <f>Raw!C246</f>
        <v>16</v>
      </c>
      <c r="D246" s="15">
        <f>IF(C246&gt;0.5,Raw!D246*D$11,-999)</f>
        <v>4.4000000000000004</v>
      </c>
      <c r="E246" s="9">
        <f>IF(Raw!$G246&gt;$C$8,IF(Raw!$Q246&gt;$C$8,IF(Raw!$N246&gt;$C$9,IF(Raw!$N246&lt;$A$9,IF(Raw!$X246&gt;$C$9,IF(Raw!$X246&lt;$A$9,Raw!H246,-999),-999),-999),-999),-999),-999)</f>
        <v>1.526208</v>
      </c>
      <c r="F246" s="9">
        <f>IF(Raw!$G246&gt;$C$8,IF(Raw!$Q246&gt;$C$8,IF(Raw!$N246&gt;$C$9,IF(Raw!$N246&lt;$A$9,IF(Raw!$X246&gt;$C$9,IF(Raw!$X246&lt;$A$9,Raw!I246,-999),-999),-999),-999),-999),-999)</f>
        <v>2.362482</v>
      </c>
      <c r="G246" s="9">
        <f>Raw!G246</f>
        <v>0.99797199999999997</v>
      </c>
      <c r="H246" s="9">
        <f>IF(Raw!$G246&gt;$C$8,IF(Raw!$Q246&gt;$C$8,IF(Raw!$N246&gt;$C$9,IF(Raw!$N246&lt;$A$9,IF(Raw!$X246&gt;$C$9,IF(Raw!$X246&lt;$A$9,Raw!L246,-999),-999),-999),-999),-999),-999)</f>
        <v>535.6</v>
      </c>
      <c r="I246" s="9">
        <f>IF(Raw!$G246&gt;$C$8,IF(Raw!$Q246&gt;$C$8,IF(Raw!$N246&gt;$C$9,IF(Raw!$N246&lt;$A$9,IF(Raw!$X246&gt;$C$9,IF(Raw!$X246&lt;$A$9,Raw!M246,-999),-999),-999),-999),-999),-999)</f>
        <v>8.0555000000000002E-2</v>
      </c>
      <c r="J246" s="9">
        <f>IF(Raw!$G246&gt;$C$8,IF(Raw!$Q246&gt;$C$8,IF(Raw!$N246&gt;$C$9,IF(Raw!$N246&lt;$A$9,IF(Raw!$X246&gt;$C$9,IF(Raw!$X246&lt;$A$9,Raw!N246,-999),-999),-999),-999),-999),-999)</f>
        <v>490</v>
      </c>
      <c r="K246" s="9">
        <f>IF(Raw!$G246&gt;$C$8,IF(Raw!$Q246&gt;$C$8,IF(Raw!$N246&gt;$C$9,IF(Raw!$N246&lt;$A$9,IF(Raw!$X246&gt;$C$9,IF(Raw!$X246&lt;$A$9,Raw!R246,-999),-999),-999),-999),-999),-999)</f>
        <v>1.6164719999999999</v>
      </c>
      <c r="L246" s="9">
        <f>IF(Raw!$G246&gt;$C$8,IF(Raw!$Q246&gt;$C$8,IF(Raw!$N246&gt;$C$9,IF(Raw!$N246&lt;$A$9,IF(Raw!$X246&gt;$C$9,IF(Raw!$X246&lt;$A$9,Raw!S246,-999),-999),-999),-999),-999),-999)</f>
        <v>2.5941559999999999</v>
      </c>
      <c r="M246" s="9">
        <f>Raw!Q246</f>
        <v>0.99699400000000005</v>
      </c>
      <c r="N246" s="9">
        <f>IF(Raw!$G246&gt;$C$8,IF(Raw!$Q246&gt;$C$8,IF(Raw!$N246&gt;$C$9,IF(Raw!$N246&lt;$A$9,IF(Raw!$X246&gt;$C$9,IF(Raw!$X246&lt;$A$9,Raw!V246,-999),-999),-999),-999),-999),-999)</f>
        <v>561.70000000000005</v>
      </c>
      <c r="O246" s="9">
        <f>IF(Raw!$G246&gt;$C$8,IF(Raw!$Q246&gt;$C$8,IF(Raw!$N246&gt;$C$9,IF(Raw!$N246&lt;$A$9,IF(Raw!$X246&gt;$C$9,IF(Raw!$X246&lt;$A$9,Raw!W246,-999),-999),-999),-999),-999),-999)</f>
        <v>6.1866999999999998E-2</v>
      </c>
      <c r="P246" s="9">
        <f>IF(Raw!$G246&gt;$C$8,IF(Raw!$Q246&gt;$C$8,IF(Raw!$N246&gt;$C$9,IF(Raw!$N246&lt;$A$9,IF(Raw!$X246&gt;$C$9,IF(Raw!$X246&lt;$A$9,Raw!X246,-999),-999),-999),-999),-999),-999)</f>
        <v>350</v>
      </c>
      <c r="R246" s="9">
        <f t="shared" si="64"/>
        <v>0.83627399999999996</v>
      </c>
      <c r="S246" s="9">
        <f t="shared" si="65"/>
        <v>0.3539811096973437</v>
      </c>
      <c r="T246" s="9">
        <f t="shared" si="66"/>
        <v>0.977684</v>
      </c>
      <c r="U246" s="9">
        <f t="shared" si="67"/>
        <v>0.37687941665805758</v>
      </c>
      <c r="V246" s="15">
        <f t="shared" si="68"/>
        <v>1.075277662</v>
      </c>
      <c r="X246" s="11">
        <f t="shared" si="69"/>
        <v>2.6487999999999995E+18</v>
      </c>
      <c r="Y246" s="11">
        <f t="shared" si="70"/>
        <v>5.3559999999999999E-18</v>
      </c>
      <c r="Z246" s="11">
        <f t="shared" si="71"/>
        <v>4.8999999999999998E-4</v>
      </c>
      <c r="AA246" s="16">
        <f t="shared" si="72"/>
        <v>6.9036253151618784E-3</v>
      </c>
      <c r="AB246" s="9">
        <f t="shared" si="73"/>
        <v>1.6232215640126286</v>
      </c>
      <c r="AC246" s="9">
        <f t="shared" si="74"/>
        <v>0.99309637468483813</v>
      </c>
      <c r="AD246" s="15">
        <f t="shared" si="75"/>
        <v>14.089031255432404</v>
      </c>
      <c r="AE246" s="3">
        <f t="shared" si="76"/>
        <v>644.86239999999975</v>
      </c>
      <c r="AF246" s="2">
        <f t="shared" si="77"/>
        <v>0.25</v>
      </c>
      <c r="AG246" s="9">
        <f t="shared" si="78"/>
        <v>4.0845122160188497E-3</v>
      </c>
      <c r="AH246" s="2">
        <f t="shared" si="63"/>
        <v>0.19764742044968214</v>
      </c>
    </row>
    <row r="247" spans="1:34">
      <c r="A247" s="1">
        <f>Raw!A247</f>
        <v>234</v>
      </c>
      <c r="B247" s="14">
        <f>Raw!B247</f>
        <v>0.71614583333333337</v>
      </c>
      <c r="C247" s="15">
        <f>Raw!C247</f>
        <v>15.3</v>
      </c>
      <c r="D247" s="15">
        <f>IF(C247&gt;0.5,Raw!D247*D$11,-999)</f>
        <v>4.4000000000000004</v>
      </c>
      <c r="E247" s="9">
        <f>IF(Raw!$G247&gt;$C$8,IF(Raw!$Q247&gt;$C$8,IF(Raw!$N247&gt;$C$9,IF(Raw!$N247&lt;$A$9,IF(Raw!$X247&gt;$C$9,IF(Raw!$X247&lt;$A$9,Raw!H247,-999),-999),-999),-999),-999),-999)</f>
        <v>1.5487880000000001</v>
      </c>
      <c r="F247" s="9">
        <f>IF(Raw!$G247&gt;$C$8,IF(Raw!$Q247&gt;$C$8,IF(Raw!$N247&gt;$C$9,IF(Raw!$N247&lt;$A$9,IF(Raw!$X247&gt;$C$9,IF(Raw!$X247&lt;$A$9,Raw!I247,-999),-999),-999),-999),-999),-999)</f>
        <v>2.407289</v>
      </c>
      <c r="G247" s="9">
        <f>Raw!G247</f>
        <v>0.997089</v>
      </c>
      <c r="H247" s="9">
        <f>IF(Raw!$G247&gt;$C$8,IF(Raw!$Q247&gt;$C$8,IF(Raw!$N247&gt;$C$9,IF(Raw!$N247&lt;$A$9,IF(Raw!$X247&gt;$C$9,IF(Raw!$X247&lt;$A$9,Raw!L247,-999),-999),-999),-999),-999),-999)</f>
        <v>551</v>
      </c>
      <c r="I247" s="9">
        <f>IF(Raw!$G247&gt;$C$8,IF(Raw!$Q247&gt;$C$8,IF(Raw!$N247&gt;$C$9,IF(Raw!$N247&lt;$A$9,IF(Raw!$X247&gt;$C$9,IF(Raw!$X247&lt;$A$9,Raw!M247,-999),-999),-999),-999),-999),-999)</f>
        <v>0.117686</v>
      </c>
      <c r="J247" s="9">
        <f>IF(Raw!$G247&gt;$C$8,IF(Raw!$Q247&gt;$C$8,IF(Raw!$N247&gt;$C$9,IF(Raw!$N247&lt;$A$9,IF(Raw!$X247&gt;$C$9,IF(Raw!$X247&lt;$A$9,Raw!N247,-999),-999),-999),-999),-999),-999)</f>
        <v>401</v>
      </c>
      <c r="K247" s="9">
        <f>IF(Raw!$G247&gt;$C$8,IF(Raw!$Q247&gt;$C$8,IF(Raw!$N247&gt;$C$9,IF(Raw!$N247&lt;$A$9,IF(Raw!$X247&gt;$C$9,IF(Raw!$X247&lt;$A$9,Raw!R247,-999),-999),-999),-999),-999),-999)</f>
        <v>1.6186</v>
      </c>
      <c r="L247" s="9">
        <f>IF(Raw!$G247&gt;$C$8,IF(Raw!$Q247&gt;$C$8,IF(Raw!$N247&gt;$C$9,IF(Raw!$N247&lt;$A$9,IF(Raw!$X247&gt;$C$9,IF(Raw!$X247&lt;$A$9,Raw!S247,-999),-999),-999),-999),-999),-999)</f>
        <v>2.6046010000000002</v>
      </c>
      <c r="M247" s="9">
        <f>Raw!Q247</f>
        <v>0.99776699999999996</v>
      </c>
      <c r="N247" s="9">
        <f>IF(Raw!$G247&gt;$C$8,IF(Raw!$Q247&gt;$C$8,IF(Raw!$N247&gt;$C$9,IF(Raw!$N247&lt;$A$9,IF(Raw!$X247&gt;$C$9,IF(Raw!$X247&lt;$A$9,Raw!V247,-999),-999),-999),-999),-999),-999)</f>
        <v>558.5</v>
      </c>
      <c r="O247" s="9">
        <f>IF(Raw!$G247&gt;$C$8,IF(Raw!$Q247&gt;$C$8,IF(Raw!$N247&gt;$C$9,IF(Raw!$N247&lt;$A$9,IF(Raw!$X247&gt;$C$9,IF(Raw!$X247&lt;$A$9,Raw!W247,-999),-999),-999),-999),-999),-999)</f>
        <v>2.3949999999999999E-2</v>
      </c>
      <c r="P247" s="9">
        <f>IF(Raw!$G247&gt;$C$8,IF(Raw!$Q247&gt;$C$8,IF(Raw!$N247&gt;$C$9,IF(Raw!$N247&lt;$A$9,IF(Raw!$X247&gt;$C$9,IF(Raw!$X247&lt;$A$9,Raw!X247,-999),-999),-999),-999),-999),-999)</f>
        <v>404</v>
      </c>
      <c r="R247" s="9">
        <f t="shared" si="64"/>
        <v>0.85850099999999996</v>
      </c>
      <c r="S247" s="9">
        <f t="shared" si="65"/>
        <v>0.35662564818765008</v>
      </c>
      <c r="T247" s="9">
        <f t="shared" si="66"/>
        <v>0.98600100000000013</v>
      </c>
      <c r="U247" s="9">
        <f t="shared" si="67"/>
        <v>0.37856124604114028</v>
      </c>
      <c r="V247" s="15">
        <f t="shared" si="68"/>
        <v>1.0796071144999999</v>
      </c>
      <c r="X247" s="11">
        <f t="shared" si="69"/>
        <v>2.6487999999999995E+18</v>
      </c>
      <c r="Y247" s="11">
        <f t="shared" si="70"/>
        <v>5.51E-18</v>
      </c>
      <c r="Z247" s="11">
        <f t="shared" si="71"/>
        <v>4.0099999999999999E-4</v>
      </c>
      <c r="AA247" s="16">
        <f t="shared" si="72"/>
        <v>5.818497042621178E-3</v>
      </c>
      <c r="AB247" s="9">
        <f t="shared" si="73"/>
        <v>1.6243370439025215</v>
      </c>
      <c r="AC247" s="9">
        <f t="shared" si="74"/>
        <v>0.99418150295737884</v>
      </c>
      <c r="AD247" s="15">
        <f t="shared" si="75"/>
        <v>14.50996768733461</v>
      </c>
      <c r="AE247" s="3">
        <f t="shared" si="76"/>
        <v>663.40399999999977</v>
      </c>
      <c r="AF247" s="2">
        <f t="shared" si="77"/>
        <v>0.25</v>
      </c>
      <c r="AG247" s="9">
        <f t="shared" si="78"/>
        <v>4.2253164982569789E-3</v>
      </c>
      <c r="AH247" s="2">
        <f t="shared" si="63"/>
        <v>0.20446086638907524</v>
      </c>
    </row>
    <row r="248" spans="1:34">
      <c r="A248" s="1">
        <f>Raw!A248</f>
        <v>235</v>
      </c>
      <c r="B248" s="14">
        <f>Raw!B248</f>
        <v>0.71619212962962964</v>
      </c>
      <c r="C248" s="15">
        <f>Raw!C248</f>
        <v>14.2</v>
      </c>
      <c r="D248" s="15">
        <f>IF(C248&gt;0.5,Raw!D248*D$11,-999)</f>
        <v>5.3</v>
      </c>
      <c r="E248" s="9">
        <f>IF(Raw!$G248&gt;$C$8,IF(Raw!$Q248&gt;$C$8,IF(Raw!$N248&gt;$C$9,IF(Raw!$N248&lt;$A$9,IF(Raw!$X248&gt;$C$9,IF(Raw!$X248&lt;$A$9,Raw!H248,-999),-999),-999),-999),-999),-999)</f>
        <v>1.637357</v>
      </c>
      <c r="F248" s="9">
        <f>IF(Raw!$G248&gt;$C$8,IF(Raw!$Q248&gt;$C$8,IF(Raw!$N248&gt;$C$9,IF(Raw!$N248&lt;$A$9,IF(Raw!$X248&gt;$C$9,IF(Raw!$X248&lt;$A$9,Raw!I248,-999),-999),-999),-999),-999),-999)</f>
        <v>2.5589379999999999</v>
      </c>
      <c r="G248" s="9">
        <f>Raw!G248</f>
        <v>0.96912399999999999</v>
      </c>
      <c r="H248" s="9">
        <f>IF(Raw!$G248&gt;$C$8,IF(Raw!$Q248&gt;$C$8,IF(Raw!$N248&gt;$C$9,IF(Raw!$N248&lt;$A$9,IF(Raw!$X248&gt;$C$9,IF(Raw!$X248&lt;$A$9,Raw!L248,-999),-999),-999),-999),-999),-999)</f>
        <v>552.20000000000005</v>
      </c>
      <c r="I248" s="9">
        <f>IF(Raw!$G248&gt;$C$8,IF(Raw!$Q248&gt;$C$8,IF(Raw!$N248&gt;$C$9,IF(Raw!$N248&lt;$A$9,IF(Raw!$X248&gt;$C$9,IF(Raw!$X248&lt;$A$9,Raw!M248,-999),-999),-999),-999),-999),-999)</f>
        <v>7.1711999999999998E-2</v>
      </c>
      <c r="J248" s="9">
        <f>IF(Raw!$G248&gt;$C$8,IF(Raw!$Q248&gt;$C$8,IF(Raw!$N248&gt;$C$9,IF(Raw!$N248&lt;$A$9,IF(Raw!$X248&gt;$C$9,IF(Raw!$X248&lt;$A$9,Raw!N248,-999),-999),-999),-999),-999),-999)</f>
        <v>347</v>
      </c>
      <c r="K248" s="9">
        <f>IF(Raw!$G248&gt;$C$8,IF(Raw!$Q248&gt;$C$8,IF(Raw!$N248&gt;$C$9,IF(Raw!$N248&lt;$A$9,IF(Raw!$X248&gt;$C$9,IF(Raw!$X248&lt;$A$9,Raw!R248,-999),-999),-999),-999),-999),-999)</f>
        <v>1.5220560000000001</v>
      </c>
      <c r="L248" s="9">
        <f>IF(Raw!$G248&gt;$C$8,IF(Raw!$Q248&gt;$C$8,IF(Raw!$N248&gt;$C$9,IF(Raw!$N248&lt;$A$9,IF(Raw!$X248&gt;$C$9,IF(Raw!$X248&lt;$A$9,Raw!S248,-999),-999),-999),-999),-999),-999)</f>
        <v>2.4598110000000002</v>
      </c>
      <c r="M248" s="9">
        <f>Raw!Q248</f>
        <v>0.994811</v>
      </c>
      <c r="N248" s="9">
        <f>IF(Raw!$G248&gt;$C$8,IF(Raw!$Q248&gt;$C$8,IF(Raw!$N248&gt;$C$9,IF(Raw!$N248&lt;$A$9,IF(Raw!$X248&gt;$C$9,IF(Raw!$X248&lt;$A$9,Raw!V248,-999),-999),-999),-999),-999),-999)</f>
        <v>553.79999999999995</v>
      </c>
      <c r="O248" s="9">
        <f>IF(Raw!$G248&gt;$C$8,IF(Raw!$Q248&gt;$C$8,IF(Raw!$N248&gt;$C$9,IF(Raw!$N248&lt;$A$9,IF(Raw!$X248&gt;$C$9,IF(Raw!$X248&lt;$A$9,Raw!W248,-999),-999),-999),-999),-999),-999)</f>
        <v>1.0893E-2</v>
      </c>
      <c r="P248" s="9">
        <f>IF(Raw!$G248&gt;$C$8,IF(Raw!$Q248&gt;$C$8,IF(Raw!$N248&gt;$C$9,IF(Raw!$N248&lt;$A$9,IF(Raw!$X248&gt;$C$9,IF(Raw!$X248&lt;$A$9,Raw!X248,-999),-999),-999),-999),-999),-999)</f>
        <v>329</v>
      </c>
      <c r="R248" s="9">
        <f t="shared" si="64"/>
        <v>0.92158099999999998</v>
      </c>
      <c r="S248" s="9">
        <f t="shared" si="65"/>
        <v>0.36014198077483706</v>
      </c>
      <c r="T248" s="9">
        <f t="shared" si="66"/>
        <v>0.93775500000000012</v>
      </c>
      <c r="U248" s="9">
        <f t="shared" si="67"/>
        <v>0.38123050917326579</v>
      </c>
      <c r="V248" s="15">
        <f t="shared" si="68"/>
        <v>1.0195916595000001</v>
      </c>
      <c r="X248" s="11">
        <f t="shared" si="69"/>
        <v>3.190599999999999E+18</v>
      </c>
      <c r="Y248" s="11">
        <f t="shared" si="70"/>
        <v>5.5220000000000004E-18</v>
      </c>
      <c r="Z248" s="11">
        <f t="shared" si="71"/>
        <v>3.4699999999999998E-4</v>
      </c>
      <c r="AA248" s="16">
        <f t="shared" si="72"/>
        <v>6.076467941837688E-3</v>
      </c>
      <c r="AB248" s="9">
        <f t="shared" si="73"/>
        <v>1.5277542381947982</v>
      </c>
      <c r="AC248" s="9">
        <f t="shared" si="74"/>
        <v>0.9939235320581622</v>
      </c>
      <c r="AD248" s="15">
        <f t="shared" si="75"/>
        <v>17.511434990886709</v>
      </c>
      <c r="AE248" s="3">
        <f t="shared" si="76"/>
        <v>664.84879999999987</v>
      </c>
      <c r="AF248" s="2">
        <f t="shared" si="77"/>
        <v>0.25</v>
      </c>
      <c r="AG248" s="9">
        <f t="shared" si="78"/>
        <v>5.1353025214848323E-3</v>
      </c>
      <c r="AH248" s="2">
        <f t="shared" si="63"/>
        <v>0.24849461647332757</v>
      </c>
    </row>
    <row r="249" spans="1:34">
      <c r="A249" s="1">
        <f>Raw!A249</f>
        <v>236</v>
      </c>
      <c r="B249" s="14">
        <f>Raw!B249</f>
        <v>0.71625000000000005</v>
      </c>
      <c r="C249" s="15">
        <f>Raw!C249</f>
        <v>13.3</v>
      </c>
      <c r="D249" s="15">
        <f>IF(C249&gt;0.5,Raw!D249*D$11,-999)</f>
        <v>5.3</v>
      </c>
      <c r="E249" s="9">
        <f>IF(Raw!$G249&gt;$C$8,IF(Raw!$Q249&gt;$C$8,IF(Raw!$N249&gt;$C$9,IF(Raw!$N249&lt;$A$9,IF(Raw!$X249&gt;$C$9,IF(Raw!$X249&lt;$A$9,Raw!H249,-999),-999),-999),-999),-999),-999)</f>
        <v>1.4522040000000001</v>
      </c>
      <c r="F249" s="9">
        <f>IF(Raw!$G249&gt;$C$8,IF(Raw!$Q249&gt;$C$8,IF(Raw!$N249&gt;$C$9,IF(Raw!$N249&lt;$A$9,IF(Raw!$X249&gt;$C$9,IF(Raw!$X249&lt;$A$9,Raw!I249,-999),-999),-999),-999),-999),-999)</f>
        <v>2.2686850000000001</v>
      </c>
      <c r="G249" s="9">
        <f>Raw!G249</f>
        <v>0.99763900000000005</v>
      </c>
      <c r="H249" s="9">
        <f>IF(Raw!$G249&gt;$C$8,IF(Raw!$Q249&gt;$C$8,IF(Raw!$N249&gt;$C$9,IF(Raw!$N249&lt;$A$9,IF(Raw!$X249&gt;$C$9,IF(Raw!$X249&lt;$A$9,Raw!L249,-999),-999),-999),-999),-999),-999)</f>
        <v>488.4</v>
      </c>
      <c r="I249" s="9">
        <f>IF(Raw!$G249&gt;$C$8,IF(Raw!$Q249&gt;$C$8,IF(Raw!$N249&gt;$C$9,IF(Raw!$N249&lt;$A$9,IF(Raw!$X249&gt;$C$9,IF(Raw!$X249&lt;$A$9,Raw!M249,-999),-999),-999),-999),-999),-999)</f>
        <v>3.0000000000000001E-5</v>
      </c>
      <c r="J249" s="9">
        <f>IF(Raw!$G249&gt;$C$8,IF(Raw!$Q249&gt;$C$8,IF(Raw!$N249&gt;$C$9,IF(Raw!$N249&lt;$A$9,IF(Raw!$X249&gt;$C$9,IF(Raw!$X249&lt;$A$9,Raw!N249,-999),-999),-999),-999),-999),-999)</f>
        <v>507</v>
      </c>
      <c r="K249" s="9">
        <f>IF(Raw!$G249&gt;$C$8,IF(Raw!$Q249&gt;$C$8,IF(Raw!$N249&gt;$C$9,IF(Raw!$N249&lt;$A$9,IF(Raw!$X249&gt;$C$9,IF(Raw!$X249&lt;$A$9,Raw!R249,-999),-999),-999),-999),-999),-999)</f>
        <v>1.4570080000000001</v>
      </c>
      <c r="L249" s="9">
        <f>IF(Raw!$G249&gt;$C$8,IF(Raw!$Q249&gt;$C$8,IF(Raw!$N249&gt;$C$9,IF(Raw!$N249&lt;$A$9,IF(Raw!$X249&gt;$C$9,IF(Raw!$X249&lt;$A$9,Raw!S249,-999),-999),-999),-999),-999),-999)</f>
        <v>2.331137</v>
      </c>
      <c r="M249" s="9">
        <f>Raw!Q249</f>
        <v>0.99692599999999998</v>
      </c>
      <c r="N249" s="9">
        <f>IF(Raw!$G249&gt;$C$8,IF(Raw!$Q249&gt;$C$8,IF(Raw!$N249&gt;$C$9,IF(Raw!$N249&lt;$A$9,IF(Raw!$X249&gt;$C$9,IF(Raw!$X249&lt;$A$9,Raw!V249,-999),-999),-999),-999),-999),-999)</f>
        <v>475.3</v>
      </c>
      <c r="O249" s="9">
        <f>IF(Raw!$G249&gt;$C$8,IF(Raw!$Q249&gt;$C$8,IF(Raw!$N249&gt;$C$9,IF(Raw!$N249&lt;$A$9,IF(Raw!$X249&gt;$C$9,IF(Raw!$X249&lt;$A$9,Raw!W249,-999),-999),-999),-999),-999),-999)</f>
        <v>2.4000000000000001E-5</v>
      </c>
      <c r="P249" s="9">
        <f>IF(Raw!$G249&gt;$C$8,IF(Raw!$Q249&gt;$C$8,IF(Raw!$N249&gt;$C$9,IF(Raw!$N249&lt;$A$9,IF(Raw!$X249&gt;$C$9,IF(Raw!$X249&lt;$A$9,Raw!X249,-999),-999),-999),-999),-999),-999)</f>
        <v>438</v>
      </c>
      <c r="R249" s="9">
        <f t="shared" si="64"/>
        <v>0.81648100000000001</v>
      </c>
      <c r="S249" s="9">
        <f t="shared" si="65"/>
        <v>0.35989174345490887</v>
      </c>
      <c r="T249" s="9">
        <f t="shared" si="66"/>
        <v>0.87412899999999993</v>
      </c>
      <c r="U249" s="9">
        <f t="shared" si="67"/>
        <v>0.37497967729910336</v>
      </c>
      <c r="V249" s="15">
        <f t="shared" si="68"/>
        <v>0.96625628649999995</v>
      </c>
      <c r="X249" s="11">
        <f t="shared" si="69"/>
        <v>3.190599999999999E+18</v>
      </c>
      <c r="Y249" s="11">
        <f t="shared" si="70"/>
        <v>4.8839999999999996E-18</v>
      </c>
      <c r="Z249" s="11">
        <f t="shared" si="71"/>
        <v>5.0699999999999996E-4</v>
      </c>
      <c r="AA249" s="16">
        <f t="shared" si="72"/>
        <v>7.8385964025640843E-3</v>
      </c>
      <c r="AB249" s="9">
        <f t="shared" si="73"/>
        <v>1.4638599444347771</v>
      </c>
      <c r="AC249" s="9">
        <f t="shared" si="74"/>
        <v>0.99216140359743588</v>
      </c>
      <c r="AD249" s="15">
        <f t="shared" si="75"/>
        <v>15.460742411369003</v>
      </c>
      <c r="AE249" s="3">
        <f t="shared" si="76"/>
        <v>588.03359999999975</v>
      </c>
      <c r="AF249" s="2">
        <f t="shared" si="77"/>
        <v>0.25</v>
      </c>
      <c r="AG249" s="9">
        <f t="shared" si="78"/>
        <v>4.4595878463228539E-3</v>
      </c>
      <c r="AH249" s="2">
        <f t="shared" si="63"/>
        <v>0.21579713500124781</v>
      </c>
    </row>
    <row r="250" spans="1:34">
      <c r="A250" s="1">
        <f>Raw!A250</f>
        <v>237</v>
      </c>
      <c r="B250" s="14">
        <f>Raw!B250</f>
        <v>0.71630787037037036</v>
      </c>
      <c r="C250" s="15">
        <f>Raw!C250</f>
        <v>12.2</v>
      </c>
      <c r="D250" s="15">
        <f>IF(C250&gt;0.5,Raw!D250*D$11,-999)</f>
        <v>6.2</v>
      </c>
      <c r="E250" s="9">
        <f>IF(Raw!$G250&gt;$C$8,IF(Raw!$Q250&gt;$C$8,IF(Raw!$N250&gt;$C$9,IF(Raw!$N250&lt;$A$9,IF(Raw!$X250&gt;$C$9,IF(Raw!$X250&lt;$A$9,Raw!H250,-999),-999),-999),-999),-999),-999)</f>
        <v>1.4424049999999999</v>
      </c>
      <c r="F250" s="9">
        <f>IF(Raw!$G250&gt;$C$8,IF(Raw!$Q250&gt;$C$8,IF(Raw!$N250&gt;$C$9,IF(Raw!$N250&lt;$A$9,IF(Raw!$X250&gt;$C$9,IF(Raw!$X250&lt;$A$9,Raw!I250,-999),-999),-999),-999),-999),-999)</f>
        <v>2.2436959999999999</v>
      </c>
      <c r="G250" s="9">
        <f>Raw!G250</f>
        <v>0.99699800000000005</v>
      </c>
      <c r="H250" s="9">
        <f>IF(Raw!$G250&gt;$C$8,IF(Raw!$Q250&gt;$C$8,IF(Raw!$N250&gt;$C$9,IF(Raw!$N250&lt;$A$9,IF(Raw!$X250&gt;$C$9,IF(Raw!$X250&lt;$A$9,Raw!L250,-999),-999),-999),-999),-999),-999)</f>
        <v>503.2</v>
      </c>
      <c r="I250" s="9">
        <f>IF(Raw!$G250&gt;$C$8,IF(Raw!$Q250&gt;$C$8,IF(Raw!$N250&gt;$C$9,IF(Raw!$N250&lt;$A$9,IF(Raw!$X250&gt;$C$9,IF(Raw!$X250&lt;$A$9,Raw!M250,-999),-999),-999),-999),-999),-999)</f>
        <v>3.3620999999999998E-2</v>
      </c>
      <c r="J250" s="9">
        <f>IF(Raw!$G250&gt;$C$8,IF(Raw!$Q250&gt;$C$8,IF(Raw!$N250&gt;$C$9,IF(Raw!$N250&lt;$A$9,IF(Raw!$X250&gt;$C$9,IF(Raw!$X250&lt;$A$9,Raw!N250,-999),-999),-999),-999),-999),-999)</f>
        <v>436</v>
      </c>
      <c r="K250" s="9">
        <f>IF(Raw!$G250&gt;$C$8,IF(Raw!$Q250&gt;$C$8,IF(Raw!$N250&gt;$C$9,IF(Raw!$N250&lt;$A$9,IF(Raw!$X250&gt;$C$9,IF(Raw!$X250&lt;$A$9,Raw!R250,-999),-999),-999),-999),-999),-999)</f>
        <v>1.4002429999999999</v>
      </c>
      <c r="L250" s="9">
        <f>IF(Raw!$G250&gt;$C$8,IF(Raw!$Q250&gt;$C$8,IF(Raw!$N250&gt;$C$9,IF(Raw!$N250&lt;$A$9,IF(Raw!$X250&gt;$C$9,IF(Raw!$X250&lt;$A$9,Raw!S250,-999),-999),-999),-999),-999),-999)</f>
        <v>2.2442280000000001</v>
      </c>
      <c r="M250" s="9">
        <f>Raw!Q250</f>
        <v>0.99710600000000005</v>
      </c>
      <c r="N250" s="9">
        <f>IF(Raw!$G250&gt;$C$8,IF(Raw!$Q250&gt;$C$8,IF(Raw!$N250&gt;$C$9,IF(Raw!$N250&lt;$A$9,IF(Raw!$X250&gt;$C$9,IF(Raw!$X250&lt;$A$9,Raw!V250,-999),-999),-999),-999),-999),-999)</f>
        <v>496.8</v>
      </c>
      <c r="O250" s="9">
        <f>IF(Raw!$G250&gt;$C$8,IF(Raw!$Q250&gt;$C$8,IF(Raw!$N250&gt;$C$9,IF(Raw!$N250&lt;$A$9,IF(Raw!$X250&gt;$C$9,IF(Raw!$X250&lt;$A$9,Raw!W250,-999),-999),-999),-999),-999),-999)</f>
        <v>6.9999999999999999E-6</v>
      </c>
      <c r="P250" s="9">
        <f>IF(Raw!$G250&gt;$C$8,IF(Raw!$Q250&gt;$C$8,IF(Raw!$N250&gt;$C$9,IF(Raw!$N250&lt;$A$9,IF(Raw!$X250&gt;$C$9,IF(Raw!$X250&lt;$A$9,Raw!X250,-999),-999),-999),-999),-999),-999)</f>
        <v>343</v>
      </c>
      <c r="R250" s="9">
        <f t="shared" si="64"/>
        <v>0.80129099999999998</v>
      </c>
      <c r="S250" s="9">
        <f t="shared" si="65"/>
        <v>0.35712993204070426</v>
      </c>
      <c r="T250" s="9">
        <f t="shared" si="66"/>
        <v>0.84398500000000021</v>
      </c>
      <c r="U250" s="9">
        <f t="shared" si="67"/>
        <v>0.376069187266178</v>
      </c>
      <c r="V250" s="15">
        <f t="shared" si="68"/>
        <v>0.93023250599999996</v>
      </c>
      <c r="X250" s="11">
        <f t="shared" si="69"/>
        <v>3.7323999999999995E+18</v>
      </c>
      <c r="Y250" s="11">
        <f t="shared" si="70"/>
        <v>5.0319999999999999E-18</v>
      </c>
      <c r="Z250" s="11">
        <f t="shared" si="71"/>
        <v>4.3599999999999997E-4</v>
      </c>
      <c r="AA250" s="16">
        <f t="shared" si="72"/>
        <v>8.1221961647200257E-3</v>
      </c>
      <c r="AB250" s="9">
        <f t="shared" si="73"/>
        <v>1.4070980117300811</v>
      </c>
      <c r="AC250" s="9">
        <f t="shared" si="74"/>
        <v>0.99187780383528001</v>
      </c>
      <c r="AD250" s="15">
        <f t="shared" si="75"/>
        <v>18.628890286055107</v>
      </c>
      <c r="AE250" s="3">
        <f t="shared" si="76"/>
        <v>605.85279999999977</v>
      </c>
      <c r="AF250" s="2">
        <f t="shared" si="77"/>
        <v>0.25</v>
      </c>
      <c r="AG250" s="9">
        <f t="shared" si="78"/>
        <v>5.3890397150365707E-3</v>
      </c>
      <c r="AH250" s="2">
        <f t="shared" si="63"/>
        <v>0.26077282721804268</v>
      </c>
    </row>
    <row r="251" spans="1:34">
      <c r="A251" s="1">
        <f>Raw!A251</f>
        <v>238</v>
      </c>
      <c r="B251" s="14">
        <f>Raw!B251</f>
        <v>0.71635416666666663</v>
      </c>
      <c r="C251" s="15">
        <f>Raw!C251</f>
        <v>11.5</v>
      </c>
      <c r="D251" s="15">
        <f>IF(C251&gt;0.5,Raw!D251*D$11,-999)</f>
        <v>6.2</v>
      </c>
      <c r="E251" s="9">
        <f>IF(Raw!$G251&gt;$C$8,IF(Raw!$Q251&gt;$C$8,IF(Raw!$N251&gt;$C$9,IF(Raw!$N251&lt;$A$9,IF(Raw!$X251&gt;$C$9,IF(Raw!$X251&lt;$A$9,Raw!H251,-999),-999),-999),-999),-999),-999)</f>
        <v>1.4705189999999999</v>
      </c>
      <c r="F251" s="9">
        <f>IF(Raw!$G251&gt;$C$8,IF(Raw!$Q251&gt;$C$8,IF(Raw!$N251&gt;$C$9,IF(Raw!$N251&lt;$A$9,IF(Raw!$X251&gt;$C$9,IF(Raw!$X251&lt;$A$9,Raw!I251,-999),-999),-999),-999),-999),-999)</f>
        <v>2.2910620000000002</v>
      </c>
      <c r="G251" s="9">
        <f>Raw!G251</f>
        <v>0.997201</v>
      </c>
      <c r="H251" s="9">
        <f>IF(Raw!$G251&gt;$C$8,IF(Raw!$Q251&gt;$C$8,IF(Raw!$N251&gt;$C$9,IF(Raw!$N251&lt;$A$9,IF(Raw!$X251&gt;$C$9,IF(Raw!$X251&lt;$A$9,Raw!L251,-999),-999),-999),-999),-999),-999)</f>
        <v>507</v>
      </c>
      <c r="I251" s="9">
        <f>IF(Raw!$G251&gt;$C$8,IF(Raw!$Q251&gt;$C$8,IF(Raw!$N251&gt;$C$9,IF(Raw!$N251&lt;$A$9,IF(Raw!$X251&gt;$C$9,IF(Raw!$X251&lt;$A$9,Raw!M251,-999),-999),-999),-999),-999),-999)</f>
        <v>4.1999999999999998E-5</v>
      </c>
      <c r="J251" s="9">
        <f>IF(Raw!$G251&gt;$C$8,IF(Raw!$Q251&gt;$C$8,IF(Raw!$N251&gt;$C$9,IF(Raw!$N251&lt;$A$9,IF(Raw!$X251&gt;$C$9,IF(Raw!$X251&lt;$A$9,Raw!N251,-999),-999),-999),-999),-999),-999)</f>
        <v>483</v>
      </c>
      <c r="K251" s="9">
        <f>IF(Raw!$G251&gt;$C$8,IF(Raw!$Q251&gt;$C$8,IF(Raw!$N251&gt;$C$9,IF(Raw!$N251&lt;$A$9,IF(Raw!$X251&gt;$C$9,IF(Raw!$X251&lt;$A$9,Raw!R251,-999),-999),-999),-999),-999),-999)</f>
        <v>1.4265650000000001</v>
      </c>
      <c r="L251" s="9">
        <f>IF(Raw!$G251&gt;$C$8,IF(Raw!$Q251&gt;$C$8,IF(Raw!$N251&gt;$C$9,IF(Raw!$N251&lt;$A$9,IF(Raw!$X251&gt;$C$9,IF(Raw!$X251&lt;$A$9,Raw!S251,-999),-999),-999),-999),-999),-999)</f>
        <v>2.2864429999999998</v>
      </c>
      <c r="M251" s="9">
        <f>Raw!Q251</f>
        <v>0.99702999999999997</v>
      </c>
      <c r="N251" s="9">
        <f>IF(Raw!$G251&gt;$C$8,IF(Raw!$Q251&gt;$C$8,IF(Raw!$N251&gt;$C$9,IF(Raw!$N251&lt;$A$9,IF(Raw!$X251&gt;$C$9,IF(Raw!$X251&lt;$A$9,Raw!V251,-999),-999),-999),-999),-999),-999)</f>
        <v>497.9</v>
      </c>
      <c r="O251" s="9">
        <f>IF(Raw!$G251&gt;$C$8,IF(Raw!$Q251&gt;$C$8,IF(Raw!$N251&gt;$C$9,IF(Raw!$N251&lt;$A$9,IF(Raw!$X251&gt;$C$9,IF(Raw!$X251&lt;$A$9,Raw!W251,-999),-999),-999),-999),-999),-999)</f>
        <v>6.0000000000000002E-6</v>
      </c>
      <c r="P251" s="9">
        <f>IF(Raw!$G251&gt;$C$8,IF(Raw!$Q251&gt;$C$8,IF(Raw!$N251&gt;$C$9,IF(Raw!$N251&lt;$A$9,IF(Raw!$X251&gt;$C$9,IF(Raw!$X251&lt;$A$9,Raw!X251,-999),-999),-999),-999),-999),-999)</f>
        <v>449</v>
      </c>
      <c r="R251" s="9">
        <f t="shared" si="64"/>
        <v>0.82054300000000024</v>
      </c>
      <c r="S251" s="9">
        <f t="shared" si="65"/>
        <v>0.35814962667967964</v>
      </c>
      <c r="T251" s="9">
        <f t="shared" si="66"/>
        <v>0.8598779999999997</v>
      </c>
      <c r="U251" s="9">
        <f t="shared" si="67"/>
        <v>0.37607672703846096</v>
      </c>
      <c r="V251" s="15">
        <f t="shared" si="68"/>
        <v>0.94773062349999981</v>
      </c>
      <c r="X251" s="11">
        <f t="shared" si="69"/>
        <v>3.7323999999999995E+18</v>
      </c>
      <c r="Y251" s="11">
        <f t="shared" si="70"/>
        <v>5.07E-18</v>
      </c>
      <c r="Z251" s="11">
        <f t="shared" si="71"/>
        <v>4.8299999999999998E-4</v>
      </c>
      <c r="AA251" s="16">
        <f t="shared" si="72"/>
        <v>9.0571565902871042E-3</v>
      </c>
      <c r="AB251" s="9">
        <f t="shared" si="73"/>
        <v>1.4343530496945429</v>
      </c>
      <c r="AC251" s="9">
        <f t="shared" si="74"/>
        <v>0.99094284340971295</v>
      </c>
      <c r="AD251" s="15">
        <f t="shared" si="75"/>
        <v>18.751876998524029</v>
      </c>
      <c r="AE251" s="3">
        <f t="shared" si="76"/>
        <v>610.42799999999988</v>
      </c>
      <c r="AF251" s="2">
        <f t="shared" si="77"/>
        <v>0.25</v>
      </c>
      <c r="AG251" s="9">
        <f t="shared" si="78"/>
        <v>5.4247265595636267E-3</v>
      </c>
      <c r="AH251" s="2">
        <f t="shared" si="63"/>
        <v>0.26249969505237042</v>
      </c>
    </row>
    <row r="252" spans="1:34">
      <c r="A252" s="1">
        <f>Raw!A252</f>
        <v>239</v>
      </c>
      <c r="B252" s="14">
        <f>Raw!B252</f>
        <v>0.71641203703703704</v>
      </c>
      <c r="C252" s="15">
        <f>Raw!C252</f>
        <v>10.4</v>
      </c>
      <c r="D252" s="15">
        <f>IF(C252&gt;0.5,Raw!D252*D$11,-999)</f>
        <v>7.9</v>
      </c>
      <c r="E252" s="9">
        <f>IF(Raw!$G252&gt;$C$8,IF(Raw!$Q252&gt;$C$8,IF(Raw!$N252&gt;$C$9,IF(Raw!$N252&lt;$A$9,IF(Raw!$X252&gt;$C$9,IF(Raw!$X252&lt;$A$9,Raw!H252,-999),-999),-999),-999),-999),-999)</f>
        <v>1.401103</v>
      </c>
      <c r="F252" s="9">
        <f>IF(Raw!$G252&gt;$C$8,IF(Raw!$Q252&gt;$C$8,IF(Raw!$N252&gt;$C$9,IF(Raw!$N252&lt;$A$9,IF(Raw!$X252&gt;$C$9,IF(Raw!$X252&lt;$A$9,Raw!I252,-999),-999),-999),-999),-999),-999)</f>
        <v>2.1771820000000002</v>
      </c>
      <c r="G252" s="9">
        <f>Raw!G252</f>
        <v>0.99758599999999997</v>
      </c>
      <c r="H252" s="9">
        <f>IF(Raw!$G252&gt;$C$8,IF(Raw!$Q252&gt;$C$8,IF(Raw!$N252&gt;$C$9,IF(Raw!$N252&lt;$A$9,IF(Raw!$X252&gt;$C$9,IF(Raw!$X252&lt;$A$9,Raw!L252,-999),-999),-999),-999),-999),-999)</f>
        <v>488.8</v>
      </c>
      <c r="I252" s="9">
        <f>IF(Raw!$G252&gt;$C$8,IF(Raw!$Q252&gt;$C$8,IF(Raw!$N252&gt;$C$9,IF(Raw!$N252&lt;$A$9,IF(Raw!$X252&gt;$C$9,IF(Raw!$X252&lt;$A$9,Raw!M252,-999),-999),-999),-999),-999),-999)</f>
        <v>2.3E-5</v>
      </c>
      <c r="J252" s="9">
        <f>IF(Raw!$G252&gt;$C$8,IF(Raw!$Q252&gt;$C$8,IF(Raw!$N252&gt;$C$9,IF(Raw!$N252&lt;$A$9,IF(Raw!$X252&gt;$C$9,IF(Raw!$X252&lt;$A$9,Raw!N252,-999),-999),-999),-999),-999),-999)</f>
        <v>379</v>
      </c>
      <c r="K252" s="9">
        <f>IF(Raw!$G252&gt;$C$8,IF(Raw!$Q252&gt;$C$8,IF(Raw!$N252&gt;$C$9,IF(Raw!$N252&lt;$A$9,IF(Raw!$X252&gt;$C$9,IF(Raw!$X252&lt;$A$9,Raw!R252,-999),-999),-999),-999),-999),-999)</f>
        <v>1.427713</v>
      </c>
      <c r="L252" s="9">
        <f>IF(Raw!$G252&gt;$C$8,IF(Raw!$Q252&gt;$C$8,IF(Raw!$N252&gt;$C$9,IF(Raw!$N252&lt;$A$9,IF(Raw!$X252&gt;$C$9,IF(Raw!$X252&lt;$A$9,Raw!S252,-999),-999),-999),-999),-999),-999)</f>
        <v>2.291938</v>
      </c>
      <c r="M252" s="9">
        <f>Raw!Q252</f>
        <v>0.99594499999999997</v>
      </c>
      <c r="N252" s="9">
        <f>IF(Raw!$G252&gt;$C$8,IF(Raw!$Q252&gt;$C$8,IF(Raw!$N252&gt;$C$9,IF(Raw!$N252&lt;$A$9,IF(Raw!$X252&gt;$C$9,IF(Raw!$X252&lt;$A$9,Raw!V252,-999),-999),-999),-999),-999),-999)</f>
        <v>522.70000000000005</v>
      </c>
      <c r="O252" s="9">
        <f>IF(Raw!$G252&gt;$C$8,IF(Raw!$Q252&gt;$C$8,IF(Raw!$N252&gt;$C$9,IF(Raw!$N252&lt;$A$9,IF(Raw!$X252&gt;$C$9,IF(Raw!$X252&lt;$A$9,Raw!W252,-999),-999),-999),-999),-999),-999)</f>
        <v>2.5000000000000001E-5</v>
      </c>
      <c r="P252" s="9">
        <f>IF(Raw!$G252&gt;$C$8,IF(Raw!$Q252&gt;$C$8,IF(Raw!$N252&gt;$C$9,IF(Raw!$N252&lt;$A$9,IF(Raw!$X252&gt;$C$9,IF(Raw!$X252&lt;$A$9,Raw!X252,-999),-999),-999),-999),-999),-999)</f>
        <v>411</v>
      </c>
      <c r="R252" s="9">
        <f t="shared" si="64"/>
        <v>0.77607900000000019</v>
      </c>
      <c r="S252" s="9">
        <f t="shared" si="65"/>
        <v>0.35646032348237316</v>
      </c>
      <c r="T252" s="9">
        <f t="shared" si="66"/>
        <v>0.86422500000000002</v>
      </c>
      <c r="U252" s="9">
        <f t="shared" si="67"/>
        <v>0.3770717183449116</v>
      </c>
      <c r="V252" s="15">
        <f t="shared" si="68"/>
        <v>0.950008301</v>
      </c>
      <c r="X252" s="11">
        <f t="shared" si="69"/>
        <v>4.7558E+18</v>
      </c>
      <c r="Y252" s="11">
        <f t="shared" si="70"/>
        <v>4.8879999999999997E-18</v>
      </c>
      <c r="Z252" s="11">
        <f t="shared" si="71"/>
        <v>3.79E-4</v>
      </c>
      <c r="AA252" s="16">
        <f t="shared" si="72"/>
        <v>8.7334221490337934E-3</v>
      </c>
      <c r="AB252" s="9">
        <f t="shared" si="73"/>
        <v>1.4352606417567488</v>
      </c>
      <c r="AC252" s="9">
        <f t="shared" si="74"/>
        <v>0.99126657785096606</v>
      </c>
      <c r="AD252" s="15">
        <f t="shared" si="75"/>
        <v>23.043330208532431</v>
      </c>
      <c r="AE252" s="3">
        <f t="shared" si="76"/>
        <v>588.51519999999982</v>
      </c>
      <c r="AF252" s="2">
        <f t="shared" si="77"/>
        <v>0.25</v>
      </c>
      <c r="AG252" s="9">
        <f t="shared" si="78"/>
        <v>6.6838370139388724E-3</v>
      </c>
      <c r="AH252" s="2">
        <f t="shared" si="63"/>
        <v>0.32342739466666043</v>
      </c>
    </row>
    <row r="253" spans="1:34">
      <c r="A253" s="1">
        <f>Raw!A253</f>
        <v>240</v>
      </c>
      <c r="B253" s="14">
        <f>Raw!B253</f>
        <v>0.71646990740740746</v>
      </c>
      <c r="C253" s="15">
        <f>Raw!C253</f>
        <v>9.6999999999999993</v>
      </c>
      <c r="D253" s="15">
        <f>IF(C253&gt;0.5,Raw!D253*D$11,-999)</f>
        <v>7.9</v>
      </c>
      <c r="E253" s="9">
        <f>IF(Raw!$G253&gt;$C$8,IF(Raw!$Q253&gt;$C$8,IF(Raw!$N253&gt;$C$9,IF(Raw!$N253&lt;$A$9,IF(Raw!$X253&gt;$C$9,IF(Raw!$X253&lt;$A$9,Raw!H253,-999),-999),-999),-999),-999),-999)</f>
        <v>1.4365319999999999</v>
      </c>
      <c r="F253" s="9">
        <f>IF(Raw!$G253&gt;$C$8,IF(Raw!$Q253&gt;$C$8,IF(Raw!$N253&gt;$C$9,IF(Raw!$N253&lt;$A$9,IF(Raw!$X253&gt;$C$9,IF(Raw!$X253&lt;$A$9,Raw!I253,-999),-999),-999),-999),-999),-999)</f>
        <v>2.2232560000000001</v>
      </c>
      <c r="G253" s="9">
        <f>Raw!G253</f>
        <v>0.997479</v>
      </c>
      <c r="H253" s="9">
        <f>IF(Raw!$G253&gt;$C$8,IF(Raw!$Q253&gt;$C$8,IF(Raw!$N253&gt;$C$9,IF(Raw!$N253&lt;$A$9,IF(Raw!$X253&gt;$C$9,IF(Raw!$X253&lt;$A$9,Raw!L253,-999),-999),-999),-999),-999),-999)</f>
        <v>480.2</v>
      </c>
      <c r="I253" s="9">
        <f>IF(Raw!$G253&gt;$C$8,IF(Raw!$Q253&gt;$C$8,IF(Raw!$N253&gt;$C$9,IF(Raw!$N253&lt;$A$9,IF(Raw!$X253&gt;$C$9,IF(Raw!$X253&lt;$A$9,Raw!M253,-999),-999),-999),-999),-999),-999)</f>
        <v>1.5E-5</v>
      </c>
      <c r="J253" s="9">
        <f>IF(Raw!$G253&gt;$C$8,IF(Raw!$Q253&gt;$C$8,IF(Raw!$N253&gt;$C$9,IF(Raw!$N253&lt;$A$9,IF(Raw!$X253&gt;$C$9,IF(Raw!$X253&lt;$A$9,Raw!N253,-999),-999),-999),-999),-999),-999)</f>
        <v>376</v>
      </c>
      <c r="K253" s="9">
        <f>IF(Raw!$G253&gt;$C$8,IF(Raw!$Q253&gt;$C$8,IF(Raw!$N253&gt;$C$9,IF(Raw!$N253&lt;$A$9,IF(Raw!$X253&gt;$C$9,IF(Raw!$X253&lt;$A$9,Raw!R253,-999),-999),-999),-999),-999),-999)</f>
        <v>1.4058790000000001</v>
      </c>
      <c r="L253" s="9">
        <f>IF(Raw!$G253&gt;$C$8,IF(Raw!$Q253&gt;$C$8,IF(Raw!$N253&gt;$C$9,IF(Raw!$N253&lt;$A$9,IF(Raw!$X253&gt;$C$9,IF(Raw!$X253&lt;$A$9,Raw!S253,-999),-999),-999),-999),-999),-999)</f>
        <v>2.2502930000000001</v>
      </c>
      <c r="M253" s="9">
        <f>Raw!Q253</f>
        <v>0.99607400000000001</v>
      </c>
      <c r="N253" s="9">
        <f>IF(Raw!$G253&gt;$C$8,IF(Raw!$Q253&gt;$C$8,IF(Raw!$N253&gt;$C$9,IF(Raw!$N253&lt;$A$9,IF(Raw!$X253&gt;$C$9,IF(Raw!$X253&lt;$A$9,Raw!V253,-999),-999),-999),-999),-999),-999)</f>
        <v>485.7</v>
      </c>
      <c r="O253" s="9">
        <f>IF(Raw!$G253&gt;$C$8,IF(Raw!$Q253&gt;$C$8,IF(Raw!$N253&gt;$C$9,IF(Raw!$N253&lt;$A$9,IF(Raw!$X253&gt;$C$9,IF(Raw!$X253&lt;$A$9,Raw!W253,-999),-999),-999),-999),-999),-999)</f>
        <v>9.0000000000000002E-6</v>
      </c>
      <c r="P253" s="9">
        <f>IF(Raw!$G253&gt;$C$8,IF(Raw!$Q253&gt;$C$8,IF(Raw!$N253&gt;$C$9,IF(Raw!$N253&lt;$A$9,IF(Raw!$X253&gt;$C$9,IF(Raw!$X253&lt;$A$9,Raw!X253,-999),-999),-999),-999),-999),-999)</f>
        <v>411</v>
      </c>
      <c r="R253" s="9">
        <f t="shared" si="64"/>
        <v>0.7867240000000002</v>
      </c>
      <c r="S253" s="9">
        <f t="shared" si="65"/>
        <v>0.35386118377730685</v>
      </c>
      <c r="T253" s="9">
        <f t="shared" si="66"/>
        <v>0.844414</v>
      </c>
      <c r="U253" s="9">
        <f t="shared" si="67"/>
        <v>0.37524624571111403</v>
      </c>
      <c r="V253" s="15">
        <f t="shared" si="68"/>
        <v>0.93274644849999999</v>
      </c>
      <c r="X253" s="11">
        <f t="shared" si="69"/>
        <v>4.7558E+18</v>
      </c>
      <c r="Y253" s="11">
        <f t="shared" si="70"/>
        <v>4.8019999999999996E-18</v>
      </c>
      <c r="Z253" s="11">
        <f t="shared" si="71"/>
        <v>3.7599999999999998E-4</v>
      </c>
      <c r="AA253" s="16">
        <f t="shared" si="72"/>
        <v>8.5137380593114584E-3</v>
      </c>
      <c r="AB253" s="9">
        <f t="shared" si="73"/>
        <v>1.4130681196096155</v>
      </c>
      <c r="AC253" s="9">
        <f t="shared" si="74"/>
        <v>0.99148626194068856</v>
      </c>
      <c r="AD253" s="15">
        <f t="shared" si="75"/>
        <v>22.642920370509202</v>
      </c>
      <c r="AE253" s="3">
        <f t="shared" si="76"/>
        <v>578.16079999999977</v>
      </c>
      <c r="AF253" s="2">
        <f t="shared" si="77"/>
        <v>0.25</v>
      </c>
      <c r="AG253" s="9">
        <f t="shared" si="78"/>
        <v>6.5359006622840651E-3</v>
      </c>
      <c r="AH253" s="2">
        <f t="shared" si="63"/>
        <v>0.31626883159990354</v>
      </c>
    </row>
    <row r="254" spans="1:34">
      <c r="A254" s="1">
        <f>Raw!A254</f>
        <v>241</v>
      </c>
      <c r="B254" s="14">
        <f>Raw!B254</f>
        <v>0.71651620370370372</v>
      </c>
      <c r="C254" s="15">
        <f>Raw!C254</f>
        <v>8.6</v>
      </c>
      <c r="D254" s="15">
        <f>IF(C254&gt;0.5,Raw!D254*D$11,-999)</f>
        <v>9.6999999999999993</v>
      </c>
      <c r="E254" s="9">
        <f>IF(Raw!$G254&gt;$C$8,IF(Raw!$Q254&gt;$C$8,IF(Raw!$N254&gt;$C$9,IF(Raw!$N254&lt;$A$9,IF(Raw!$X254&gt;$C$9,IF(Raw!$X254&lt;$A$9,Raw!H254,-999),-999),-999),-999),-999),-999)</f>
        <v>1.3995439999999999</v>
      </c>
      <c r="F254" s="9">
        <f>IF(Raw!$G254&gt;$C$8,IF(Raw!$Q254&gt;$C$8,IF(Raw!$N254&gt;$C$9,IF(Raw!$N254&lt;$A$9,IF(Raw!$X254&gt;$C$9,IF(Raw!$X254&lt;$A$9,Raw!I254,-999),-999),-999),-999),-999),-999)</f>
        <v>2.178579</v>
      </c>
      <c r="G254" s="9">
        <f>Raw!G254</f>
        <v>0.99639299999999997</v>
      </c>
      <c r="H254" s="9">
        <f>IF(Raw!$G254&gt;$C$8,IF(Raw!$Q254&gt;$C$8,IF(Raw!$N254&gt;$C$9,IF(Raw!$N254&lt;$A$9,IF(Raw!$X254&gt;$C$9,IF(Raw!$X254&lt;$A$9,Raw!L254,-999),-999),-999),-999),-999),-999)</f>
        <v>490</v>
      </c>
      <c r="I254" s="9">
        <f>IF(Raw!$G254&gt;$C$8,IF(Raw!$Q254&gt;$C$8,IF(Raw!$N254&gt;$C$9,IF(Raw!$N254&lt;$A$9,IF(Raw!$X254&gt;$C$9,IF(Raw!$X254&lt;$A$9,Raw!M254,-999),-999),-999),-999),-999),-999)</f>
        <v>1.4E-5</v>
      </c>
      <c r="J254" s="9">
        <f>IF(Raw!$G254&gt;$C$8,IF(Raw!$Q254&gt;$C$8,IF(Raw!$N254&gt;$C$9,IF(Raw!$N254&lt;$A$9,IF(Raw!$X254&gt;$C$9,IF(Raw!$X254&lt;$A$9,Raw!N254,-999),-999),-999),-999),-999),-999)</f>
        <v>316</v>
      </c>
      <c r="K254" s="9">
        <f>IF(Raw!$G254&gt;$C$8,IF(Raw!$Q254&gt;$C$8,IF(Raw!$N254&gt;$C$9,IF(Raw!$N254&lt;$A$9,IF(Raw!$X254&gt;$C$9,IF(Raw!$X254&lt;$A$9,Raw!R254,-999),-999),-999),-999),-999),-999)</f>
        <v>1.409821</v>
      </c>
      <c r="L254" s="9">
        <f>IF(Raw!$G254&gt;$C$8,IF(Raw!$Q254&gt;$C$8,IF(Raw!$N254&gt;$C$9,IF(Raw!$N254&lt;$A$9,IF(Raw!$X254&gt;$C$9,IF(Raw!$X254&lt;$A$9,Raw!S254,-999),-999),-999),-999),-999),-999)</f>
        <v>2.2428050000000002</v>
      </c>
      <c r="M254" s="9">
        <f>Raw!Q254</f>
        <v>0.99790900000000005</v>
      </c>
      <c r="N254" s="9">
        <f>IF(Raw!$G254&gt;$C$8,IF(Raw!$Q254&gt;$C$8,IF(Raw!$N254&gt;$C$9,IF(Raw!$N254&lt;$A$9,IF(Raw!$X254&gt;$C$9,IF(Raw!$X254&lt;$A$9,Raw!V254,-999),-999),-999),-999),-999),-999)</f>
        <v>505.3</v>
      </c>
      <c r="O254" s="9">
        <f>IF(Raw!$G254&gt;$C$8,IF(Raw!$Q254&gt;$C$8,IF(Raw!$N254&gt;$C$9,IF(Raw!$N254&lt;$A$9,IF(Raw!$X254&gt;$C$9,IF(Raw!$X254&lt;$A$9,Raw!W254,-999),-999),-999),-999),-999),-999)</f>
        <v>1.5153E-2</v>
      </c>
      <c r="P254" s="9">
        <f>IF(Raw!$G254&gt;$C$8,IF(Raw!$Q254&gt;$C$8,IF(Raw!$N254&gt;$C$9,IF(Raw!$N254&lt;$A$9,IF(Raw!$X254&gt;$C$9,IF(Raw!$X254&lt;$A$9,Raw!X254,-999),-999),-999),-999),-999),-999)</f>
        <v>473</v>
      </c>
      <c r="R254" s="9">
        <f t="shared" si="64"/>
        <v>0.77903500000000014</v>
      </c>
      <c r="S254" s="9">
        <f t="shared" si="65"/>
        <v>0.35758859329865944</v>
      </c>
      <c r="T254" s="9">
        <f t="shared" si="66"/>
        <v>0.83298400000000017</v>
      </c>
      <c r="U254" s="9">
        <f t="shared" si="67"/>
        <v>0.37140277465049354</v>
      </c>
      <c r="V254" s="15">
        <f t="shared" si="68"/>
        <v>0.92964267249999999</v>
      </c>
      <c r="X254" s="11">
        <f t="shared" si="69"/>
        <v>5.839399999999998E+18</v>
      </c>
      <c r="Y254" s="11">
        <f t="shared" si="70"/>
        <v>4.8999999999999993E-18</v>
      </c>
      <c r="Z254" s="11">
        <f t="shared" si="71"/>
        <v>3.1599999999999998E-4</v>
      </c>
      <c r="AA254" s="16">
        <f t="shared" si="72"/>
        <v>8.9607066966799712E-3</v>
      </c>
      <c r="AB254" s="9">
        <f t="shared" si="73"/>
        <v>1.4172851253070273</v>
      </c>
      <c r="AC254" s="9">
        <f t="shared" si="74"/>
        <v>0.99103929330331997</v>
      </c>
      <c r="AD254" s="15">
        <f t="shared" si="75"/>
        <v>28.356666761645478</v>
      </c>
      <c r="AE254" s="3">
        <f t="shared" si="76"/>
        <v>589.95999999999981</v>
      </c>
      <c r="AF254" s="2">
        <f t="shared" si="77"/>
        <v>0.25</v>
      </c>
      <c r="AG254" s="9">
        <f t="shared" si="78"/>
        <v>8.1013420885496581E-3</v>
      </c>
      <c r="AH254" s="2">
        <f t="shared" si="63"/>
        <v>0.39201972752158143</v>
      </c>
    </row>
    <row r="255" spans="1:34">
      <c r="A255" s="1">
        <f>Raw!A255</f>
        <v>242</v>
      </c>
      <c r="B255" s="14">
        <f>Raw!B255</f>
        <v>0.71657407407407403</v>
      </c>
      <c r="C255" s="15">
        <f>Raw!C255</f>
        <v>7.5</v>
      </c>
      <c r="D255" s="15">
        <f>IF(C255&gt;0.5,Raw!D255*D$11,-999)</f>
        <v>11.4</v>
      </c>
      <c r="E255" s="9">
        <f>IF(Raw!$G255&gt;$C$8,IF(Raw!$Q255&gt;$C$8,IF(Raw!$N255&gt;$C$9,IF(Raw!$N255&lt;$A$9,IF(Raw!$X255&gt;$C$9,IF(Raw!$X255&lt;$A$9,Raw!H255,-999),-999),-999),-999),-999),-999)</f>
        <v>1.37768</v>
      </c>
      <c r="F255" s="9">
        <f>IF(Raw!$G255&gt;$C$8,IF(Raw!$Q255&gt;$C$8,IF(Raw!$N255&gt;$C$9,IF(Raw!$N255&lt;$A$9,IF(Raw!$X255&gt;$C$9,IF(Raw!$X255&lt;$A$9,Raw!I255,-999),-999),-999),-999),-999),-999)</f>
        <v>2.130636</v>
      </c>
      <c r="G255" s="9">
        <f>Raw!G255</f>
        <v>0.99750099999999997</v>
      </c>
      <c r="H255" s="9">
        <f>IF(Raw!$G255&gt;$C$8,IF(Raw!$Q255&gt;$C$8,IF(Raw!$N255&gt;$C$9,IF(Raw!$N255&lt;$A$9,IF(Raw!$X255&gt;$C$9,IF(Raw!$X255&lt;$A$9,Raw!L255,-999),-999),-999),-999),-999),-999)</f>
        <v>506.3</v>
      </c>
      <c r="I255" s="9">
        <f>IF(Raw!$G255&gt;$C$8,IF(Raw!$Q255&gt;$C$8,IF(Raw!$N255&gt;$C$9,IF(Raw!$N255&lt;$A$9,IF(Raw!$X255&gt;$C$9,IF(Raw!$X255&lt;$A$9,Raw!M255,-999),-999),-999),-999),-999),-999)</f>
        <v>2.368E-2</v>
      </c>
      <c r="J255" s="9">
        <f>IF(Raw!$G255&gt;$C$8,IF(Raw!$Q255&gt;$C$8,IF(Raw!$N255&gt;$C$9,IF(Raw!$N255&lt;$A$9,IF(Raw!$X255&gt;$C$9,IF(Raw!$X255&lt;$A$9,Raw!N255,-999),-999),-999),-999),-999),-999)</f>
        <v>439</v>
      </c>
      <c r="K255" s="9">
        <f>IF(Raw!$G255&gt;$C$8,IF(Raw!$Q255&gt;$C$8,IF(Raw!$N255&gt;$C$9,IF(Raw!$N255&lt;$A$9,IF(Raw!$X255&gt;$C$9,IF(Raw!$X255&lt;$A$9,Raw!R255,-999),-999),-999),-999),-999),-999)</f>
        <v>1.3816029999999999</v>
      </c>
      <c r="L255" s="9">
        <f>IF(Raw!$G255&gt;$C$8,IF(Raw!$Q255&gt;$C$8,IF(Raw!$N255&gt;$C$9,IF(Raw!$N255&lt;$A$9,IF(Raw!$X255&gt;$C$9,IF(Raw!$X255&lt;$A$9,Raw!S255,-999),-999),-999),-999),-999),-999)</f>
        <v>2.2181950000000001</v>
      </c>
      <c r="M255" s="9">
        <f>Raw!Q255</f>
        <v>0.99715900000000002</v>
      </c>
      <c r="N255" s="9">
        <f>IF(Raw!$G255&gt;$C$8,IF(Raw!$Q255&gt;$C$8,IF(Raw!$N255&gt;$C$9,IF(Raw!$N255&lt;$A$9,IF(Raw!$X255&gt;$C$9,IF(Raw!$X255&lt;$A$9,Raw!V255,-999),-999),-999),-999),-999),-999)</f>
        <v>497.1</v>
      </c>
      <c r="O255" s="9">
        <f>IF(Raw!$G255&gt;$C$8,IF(Raw!$Q255&gt;$C$8,IF(Raw!$N255&gt;$C$9,IF(Raw!$N255&lt;$A$9,IF(Raw!$X255&gt;$C$9,IF(Raw!$X255&lt;$A$9,Raw!W255,-999),-999),-999),-999),-999),-999)</f>
        <v>7.9999999999999996E-6</v>
      </c>
      <c r="P255" s="9">
        <f>IF(Raw!$G255&gt;$C$8,IF(Raw!$Q255&gt;$C$8,IF(Raw!$N255&gt;$C$9,IF(Raw!$N255&lt;$A$9,IF(Raw!$X255&gt;$C$9,IF(Raw!$X255&lt;$A$9,Raw!X255,-999),-999),-999),-999),-999),-999)</f>
        <v>412</v>
      </c>
      <c r="R255" s="9">
        <f t="shared" si="64"/>
        <v>0.75295599999999996</v>
      </c>
      <c r="S255" s="9">
        <f t="shared" si="65"/>
        <v>0.35339494873831101</v>
      </c>
      <c r="T255" s="9">
        <f t="shared" si="66"/>
        <v>0.83659200000000022</v>
      </c>
      <c r="U255" s="9">
        <f t="shared" si="67"/>
        <v>0.37714988988794951</v>
      </c>
      <c r="V255" s="15">
        <f t="shared" si="68"/>
        <v>0.91944182750000003</v>
      </c>
      <c r="X255" s="11">
        <f t="shared" si="69"/>
        <v>6.862799999999999E+18</v>
      </c>
      <c r="Y255" s="11">
        <f t="shared" si="70"/>
        <v>5.0629999999999999E-18</v>
      </c>
      <c r="Z255" s="11">
        <f t="shared" si="71"/>
        <v>4.3899999999999999E-4</v>
      </c>
      <c r="AA255" s="16">
        <f t="shared" si="72"/>
        <v>1.5024472409131207E-2</v>
      </c>
      <c r="AB255" s="9">
        <f t="shared" si="73"/>
        <v>1.3941723534216999</v>
      </c>
      <c r="AC255" s="9">
        <f t="shared" si="74"/>
        <v>0.9849755275908687</v>
      </c>
      <c r="AD255" s="15">
        <f t="shared" si="75"/>
        <v>34.224310726950357</v>
      </c>
      <c r="AE255" s="3">
        <f t="shared" si="76"/>
        <v>609.58519999999987</v>
      </c>
      <c r="AF255" s="2">
        <f t="shared" si="77"/>
        <v>0.25</v>
      </c>
      <c r="AG255" s="9">
        <f t="shared" si="78"/>
        <v>9.9289961708925335E-3</v>
      </c>
      <c r="AH255" s="2">
        <f t="shared" si="63"/>
        <v>0.48045895740874039</v>
      </c>
    </row>
    <row r="256" spans="1:34">
      <c r="A256" s="1">
        <f>Raw!A256</f>
        <v>243</v>
      </c>
      <c r="B256" s="14">
        <f>Raw!B256</f>
        <v>0.7166203703703703</v>
      </c>
      <c r="C256" s="15">
        <f>Raw!C256</f>
        <v>6.7</v>
      </c>
      <c r="D256" s="15">
        <f>IF(C256&gt;0.5,Raw!D256*D$11,-999)</f>
        <v>12.3</v>
      </c>
      <c r="E256" s="9">
        <f>IF(Raw!$G256&gt;$C$8,IF(Raw!$Q256&gt;$C$8,IF(Raw!$N256&gt;$C$9,IF(Raw!$N256&lt;$A$9,IF(Raw!$X256&gt;$C$9,IF(Raw!$X256&lt;$A$9,Raw!H256,-999),-999),-999),-999),-999),-999)</f>
        <v>1.4042110000000001</v>
      </c>
      <c r="F256" s="9">
        <f>IF(Raw!$G256&gt;$C$8,IF(Raw!$Q256&gt;$C$8,IF(Raw!$N256&gt;$C$9,IF(Raw!$N256&lt;$A$9,IF(Raw!$X256&gt;$C$9,IF(Raw!$X256&lt;$A$9,Raw!I256,-999),-999),-999),-999),-999),-999)</f>
        <v>2.1452049999999998</v>
      </c>
      <c r="G256" s="9">
        <f>Raw!G256</f>
        <v>0.995475</v>
      </c>
      <c r="H256" s="9">
        <f>IF(Raw!$G256&gt;$C$8,IF(Raw!$Q256&gt;$C$8,IF(Raw!$N256&gt;$C$9,IF(Raw!$N256&lt;$A$9,IF(Raw!$X256&gt;$C$9,IF(Raw!$X256&lt;$A$9,Raw!L256,-999),-999),-999),-999),-999),-999)</f>
        <v>491.5</v>
      </c>
      <c r="I256" s="9">
        <f>IF(Raw!$G256&gt;$C$8,IF(Raw!$Q256&gt;$C$8,IF(Raw!$N256&gt;$C$9,IF(Raw!$N256&lt;$A$9,IF(Raw!$X256&gt;$C$9,IF(Raw!$X256&lt;$A$9,Raw!M256,-999),-999),-999),-999),-999),-999)</f>
        <v>6.2000000000000003E-5</v>
      </c>
      <c r="J256" s="9">
        <f>IF(Raw!$G256&gt;$C$8,IF(Raw!$Q256&gt;$C$8,IF(Raw!$N256&gt;$C$9,IF(Raw!$N256&lt;$A$9,IF(Raw!$X256&gt;$C$9,IF(Raw!$X256&lt;$A$9,Raw!N256,-999),-999),-999),-999),-999),-999)</f>
        <v>460</v>
      </c>
      <c r="K256" s="9">
        <f>IF(Raw!$G256&gt;$C$8,IF(Raw!$Q256&gt;$C$8,IF(Raw!$N256&gt;$C$9,IF(Raw!$N256&lt;$A$9,IF(Raw!$X256&gt;$C$9,IF(Raw!$X256&lt;$A$9,Raw!R256,-999),-999),-999),-999),-999),-999)</f>
        <v>1.432442</v>
      </c>
      <c r="L256" s="9">
        <f>IF(Raw!$G256&gt;$C$8,IF(Raw!$Q256&gt;$C$8,IF(Raw!$N256&gt;$C$9,IF(Raw!$N256&lt;$A$9,IF(Raw!$X256&gt;$C$9,IF(Raw!$X256&lt;$A$9,Raw!S256,-999),-999),-999),-999),-999),-999)</f>
        <v>2.267868</v>
      </c>
      <c r="M256" s="9">
        <f>Raw!Q256</f>
        <v>0.99732699999999996</v>
      </c>
      <c r="N256" s="9">
        <f>IF(Raw!$G256&gt;$C$8,IF(Raw!$Q256&gt;$C$8,IF(Raw!$N256&gt;$C$9,IF(Raw!$N256&lt;$A$9,IF(Raw!$X256&gt;$C$9,IF(Raw!$X256&lt;$A$9,Raw!V256,-999),-999),-999),-999),-999),-999)</f>
        <v>500.7</v>
      </c>
      <c r="O256" s="9">
        <f>IF(Raw!$G256&gt;$C$8,IF(Raw!$Q256&gt;$C$8,IF(Raw!$N256&gt;$C$9,IF(Raw!$N256&lt;$A$9,IF(Raw!$X256&gt;$C$9,IF(Raw!$X256&lt;$A$9,Raw!W256,-999),-999),-999),-999),-999),-999)</f>
        <v>8.0560000000000007E-3</v>
      </c>
      <c r="P256" s="9">
        <f>IF(Raw!$G256&gt;$C$8,IF(Raw!$Q256&gt;$C$8,IF(Raw!$N256&gt;$C$9,IF(Raw!$N256&lt;$A$9,IF(Raw!$X256&gt;$C$9,IF(Raw!$X256&lt;$A$9,Raw!X256,-999),-999),-999),-999),-999),-999)</f>
        <v>352</v>
      </c>
      <c r="R256" s="9">
        <f t="shared" si="64"/>
        <v>0.74099399999999971</v>
      </c>
      <c r="S256" s="9">
        <f t="shared" si="65"/>
        <v>0.34541873620469826</v>
      </c>
      <c r="T256" s="9">
        <f t="shared" si="66"/>
        <v>0.835426</v>
      </c>
      <c r="U256" s="9">
        <f t="shared" si="67"/>
        <v>0.36837505533831777</v>
      </c>
      <c r="V256" s="15">
        <f t="shared" si="68"/>
        <v>0.94003128599999997</v>
      </c>
      <c r="X256" s="11">
        <f t="shared" si="69"/>
        <v>7.404599999999998E+18</v>
      </c>
      <c r="Y256" s="11">
        <f t="shared" si="70"/>
        <v>4.9149999999999997E-18</v>
      </c>
      <c r="Z256" s="11">
        <f t="shared" si="71"/>
        <v>4.5999999999999996E-4</v>
      </c>
      <c r="AA256" s="16">
        <f t="shared" si="72"/>
        <v>1.6465411692623916E-2</v>
      </c>
      <c r="AB256" s="9">
        <f t="shared" si="73"/>
        <v>1.4461976330287221</v>
      </c>
      <c r="AC256" s="9">
        <f t="shared" si="74"/>
        <v>0.98353458830737606</v>
      </c>
      <c r="AD256" s="15">
        <f t="shared" si="75"/>
        <v>35.79437324483461</v>
      </c>
      <c r="AE256" s="3">
        <f t="shared" si="76"/>
        <v>591.76599999999985</v>
      </c>
      <c r="AF256" s="2">
        <f t="shared" si="77"/>
        <v>0.25</v>
      </c>
      <c r="AG256" s="9">
        <f t="shared" si="78"/>
        <v>1.0142887865281808E-2</v>
      </c>
      <c r="AH256" s="2">
        <f t="shared" si="63"/>
        <v>0.49080906518558948</v>
      </c>
    </row>
    <row r="257" spans="1:34">
      <c r="A257" s="1">
        <f>Raw!A257</f>
        <v>244</v>
      </c>
      <c r="B257" s="14">
        <f>Raw!B257</f>
        <v>0.71667824074074071</v>
      </c>
      <c r="C257" s="15">
        <f>Raw!C257</f>
        <v>5.5</v>
      </c>
      <c r="D257" s="15">
        <f>IF(C257&gt;0.5,Raw!D257*D$11,-999)</f>
        <v>15</v>
      </c>
      <c r="E257" s="9">
        <f>IF(Raw!$G257&gt;$C$8,IF(Raw!$Q257&gt;$C$8,IF(Raw!$N257&gt;$C$9,IF(Raw!$N257&lt;$A$9,IF(Raw!$X257&gt;$C$9,IF(Raw!$X257&lt;$A$9,Raw!H257,-999),-999),-999),-999),-999),-999)</f>
        <v>1.37768</v>
      </c>
      <c r="F257" s="9">
        <f>IF(Raw!$G257&gt;$C$8,IF(Raw!$Q257&gt;$C$8,IF(Raw!$N257&gt;$C$9,IF(Raw!$N257&lt;$A$9,IF(Raw!$X257&gt;$C$9,IF(Raw!$X257&lt;$A$9,Raw!I257,-999),-999),-999),-999),-999),-999)</f>
        <v>2.0855600000000001</v>
      </c>
      <c r="G257" s="9">
        <f>Raw!G257</f>
        <v>0.99606700000000004</v>
      </c>
      <c r="H257" s="9">
        <f>IF(Raw!$G257&gt;$C$8,IF(Raw!$Q257&gt;$C$8,IF(Raw!$N257&gt;$C$9,IF(Raw!$N257&lt;$A$9,IF(Raw!$X257&gt;$C$9,IF(Raw!$X257&lt;$A$9,Raw!L257,-999),-999),-999),-999),-999),-999)</f>
        <v>489.5</v>
      </c>
      <c r="I257" s="9">
        <f>IF(Raw!$G257&gt;$C$8,IF(Raw!$Q257&gt;$C$8,IF(Raw!$N257&gt;$C$9,IF(Raw!$N257&lt;$A$9,IF(Raw!$X257&gt;$C$9,IF(Raw!$X257&lt;$A$9,Raw!M257,-999),-999),-999),-999),-999),-999)</f>
        <v>1.0000000000000001E-5</v>
      </c>
      <c r="J257" s="9">
        <f>IF(Raw!$G257&gt;$C$8,IF(Raw!$Q257&gt;$C$8,IF(Raw!$N257&gt;$C$9,IF(Raw!$N257&lt;$A$9,IF(Raw!$X257&gt;$C$9,IF(Raw!$X257&lt;$A$9,Raw!N257,-999),-999),-999),-999),-999),-999)</f>
        <v>477</v>
      </c>
      <c r="K257" s="9">
        <f>IF(Raw!$G257&gt;$C$8,IF(Raw!$Q257&gt;$C$8,IF(Raw!$N257&gt;$C$9,IF(Raw!$N257&lt;$A$9,IF(Raw!$X257&gt;$C$9,IF(Raw!$X257&lt;$A$9,Raw!R257,-999),-999),-999),-999),-999),-999)</f>
        <v>1.370539</v>
      </c>
      <c r="L257" s="9">
        <f>IF(Raw!$G257&gt;$C$8,IF(Raw!$Q257&gt;$C$8,IF(Raw!$N257&gt;$C$9,IF(Raw!$N257&lt;$A$9,IF(Raw!$X257&gt;$C$9,IF(Raw!$X257&lt;$A$9,Raw!S257,-999),-999),-999),-999),-999),-999)</f>
        <v>2.1753469999999999</v>
      </c>
      <c r="M257" s="9">
        <f>Raw!Q257</f>
        <v>0.99735099999999999</v>
      </c>
      <c r="N257" s="9">
        <f>IF(Raw!$G257&gt;$C$8,IF(Raw!$Q257&gt;$C$8,IF(Raw!$N257&gt;$C$9,IF(Raw!$N257&lt;$A$9,IF(Raw!$X257&gt;$C$9,IF(Raw!$X257&lt;$A$9,Raw!V257,-999),-999),-999),-999),-999),-999)</f>
        <v>514.79999999999995</v>
      </c>
      <c r="O257" s="9">
        <f>IF(Raw!$G257&gt;$C$8,IF(Raw!$Q257&gt;$C$8,IF(Raw!$N257&gt;$C$9,IF(Raw!$N257&lt;$A$9,IF(Raw!$X257&gt;$C$9,IF(Raw!$X257&lt;$A$9,Raw!W257,-999),-999),-999),-999),-999),-999)</f>
        <v>3.3690999999999999E-2</v>
      </c>
      <c r="P257" s="9">
        <f>IF(Raw!$G257&gt;$C$8,IF(Raw!$Q257&gt;$C$8,IF(Raw!$N257&gt;$C$9,IF(Raw!$N257&lt;$A$9,IF(Raw!$X257&gt;$C$9,IF(Raw!$X257&lt;$A$9,Raw!X257,-999),-999),-999),-999),-999),-999)</f>
        <v>394</v>
      </c>
      <c r="R257" s="9">
        <f t="shared" si="64"/>
        <v>0.70788000000000006</v>
      </c>
      <c r="S257" s="9">
        <f t="shared" si="65"/>
        <v>0.33941962830127159</v>
      </c>
      <c r="T257" s="9">
        <f t="shared" si="66"/>
        <v>0.80480799999999997</v>
      </c>
      <c r="U257" s="9">
        <f t="shared" si="67"/>
        <v>0.36996764194402088</v>
      </c>
      <c r="V257" s="15">
        <f t="shared" si="68"/>
        <v>0.90168133149999996</v>
      </c>
      <c r="X257" s="11">
        <f t="shared" si="69"/>
        <v>9.029999999999999E+18</v>
      </c>
      <c r="Y257" s="11">
        <f t="shared" si="70"/>
        <v>4.8949999999999998E-18</v>
      </c>
      <c r="Z257" s="11">
        <f t="shared" si="71"/>
        <v>4.7699999999999999E-4</v>
      </c>
      <c r="AA257" s="16">
        <f t="shared" si="72"/>
        <v>2.0648914896045756E-2</v>
      </c>
      <c r="AB257" s="9">
        <f t="shared" si="73"/>
        <v>1.3871574118996568</v>
      </c>
      <c r="AC257" s="9">
        <f t="shared" si="74"/>
        <v>0.97935108510395419</v>
      </c>
      <c r="AD257" s="15">
        <f t="shared" si="75"/>
        <v>43.28912976110221</v>
      </c>
      <c r="AE257" s="3">
        <f t="shared" si="76"/>
        <v>589.35799999999983</v>
      </c>
      <c r="AF257" s="2">
        <f t="shared" si="77"/>
        <v>0.25</v>
      </c>
      <c r="AG257" s="9">
        <f t="shared" si="78"/>
        <v>1.2319674815018247E-2</v>
      </c>
      <c r="AH257" s="2">
        <f t="shared" si="63"/>
        <v>0.596142652828348</v>
      </c>
    </row>
    <row r="258" spans="1:34">
      <c r="A258" s="1">
        <f>Raw!A258</f>
        <v>245</v>
      </c>
      <c r="B258" s="14">
        <f>Raw!B258</f>
        <v>0.71673611111111113</v>
      </c>
      <c r="C258" s="15">
        <f>Raw!C258</f>
        <v>4.9000000000000004</v>
      </c>
      <c r="D258" s="15">
        <f>IF(C258&gt;0.5,Raw!D258*D$11,-999)</f>
        <v>15.8</v>
      </c>
      <c r="E258" s="9">
        <f>IF(Raw!$G258&gt;$C$8,IF(Raw!$Q258&gt;$C$8,IF(Raw!$N258&gt;$C$9,IF(Raw!$N258&lt;$A$9,IF(Raw!$X258&gt;$C$9,IF(Raw!$X258&lt;$A$9,Raw!H258,-999),-999),-999),-999),-999),-999)</f>
        <v>1.306478</v>
      </c>
      <c r="F258" s="9">
        <f>IF(Raw!$G258&gt;$C$8,IF(Raw!$Q258&gt;$C$8,IF(Raw!$N258&gt;$C$9,IF(Raw!$N258&lt;$A$9,IF(Raw!$X258&gt;$C$9,IF(Raw!$X258&lt;$A$9,Raw!I258,-999),-999),-999),-999),-999),-999)</f>
        <v>1.9817819999999999</v>
      </c>
      <c r="G258" s="9">
        <f>Raw!G258</f>
        <v>0.99704199999999998</v>
      </c>
      <c r="H258" s="9">
        <f>IF(Raw!$G258&gt;$C$8,IF(Raw!$Q258&gt;$C$8,IF(Raw!$N258&gt;$C$9,IF(Raw!$N258&lt;$A$9,IF(Raw!$X258&gt;$C$9,IF(Raw!$X258&lt;$A$9,Raw!L258,-999),-999),-999),-999),-999),-999)</f>
        <v>515.29999999999995</v>
      </c>
      <c r="I258" s="9">
        <f>IF(Raw!$G258&gt;$C$8,IF(Raw!$Q258&gt;$C$8,IF(Raw!$N258&gt;$C$9,IF(Raw!$N258&lt;$A$9,IF(Raw!$X258&gt;$C$9,IF(Raw!$X258&lt;$A$9,Raw!M258,-999),-999),-999),-999),-999),-999)</f>
        <v>3.8649000000000003E-2</v>
      </c>
      <c r="J258" s="9">
        <f>IF(Raw!$G258&gt;$C$8,IF(Raw!$Q258&gt;$C$8,IF(Raw!$N258&gt;$C$9,IF(Raw!$N258&lt;$A$9,IF(Raw!$X258&gt;$C$9,IF(Raw!$X258&lt;$A$9,Raw!N258,-999),-999),-999),-999),-999),-999)</f>
        <v>436</v>
      </c>
      <c r="K258" s="9">
        <f>IF(Raw!$G258&gt;$C$8,IF(Raw!$Q258&gt;$C$8,IF(Raw!$N258&gt;$C$9,IF(Raw!$N258&lt;$A$9,IF(Raw!$X258&gt;$C$9,IF(Raw!$X258&lt;$A$9,Raw!R258,-999),-999),-999),-999),-999),-999)</f>
        <v>1.3109770000000001</v>
      </c>
      <c r="L258" s="9">
        <f>IF(Raw!$G258&gt;$C$8,IF(Raw!$Q258&gt;$C$8,IF(Raw!$N258&gt;$C$9,IF(Raw!$N258&lt;$A$9,IF(Raw!$X258&gt;$C$9,IF(Raw!$X258&lt;$A$9,Raw!S258,-999),-999),-999),-999),-999),-999)</f>
        <v>2.057693</v>
      </c>
      <c r="M258" s="9">
        <f>Raw!Q258</f>
        <v>0.99796600000000002</v>
      </c>
      <c r="N258" s="9">
        <f>IF(Raw!$G258&gt;$C$8,IF(Raw!$Q258&gt;$C$8,IF(Raw!$N258&gt;$C$9,IF(Raw!$N258&lt;$A$9,IF(Raw!$X258&gt;$C$9,IF(Raw!$X258&lt;$A$9,Raw!V258,-999),-999),-999),-999),-999),-999)</f>
        <v>517.5</v>
      </c>
      <c r="O258" s="9">
        <f>IF(Raw!$G258&gt;$C$8,IF(Raw!$Q258&gt;$C$8,IF(Raw!$N258&gt;$C$9,IF(Raw!$N258&lt;$A$9,IF(Raw!$X258&gt;$C$9,IF(Raw!$X258&lt;$A$9,Raw!W258,-999),-999),-999),-999),-999),-999)</f>
        <v>8.5649000000000003E-2</v>
      </c>
      <c r="P258" s="9">
        <f>IF(Raw!$G258&gt;$C$8,IF(Raw!$Q258&gt;$C$8,IF(Raw!$N258&gt;$C$9,IF(Raw!$N258&lt;$A$9,IF(Raw!$X258&gt;$C$9,IF(Raw!$X258&lt;$A$9,Raw!X258,-999),-999),-999),-999),-999),-999)</f>
        <v>393</v>
      </c>
      <c r="R258" s="9">
        <f t="shared" si="64"/>
        <v>0.6753039999999999</v>
      </c>
      <c r="S258" s="9">
        <f t="shared" si="65"/>
        <v>0.34075594591130604</v>
      </c>
      <c r="T258" s="9">
        <f t="shared" si="66"/>
        <v>0.74671599999999994</v>
      </c>
      <c r="U258" s="9">
        <f t="shared" si="67"/>
        <v>0.36288989659779175</v>
      </c>
      <c r="V258" s="15">
        <f t="shared" si="68"/>
        <v>0.8529137484999999</v>
      </c>
      <c r="X258" s="11">
        <f t="shared" si="69"/>
        <v>9.5116E+18</v>
      </c>
      <c r="Y258" s="11">
        <f t="shared" si="70"/>
        <v>5.1529999999999995E-18</v>
      </c>
      <c r="Z258" s="11">
        <f t="shared" si="71"/>
        <v>4.3599999999999997E-4</v>
      </c>
      <c r="AA258" s="16">
        <f t="shared" si="72"/>
        <v>2.0922674694110611E-2</v>
      </c>
      <c r="AB258" s="9">
        <f t="shared" si="73"/>
        <v>1.3266002959568877</v>
      </c>
      <c r="AC258" s="9">
        <f t="shared" si="74"/>
        <v>0.9790773253058892</v>
      </c>
      <c r="AD258" s="15">
        <f t="shared" si="75"/>
        <v>47.987785995666542</v>
      </c>
      <c r="AE258" s="3">
        <f t="shared" si="76"/>
        <v>620.42119999999977</v>
      </c>
      <c r="AF258" s="2">
        <f t="shared" si="77"/>
        <v>0.25</v>
      </c>
      <c r="AG258" s="9">
        <f t="shared" si="78"/>
        <v>1.3395602075326455E-2</v>
      </c>
      <c r="AH258" s="2">
        <f t="shared" si="63"/>
        <v>0.64820621301490156</v>
      </c>
    </row>
    <row r="259" spans="1:34">
      <c r="A259" s="1">
        <f>Raw!A259</f>
        <v>246</v>
      </c>
      <c r="B259" s="14">
        <f>Raw!B259</f>
        <v>0.71678240740740751</v>
      </c>
      <c r="C259" s="15">
        <f>Raw!C259</f>
        <v>3.6</v>
      </c>
      <c r="D259" s="15">
        <f>IF(C259&gt;0.5,Raw!D259*D$11,-999)</f>
        <v>20.2</v>
      </c>
      <c r="E259" s="9">
        <f>IF(Raw!$G259&gt;$C$8,IF(Raw!$Q259&gt;$C$8,IF(Raw!$N259&gt;$C$9,IF(Raw!$N259&lt;$A$9,IF(Raw!$X259&gt;$C$9,IF(Raw!$X259&lt;$A$9,Raw!H259,-999),-999),-999),-999),-999),-999)</f>
        <v>1.298969</v>
      </c>
      <c r="F259" s="9">
        <f>IF(Raw!$G259&gt;$C$8,IF(Raw!$Q259&gt;$C$8,IF(Raw!$N259&gt;$C$9,IF(Raw!$N259&lt;$A$9,IF(Raw!$X259&gt;$C$9,IF(Raw!$X259&lt;$A$9,Raw!I259,-999),-999),-999),-999),-999),-999)</f>
        <v>1.968904</v>
      </c>
      <c r="G259" s="9">
        <f>Raw!G259</f>
        <v>0.99495699999999998</v>
      </c>
      <c r="H259" s="9">
        <f>IF(Raw!$G259&gt;$C$8,IF(Raw!$Q259&gt;$C$8,IF(Raw!$N259&gt;$C$9,IF(Raw!$N259&lt;$A$9,IF(Raw!$X259&gt;$C$9,IF(Raw!$X259&lt;$A$9,Raw!L259,-999),-999),-999),-999),-999),-999)</f>
        <v>507.2</v>
      </c>
      <c r="I259" s="9">
        <f>IF(Raw!$G259&gt;$C$8,IF(Raw!$Q259&gt;$C$8,IF(Raw!$N259&gt;$C$9,IF(Raw!$N259&lt;$A$9,IF(Raw!$X259&gt;$C$9,IF(Raw!$X259&lt;$A$9,Raw!M259,-999),-999),-999),-999),-999),-999)</f>
        <v>1.11E-4</v>
      </c>
      <c r="J259" s="9">
        <f>IF(Raw!$G259&gt;$C$8,IF(Raw!$Q259&gt;$C$8,IF(Raw!$N259&gt;$C$9,IF(Raw!$N259&lt;$A$9,IF(Raw!$X259&gt;$C$9,IF(Raw!$X259&lt;$A$9,Raw!N259,-999),-999),-999),-999),-999),-999)</f>
        <v>369</v>
      </c>
      <c r="K259" s="9">
        <f>IF(Raw!$G259&gt;$C$8,IF(Raw!$Q259&gt;$C$8,IF(Raw!$N259&gt;$C$9,IF(Raw!$N259&lt;$A$9,IF(Raw!$X259&gt;$C$9,IF(Raw!$X259&lt;$A$9,Raw!R259,-999),-999),-999),-999),-999),-999)</f>
        <v>1.2753060000000001</v>
      </c>
      <c r="L259" s="9">
        <f>IF(Raw!$G259&gt;$C$8,IF(Raw!$Q259&gt;$C$8,IF(Raw!$N259&gt;$C$9,IF(Raw!$N259&lt;$A$9,IF(Raw!$X259&gt;$C$9,IF(Raw!$X259&lt;$A$9,Raw!S259,-999),-999),-999),-999),-999),-999)</f>
        <v>2.020295</v>
      </c>
      <c r="M259" s="9">
        <f>Raw!Q259</f>
        <v>0.99454699999999996</v>
      </c>
      <c r="N259" s="9">
        <f>IF(Raw!$G259&gt;$C$8,IF(Raw!$Q259&gt;$C$8,IF(Raw!$N259&gt;$C$9,IF(Raw!$N259&lt;$A$9,IF(Raw!$X259&gt;$C$9,IF(Raw!$X259&lt;$A$9,Raw!V259,-999),-999),-999),-999),-999),-999)</f>
        <v>520.9</v>
      </c>
      <c r="O259" s="9">
        <f>IF(Raw!$G259&gt;$C$8,IF(Raw!$Q259&gt;$C$8,IF(Raw!$N259&gt;$C$9,IF(Raw!$N259&lt;$A$9,IF(Raw!$X259&gt;$C$9,IF(Raw!$X259&lt;$A$9,Raw!W259,-999),-999),-999),-999),-999),-999)</f>
        <v>3.9773000000000003E-2</v>
      </c>
      <c r="P259" s="9">
        <f>IF(Raw!$G259&gt;$C$8,IF(Raw!$Q259&gt;$C$8,IF(Raw!$N259&gt;$C$9,IF(Raw!$N259&lt;$A$9,IF(Raw!$X259&gt;$C$9,IF(Raw!$X259&lt;$A$9,Raw!X259,-999),-999),-999),-999),-999),-999)</f>
        <v>371</v>
      </c>
      <c r="R259" s="9">
        <f t="shared" si="64"/>
        <v>0.66993499999999995</v>
      </c>
      <c r="S259" s="9">
        <f t="shared" si="65"/>
        <v>0.34025782872095334</v>
      </c>
      <c r="T259" s="9">
        <f t="shared" si="66"/>
        <v>0.7449889999999999</v>
      </c>
      <c r="U259" s="9">
        <f t="shared" si="67"/>
        <v>0.36875258316235993</v>
      </c>
      <c r="V259" s="15">
        <f t="shared" si="68"/>
        <v>0.83741227749999991</v>
      </c>
      <c r="X259" s="11">
        <f t="shared" si="69"/>
        <v>1.2160399999999996E+19</v>
      </c>
      <c r="Y259" s="11">
        <f t="shared" si="70"/>
        <v>5.0719999999999997E-18</v>
      </c>
      <c r="Z259" s="11">
        <f t="shared" si="71"/>
        <v>3.6899999999999997E-4</v>
      </c>
      <c r="AA259" s="16">
        <f t="shared" si="72"/>
        <v>2.2252568945494447E-2</v>
      </c>
      <c r="AB259" s="9">
        <f t="shared" si="73"/>
        <v>1.2918839190861351</v>
      </c>
      <c r="AC259" s="9">
        <f t="shared" si="74"/>
        <v>0.97774743105450546</v>
      </c>
      <c r="AD259" s="15">
        <f t="shared" si="75"/>
        <v>60.305064892938873</v>
      </c>
      <c r="AE259" s="3">
        <f t="shared" si="76"/>
        <v>610.66879999999981</v>
      </c>
      <c r="AF259" s="2">
        <f t="shared" si="77"/>
        <v>0.25</v>
      </c>
      <c r="AG259" s="9">
        <f t="shared" si="78"/>
        <v>1.7105883428496116E-2</v>
      </c>
      <c r="AH259" s="2">
        <f t="shared" si="63"/>
        <v>0.82774479677051815</v>
      </c>
    </row>
    <row r="260" spans="1:34">
      <c r="A260" s="1">
        <f>Raw!A260</f>
        <v>247</v>
      </c>
      <c r="B260" s="14">
        <f>Raw!B260</f>
        <v>0.7168402777777777</v>
      </c>
      <c r="C260" s="15">
        <f>Raw!C260</f>
        <v>2.7</v>
      </c>
      <c r="D260" s="15">
        <f>IF(C260&gt;0.5,Raw!D260*D$11,-999)</f>
        <v>23.7</v>
      </c>
      <c r="E260" s="9">
        <f>IF(Raw!$G260&gt;$C$8,IF(Raw!$Q260&gt;$C$8,IF(Raw!$N260&gt;$C$9,IF(Raw!$N260&lt;$A$9,IF(Raw!$X260&gt;$C$9,IF(Raw!$X260&lt;$A$9,Raw!H260,-999),-999),-999),-999),-999),-999)</f>
        <v>1.2626729999999999</v>
      </c>
      <c r="F260" s="9">
        <f>IF(Raw!$G260&gt;$C$8,IF(Raw!$Q260&gt;$C$8,IF(Raw!$N260&gt;$C$9,IF(Raw!$N260&lt;$A$9,IF(Raw!$X260&gt;$C$9,IF(Raw!$X260&lt;$A$9,Raw!I260,-999),-999),-999),-999),-999),-999)</f>
        <v>1.904685</v>
      </c>
      <c r="G260" s="9">
        <f>Raw!G260</f>
        <v>0.99684799999999996</v>
      </c>
      <c r="H260" s="9">
        <f>IF(Raw!$G260&gt;$C$8,IF(Raw!$Q260&gt;$C$8,IF(Raw!$N260&gt;$C$9,IF(Raw!$N260&lt;$A$9,IF(Raw!$X260&gt;$C$9,IF(Raw!$X260&lt;$A$9,Raw!L260,-999),-999),-999),-999),-999),-999)</f>
        <v>527.5</v>
      </c>
      <c r="I260" s="9">
        <f>IF(Raw!$G260&gt;$C$8,IF(Raw!$Q260&gt;$C$8,IF(Raw!$N260&gt;$C$9,IF(Raw!$N260&lt;$A$9,IF(Raw!$X260&gt;$C$9,IF(Raw!$X260&lt;$A$9,Raw!M260,-999),-999),-999),-999),-999),-999)</f>
        <v>6.4986000000000002E-2</v>
      </c>
      <c r="J260" s="9">
        <f>IF(Raw!$G260&gt;$C$8,IF(Raw!$Q260&gt;$C$8,IF(Raw!$N260&gt;$C$9,IF(Raw!$N260&lt;$A$9,IF(Raw!$X260&gt;$C$9,IF(Raw!$X260&lt;$A$9,Raw!N260,-999),-999),-999),-999),-999),-999)</f>
        <v>502</v>
      </c>
      <c r="K260" s="9">
        <f>IF(Raw!$G260&gt;$C$8,IF(Raw!$Q260&gt;$C$8,IF(Raw!$N260&gt;$C$9,IF(Raw!$N260&lt;$A$9,IF(Raw!$X260&gt;$C$9,IF(Raw!$X260&lt;$A$9,Raw!R260,-999),-999),-999),-999),-999),-999)</f>
        <v>1.264383</v>
      </c>
      <c r="L260" s="9">
        <f>IF(Raw!$G260&gt;$C$8,IF(Raw!$Q260&gt;$C$8,IF(Raw!$N260&gt;$C$9,IF(Raw!$N260&lt;$A$9,IF(Raw!$X260&gt;$C$9,IF(Raw!$X260&lt;$A$9,Raw!S260,-999),-999),-999),-999),-999),-999)</f>
        <v>1.982348</v>
      </c>
      <c r="M260" s="9">
        <f>Raw!Q260</f>
        <v>0.99618200000000001</v>
      </c>
      <c r="N260" s="9">
        <f>IF(Raw!$G260&gt;$C$8,IF(Raw!$Q260&gt;$C$8,IF(Raw!$N260&gt;$C$9,IF(Raw!$N260&lt;$A$9,IF(Raw!$X260&gt;$C$9,IF(Raw!$X260&lt;$A$9,Raw!V260,-999),-999),-999),-999),-999),-999)</f>
        <v>536.1</v>
      </c>
      <c r="O260" s="9">
        <f>IF(Raw!$G260&gt;$C$8,IF(Raw!$Q260&gt;$C$8,IF(Raw!$N260&gt;$C$9,IF(Raw!$N260&lt;$A$9,IF(Raw!$X260&gt;$C$9,IF(Raw!$X260&lt;$A$9,Raw!W260,-999),-999),-999),-999),-999),-999)</f>
        <v>0.128578</v>
      </c>
      <c r="P260" s="9">
        <f>IF(Raw!$G260&gt;$C$8,IF(Raw!$Q260&gt;$C$8,IF(Raw!$N260&gt;$C$9,IF(Raw!$N260&lt;$A$9,IF(Raw!$X260&gt;$C$9,IF(Raw!$X260&lt;$A$9,Raw!X260,-999),-999),-999),-999),-999),-999)</f>
        <v>381</v>
      </c>
      <c r="R260" s="9">
        <f t="shared" si="64"/>
        <v>0.64201200000000003</v>
      </c>
      <c r="S260" s="9">
        <f t="shared" si="65"/>
        <v>0.33706990919758389</v>
      </c>
      <c r="T260" s="9">
        <f t="shared" si="66"/>
        <v>0.71796499999999996</v>
      </c>
      <c r="U260" s="9">
        <f t="shared" si="67"/>
        <v>0.36217909267192239</v>
      </c>
      <c r="V260" s="15">
        <f t="shared" si="68"/>
        <v>0.82168324599999998</v>
      </c>
      <c r="X260" s="11">
        <f t="shared" si="69"/>
        <v>1.4267399999999998E+19</v>
      </c>
      <c r="Y260" s="11">
        <f t="shared" si="70"/>
        <v>5.275E-18</v>
      </c>
      <c r="Z260" s="11">
        <f t="shared" si="71"/>
        <v>5.0199999999999995E-4</v>
      </c>
      <c r="AA260" s="16">
        <f t="shared" si="72"/>
        <v>3.6405365165855172E-2</v>
      </c>
      <c r="AB260" s="9">
        <f t="shared" si="73"/>
        <v>1.2905207780013033</v>
      </c>
      <c r="AC260" s="9">
        <f t="shared" si="74"/>
        <v>0.96359463483414476</v>
      </c>
      <c r="AD260" s="15">
        <f t="shared" si="75"/>
        <v>72.520647740747364</v>
      </c>
      <c r="AE260" s="3">
        <f t="shared" si="76"/>
        <v>635.10999999999979</v>
      </c>
      <c r="AF260" s="2">
        <f t="shared" si="77"/>
        <v>0.25</v>
      </c>
      <c r="AG260" s="9">
        <f t="shared" si="78"/>
        <v>2.0204201845172288E-2</v>
      </c>
      <c r="AH260" s="2">
        <f t="shared" si="63"/>
        <v>0.97767081251020593</v>
      </c>
    </row>
    <row r="261" spans="1:34">
      <c r="A261" s="1">
        <f>Raw!A261</f>
        <v>248</v>
      </c>
      <c r="B261" s="14">
        <f>Raw!B261</f>
        <v>0.71689814814814812</v>
      </c>
      <c r="C261" s="15">
        <f>Raw!C261</f>
        <v>1.6</v>
      </c>
      <c r="D261" s="15">
        <f>IF(C261&gt;0.5,Raw!D261*D$11,-999)</f>
        <v>29</v>
      </c>
      <c r="E261" s="9">
        <f>IF(Raw!$G261&gt;$C$8,IF(Raw!$Q261&gt;$C$8,IF(Raw!$N261&gt;$C$9,IF(Raw!$N261&lt;$A$9,IF(Raw!$X261&gt;$C$9,IF(Raw!$X261&lt;$A$9,Raw!H261,-999),-999),-999),-999),-999),-999)</f>
        <v>1.2937350000000001</v>
      </c>
      <c r="F261" s="9">
        <f>IF(Raw!$G261&gt;$C$8,IF(Raw!$Q261&gt;$C$8,IF(Raw!$N261&gt;$C$9,IF(Raw!$N261&lt;$A$9,IF(Raw!$X261&gt;$C$9,IF(Raw!$X261&lt;$A$9,Raw!I261,-999),-999),-999),-999),-999),-999)</f>
        <v>1.877208</v>
      </c>
      <c r="G261" s="9">
        <f>Raw!G261</f>
        <v>0.99412999999999996</v>
      </c>
      <c r="H261" s="9">
        <f>IF(Raw!$G261&gt;$C$8,IF(Raw!$Q261&gt;$C$8,IF(Raw!$N261&gt;$C$9,IF(Raw!$N261&lt;$A$9,IF(Raw!$X261&gt;$C$9,IF(Raw!$X261&lt;$A$9,Raw!L261,-999),-999),-999),-999),-999),-999)</f>
        <v>533.70000000000005</v>
      </c>
      <c r="I261" s="9">
        <f>IF(Raw!$G261&gt;$C$8,IF(Raw!$Q261&gt;$C$8,IF(Raw!$N261&gt;$C$9,IF(Raw!$N261&lt;$A$9,IF(Raw!$X261&gt;$C$9,IF(Raw!$X261&lt;$A$9,Raw!M261,-999),-999),-999),-999),-999),-999)</f>
        <v>3.3437000000000001E-2</v>
      </c>
      <c r="J261" s="9">
        <f>IF(Raw!$G261&gt;$C$8,IF(Raw!$Q261&gt;$C$8,IF(Raw!$N261&gt;$C$9,IF(Raw!$N261&lt;$A$9,IF(Raw!$X261&gt;$C$9,IF(Raw!$X261&lt;$A$9,Raw!N261,-999),-999),-999),-999),-999),-999)</f>
        <v>320</v>
      </c>
      <c r="K261" s="9">
        <f>IF(Raw!$G261&gt;$C$8,IF(Raw!$Q261&gt;$C$8,IF(Raw!$N261&gt;$C$9,IF(Raw!$N261&lt;$A$9,IF(Raw!$X261&gt;$C$9,IF(Raw!$X261&lt;$A$9,Raw!R261,-999),-999),-999),-999),-999),-999)</f>
        <v>1.338705</v>
      </c>
      <c r="L261" s="9">
        <f>IF(Raw!$G261&gt;$C$8,IF(Raw!$Q261&gt;$C$8,IF(Raw!$N261&gt;$C$9,IF(Raw!$N261&lt;$A$9,IF(Raw!$X261&gt;$C$9,IF(Raw!$X261&lt;$A$9,Raw!S261,-999),-999),-999),-999),-999),-999)</f>
        <v>1.989751</v>
      </c>
      <c r="M261" s="9">
        <f>Raw!Q261</f>
        <v>0.99492400000000003</v>
      </c>
      <c r="N261" s="9">
        <f>IF(Raw!$G261&gt;$C$8,IF(Raw!$Q261&gt;$C$8,IF(Raw!$N261&gt;$C$9,IF(Raw!$N261&lt;$A$9,IF(Raw!$X261&gt;$C$9,IF(Raw!$X261&lt;$A$9,Raw!V261,-999),-999),-999),-999),-999),-999)</f>
        <v>581.79999999999995</v>
      </c>
      <c r="O261" s="9">
        <f>IF(Raw!$G261&gt;$C$8,IF(Raw!$Q261&gt;$C$8,IF(Raw!$N261&gt;$C$9,IF(Raw!$N261&lt;$A$9,IF(Raw!$X261&gt;$C$9,IF(Raw!$X261&lt;$A$9,Raw!W261,-999),-999),-999),-999),-999),-999)</f>
        <v>0.119063</v>
      </c>
      <c r="P261" s="9">
        <f>IF(Raw!$G261&gt;$C$8,IF(Raw!$Q261&gt;$C$8,IF(Raw!$N261&gt;$C$9,IF(Raw!$N261&lt;$A$9,IF(Raw!$X261&gt;$C$9,IF(Raw!$X261&lt;$A$9,Raw!X261,-999),-999),-999),-999),-999),-999)</f>
        <v>437</v>
      </c>
      <c r="R261" s="9">
        <f t="shared" si="64"/>
        <v>0.58347299999999991</v>
      </c>
      <c r="S261" s="9">
        <f t="shared" si="65"/>
        <v>0.3108195788639298</v>
      </c>
      <c r="T261" s="9">
        <f t="shared" si="66"/>
        <v>0.65104600000000001</v>
      </c>
      <c r="U261" s="9">
        <f t="shared" si="67"/>
        <v>0.32719973504222388</v>
      </c>
      <c r="V261" s="15">
        <f t="shared" si="68"/>
        <v>0.82475178949999994</v>
      </c>
      <c r="X261" s="11">
        <f t="shared" si="69"/>
        <v>1.7457999999999998E+19</v>
      </c>
      <c r="Y261" s="11">
        <f t="shared" si="70"/>
        <v>5.3370000000000002E-18</v>
      </c>
      <c r="Z261" s="11">
        <f t="shared" si="71"/>
        <v>3.1999999999999997E-4</v>
      </c>
      <c r="AA261" s="16">
        <f t="shared" si="72"/>
        <v>2.8952245880666735E-2</v>
      </c>
      <c r="AB261" s="9">
        <f t="shared" si="73"/>
        <v>1.3575542438716246</v>
      </c>
      <c r="AC261" s="9">
        <f t="shared" si="74"/>
        <v>0.9710477541193332</v>
      </c>
      <c r="AD261" s="15">
        <f t="shared" si="75"/>
        <v>90.475768377083554</v>
      </c>
      <c r="AE261" s="3">
        <f t="shared" si="76"/>
        <v>642.57479999999987</v>
      </c>
      <c r="AF261" s="2">
        <f t="shared" si="77"/>
        <v>0.25</v>
      </c>
      <c r="AG261" s="9">
        <f t="shared" si="78"/>
        <v>2.277203649286412E-2</v>
      </c>
      <c r="AH261" s="2">
        <f t="shared" si="63"/>
        <v>1.1019269947459129</v>
      </c>
    </row>
    <row r="262" spans="1:34">
      <c r="A262" s="1">
        <f>Raw!A262</f>
        <v>249</v>
      </c>
      <c r="B262" s="14">
        <f>Raw!B262</f>
        <v>0.7169444444444445</v>
      </c>
      <c r="C262" s="15">
        <f>Raw!C262</f>
        <v>0.2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0.64883900000000005</v>
      </c>
      <c r="F262" s="9">
        <f>IF(Raw!$G262&gt;$C$8,IF(Raw!$Q262&gt;$C$8,IF(Raw!$N262&gt;$C$9,IF(Raw!$N262&lt;$A$9,IF(Raw!$X262&gt;$C$9,IF(Raw!$X262&lt;$A$9,Raw!I262,-999),-999),-999),-999),-999),-999)</f>
        <v>0.92215999999999998</v>
      </c>
      <c r="G262" s="9">
        <f>Raw!G262</f>
        <v>0.99240300000000004</v>
      </c>
      <c r="H262" s="9">
        <f>IF(Raw!$G262&gt;$C$8,IF(Raw!$Q262&gt;$C$8,IF(Raw!$N262&gt;$C$9,IF(Raw!$N262&lt;$A$9,IF(Raw!$X262&gt;$C$9,IF(Raw!$X262&lt;$A$9,Raw!L262,-999),-999),-999),-999),-999),-999)</f>
        <v>589</v>
      </c>
      <c r="I262" s="9">
        <f>IF(Raw!$G262&gt;$C$8,IF(Raw!$Q262&gt;$C$8,IF(Raw!$N262&gt;$C$9,IF(Raw!$N262&lt;$A$9,IF(Raw!$X262&gt;$C$9,IF(Raw!$X262&lt;$A$9,Raw!M262,-999),-999),-999),-999),-999),-999)</f>
        <v>2.2506999999999999E-2</v>
      </c>
      <c r="J262" s="9">
        <f>IF(Raw!$G262&gt;$C$8,IF(Raw!$Q262&gt;$C$8,IF(Raw!$N262&gt;$C$9,IF(Raw!$N262&lt;$A$9,IF(Raw!$X262&gt;$C$9,IF(Raw!$X262&lt;$A$9,Raw!N262,-999),-999),-999),-999),-999),-999)</f>
        <v>704</v>
      </c>
      <c r="K262" s="9">
        <f>IF(Raw!$G262&gt;$C$8,IF(Raw!$Q262&gt;$C$8,IF(Raw!$N262&gt;$C$9,IF(Raw!$N262&lt;$A$9,IF(Raw!$X262&gt;$C$9,IF(Raw!$X262&lt;$A$9,Raw!R262,-999),-999),-999),-999),-999),-999)</f>
        <v>0.72637499999999999</v>
      </c>
      <c r="L262" s="9">
        <f>IF(Raw!$G262&gt;$C$8,IF(Raw!$Q262&gt;$C$8,IF(Raw!$N262&gt;$C$9,IF(Raw!$N262&lt;$A$9,IF(Raw!$X262&gt;$C$9,IF(Raw!$X262&lt;$A$9,Raw!S262,-999),-999),-999),-999),-999),-999)</f>
        <v>1.0699419999999999</v>
      </c>
      <c r="M262" s="9">
        <f>Raw!Q262</f>
        <v>0.98951900000000004</v>
      </c>
      <c r="N262" s="9">
        <f>IF(Raw!$G262&gt;$C$8,IF(Raw!$Q262&gt;$C$8,IF(Raw!$N262&gt;$C$9,IF(Raw!$N262&lt;$A$9,IF(Raw!$X262&gt;$C$9,IF(Raw!$X262&lt;$A$9,Raw!V262,-999),-999),-999),-999),-999),-999)</f>
        <v>690.1</v>
      </c>
      <c r="O262" s="9">
        <f>IF(Raw!$G262&gt;$C$8,IF(Raw!$Q262&gt;$C$8,IF(Raw!$N262&gt;$C$9,IF(Raw!$N262&lt;$A$9,IF(Raw!$X262&gt;$C$9,IF(Raw!$X262&lt;$A$9,Raw!W262,-999),-999),-999),-999),-999),-999)</f>
        <v>0.12690499999999999</v>
      </c>
      <c r="P262" s="9">
        <f>IF(Raw!$G262&gt;$C$8,IF(Raw!$Q262&gt;$C$8,IF(Raw!$N262&gt;$C$9,IF(Raw!$N262&lt;$A$9,IF(Raw!$X262&gt;$C$9,IF(Raw!$X262&lt;$A$9,Raw!X262,-999),-999),-999),-999),-999),-999)</f>
        <v>470</v>
      </c>
      <c r="R262" s="9">
        <f t="shared" si="64"/>
        <v>0.27332099999999993</v>
      </c>
      <c r="S262" s="9">
        <f t="shared" si="65"/>
        <v>0.29639216621844355</v>
      </c>
      <c r="T262" s="9">
        <f t="shared" si="66"/>
        <v>0.34356699999999996</v>
      </c>
      <c r="U262" s="9">
        <f t="shared" si="67"/>
        <v>0.3211080600630688</v>
      </c>
      <c r="V262" s="15">
        <f t="shared" si="68"/>
        <v>0.44349095899999996</v>
      </c>
      <c r="X262" s="11">
        <f t="shared" si="69"/>
        <v>-6.0139799999999993E+20</v>
      </c>
      <c r="Y262" s="11">
        <f t="shared" si="70"/>
        <v>5.8899999999999995E-18</v>
      </c>
      <c r="Z262" s="11">
        <f t="shared" si="71"/>
        <v>7.0399999999999998E-4</v>
      </c>
      <c r="AA262" s="16">
        <f t="shared" si="72"/>
        <v>1.6694637348521342</v>
      </c>
      <c r="AB262" s="9">
        <f t="shared" si="73"/>
        <v>1.2999476469919431</v>
      </c>
      <c r="AC262" s="9">
        <f t="shared" si="74"/>
        <v>-0.66946373485213417</v>
      </c>
      <c r="AD262" s="15">
        <f t="shared" si="75"/>
        <v>-999</v>
      </c>
      <c r="AE262" s="3">
        <f t="shared" si="76"/>
        <v>709.15599999999972</v>
      </c>
      <c r="AF262" s="2">
        <f t="shared" si="77"/>
        <v>0.25</v>
      </c>
      <c r="AG262" s="9">
        <f t="shared" si="78"/>
        <v>-0.24675919384846592</v>
      </c>
      <c r="AH262" s="2">
        <f t="shared" si="63"/>
        <v>-11.940548970601313</v>
      </c>
    </row>
    <row r="263" spans="1:34">
      <c r="A263" s="1">
        <f>Raw!A263</f>
        <v>250</v>
      </c>
      <c r="B263" s="14">
        <f>Raw!B263</f>
        <v>0.71700231481481491</v>
      </c>
      <c r="C263" s="15">
        <f>Raw!C263</f>
        <v>0.2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0.63546100000000005</v>
      </c>
      <c r="F263" s="9">
        <f>IF(Raw!$G263&gt;$C$8,IF(Raw!$Q263&gt;$C$8,IF(Raw!$N263&gt;$C$9,IF(Raw!$N263&lt;$A$9,IF(Raw!$X263&gt;$C$9,IF(Raw!$X263&lt;$A$9,Raw!I263,-999),-999),-999),-999),-999),-999)</f>
        <v>0.92262599999999995</v>
      </c>
      <c r="G263" s="9">
        <f>Raw!G263</f>
        <v>0.98819400000000002</v>
      </c>
      <c r="H263" s="9">
        <f>IF(Raw!$G263&gt;$C$8,IF(Raw!$Q263&gt;$C$8,IF(Raw!$N263&gt;$C$9,IF(Raw!$N263&lt;$A$9,IF(Raw!$X263&gt;$C$9,IF(Raw!$X263&lt;$A$9,Raw!L263,-999),-999),-999),-999),-999),-999)</f>
        <v>633.79999999999995</v>
      </c>
      <c r="I263" s="9">
        <f>IF(Raw!$G263&gt;$C$8,IF(Raw!$Q263&gt;$C$8,IF(Raw!$N263&gt;$C$9,IF(Raw!$N263&lt;$A$9,IF(Raw!$X263&gt;$C$9,IF(Raw!$X263&lt;$A$9,Raw!M263,-999),-999),-999),-999),-999),-999)</f>
        <v>2.384E-2</v>
      </c>
      <c r="J263" s="9">
        <f>IF(Raw!$G263&gt;$C$8,IF(Raw!$Q263&gt;$C$8,IF(Raw!$N263&gt;$C$9,IF(Raw!$N263&lt;$A$9,IF(Raw!$X263&gt;$C$9,IF(Raw!$X263&lt;$A$9,Raw!N263,-999),-999),-999),-999),-999),-999)</f>
        <v>539</v>
      </c>
      <c r="K263" s="9">
        <f>IF(Raw!$G263&gt;$C$8,IF(Raw!$Q263&gt;$C$8,IF(Raw!$N263&gt;$C$9,IF(Raw!$N263&lt;$A$9,IF(Raw!$X263&gt;$C$9,IF(Raw!$X263&lt;$A$9,Raw!R263,-999),-999),-999),-999),-999),-999)</f>
        <v>0.58718800000000004</v>
      </c>
      <c r="L263" s="9">
        <f>IF(Raw!$G263&gt;$C$8,IF(Raw!$Q263&gt;$C$8,IF(Raw!$N263&gt;$C$9,IF(Raw!$N263&lt;$A$9,IF(Raw!$X263&gt;$C$9,IF(Raw!$X263&lt;$A$9,Raw!S263,-999),-999),-999),-999),-999),-999)</f>
        <v>0.86725600000000003</v>
      </c>
      <c r="M263" s="9">
        <f>Raw!Q263</f>
        <v>0.977719</v>
      </c>
      <c r="N263" s="9">
        <f>IF(Raw!$G263&gt;$C$8,IF(Raw!$Q263&gt;$C$8,IF(Raw!$N263&gt;$C$9,IF(Raw!$N263&lt;$A$9,IF(Raw!$X263&gt;$C$9,IF(Raw!$X263&lt;$A$9,Raw!V263,-999),-999),-999),-999),-999),-999)</f>
        <v>761.9</v>
      </c>
      <c r="O263" s="9">
        <f>IF(Raw!$G263&gt;$C$8,IF(Raw!$Q263&gt;$C$8,IF(Raw!$N263&gt;$C$9,IF(Raw!$N263&lt;$A$9,IF(Raw!$X263&gt;$C$9,IF(Raw!$X263&lt;$A$9,Raw!W263,-999),-999),-999),-999),-999),-999)</f>
        <v>0.12811800000000001</v>
      </c>
      <c r="P263" s="9">
        <f>IF(Raw!$G263&gt;$C$8,IF(Raw!$Q263&gt;$C$8,IF(Raw!$N263&gt;$C$9,IF(Raw!$N263&lt;$A$9,IF(Raw!$X263&gt;$C$9,IF(Raw!$X263&lt;$A$9,Raw!X263,-999),-999),-999),-999),-999),-999)</f>
        <v>449</v>
      </c>
      <c r="R263" s="9">
        <f t="shared" si="64"/>
        <v>0.28716499999999989</v>
      </c>
      <c r="S263" s="9">
        <f t="shared" si="65"/>
        <v>0.31124746105139017</v>
      </c>
      <c r="T263" s="9">
        <f t="shared" si="66"/>
        <v>0.28006799999999998</v>
      </c>
      <c r="U263" s="9">
        <f t="shared" si="67"/>
        <v>0.32293578827935465</v>
      </c>
      <c r="V263" s="15">
        <f t="shared" si="68"/>
        <v>0.359477612</v>
      </c>
      <c r="X263" s="11">
        <f t="shared" si="69"/>
        <v>-6.0139799999999993E+20</v>
      </c>
      <c r="Y263" s="11">
        <f t="shared" si="70"/>
        <v>6.3379999999999989E-18</v>
      </c>
      <c r="Z263" s="11">
        <f t="shared" si="71"/>
        <v>5.3899999999999998E-4</v>
      </c>
      <c r="AA263" s="16">
        <f t="shared" si="72"/>
        <v>1.9483302073744662</v>
      </c>
      <c r="AB263" s="9">
        <f t="shared" si="73"/>
        <v>1.1328529445189521</v>
      </c>
      <c r="AC263" s="9">
        <f t="shared" si="74"/>
        <v>-0.9483302073744666</v>
      </c>
      <c r="AD263" s="15">
        <f t="shared" si="75"/>
        <v>-999</v>
      </c>
      <c r="AE263" s="3">
        <f t="shared" si="76"/>
        <v>763.09519999999964</v>
      </c>
      <c r="AF263" s="2">
        <f t="shared" si="77"/>
        <v>0.25</v>
      </c>
      <c r="AG263" s="9">
        <f t="shared" si="78"/>
        <v>-0.24816373268544253</v>
      </c>
      <c r="AH263" s="2">
        <f t="shared" si="63"/>
        <v>-12.008513873965072</v>
      </c>
    </row>
    <row r="264" spans="1:34">
      <c r="A264" s="1">
        <f>Raw!A264</f>
        <v>251</v>
      </c>
      <c r="B264" s="14">
        <f>Raw!B264</f>
        <v>0.71706018518518511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0.58958900000000003</v>
      </c>
      <c r="F264" s="9">
        <f>IF(Raw!$G264&gt;$C$8,IF(Raw!$Q264&gt;$C$8,IF(Raw!$N264&gt;$C$9,IF(Raw!$N264&lt;$A$9,IF(Raw!$X264&gt;$C$9,IF(Raw!$X264&lt;$A$9,Raw!I264,-999),-999),-999),-999),-999),-999)</f>
        <v>0.83866499999999999</v>
      </c>
      <c r="G264" s="9">
        <f>Raw!G264</f>
        <v>0.98678500000000002</v>
      </c>
      <c r="H264" s="9">
        <f>IF(Raw!$G264&gt;$C$8,IF(Raw!$Q264&gt;$C$8,IF(Raw!$N264&gt;$C$9,IF(Raw!$N264&lt;$A$9,IF(Raw!$X264&gt;$C$9,IF(Raw!$X264&lt;$A$9,Raw!L264,-999),-999),-999),-999),-999),-999)</f>
        <v>580.79999999999995</v>
      </c>
      <c r="I264" s="9">
        <f>IF(Raw!$G264&gt;$C$8,IF(Raw!$Q264&gt;$C$8,IF(Raw!$N264&gt;$C$9,IF(Raw!$N264&lt;$A$9,IF(Raw!$X264&gt;$C$9,IF(Raw!$X264&lt;$A$9,Raw!M264,-999),-999),-999),-999),-999),-999)</f>
        <v>8.6600000000000002E-4</v>
      </c>
      <c r="J264" s="9">
        <f>IF(Raw!$G264&gt;$C$8,IF(Raw!$Q264&gt;$C$8,IF(Raw!$N264&gt;$C$9,IF(Raw!$N264&lt;$A$9,IF(Raw!$X264&gt;$C$9,IF(Raw!$X264&lt;$A$9,Raw!N264,-999),-999),-999),-999),-999),-999)</f>
        <v>931</v>
      </c>
      <c r="K264" s="9">
        <f>IF(Raw!$G264&gt;$C$8,IF(Raw!$Q264&gt;$C$8,IF(Raw!$N264&gt;$C$9,IF(Raw!$N264&lt;$A$9,IF(Raw!$X264&gt;$C$9,IF(Raw!$X264&lt;$A$9,Raw!R264,-999),-999),-999),-999),-999),-999)</f>
        <v>0.505463</v>
      </c>
      <c r="L264" s="9">
        <f>IF(Raw!$G264&gt;$C$8,IF(Raw!$Q264&gt;$C$8,IF(Raw!$N264&gt;$C$9,IF(Raw!$N264&lt;$A$9,IF(Raw!$X264&gt;$C$9,IF(Raw!$X264&lt;$A$9,Raw!S264,-999),-999),-999),-999),-999),-999)</f>
        <v>0.73392100000000005</v>
      </c>
      <c r="M264" s="9">
        <f>Raw!Q264</f>
        <v>0.98306300000000002</v>
      </c>
      <c r="N264" s="9">
        <f>IF(Raw!$G264&gt;$C$8,IF(Raw!$Q264&gt;$C$8,IF(Raw!$N264&gt;$C$9,IF(Raw!$N264&lt;$A$9,IF(Raw!$X264&gt;$C$9,IF(Raw!$X264&lt;$A$9,Raw!V264,-999),-999),-999),-999),-999),-999)</f>
        <v>773.1</v>
      </c>
      <c r="O264" s="9">
        <f>IF(Raw!$G264&gt;$C$8,IF(Raw!$Q264&gt;$C$8,IF(Raw!$N264&gt;$C$9,IF(Raw!$N264&lt;$A$9,IF(Raw!$X264&gt;$C$9,IF(Raw!$X264&lt;$A$9,Raw!W264,-999),-999),-999),-999),-999),-999)</f>
        <v>0.10958</v>
      </c>
      <c r="P264" s="9">
        <f>IF(Raw!$G264&gt;$C$8,IF(Raw!$Q264&gt;$C$8,IF(Raw!$N264&gt;$C$9,IF(Raw!$N264&lt;$A$9,IF(Raw!$X264&gt;$C$9,IF(Raw!$X264&lt;$A$9,Raw!X264,-999),-999),-999),-999),-999),-999)</f>
        <v>493</v>
      </c>
      <c r="R264" s="9">
        <f t="shared" si="64"/>
        <v>0.24907599999999996</v>
      </c>
      <c r="S264" s="9">
        <f t="shared" si="65"/>
        <v>0.29699105125407638</v>
      </c>
      <c r="T264" s="9">
        <f t="shared" si="66"/>
        <v>0.22845800000000005</v>
      </c>
      <c r="U264" s="9">
        <f t="shared" si="67"/>
        <v>0.31128418453757289</v>
      </c>
      <c r="V264" s="15">
        <f t="shared" si="68"/>
        <v>0.3042102545</v>
      </c>
      <c r="X264" s="11">
        <f t="shared" si="69"/>
        <v>-6.0139799999999993E+20</v>
      </c>
      <c r="Y264" s="11">
        <f t="shared" si="70"/>
        <v>5.8079999999999994E-18</v>
      </c>
      <c r="Z264" s="11">
        <f t="shared" si="71"/>
        <v>9.3099999999999997E-4</v>
      </c>
      <c r="AA264" s="16">
        <f t="shared" si="72"/>
        <v>1.4440678487178074</v>
      </c>
      <c r="AB264" s="9">
        <f t="shared" si="73"/>
        <v>0.8353718525823729</v>
      </c>
      <c r="AC264" s="9">
        <f t="shared" si="74"/>
        <v>-0.44406784871780736</v>
      </c>
      <c r="AD264" s="15">
        <f t="shared" si="75"/>
        <v>-999</v>
      </c>
      <c r="AE264" s="3">
        <f t="shared" si="76"/>
        <v>699.28319999999974</v>
      </c>
      <c r="AF264" s="2">
        <f t="shared" si="77"/>
        <v>0.25</v>
      </c>
      <c r="AG264" s="9">
        <f t="shared" si="78"/>
        <v>-0.2392099233484887</v>
      </c>
      <c r="AH264" s="2">
        <f t="shared" si="63"/>
        <v>-11.575243699938733</v>
      </c>
    </row>
    <row r="265" spans="1:34">
      <c r="A265" s="1">
        <f>Raw!A265</f>
        <v>252</v>
      </c>
      <c r="B265" s="14">
        <f>Raw!B265</f>
        <v>0.71710648148148148</v>
      </c>
      <c r="C265" s="15">
        <f>Raw!C265</f>
        <v>0.2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0.53923699999999997</v>
      </c>
      <c r="F265" s="9">
        <f>IF(Raw!$G265&gt;$C$8,IF(Raw!$Q265&gt;$C$8,IF(Raw!$N265&gt;$C$9,IF(Raw!$N265&lt;$A$9,IF(Raw!$X265&gt;$C$9,IF(Raw!$X265&lt;$A$9,Raw!I265,-999),-999),-999),-999),-999),-999)</f>
        <v>0.76646000000000003</v>
      </c>
      <c r="G265" s="9">
        <f>Raw!G265</f>
        <v>0.98373600000000005</v>
      </c>
      <c r="H265" s="9">
        <f>IF(Raw!$G265&gt;$C$8,IF(Raw!$Q265&gt;$C$8,IF(Raw!$N265&gt;$C$9,IF(Raw!$N265&lt;$A$9,IF(Raw!$X265&gt;$C$9,IF(Raw!$X265&lt;$A$9,Raw!L265,-999),-999),-999),-999),-999),-999)</f>
        <v>612.5</v>
      </c>
      <c r="I265" s="9">
        <f>IF(Raw!$G265&gt;$C$8,IF(Raw!$Q265&gt;$C$8,IF(Raw!$N265&gt;$C$9,IF(Raw!$N265&lt;$A$9,IF(Raw!$X265&gt;$C$9,IF(Raw!$X265&lt;$A$9,Raw!M265,-999),-999),-999),-999),-999),-999)</f>
        <v>2.4699999999999999E-4</v>
      </c>
      <c r="J265" s="9">
        <f>IF(Raw!$G265&gt;$C$8,IF(Raw!$Q265&gt;$C$8,IF(Raw!$N265&gt;$C$9,IF(Raw!$N265&lt;$A$9,IF(Raw!$X265&gt;$C$9,IF(Raw!$X265&lt;$A$9,Raw!N265,-999),-999),-999),-999),-999),-999)</f>
        <v>567</v>
      </c>
      <c r="K265" s="9">
        <f>IF(Raw!$G265&gt;$C$8,IF(Raw!$Q265&gt;$C$8,IF(Raw!$N265&gt;$C$9,IF(Raw!$N265&lt;$A$9,IF(Raw!$X265&gt;$C$9,IF(Raw!$X265&lt;$A$9,Raw!R265,-999),-999),-999),-999),-999),-999)</f>
        <v>0.47734599999999999</v>
      </c>
      <c r="L265" s="9">
        <f>IF(Raw!$G265&gt;$C$8,IF(Raw!$Q265&gt;$C$8,IF(Raw!$N265&gt;$C$9,IF(Raw!$N265&lt;$A$9,IF(Raw!$X265&gt;$C$9,IF(Raw!$X265&lt;$A$9,Raw!S265,-999),-999),-999),-999),-999),-999)</f>
        <v>0.688747</v>
      </c>
      <c r="M265" s="9">
        <f>Raw!Q265</f>
        <v>0.970414</v>
      </c>
      <c r="N265" s="9">
        <f>IF(Raw!$G265&gt;$C$8,IF(Raw!$Q265&gt;$C$8,IF(Raw!$N265&gt;$C$9,IF(Raw!$N265&lt;$A$9,IF(Raw!$X265&gt;$C$9,IF(Raw!$X265&lt;$A$9,Raw!V265,-999),-999),-999),-999),-999),-999)</f>
        <v>780.5</v>
      </c>
      <c r="O265" s="9">
        <f>IF(Raw!$G265&gt;$C$8,IF(Raw!$Q265&gt;$C$8,IF(Raw!$N265&gt;$C$9,IF(Raw!$N265&lt;$A$9,IF(Raw!$X265&gt;$C$9,IF(Raw!$X265&lt;$A$9,Raw!W265,-999),-999),-999),-999),-999),-999)</f>
        <v>0.16248899999999999</v>
      </c>
      <c r="P265" s="9">
        <f>IF(Raw!$G265&gt;$C$8,IF(Raw!$Q265&gt;$C$8,IF(Raw!$N265&gt;$C$9,IF(Raw!$N265&lt;$A$9,IF(Raw!$X265&gt;$C$9,IF(Raw!$X265&lt;$A$9,Raw!X265,-999),-999),-999),-999),-999),-999)</f>
        <v>751</v>
      </c>
      <c r="R265" s="9">
        <f t="shared" si="64"/>
        <v>0.22722300000000006</v>
      </c>
      <c r="S265" s="9">
        <f t="shared" si="65"/>
        <v>0.29645774078229792</v>
      </c>
      <c r="T265" s="9">
        <f t="shared" si="66"/>
        <v>0.21140100000000001</v>
      </c>
      <c r="U265" s="9">
        <f t="shared" si="67"/>
        <v>0.30693563819515729</v>
      </c>
      <c r="V265" s="15">
        <f t="shared" si="68"/>
        <v>0.2854856315</v>
      </c>
      <c r="X265" s="11">
        <f t="shared" si="69"/>
        <v>-6.0139799999999993E+20</v>
      </c>
      <c r="Y265" s="11">
        <f t="shared" si="70"/>
        <v>6.1249999999999994E-18</v>
      </c>
      <c r="Z265" s="11">
        <f t="shared" si="71"/>
        <v>5.6700000000000001E-4</v>
      </c>
      <c r="AA265" s="16">
        <f t="shared" si="72"/>
        <v>1.9186278704355597</v>
      </c>
      <c r="AB265" s="9">
        <f t="shared" si="73"/>
        <v>0.88294585043794771</v>
      </c>
      <c r="AC265" s="9">
        <f t="shared" si="74"/>
        <v>-0.91862787043555949</v>
      </c>
      <c r="AD265" s="15">
        <f t="shared" si="75"/>
        <v>-999</v>
      </c>
      <c r="AE265" s="3">
        <f t="shared" si="76"/>
        <v>737.4499999999997</v>
      </c>
      <c r="AF265" s="2">
        <f t="shared" si="77"/>
        <v>0.25</v>
      </c>
      <c r="AG265" s="9">
        <f t="shared" si="78"/>
        <v>-0.2358682327361247</v>
      </c>
      <c r="AH265" s="2">
        <f t="shared" si="63"/>
        <v>-11.413541030306757</v>
      </c>
    </row>
    <row r="266" spans="1:34">
      <c r="A266" s="1">
        <f>Raw!A266</f>
        <v>253</v>
      </c>
      <c r="B266" s="14">
        <f>Raw!B266</f>
        <v>0.7171643518518519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0.456592</v>
      </c>
      <c r="F266" s="9">
        <f>IF(Raw!$G266&gt;$C$8,IF(Raw!$Q266&gt;$C$8,IF(Raw!$N266&gt;$C$9,IF(Raw!$N266&lt;$A$9,IF(Raw!$X266&gt;$C$9,IF(Raw!$X266&lt;$A$9,Raw!I266,-999),-999),-999),-999),-999),-999)</f>
        <v>0.63890800000000003</v>
      </c>
      <c r="G266" s="9">
        <f>Raw!G266</f>
        <v>0.98233199999999998</v>
      </c>
      <c r="H266" s="9">
        <f>IF(Raw!$G266&gt;$C$8,IF(Raw!$Q266&gt;$C$8,IF(Raw!$N266&gt;$C$9,IF(Raw!$N266&lt;$A$9,IF(Raw!$X266&gt;$C$9,IF(Raw!$X266&lt;$A$9,Raw!L266,-999),-999),-999),-999),-999),-999)</f>
        <v>631.5</v>
      </c>
      <c r="I266" s="9">
        <f>IF(Raw!$G266&gt;$C$8,IF(Raw!$Q266&gt;$C$8,IF(Raw!$N266&gt;$C$9,IF(Raw!$N266&lt;$A$9,IF(Raw!$X266&gt;$C$9,IF(Raw!$X266&lt;$A$9,Raw!M266,-999),-999),-999),-999),-999),-999)</f>
        <v>0.110744</v>
      </c>
      <c r="J266" s="9">
        <f>IF(Raw!$G266&gt;$C$8,IF(Raw!$Q266&gt;$C$8,IF(Raw!$N266&gt;$C$9,IF(Raw!$N266&lt;$A$9,IF(Raw!$X266&gt;$C$9,IF(Raw!$X266&lt;$A$9,Raw!N266,-999),-999),-999),-999),-999),-999)</f>
        <v>1391</v>
      </c>
      <c r="K266" s="9">
        <f>IF(Raw!$G266&gt;$C$8,IF(Raw!$Q266&gt;$C$8,IF(Raw!$N266&gt;$C$9,IF(Raw!$N266&lt;$A$9,IF(Raw!$X266&gt;$C$9,IF(Raw!$X266&lt;$A$9,Raw!R266,-999),-999),-999),-999),-999),-999)</f>
        <v>0.36410100000000001</v>
      </c>
      <c r="L266" s="9">
        <f>IF(Raw!$G266&gt;$C$8,IF(Raw!$Q266&gt;$C$8,IF(Raw!$N266&gt;$C$9,IF(Raw!$N266&lt;$A$9,IF(Raw!$X266&gt;$C$9,IF(Raw!$X266&lt;$A$9,Raw!S266,-999),-999),-999),-999),-999),-999)</f>
        <v>0.51008100000000001</v>
      </c>
      <c r="M266" s="9">
        <f>Raw!Q266</f>
        <v>0.94855999999999996</v>
      </c>
      <c r="N266" s="9">
        <f>IF(Raw!$G266&gt;$C$8,IF(Raw!$Q266&gt;$C$8,IF(Raw!$N266&gt;$C$9,IF(Raw!$N266&lt;$A$9,IF(Raw!$X266&gt;$C$9,IF(Raw!$X266&lt;$A$9,Raw!V266,-999),-999),-999),-999),-999),-999)</f>
        <v>744.4</v>
      </c>
      <c r="O266" s="9">
        <f>IF(Raw!$G266&gt;$C$8,IF(Raw!$Q266&gt;$C$8,IF(Raw!$N266&gt;$C$9,IF(Raw!$N266&lt;$A$9,IF(Raw!$X266&gt;$C$9,IF(Raw!$X266&lt;$A$9,Raw!W266,-999),-999),-999),-999),-999),-999)</f>
        <v>0.119023</v>
      </c>
      <c r="P266" s="9">
        <f>IF(Raw!$G266&gt;$C$8,IF(Raw!$Q266&gt;$C$8,IF(Raw!$N266&gt;$C$9,IF(Raw!$N266&lt;$A$9,IF(Raw!$X266&gt;$C$9,IF(Raw!$X266&lt;$A$9,Raw!X266,-999),-999),-999),-999),-999),-999)</f>
        <v>856</v>
      </c>
      <c r="R266" s="9">
        <f t="shared" si="64"/>
        <v>0.18231600000000003</v>
      </c>
      <c r="S266" s="9">
        <f t="shared" si="65"/>
        <v>0.28535563805743552</v>
      </c>
      <c r="T266" s="9">
        <f t="shared" si="66"/>
        <v>0.14598</v>
      </c>
      <c r="U266" s="9">
        <f t="shared" si="67"/>
        <v>0.28618984043710705</v>
      </c>
      <c r="V266" s="15">
        <f t="shared" si="68"/>
        <v>0.21142857449999999</v>
      </c>
      <c r="X266" s="11">
        <f t="shared" si="69"/>
        <v>-6.0139799999999993E+20</v>
      </c>
      <c r="Y266" s="11">
        <f t="shared" si="70"/>
        <v>6.3149999999999999E-18</v>
      </c>
      <c r="Z266" s="11">
        <f t="shared" si="71"/>
        <v>1.3909999999999999E-3</v>
      </c>
      <c r="AA266" s="16">
        <f t="shared" si="72"/>
        <v>1.2334932385416879</v>
      </c>
      <c r="AB266" s="9">
        <f t="shared" si="73"/>
        <v>0.54416634296231559</v>
      </c>
      <c r="AC266" s="9">
        <f t="shared" si="74"/>
        <v>-0.23349323854168777</v>
      </c>
      <c r="AD266" s="15">
        <f t="shared" si="75"/>
        <v>-999</v>
      </c>
      <c r="AE266" s="3">
        <f t="shared" si="76"/>
        <v>760.32599999999979</v>
      </c>
      <c r="AF266" s="2">
        <f t="shared" si="77"/>
        <v>0.25</v>
      </c>
      <c r="AG266" s="9">
        <f t="shared" si="78"/>
        <v>-0.21992588507436148</v>
      </c>
      <c r="AH266" s="2">
        <f t="shared" si="63"/>
        <v>-10.642099123754999</v>
      </c>
    </row>
    <row r="267" spans="1:34">
      <c r="A267" s="1">
        <f>Raw!A267</f>
        <v>254</v>
      </c>
      <c r="B267" s="14">
        <f>Raw!B267</f>
        <v>0.71722222222222232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0.77811399999999997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0.71894400000000003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0.71726851851851858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0.11540499999999999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0.25257800000000002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0.71732638888888889</v>
      </c>
      <c r="C269" s="15">
        <f>Raw!C269</f>
        <v>0.2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6.2064000000000001E-2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0.50281900000000002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0.7173842592592593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0.37986300000000001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0.24363000000000001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0.71743055555555557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0.29339599999999999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0.123464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0.71748842592592599</v>
      </c>
      <c r="C272" s="15">
        <f>Raw!C272</f>
        <v>0.2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0.44733299999999998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0.172928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0.71754629629629629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0.28888000000000003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4.5043E-2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0.71759259259259256</v>
      </c>
      <c r="C274" s="15">
        <f>Raw!C274</f>
        <v>0.2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0.24829899999999999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0.28489599999999998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0.71765046296296298</v>
      </c>
      <c r="C275" s="15">
        <f>Raw!C275</f>
        <v>0.2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0.30365199999999998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2.9783E-2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0.71770833333333339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0.23544799999999999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0.31350299999999998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0.7177662037037037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0.23241800000000001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0.10970299999999999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0.71781249999999996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0.32083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2.3351E-2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0.71787037037037038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0.52892499999999998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3.5989E-2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0.7179282407407408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0.40526800000000002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0.15384800000000001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0.71797453703703706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0.65573800000000004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0.38575900000000002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0.71803240740740737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0.13480500000000001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0.88422800000000001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0.71809027777777779</v>
      </c>
      <c r="C283" s="15">
        <f>Raw!C283</f>
        <v>0.2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0.418958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1.6086E-2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0.71813657407407405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8.3088999999999996E-2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4.3070000000000001E-3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0.71819444444444447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0.12737399999999999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5.3718000000000002E-2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0.71825231481481477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0.17548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0.104932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0.71829861111111104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1.6803999999999999E-2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4.0499999999999998E-4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0.71835648148148146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0.229516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5.4998999999999999E-2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0.71840277777777783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0.106944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2.3417E-2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0.71846064814814825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1.5901999999999999E-2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1.0699E-2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0.71851851851851845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8.7810000000000006E-3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0.152416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0.71856481481481482</v>
      </c>
      <c r="C292" s="15">
        <f>Raw!C292</f>
        <v>-1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6.9262000000000004E-2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4.2379999999999996E-3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0.71862268518518524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5.9198000000000001E-2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6.365E-3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0.71868055555555566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0.108247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6.7172999999999997E-2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0.71872685185185192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6.4000000000000005E-4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8.4766999999999995E-2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0.71878472222222223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5.0077000000000003E-2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0.15772600000000001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0.71884259259259264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5.8459999999999996E-3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3.1949999999999999E-2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0.71888888888888891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1.0059E-2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5.1998999999999997E-2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0.71894675925925933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6.855E-3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4.8753999999999999E-2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0.71900462962962963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5.7799999999999997E-2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9.1369999999999993E-3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0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106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104</v>
      </c>
      <c r="D3" s="17" t="s">
        <v>105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0.79500000000000004</v>
      </c>
      <c r="S6" s="17">
        <v>0.79500000000000004</v>
      </c>
      <c r="T6" s="17">
        <v>0.79500000000000004</v>
      </c>
      <c r="U6" s="17">
        <v>0.79500000000000004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0.70355324074074066</v>
      </c>
      <c r="C13" s="17">
        <v>-1</v>
      </c>
      <c r="D13" s="17">
        <v>69.5</v>
      </c>
      <c r="E13" s="17">
        <v>3.411E-3</v>
      </c>
      <c r="F13" s="17">
        <v>0.16500000000000001</v>
      </c>
      <c r="G13" s="17">
        <v>6.4603999999999995E-2</v>
      </c>
      <c r="H13" s="17">
        <v>7.2162000000000004E-2</v>
      </c>
      <c r="I13" s="17">
        <v>8.1936999999999996E-2</v>
      </c>
      <c r="J13" s="17">
        <v>9.7750000000000007E-3</v>
      </c>
      <c r="K13" s="17">
        <v>0.119299</v>
      </c>
      <c r="L13" s="17">
        <v>100</v>
      </c>
      <c r="M13" s="17">
        <v>0.22917799999999999</v>
      </c>
      <c r="N13" s="17">
        <v>1120</v>
      </c>
      <c r="O13" s="17">
        <v>0</v>
      </c>
      <c r="P13" s="17">
        <v>0</v>
      </c>
      <c r="Q13" s="17">
        <v>3.524E-2</v>
      </c>
      <c r="R13" s="17">
        <v>5.8590999999999997E-2</v>
      </c>
      <c r="S13" s="17">
        <v>6.5905000000000005E-2</v>
      </c>
      <c r="T13" s="17">
        <v>7.3140000000000002E-3</v>
      </c>
      <c r="U13" s="17">
        <v>0.11097899999999999</v>
      </c>
      <c r="V13" s="17">
        <v>887.1</v>
      </c>
      <c r="W13" s="17">
        <v>0.37081900000000001</v>
      </c>
      <c r="X13" s="17">
        <v>1889</v>
      </c>
      <c r="Y13" s="17">
        <v>0</v>
      </c>
      <c r="Z13" s="17">
        <v>0</v>
      </c>
      <c r="AA13" s="17">
        <v>0.170738</v>
      </c>
      <c r="AB13" s="17">
        <v>4.4766899999999998E-2</v>
      </c>
      <c r="AC13" s="17">
        <v>5.8918600000000002E-2</v>
      </c>
      <c r="AD13" s="17">
        <v>0.25</v>
      </c>
      <c r="AE13" s="17">
        <v>8305.5</v>
      </c>
    </row>
    <row r="14" spans="1:31">
      <c r="A14" s="17">
        <v>1</v>
      </c>
      <c r="B14" s="19">
        <v>0.70359953703703704</v>
      </c>
      <c r="C14" s="17">
        <v>-1</v>
      </c>
      <c r="D14" s="17">
        <v>60.7</v>
      </c>
      <c r="E14" s="17">
        <v>3.1939999999999998E-3</v>
      </c>
      <c r="F14" s="17">
        <v>0.155</v>
      </c>
      <c r="G14" s="17">
        <v>1.2623000000000001E-2</v>
      </c>
      <c r="H14" s="17">
        <v>6.9023000000000001E-2</v>
      </c>
      <c r="I14" s="17">
        <v>8.0310000000000006E-2</v>
      </c>
      <c r="J14" s="17">
        <v>1.1287E-2</v>
      </c>
      <c r="K14" s="17">
        <v>0.14054700000000001</v>
      </c>
      <c r="L14" s="17">
        <v>100</v>
      </c>
      <c r="M14" s="17">
        <v>0.14164099999999999</v>
      </c>
      <c r="N14" s="17">
        <v>1284</v>
      </c>
      <c r="O14" s="17">
        <v>0</v>
      </c>
      <c r="P14" s="17">
        <v>0</v>
      </c>
      <c r="Q14" s="17">
        <v>3.6448000000000001E-2</v>
      </c>
      <c r="R14" s="17">
        <v>5.7354000000000002E-2</v>
      </c>
      <c r="S14" s="17">
        <v>6.5099000000000004E-2</v>
      </c>
      <c r="T14" s="17">
        <v>7.7450000000000001E-3</v>
      </c>
      <c r="U14" s="17">
        <v>0.118974</v>
      </c>
      <c r="V14" s="17">
        <v>900</v>
      </c>
      <c r="W14" s="17">
        <v>6.9999999999999999E-6</v>
      </c>
      <c r="X14" s="17">
        <v>2332</v>
      </c>
      <c r="Y14" s="17">
        <v>0</v>
      </c>
      <c r="Z14" s="17">
        <v>0</v>
      </c>
      <c r="AA14" s="17">
        <v>0.18303700000000001</v>
      </c>
      <c r="AB14" s="17">
        <v>4.4794300000000002E-2</v>
      </c>
      <c r="AC14" s="17">
        <v>5.7701000000000002E-2</v>
      </c>
      <c r="AD14" s="17">
        <v>0.25</v>
      </c>
      <c r="AE14" s="17">
        <v>8305.6</v>
      </c>
    </row>
    <row r="15" spans="1:31">
      <c r="A15" s="17">
        <v>2</v>
      </c>
      <c r="B15" s="19">
        <v>0.70365740740740745</v>
      </c>
      <c r="C15" s="17">
        <v>-1</v>
      </c>
      <c r="D15" s="17">
        <v>62.4</v>
      </c>
      <c r="E15" s="17">
        <v>3.0630000000000002E-3</v>
      </c>
      <c r="F15" s="17">
        <v>0.14799999999999999</v>
      </c>
      <c r="G15" s="17">
        <v>5.4228999999999999E-2</v>
      </c>
      <c r="H15" s="17">
        <v>7.1445999999999996E-2</v>
      </c>
      <c r="I15" s="17">
        <v>8.2432000000000005E-2</v>
      </c>
      <c r="J15" s="17">
        <v>1.0985999999999999E-2</v>
      </c>
      <c r="K15" s="17">
        <v>0.133273</v>
      </c>
      <c r="L15" s="17">
        <v>100</v>
      </c>
      <c r="M15" s="17">
        <v>0.22917699999999999</v>
      </c>
      <c r="N15" s="17">
        <v>1471</v>
      </c>
      <c r="O15" s="17">
        <v>0</v>
      </c>
      <c r="P15" s="17">
        <v>0</v>
      </c>
      <c r="Q15" s="17">
        <v>2.7956000000000002E-2</v>
      </c>
      <c r="R15" s="17">
        <v>5.8458000000000003E-2</v>
      </c>
      <c r="S15" s="17">
        <v>6.5814999999999999E-2</v>
      </c>
      <c r="T15" s="17">
        <v>7.3569999999999998E-3</v>
      </c>
      <c r="U15" s="17">
        <v>0.11178299999999999</v>
      </c>
      <c r="V15" s="17">
        <v>318.89999999999998</v>
      </c>
      <c r="W15" s="17">
        <v>0.59999599999999997</v>
      </c>
      <c r="X15" s="17">
        <v>1257</v>
      </c>
      <c r="Y15" s="17">
        <v>0</v>
      </c>
      <c r="Z15" s="17">
        <v>0</v>
      </c>
      <c r="AA15" s="17">
        <v>0.17197399999999999</v>
      </c>
      <c r="AB15" s="17">
        <v>5.2416600000000001E-2</v>
      </c>
      <c r="AC15" s="17">
        <v>5.8843399999999997E-2</v>
      </c>
      <c r="AD15" s="17">
        <v>0.25</v>
      </c>
      <c r="AE15" s="17">
        <v>8305.6</v>
      </c>
    </row>
    <row r="16" spans="1:31">
      <c r="A16" s="17">
        <v>3</v>
      </c>
      <c r="B16" s="19">
        <v>0.70370370370370372</v>
      </c>
      <c r="C16" s="17">
        <v>-1</v>
      </c>
      <c r="D16" s="17">
        <v>57.2</v>
      </c>
      <c r="E16" s="17">
        <v>2.1340999999999999E-2</v>
      </c>
      <c r="F16" s="17">
        <v>1.0329999999999999</v>
      </c>
      <c r="G16" s="17">
        <v>1.9474999999999999E-2</v>
      </c>
      <c r="H16" s="17">
        <v>7.0648000000000002E-2</v>
      </c>
      <c r="I16" s="17">
        <v>7.6864000000000002E-2</v>
      </c>
      <c r="J16" s="17">
        <v>6.2160000000000002E-3</v>
      </c>
      <c r="K16" s="17">
        <v>8.0869999999999997E-2</v>
      </c>
      <c r="L16" s="17">
        <v>900</v>
      </c>
      <c r="M16" s="17">
        <v>0.59999400000000003</v>
      </c>
      <c r="N16" s="17">
        <v>1779</v>
      </c>
      <c r="O16" s="17">
        <v>0</v>
      </c>
      <c r="P16" s="17">
        <v>0</v>
      </c>
      <c r="Q16" s="17">
        <v>4.1529999999999996E-3</v>
      </c>
      <c r="R16" s="17">
        <v>5.4868E-2</v>
      </c>
      <c r="S16" s="17">
        <v>6.3719999999999999E-2</v>
      </c>
      <c r="T16" s="17">
        <v>8.8520000000000005E-3</v>
      </c>
      <c r="U16" s="17">
        <v>0.13892299999999999</v>
      </c>
      <c r="V16" s="17">
        <v>900</v>
      </c>
      <c r="W16" s="17">
        <v>0.59999899999999995</v>
      </c>
      <c r="X16" s="17">
        <v>20790</v>
      </c>
      <c r="Y16" s="17">
        <v>0</v>
      </c>
      <c r="Z16" s="17">
        <v>0</v>
      </c>
      <c r="AA16" s="17">
        <v>0.213727</v>
      </c>
      <c r="AB16" s="17">
        <v>0.35523700000000002</v>
      </c>
      <c r="AC16" s="17">
        <v>5.80127E-2</v>
      </c>
      <c r="AD16" s="17">
        <v>0.25</v>
      </c>
      <c r="AE16" s="17">
        <v>922.9</v>
      </c>
    </row>
    <row r="17" spans="1:31">
      <c r="A17" s="17">
        <v>4</v>
      </c>
      <c r="B17" s="19">
        <v>0.70376157407407414</v>
      </c>
      <c r="C17" s="17">
        <v>-1</v>
      </c>
      <c r="D17" s="17">
        <v>62.4</v>
      </c>
      <c r="E17" s="17">
        <v>7.3460000000000001E-3</v>
      </c>
      <c r="F17" s="17">
        <v>0.35499999999999998</v>
      </c>
      <c r="G17" s="17">
        <v>1.3088000000000001E-2</v>
      </c>
      <c r="H17" s="17">
        <v>7.0999000000000007E-2</v>
      </c>
      <c r="I17" s="17">
        <v>7.8484999999999999E-2</v>
      </c>
      <c r="J17" s="17">
        <v>7.4869999999999997E-3</v>
      </c>
      <c r="K17" s="17">
        <v>9.5387E-2</v>
      </c>
      <c r="L17" s="17">
        <v>218</v>
      </c>
      <c r="M17" s="17">
        <v>0.59999899999999995</v>
      </c>
      <c r="N17" s="17">
        <v>2102</v>
      </c>
      <c r="O17" s="17">
        <v>0</v>
      </c>
      <c r="P17" s="17">
        <v>0</v>
      </c>
      <c r="Q17" s="17">
        <v>8.8859999999999998E-3</v>
      </c>
      <c r="R17" s="17">
        <v>6.0407000000000002E-2</v>
      </c>
      <c r="S17" s="17">
        <v>6.9963999999999998E-2</v>
      </c>
      <c r="T17" s="17">
        <v>9.5560000000000003E-3</v>
      </c>
      <c r="U17" s="17">
        <v>0.13658999999999999</v>
      </c>
      <c r="V17" s="17">
        <v>100</v>
      </c>
      <c r="W17" s="17">
        <v>0.370786</v>
      </c>
      <c r="X17" s="17">
        <v>2344</v>
      </c>
      <c r="Y17" s="17">
        <v>0</v>
      </c>
      <c r="Z17" s="17">
        <v>0</v>
      </c>
      <c r="AA17" s="17">
        <v>0.21013899999999999</v>
      </c>
      <c r="AB17" s="17">
        <v>0.146949</v>
      </c>
      <c r="AC17" s="17">
        <v>6.1811600000000001E-2</v>
      </c>
      <c r="AD17" s="17">
        <v>0.25</v>
      </c>
      <c r="AE17" s="17">
        <v>3809.2</v>
      </c>
    </row>
    <row r="18" spans="1:31">
      <c r="A18" s="17">
        <v>5</v>
      </c>
      <c r="B18" s="19">
        <v>0.70381944444444444</v>
      </c>
      <c r="C18" s="17">
        <v>-1</v>
      </c>
      <c r="D18" s="17">
        <v>117</v>
      </c>
      <c r="E18" s="17">
        <v>2.6377999999999999E-2</v>
      </c>
      <c r="F18" s="17">
        <v>1.276</v>
      </c>
      <c r="G18" s="17">
        <v>3.1102999999999999E-2</v>
      </c>
      <c r="H18" s="17">
        <v>6.9735000000000005E-2</v>
      </c>
      <c r="I18" s="17">
        <v>7.8104000000000007E-2</v>
      </c>
      <c r="J18" s="17">
        <v>8.3680000000000004E-3</v>
      </c>
      <c r="K18" s="17">
        <v>0.107142</v>
      </c>
      <c r="L18" s="17">
        <v>385.7</v>
      </c>
      <c r="M18" s="17">
        <v>0.28324899999999997</v>
      </c>
      <c r="N18" s="17">
        <v>700</v>
      </c>
      <c r="O18" s="17">
        <v>0</v>
      </c>
      <c r="P18" s="17">
        <v>0</v>
      </c>
      <c r="Q18" s="17">
        <v>1.2865E-2</v>
      </c>
      <c r="R18" s="17">
        <v>5.8802E-2</v>
      </c>
      <c r="S18" s="17">
        <v>6.9200999999999999E-2</v>
      </c>
      <c r="T18" s="17">
        <v>1.0399E-2</v>
      </c>
      <c r="U18" s="17">
        <v>0.15026800000000001</v>
      </c>
      <c r="V18" s="17">
        <v>445.2</v>
      </c>
      <c r="W18" s="17">
        <v>0.6</v>
      </c>
      <c r="X18" s="17">
        <v>2646</v>
      </c>
      <c r="Y18" s="17">
        <v>0</v>
      </c>
      <c r="Z18" s="17">
        <v>0</v>
      </c>
      <c r="AA18" s="17">
        <v>0.231182</v>
      </c>
      <c r="AB18" s="17">
        <v>0.15969800000000001</v>
      </c>
      <c r="AC18" s="17">
        <v>6.0462599999999998E-2</v>
      </c>
      <c r="AD18" s="17">
        <v>0.25</v>
      </c>
      <c r="AE18" s="17">
        <v>2153.6</v>
      </c>
    </row>
    <row r="19" spans="1:31">
      <c r="A19" s="17">
        <v>6</v>
      </c>
      <c r="B19" s="19">
        <v>0.70386574074074071</v>
      </c>
      <c r="C19" s="17">
        <v>-1</v>
      </c>
      <c r="D19" s="17">
        <v>63.3</v>
      </c>
      <c r="E19" s="17">
        <v>2.5052999999999999E-2</v>
      </c>
      <c r="F19" s="17">
        <v>1.212</v>
      </c>
      <c r="G19" s="17">
        <v>3.0561000000000001E-2</v>
      </c>
      <c r="H19" s="17">
        <v>6.7914000000000002E-2</v>
      </c>
      <c r="I19" s="17">
        <v>7.7640000000000001E-2</v>
      </c>
      <c r="J19" s="17">
        <v>9.7269999999999995E-3</v>
      </c>
      <c r="K19" s="17">
        <v>0.125277</v>
      </c>
      <c r="L19" s="17">
        <v>745.2</v>
      </c>
      <c r="M19" s="17">
        <v>0.6</v>
      </c>
      <c r="N19" s="17">
        <v>2036</v>
      </c>
      <c r="O19" s="17">
        <v>0</v>
      </c>
      <c r="P19" s="17">
        <v>0</v>
      </c>
      <c r="Q19" s="17">
        <v>7.7976000000000004E-2</v>
      </c>
      <c r="R19" s="17">
        <v>5.7174999999999997E-2</v>
      </c>
      <c r="S19" s="17">
        <v>6.9808999999999996E-2</v>
      </c>
      <c r="T19" s="17">
        <v>1.2633999999999999E-2</v>
      </c>
      <c r="U19" s="17">
        <v>0.180975</v>
      </c>
      <c r="V19" s="17">
        <v>406.9</v>
      </c>
      <c r="W19" s="17">
        <v>0.6</v>
      </c>
      <c r="X19" s="17">
        <v>2257</v>
      </c>
      <c r="Y19" s="17">
        <v>0</v>
      </c>
      <c r="Z19" s="17">
        <v>0</v>
      </c>
      <c r="AA19" s="17">
        <v>0.27842299999999998</v>
      </c>
      <c r="AB19" s="17">
        <v>0.36646800000000002</v>
      </c>
      <c r="AC19" s="17">
        <v>6.1804900000000003E-2</v>
      </c>
      <c r="AD19" s="17">
        <v>0.25</v>
      </c>
      <c r="AE19" s="17">
        <v>1114.5999999999999</v>
      </c>
    </row>
    <row r="20" spans="1:31">
      <c r="A20" s="17">
        <v>7</v>
      </c>
      <c r="B20" s="19">
        <v>0.70392361111111112</v>
      </c>
      <c r="C20" s="17">
        <v>-1</v>
      </c>
      <c r="D20" s="17">
        <v>39.6</v>
      </c>
      <c r="E20" s="17">
        <v>3.0149999999999999E-3</v>
      </c>
      <c r="F20" s="17">
        <v>0.14599999999999999</v>
      </c>
      <c r="G20" s="17">
        <v>9.7649E-2</v>
      </c>
      <c r="H20" s="17">
        <v>6.9391999999999995E-2</v>
      </c>
      <c r="I20" s="17">
        <v>8.6550000000000002E-2</v>
      </c>
      <c r="J20" s="17">
        <v>1.7159000000000001E-2</v>
      </c>
      <c r="K20" s="17">
        <v>0.19825200000000001</v>
      </c>
      <c r="L20" s="17">
        <v>100</v>
      </c>
      <c r="M20" s="17">
        <v>8.7536000000000003E-2</v>
      </c>
      <c r="N20" s="17">
        <v>835</v>
      </c>
      <c r="O20" s="17">
        <v>0</v>
      </c>
      <c r="P20" s="17">
        <v>0</v>
      </c>
      <c r="Q20" s="17">
        <v>1.431E-3</v>
      </c>
      <c r="R20" s="17">
        <v>5.8796000000000001E-2</v>
      </c>
      <c r="S20" s="17">
        <v>7.0651000000000005E-2</v>
      </c>
      <c r="T20" s="17">
        <v>1.1854999999999999E-2</v>
      </c>
      <c r="U20" s="17">
        <v>0.167791</v>
      </c>
      <c r="V20" s="17">
        <v>900</v>
      </c>
      <c r="W20" s="17">
        <v>0.37081900000000001</v>
      </c>
      <c r="X20" s="17">
        <v>1066</v>
      </c>
      <c r="Y20" s="17">
        <v>0</v>
      </c>
      <c r="Z20" s="17">
        <v>0</v>
      </c>
      <c r="AA20" s="17">
        <v>0.25813999999999998</v>
      </c>
      <c r="AB20" s="17">
        <v>1.9517E-2</v>
      </c>
      <c r="AC20" s="17">
        <v>5.9027700000000002E-2</v>
      </c>
      <c r="AD20" s="17">
        <v>0.25</v>
      </c>
      <c r="AE20" s="17">
        <v>8305.6</v>
      </c>
    </row>
    <row r="21" spans="1:31">
      <c r="A21" s="17">
        <v>8</v>
      </c>
      <c r="B21" s="19">
        <v>0.70398148148148154</v>
      </c>
      <c r="C21" s="17">
        <v>-1</v>
      </c>
      <c r="D21" s="17">
        <v>152.19999999999999</v>
      </c>
      <c r="E21" s="17">
        <v>2.7224000000000002E-2</v>
      </c>
      <c r="F21" s="17">
        <v>1.3169999999999999</v>
      </c>
      <c r="G21" s="17">
        <v>5.1653999999999999E-2</v>
      </c>
      <c r="H21" s="17">
        <v>7.2048000000000001E-2</v>
      </c>
      <c r="I21" s="17">
        <v>8.0065999999999998E-2</v>
      </c>
      <c r="J21" s="17">
        <v>8.0190000000000001E-3</v>
      </c>
      <c r="K21" s="17">
        <v>0.100149</v>
      </c>
      <c r="L21" s="17">
        <v>900</v>
      </c>
      <c r="M21" s="17">
        <v>0.14163600000000001</v>
      </c>
      <c r="N21" s="17">
        <v>3399</v>
      </c>
      <c r="O21" s="17">
        <v>0</v>
      </c>
      <c r="P21" s="17">
        <v>0</v>
      </c>
      <c r="Q21" s="17">
        <v>1.0540000000000001E-2</v>
      </c>
      <c r="R21" s="17">
        <v>5.8492000000000002E-2</v>
      </c>
      <c r="S21" s="17">
        <v>6.9900000000000004E-2</v>
      </c>
      <c r="T21" s="17">
        <v>1.1408E-2</v>
      </c>
      <c r="U21" s="17">
        <v>0.16321099999999999</v>
      </c>
      <c r="V21" s="17">
        <v>234.4</v>
      </c>
      <c r="W21" s="17">
        <v>0.22917799999999999</v>
      </c>
      <c r="X21" s="17">
        <v>4136</v>
      </c>
      <c r="Y21" s="17">
        <v>0</v>
      </c>
      <c r="Z21" s="17">
        <v>0</v>
      </c>
      <c r="AA21" s="17">
        <v>0.25109300000000001</v>
      </c>
      <c r="AB21" s="17">
        <v>0.73695999999999995</v>
      </c>
      <c r="AC21" s="17">
        <v>6.6899299999999995E-2</v>
      </c>
      <c r="AD21" s="17">
        <v>0.25</v>
      </c>
      <c r="AE21" s="17">
        <v>922.9</v>
      </c>
    </row>
    <row r="22" spans="1:31">
      <c r="A22" s="17">
        <v>9</v>
      </c>
      <c r="B22" s="19">
        <v>0.70402777777777781</v>
      </c>
      <c r="C22" s="17">
        <v>-1</v>
      </c>
      <c r="D22" s="17">
        <v>173.3</v>
      </c>
      <c r="E22" s="17">
        <v>1.1264E-2</v>
      </c>
      <c r="F22" s="17">
        <v>0.54500000000000004</v>
      </c>
      <c r="G22" s="17">
        <v>6.3861000000000001E-2</v>
      </c>
      <c r="H22" s="17">
        <v>6.8474999999999994E-2</v>
      </c>
      <c r="I22" s="17">
        <v>8.1988000000000005E-2</v>
      </c>
      <c r="J22" s="17">
        <v>1.3513000000000001E-2</v>
      </c>
      <c r="K22" s="17">
        <v>0.16481999999999999</v>
      </c>
      <c r="L22" s="17">
        <v>100</v>
      </c>
      <c r="M22" s="17">
        <v>0.59998799999999997</v>
      </c>
      <c r="N22" s="17">
        <v>1081</v>
      </c>
      <c r="O22" s="17">
        <v>0</v>
      </c>
      <c r="P22" s="17">
        <v>0</v>
      </c>
      <c r="Q22" s="17">
        <v>7.2150000000000001E-3</v>
      </c>
      <c r="R22" s="17">
        <v>5.8448E-2</v>
      </c>
      <c r="S22" s="17">
        <v>6.9269999999999998E-2</v>
      </c>
      <c r="T22" s="17">
        <v>1.0822E-2</v>
      </c>
      <c r="U22" s="17">
        <v>0.15622900000000001</v>
      </c>
      <c r="V22" s="17">
        <v>766.4</v>
      </c>
      <c r="W22" s="17">
        <v>0.6</v>
      </c>
      <c r="X22" s="17">
        <v>861</v>
      </c>
      <c r="Y22" s="17">
        <v>0</v>
      </c>
      <c r="Z22" s="17">
        <v>0</v>
      </c>
      <c r="AA22" s="17">
        <v>0.24035200000000001</v>
      </c>
      <c r="AB22" s="17">
        <v>0.101367</v>
      </c>
      <c r="AC22" s="17">
        <v>5.95452E-2</v>
      </c>
      <c r="AD22" s="17">
        <v>0.25</v>
      </c>
      <c r="AE22" s="17">
        <v>8305.6</v>
      </c>
    </row>
    <row r="23" spans="1:31">
      <c r="A23" s="17">
        <v>10</v>
      </c>
      <c r="B23" s="19">
        <v>0.70408564814814811</v>
      </c>
      <c r="C23" s="17">
        <v>-1</v>
      </c>
      <c r="D23" s="17">
        <v>190.9</v>
      </c>
      <c r="E23" s="17">
        <v>2.1821E-2</v>
      </c>
      <c r="F23" s="17">
        <v>1.056</v>
      </c>
      <c r="G23" s="17">
        <v>3.107E-3</v>
      </c>
      <c r="H23" s="17">
        <v>6.7670999999999995E-2</v>
      </c>
      <c r="I23" s="17">
        <v>7.8736E-2</v>
      </c>
      <c r="J23" s="17">
        <v>1.1065E-2</v>
      </c>
      <c r="K23" s="17">
        <v>0.14053399999999999</v>
      </c>
      <c r="L23" s="17">
        <v>900</v>
      </c>
      <c r="M23" s="17">
        <v>0.45840999999999998</v>
      </c>
      <c r="N23" s="17">
        <v>3179</v>
      </c>
      <c r="O23" s="17">
        <v>0</v>
      </c>
      <c r="P23" s="17">
        <v>0</v>
      </c>
      <c r="Q23" s="17">
        <v>2.6943999999999999E-2</v>
      </c>
      <c r="R23" s="17">
        <v>6.1033999999999998E-2</v>
      </c>
      <c r="S23" s="17">
        <v>6.9168999999999994E-2</v>
      </c>
      <c r="T23" s="17">
        <v>8.1349999999999999E-3</v>
      </c>
      <c r="U23" s="17">
        <v>0.11761099999999999</v>
      </c>
      <c r="V23" s="17">
        <v>720.7</v>
      </c>
      <c r="W23" s="17">
        <v>0.24090600000000001</v>
      </c>
      <c r="X23" s="17">
        <v>1355</v>
      </c>
      <c r="Y23" s="17">
        <v>0</v>
      </c>
      <c r="Z23" s="17">
        <v>0</v>
      </c>
      <c r="AA23" s="17">
        <v>0.18093999999999999</v>
      </c>
      <c r="AB23" s="17">
        <v>0.76674299999999995</v>
      </c>
      <c r="AC23" s="17">
        <v>6.7271300000000006E-2</v>
      </c>
      <c r="AD23" s="17">
        <v>0.25</v>
      </c>
      <c r="AE23" s="17">
        <v>922.9</v>
      </c>
    </row>
    <row r="24" spans="1:31">
      <c r="A24" s="17">
        <v>11</v>
      </c>
      <c r="B24" s="19">
        <v>0.70414351851851853</v>
      </c>
      <c r="C24" s="17">
        <v>-1</v>
      </c>
      <c r="D24" s="17">
        <v>201.4</v>
      </c>
      <c r="E24" s="17">
        <v>5.8189999999999999E-2</v>
      </c>
      <c r="F24" s="17">
        <v>2.8159999999999998</v>
      </c>
      <c r="G24" s="17">
        <v>6.8701999999999999E-2</v>
      </c>
      <c r="H24" s="17">
        <v>6.9682999999999995E-2</v>
      </c>
      <c r="I24" s="17">
        <v>7.7608999999999997E-2</v>
      </c>
      <c r="J24" s="17">
        <v>7.9260000000000008E-3</v>
      </c>
      <c r="K24" s="17">
        <v>0.102128</v>
      </c>
      <c r="L24" s="17">
        <v>900</v>
      </c>
      <c r="M24" s="17">
        <v>1.0000000000000001E-5</v>
      </c>
      <c r="N24" s="17">
        <v>1254</v>
      </c>
      <c r="O24" s="17">
        <v>0</v>
      </c>
      <c r="P24" s="17">
        <v>0</v>
      </c>
      <c r="Q24" s="17">
        <v>1.2639999999999999E-3</v>
      </c>
      <c r="R24" s="17">
        <v>5.7181000000000003E-2</v>
      </c>
      <c r="S24" s="17">
        <v>6.8416000000000005E-2</v>
      </c>
      <c r="T24" s="17">
        <v>1.1235E-2</v>
      </c>
      <c r="U24" s="17">
        <v>0.16422100000000001</v>
      </c>
      <c r="V24" s="17">
        <v>900</v>
      </c>
      <c r="W24" s="17">
        <v>3.0000000000000001E-6</v>
      </c>
      <c r="X24" s="17">
        <v>2129</v>
      </c>
      <c r="Y24" s="17">
        <v>0</v>
      </c>
      <c r="Z24" s="17">
        <v>0</v>
      </c>
      <c r="AA24" s="17">
        <v>0.25264799999999998</v>
      </c>
      <c r="AB24" s="17">
        <v>0.57786599999999999</v>
      </c>
      <c r="AC24" s="17">
        <v>6.3673599999999997E-2</v>
      </c>
      <c r="AD24" s="17">
        <v>0.25</v>
      </c>
      <c r="AE24" s="17">
        <v>922.9</v>
      </c>
    </row>
    <row r="25" spans="1:31">
      <c r="A25" s="17">
        <v>12</v>
      </c>
      <c r="B25" s="19">
        <v>0.7041898148148148</v>
      </c>
      <c r="C25" s="17">
        <v>-1</v>
      </c>
      <c r="D25" s="17">
        <v>216.4</v>
      </c>
      <c r="E25" s="17">
        <v>1.1246000000000001E-2</v>
      </c>
      <c r="F25" s="17">
        <v>0.54400000000000004</v>
      </c>
      <c r="G25" s="17">
        <v>1.9966999999999999E-2</v>
      </c>
      <c r="H25" s="17">
        <v>6.7226999999999995E-2</v>
      </c>
      <c r="I25" s="17">
        <v>8.3002999999999993E-2</v>
      </c>
      <c r="J25" s="17">
        <v>1.5775999999999998E-2</v>
      </c>
      <c r="K25" s="17">
        <v>0.19006899999999999</v>
      </c>
      <c r="L25" s="17">
        <v>100</v>
      </c>
      <c r="M25" s="17">
        <v>0.57933299999999999</v>
      </c>
      <c r="N25" s="17">
        <v>583</v>
      </c>
      <c r="O25" s="17">
        <v>0</v>
      </c>
      <c r="P25" s="17">
        <v>0</v>
      </c>
      <c r="Q25" s="17">
        <v>2.709E-3</v>
      </c>
      <c r="R25" s="17">
        <v>5.9931999999999999E-2</v>
      </c>
      <c r="S25" s="17">
        <v>6.8214999999999998E-2</v>
      </c>
      <c r="T25" s="17">
        <v>8.2830000000000004E-3</v>
      </c>
      <c r="U25" s="17">
        <v>0.121421</v>
      </c>
      <c r="V25" s="17">
        <v>281.8</v>
      </c>
      <c r="W25" s="17">
        <v>0.37081500000000001</v>
      </c>
      <c r="X25" s="17">
        <v>1290</v>
      </c>
      <c r="Y25" s="17">
        <v>0</v>
      </c>
      <c r="Z25" s="17">
        <v>0</v>
      </c>
      <c r="AA25" s="17">
        <v>0.186802</v>
      </c>
      <c r="AB25" s="17">
        <v>7.0617700000000005E-2</v>
      </c>
      <c r="AC25" s="17">
        <v>6.0516800000000003E-2</v>
      </c>
      <c r="AD25" s="17">
        <v>0.24865799999999999</v>
      </c>
      <c r="AE25" s="17">
        <v>8305.6</v>
      </c>
    </row>
    <row r="26" spans="1:31">
      <c r="A26" s="17">
        <v>13</v>
      </c>
      <c r="B26" s="19">
        <v>0.70424768518518521</v>
      </c>
      <c r="C26" s="17">
        <v>-1</v>
      </c>
      <c r="D26" s="17">
        <v>219</v>
      </c>
      <c r="E26" s="17">
        <v>6.2687000000000007E-2</v>
      </c>
      <c r="F26" s="17">
        <v>3.0329999999999999</v>
      </c>
      <c r="G26" s="17">
        <v>2.4063999999999999E-2</v>
      </c>
      <c r="H26" s="17">
        <v>6.5226999999999993E-2</v>
      </c>
      <c r="I26" s="17">
        <v>7.7074000000000004E-2</v>
      </c>
      <c r="J26" s="17">
        <v>1.1847E-2</v>
      </c>
      <c r="K26" s="17">
        <v>0.15370400000000001</v>
      </c>
      <c r="L26" s="17">
        <v>900</v>
      </c>
      <c r="M26" s="17">
        <v>8.7511000000000005E-2</v>
      </c>
      <c r="N26" s="17">
        <v>2373</v>
      </c>
      <c r="O26" s="17">
        <v>0</v>
      </c>
      <c r="P26" s="17">
        <v>0</v>
      </c>
      <c r="Q26" s="17">
        <v>0.12125900000000001</v>
      </c>
      <c r="R26" s="17">
        <v>5.6094999999999999E-2</v>
      </c>
      <c r="S26" s="17">
        <v>7.6018000000000002E-2</v>
      </c>
      <c r="T26" s="17">
        <v>1.9923E-2</v>
      </c>
      <c r="U26" s="17">
        <v>0.26207900000000001</v>
      </c>
      <c r="V26" s="17">
        <v>100</v>
      </c>
      <c r="W26" s="17">
        <v>0.14163999999999999</v>
      </c>
      <c r="X26" s="17">
        <v>3214</v>
      </c>
      <c r="Y26" s="17">
        <v>0</v>
      </c>
      <c r="Z26" s="17">
        <v>0</v>
      </c>
      <c r="AA26" s="17">
        <v>0.403198</v>
      </c>
      <c r="AB26" s="17">
        <v>0.737931</v>
      </c>
      <c r="AC26" s="17">
        <v>7.0796999999999999E-2</v>
      </c>
      <c r="AD26" s="17">
        <v>0.25</v>
      </c>
      <c r="AE26" s="17">
        <v>922.9</v>
      </c>
    </row>
    <row r="27" spans="1:31">
      <c r="A27" s="17">
        <v>14</v>
      </c>
      <c r="B27" s="19">
        <v>0.70430555555555552</v>
      </c>
      <c r="C27" s="17">
        <v>-1</v>
      </c>
      <c r="D27" s="17">
        <v>208.4</v>
      </c>
      <c r="E27" s="17">
        <v>2.9123E-2</v>
      </c>
      <c r="F27" s="17">
        <v>1.409</v>
      </c>
      <c r="G27" s="17">
        <v>1.1217E-2</v>
      </c>
      <c r="H27" s="17">
        <v>6.8641999999999995E-2</v>
      </c>
      <c r="I27" s="17">
        <v>7.7675999999999995E-2</v>
      </c>
      <c r="J27" s="17">
        <v>9.0340000000000004E-3</v>
      </c>
      <c r="K27" s="17">
        <v>0.1163</v>
      </c>
      <c r="L27" s="17">
        <v>168.6</v>
      </c>
      <c r="M27" s="17">
        <v>0.37081399999999998</v>
      </c>
      <c r="N27" s="17">
        <v>1497</v>
      </c>
      <c r="O27" s="17">
        <v>0</v>
      </c>
      <c r="P27" s="17">
        <v>0</v>
      </c>
      <c r="Q27" s="17">
        <v>3.4675999999999998E-2</v>
      </c>
      <c r="R27" s="17">
        <v>5.7534000000000002E-2</v>
      </c>
      <c r="S27" s="17">
        <v>7.5271000000000005E-2</v>
      </c>
      <c r="T27" s="17">
        <v>1.7738E-2</v>
      </c>
      <c r="U27" s="17">
        <v>0.235648</v>
      </c>
      <c r="V27" s="17">
        <v>100</v>
      </c>
      <c r="W27" s="17">
        <v>0.14163799999999999</v>
      </c>
      <c r="X27" s="17">
        <v>1427</v>
      </c>
      <c r="Y27" s="17">
        <v>0</v>
      </c>
      <c r="Z27" s="17">
        <v>0</v>
      </c>
      <c r="AA27" s="17">
        <v>0.362535</v>
      </c>
      <c r="AB27" s="17">
        <v>0.240454</v>
      </c>
      <c r="AC27" s="17">
        <v>6.1798800000000001E-2</v>
      </c>
      <c r="AD27" s="17">
        <v>0.25</v>
      </c>
      <c r="AE27" s="17">
        <v>4927.2</v>
      </c>
    </row>
    <row r="28" spans="1:31">
      <c r="A28" s="17">
        <v>15</v>
      </c>
      <c r="B28" s="19">
        <v>0.70435185185185178</v>
      </c>
      <c r="C28" s="17">
        <v>-1</v>
      </c>
      <c r="D28" s="17">
        <v>197</v>
      </c>
      <c r="E28" s="17">
        <v>0.110253</v>
      </c>
      <c r="F28" s="17">
        <v>5.335</v>
      </c>
      <c r="G28" s="17">
        <v>0.99551400000000001</v>
      </c>
      <c r="H28" s="17">
        <v>1.0611539999999999</v>
      </c>
      <c r="I28" s="17">
        <v>1.540842</v>
      </c>
      <c r="J28" s="17">
        <v>0.479688</v>
      </c>
      <c r="K28" s="17">
        <v>0.31131500000000001</v>
      </c>
      <c r="L28" s="17">
        <v>462.4</v>
      </c>
      <c r="M28" s="17">
        <v>9.0000000000000002E-6</v>
      </c>
      <c r="N28" s="17">
        <v>537</v>
      </c>
      <c r="O28" s="17">
        <v>0</v>
      </c>
      <c r="P28" s="17">
        <v>0</v>
      </c>
      <c r="Q28" s="17">
        <v>0.99303799999999998</v>
      </c>
      <c r="R28" s="17">
        <v>1.0101899999999999</v>
      </c>
      <c r="S28" s="17">
        <v>1.5268349999999999</v>
      </c>
      <c r="T28" s="17">
        <v>0.51664500000000002</v>
      </c>
      <c r="U28" s="17">
        <v>0.33837600000000001</v>
      </c>
      <c r="V28" s="17">
        <v>459.6</v>
      </c>
      <c r="W28" s="17">
        <v>1.0000000000000001E-5</v>
      </c>
      <c r="X28" s="17">
        <v>418</v>
      </c>
      <c r="Y28" s="17">
        <v>0</v>
      </c>
      <c r="Z28" s="17">
        <v>0</v>
      </c>
      <c r="AA28" s="17">
        <v>0.52057900000000001</v>
      </c>
      <c r="AB28" s="17">
        <v>0.22767000000000001</v>
      </c>
      <c r="AC28" s="17">
        <v>1.12782</v>
      </c>
      <c r="AD28" s="17">
        <v>0.25</v>
      </c>
      <c r="AE28" s="17">
        <v>1796.1</v>
      </c>
    </row>
    <row r="29" spans="1:31">
      <c r="A29" s="17">
        <v>16</v>
      </c>
      <c r="B29" s="19">
        <v>0.7044097222222222</v>
      </c>
      <c r="C29" s="17">
        <v>1.1000000000000001</v>
      </c>
      <c r="D29" s="17">
        <v>50.1</v>
      </c>
      <c r="E29" s="17">
        <v>3.7519999999999998E-2</v>
      </c>
      <c r="F29" s="17">
        <v>1.8160000000000001</v>
      </c>
      <c r="G29" s="17">
        <v>0.995695</v>
      </c>
      <c r="H29" s="17">
        <v>1.24617</v>
      </c>
      <c r="I29" s="17">
        <v>1.8385640000000001</v>
      </c>
      <c r="J29" s="17">
        <v>0.59239399999999998</v>
      </c>
      <c r="K29" s="17">
        <v>0.32220500000000002</v>
      </c>
      <c r="L29" s="17">
        <v>487.9</v>
      </c>
      <c r="M29" s="17">
        <v>1.2E-5</v>
      </c>
      <c r="N29" s="17">
        <v>466</v>
      </c>
      <c r="O29" s="17">
        <v>0</v>
      </c>
      <c r="P29" s="17">
        <v>0</v>
      </c>
      <c r="Q29" s="17">
        <v>0.99459900000000001</v>
      </c>
      <c r="R29" s="17">
        <v>1.238578</v>
      </c>
      <c r="S29" s="17">
        <v>1.9171940000000001</v>
      </c>
      <c r="T29" s="17">
        <v>0.678616</v>
      </c>
      <c r="U29" s="17">
        <v>0.35396300000000003</v>
      </c>
      <c r="V29" s="17">
        <v>483</v>
      </c>
      <c r="W29" s="17">
        <v>1.0000000000000001E-5</v>
      </c>
      <c r="X29" s="17">
        <v>398</v>
      </c>
      <c r="Y29" s="17">
        <v>0</v>
      </c>
      <c r="Z29" s="17">
        <v>0</v>
      </c>
      <c r="AA29" s="17">
        <v>0.54455900000000002</v>
      </c>
      <c r="AB29" s="17">
        <v>6.4216400000000007E-2</v>
      </c>
      <c r="AC29" s="17">
        <v>1.28216</v>
      </c>
      <c r="AD29" s="17">
        <v>0.25</v>
      </c>
      <c r="AE29" s="17">
        <v>1702.2</v>
      </c>
    </row>
    <row r="30" spans="1:31">
      <c r="A30" s="17">
        <v>17</v>
      </c>
      <c r="B30" s="19">
        <v>0.70445601851851858</v>
      </c>
      <c r="C30" s="17">
        <v>2.2000000000000002</v>
      </c>
      <c r="D30" s="17">
        <v>49.3</v>
      </c>
      <c r="E30" s="17">
        <v>3.6953E-2</v>
      </c>
      <c r="F30" s="17">
        <v>1.788</v>
      </c>
      <c r="G30" s="17">
        <v>0.99551599999999996</v>
      </c>
      <c r="H30" s="17">
        <v>1.30339</v>
      </c>
      <c r="I30" s="17">
        <v>1.945492</v>
      </c>
      <c r="J30" s="17">
        <v>0.64210199999999995</v>
      </c>
      <c r="K30" s="17">
        <v>0.33004600000000001</v>
      </c>
      <c r="L30" s="17">
        <v>483.8</v>
      </c>
      <c r="M30" s="17">
        <v>1.2999999999999999E-5</v>
      </c>
      <c r="N30" s="17">
        <v>572</v>
      </c>
      <c r="O30" s="17">
        <v>0</v>
      </c>
      <c r="P30" s="17">
        <v>0</v>
      </c>
      <c r="Q30" s="17">
        <v>0.99541599999999997</v>
      </c>
      <c r="R30" s="17">
        <v>1.2049920000000001</v>
      </c>
      <c r="S30" s="17">
        <v>1.8897660000000001</v>
      </c>
      <c r="T30" s="17">
        <v>0.68477399999999999</v>
      </c>
      <c r="U30" s="17">
        <v>0.36235899999999999</v>
      </c>
      <c r="V30" s="17">
        <v>512.29999999999995</v>
      </c>
      <c r="W30" s="17">
        <v>6.9999999999999999E-6</v>
      </c>
      <c r="X30" s="17">
        <v>383</v>
      </c>
      <c r="Y30" s="17">
        <v>0</v>
      </c>
      <c r="Z30" s="17">
        <v>0</v>
      </c>
      <c r="AA30" s="17">
        <v>0.55747500000000005</v>
      </c>
      <c r="AB30" s="17">
        <v>7.5880500000000004E-2</v>
      </c>
      <c r="AC30" s="17">
        <v>1.25695</v>
      </c>
      <c r="AD30" s="17">
        <v>0.25</v>
      </c>
      <c r="AE30" s="17">
        <v>1716.6</v>
      </c>
    </row>
    <row r="31" spans="1:31">
      <c r="A31" s="17">
        <v>18</v>
      </c>
      <c r="B31" s="19">
        <v>0.70451388888888899</v>
      </c>
      <c r="C31" s="17">
        <v>2.5</v>
      </c>
      <c r="D31" s="17">
        <v>46.6</v>
      </c>
      <c r="E31" s="17">
        <v>3.4888000000000002E-2</v>
      </c>
      <c r="F31" s="17">
        <v>1.6879999999999999</v>
      </c>
      <c r="G31" s="17">
        <v>0.99573800000000001</v>
      </c>
      <c r="H31" s="17">
        <v>1.2141040000000001</v>
      </c>
      <c r="I31" s="17">
        <v>1.790079</v>
      </c>
      <c r="J31" s="17">
        <v>0.57597500000000001</v>
      </c>
      <c r="K31" s="17">
        <v>0.32175999999999999</v>
      </c>
      <c r="L31" s="17">
        <v>475.7</v>
      </c>
      <c r="M31" s="17">
        <v>1.7E-5</v>
      </c>
      <c r="N31" s="17">
        <v>558</v>
      </c>
      <c r="O31" s="17">
        <v>0</v>
      </c>
      <c r="P31" s="17">
        <v>0</v>
      </c>
      <c r="Q31" s="17">
        <v>0.99727299999999997</v>
      </c>
      <c r="R31" s="17">
        <v>1.196502</v>
      </c>
      <c r="S31" s="17">
        <v>1.8845460000000001</v>
      </c>
      <c r="T31" s="17">
        <v>0.68804399999999999</v>
      </c>
      <c r="U31" s="17">
        <v>0.36509799999999998</v>
      </c>
      <c r="V31" s="17">
        <v>495.2</v>
      </c>
      <c r="W31" s="17">
        <v>2.5000000000000001E-5</v>
      </c>
      <c r="X31" s="17">
        <v>362</v>
      </c>
      <c r="Y31" s="17">
        <v>0</v>
      </c>
      <c r="Z31" s="17">
        <v>0</v>
      </c>
      <c r="AA31" s="17">
        <v>0.56168899999999999</v>
      </c>
      <c r="AB31" s="17">
        <v>6.9311499999999998E-2</v>
      </c>
      <c r="AC31" s="17">
        <v>1.2441899999999999</v>
      </c>
      <c r="AD31" s="17">
        <v>0.25</v>
      </c>
      <c r="AE31" s="17">
        <v>1746.1</v>
      </c>
    </row>
    <row r="32" spans="1:31">
      <c r="A32" s="17">
        <v>19</v>
      </c>
      <c r="B32" s="19">
        <v>0.70456018518518526</v>
      </c>
      <c r="C32" s="17">
        <v>2.5</v>
      </c>
      <c r="D32" s="17">
        <v>47.5</v>
      </c>
      <c r="E32" s="17">
        <v>3.8933000000000002E-2</v>
      </c>
      <c r="F32" s="17">
        <v>1.8839999999999999</v>
      </c>
      <c r="G32" s="17">
        <v>0.99545300000000003</v>
      </c>
      <c r="H32" s="17">
        <v>1.2067159999999999</v>
      </c>
      <c r="I32" s="17">
        <v>1.794443</v>
      </c>
      <c r="J32" s="17">
        <v>0.587727</v>
      </c>
      <c r="K32" s="17">
        <v>0.32752599999999998</v>
      </c>
      <c r="L32" s="17">
        <v>520.29999999999995</v>
      </c>
      <c r="M32" s="17">
        <v>6.3307000000000002E-2</v>
      </c>
      <c r="N32" s="17">
        <v>403</v>
      </c>
      <c r="O32" s="17">
        <v>0</v>
      </c>
      <c r="P32" s="17">
        <v>0</v>
      </c>
      <c r="Q32" s="17">
        <v>0.99623099999999998</v>
      </c>
      <c r="R32" s="17">
        <v>1.162158</v>
      </c>
      <c r="S32" s="17">
        <v>1.8177490000000001</v>
      </c>
      <c r="T32" s="17">
        <v>0.65559000000000001</v>
      </c>
      <c r="U32" s="17">
        <v>0.36065999999999998</v>
      </c>
      <c r="V32" s="17">
        <v>518.6</v>
      </c>
      <c r="W32" s="17">
        <v>5.4101999999999997E-2</v>
      </c>
      <c r="X32" s="17">
        <v>291</v>
      </c>
      <c r="Y32" s="17">
        <v>0</v>
      </c>
      <c r="Z32" s="17">
        <v>0</v>
      </c>
      <c r="AA32" s="17">
        <v>0.55486199999999997</v>
      </c>
      <c r="AB32" s="17">
        <v>5.6545600000000001E-2</v>
      </c>
      <c r="AC32" s="17">
        <v>1.19923</v>
      </c>
      <c r="AD32" s="17">
        <v>0.25</v>
      </c>
      <c r="AE32" s="17">
        <v>1596.5</v>
      </c>
    </row>
    <row r="33" spans="1:31">
      <c r="A33" s="17">
        <v>20</v>
      </c>
      <c r="B33" s="19">
        <v>0.70461805555555557</v>
      </c>
      <c r="C33" s="17">
        <v>2.5</v>
      </c>
      <c r="D33" s="17">
        <v>47.5</v>
      </c>
      <c r="E33" s="17">
        <v>3.3465000000000002E-2</v>
      </c>
      <c r="F33" s="17">
        <v>1.619</v>
      </c>
      <c r="G33" s="17">
        <v>0.99534999999999996</v>
      </c>
      <c r="H33" s="17">
        <v>1.2789550000000001</v>
      </c>
      <c r="I33" s="17">
        <v>1.8886909999999999</v>
      </c>
      <c r="J33" s="17">
        <v>0.60973500000000003</v>
      </c>
      <c r="K33" s="17">
        <v>0.32283499999999998</v>
      </c>
      <c r="L33" s="17">
        <v>456.2</v>
      </c>
      <c r="M33" s="17">
        <v>6.0000000000000002E-6</v>
      </c>
      <c r="N33" s="17">
        <v>599</v>
      </c>
      <c r="O33" s="17">
        <v>0</v>
      </c>
      <c r="P33" s="17">
        <v>0</v>
      </c>
      <c r="Q33" s="17">
        <v>0.99574600000000002</v>
      </c>
      <c r="R33" s="17">
        <v>1.21923</v>
      </c>
      <c r="S33" s="17">
        <v>1.9039189999999999</v>
      </c>
      <c r="T33" s="17">
        <v>0.68468899999999999</v>
      </c>
      <c r="U33" s="17">
        <v>0.35962100000000002</v>
      </c>
      <c r="V33" s="17">
        <v>471.4</v>
      </c>
      <c r="W33" s="17">
        <v>1.5999999999999999E-5</v>
      </c>
      <c r="X33" s="17">
        <v>383</v>
      </c>
      <c r="Y33" s="17">
        <v>0</v>
      </c>
      <c r="Z33" s="17">
        <v>0</v>
      </c>
      <c r="AA33" s="17">
        <v>0.55326299999999995</v>
      </c>
      <c r="AB33" s="17">
        <v>7.2463100000000003E-2</v>
      </c>
      <c r="AC33" s="17">
        <v>1.26884</v>
      </c>
      <c r="AD33" s="17">
        <v>0.25</v>
      </c>
      <c r="AE33" s="17">
        <v>1820.7</v>
      </c>
    </row>
    <row r="34" spans="1:31">
      <c r="A34" s="17">
        <v>21</v>
      </c>
      <c r="B34" s="19">
        <v>0.70467592592592598</v>
      </c>
      <c r="C34" s="17">
        <v>3.8</v>
      </c>
      <c r="D34" s="17">
        <v>36.1</v>
      </c>
      <c r="E34" s="17">
        <v>2.6387000000000001E-2</v>
      </c>
      <c r="F34" s="17">
        <v>1.2769999999999999</v>
      </c>
      <c r="G34" s="17">
        <v>0.99507299999999999</v>
      </c>
      <c r="H34" s="17">
        <v>1.2660530000000001</v>
      </c>
      <c r="I34" s="17">
        <v>1.9086669999999999</v>
      </c>
      <c r="J34" s="17">
        <v>0.64261400000000002</v>
      </c>
      <c r="K34" s="17">
        <v>0.33668199999999998</v>
      </c>
      <c r="L34" s="17">
        <v>458.2</v>
      </c>
      <c r="M34" s="17">
        <v>7.9999999999999996E-6</v>
      </c>
      <c r="N34" s="17">
        <v>664</v>
      </c>
      <c r="O34" s="17">
        <v>0</v>
      </c>
      <c r="P34" s="17">
        <v>0</v>
      </c>
      <c r="Q34" s="17">
        <v>0.99596200000000001</v>
      </c>
      <c r="R34" s="17">
        <v>1.18401</v>
      </c>
      <c r="S34" s="17">
        <v>1.872414</v>
      </c>
      <c r="T34" s="17">
        <v>0.68840400000000002</v>
      </c>
      <c r="U34" s="17">
        <v>0.36765599999999998</v>
      </c>
      <c r="V34" s="17">
        <v>489.5</v>
      </c>
      <c r="W34" s="17">
        <v>3.6999999999999998E-5</v>
      </c>
      <c r="X34" s="17">
        <v>456</v>
      </c>
      <c r="Y34" s="17">
        <v>0</v>
      </c>
      <c r="Z34" s="17">
        <v>0</v>
      </c>
      <c r="AA34" s="17">
        <v>0.56562400000000002</v>
      </c>
      <c r="AB34" s="17">
        <v>6.1951199999999998E-2</v>
      </c>
      <c r="AC34" s="17">
        <v>1.2266600000000001</v>
      </c>
      <c r="AD34" s="17">
        <v>0.25</v>
      </c>
      <c r="AE34" s="17">
        <v>1812.7</v>
      </c>
    </row>
    <row r="35" spans="1:31">
      <c r="A35" s="17">
        <v>22</v>
      </c>
      <c r="B35" s="19">
        <v>0.70472222222222225</v>
      </c>
      <c r="C35" s="17">
        <v>4.5999999999999996</v>
      </c>
      <c r="D35" s="17">
        <v>32.5</v>
      </c>
      <c r="E35" s="17">
        <v>2.4618000000000001E-2</v>
      </c>
      <c r="F35" s="17">
        <v>1.1910000000000001</v>
      </c>
      <c r="G35" s="17">
        <v>0.99700999999999995</v>
      </c>
      <c r="H35" s="17">
        <v>1.360517</v>
      </c>
      <c r="I35" s="17">
        <v>2.0667469999999999</v>
      </c>
      <c r="J35" s="17">
        <v>0.70623000000000002</v>
      </c>
      <c r="K35" s="17">
        <v>0.34171099999999999</v>
      </c>
      <c r="L35" s="17">
        <v>462.9</v>
      </c>
      <c r="M35" s="17">
        <v>1.1E-5</v>
      </c>
      <c r="N35" s="17">
        <v>513</v>
      </c>
      <c r="O35" s="17">
        <v>0</v>
      </c>
      <c r="P35" s="17">
        <v>0</v>
      </c>
      <c r="Q35" s="17">
        <v>0.99640300000000004</v>
      </c>
      <c r="R35" s="17">
        <v>1.2058409999999999</v>
      </c>
      <c r="S35" s="17">
        <v>1.9119660000000001</v>
      </c>
      <c r="T35" s="17">
        <v>0.70612399999999997</v>
      </c>
      <c r="U35" s="17">
        <v>0.36931900000000001</v>
      </c>
      <c r="V35" s="17">
        <v>476.6</v>
      </c>
      <c r="W35" s="17">
        <v>2.0000000000000002E-5</v>
      </c>
      <c r="X35" s="17">
        <v>395</v>
      </c>
      <c r="Y35" s="17">
        <v>0</v>
      </c>
      <c r="Z35" s="17">
        <v>0</v>
      </c>
      <c r="AA35" s="17">
        <v>0.56818199999999996</v>
      </c>
      <c r="AB35" s="17">
        <v>4.4493199999999997E-2</v>
      </c>
      <c r="AC35" s="17">
        <v>1.23726</v>
      </c>
      <c r="AD35" s="17">
        <v>0.25</v>
      </c>
      <c r="AE35" s="17">
        <v>1794.1</v>
      </c>
    </row>
    <row r="36" spans="1:31">
      <c r="A36" s="17">
        <v>23</v>
      </c>
      <c r="B36" s="19">
        <v>0.70478009259259267</v>
      </c>
      <c r="C36" s="17">
        <v>6</v>
      </c>
      <c r="D36" s="17">
        <v>25.5</v>
      </c>
      <c r="E36" s="17">
        <v>1.9335000000000001E-2</v>
      </c>
      <c r="F36" s="17">
        <v>0.93600000000000005</v>
      </c>
      <c r="G36" s="17">
        <v>0.99547300000000005</v>
      </c>
      <c r="H36" s="17">
        <v>1.2443139999999999</v>
      </c>
      <c r="I36" s="17">
        <v>1.901843</v>
      </c>
      <c r="J36" s="17">
        <v>0.65752900000000003</v>
      </c>
      <c r="K36" s="17">
        <v>0.34573199999999998</v>
      </c>
      <c r="L36" s="17">
        <v>465.6</v>
      </c>
      <c r="M36" s="17">
        <v>2.6999999999999999E-5</v>
      </c>
      <c r="N36" s="17">
        <v>642</v>
      </c>
      <c r="O36" s="17">
        <v>0</v>
      </c>
      <c r="P36" s="17">
        <v>0</v>
      </c>
      <c r="Q36" s="17">
        <v>0.99727200000000005</v>
      </c>
      <c r="R36" s="17">
        <v>1.2336959999999999</v>
      </c>
      <c r="S36" s="17">
        <v>1.9513020000000001</v>
      </c>
      <c r="T36" s="17">
        <v>0.71760599999999997</v>
      </c>
      <c r="U36" s="17">
        <v>0.36775799999999997</v>
      </c>
      <c r="V36" s="17">
        <v>502.9</v>
      </c>
      <c r="W36" s="17">
        <v>2.7718E-2</v>
      </c>
      <c r="X36" s="17">
        <v>469</v>
      </c>
      <c r="Y36" s="17">
        <v>0</v>
      </c>
      <c r="Z36" s="17">
        <v>0</v>
      </c>
      <c r="AA36" s="17">
        <v>0.56578099999999998</v>
      </c>
      <c r="AB36" s="17">
        <v>4.3885300000000002E-2</v>
      </c>
      <c r="AC36" s="17">
        <v>1.26519</v>
      </c>
      <c r="AD36" s="17">
        <v>0.25</v>
      </c>
      <c r="AE36" s="17">
        <v>1784</v>
      </c>
    </row>
    <row r="37" spans="1:31">
      <c r="A37" s="17">
        <v>24</v>
      </c>
      <c r="B37" s="19">
        <v>0.70483796296296297</v>
      </c>
      <c r="C37" s="17">
        <v>6.7</v>
      </c>
      <c r="D37" s="17">
        <v>22.9</v>
      </c>
      <c r="E37" s="17">
        <v>1.7649000000000001E-2</v>
      </c>
      <c r="F37" s="17">
        <v>0.85399999999999998</v>
      </c>
      <c r="G37" s="17">
        <v>0.99685999999999997</v>
      </c>
      <c r="H37" s="17">
        <v>1.2238899999999999</v>
      </c>
      <c r="I37" s="17">
        <v>1.869332</v>
      </c>
      <c r="J37" s="17">
        <v>0.64544199999999996</v>
      </c>
      <c r="K37" s="17">
        <v>0.34527999999999998</v>
      </c>
      <c r="L37" s="17">
        <v>466.1</v>
      </c>
      <c r="M37" s="17">
        <v>3.4999999999999997E-5</v>
      </c>
      <c r="N37" s="17">
        <v>581</v>
      </c>
      <c r="O37" s="17">
        <v>0</v>
      </c>
      <c r="P37" s="17">
        <v>0</v>
      </c>
      <c r="Q37" s="17">
        <v>0.99518600000000002</v>
      </c>
      <c r="R37" s="17">
        <v>1.2654719999999999</v>
      </c>
      <c r="S37" s="17">
        <v>2.0115020000000001</v>
      </c>
      <c r="T37" s="17">
        <v>0.74602999999999997</v>
      </c>
      <c r="U37" s="17">
        <v>0.37088199999999999</v>
      </c>
      <c r="V37" s="17">
        <v>495.5</v>
      </c>
      <c r="W37" s="17">
        <v>4.1999999999999998E-5</v>
      </c>
      <c r="X37" s="17">
        <v>457</v>
      </c>
      <c r="Y37" s="17">
        <v>0</v>
      </c>
      <c r="Z37" s="17">
        <v>0</v>
      </c>
      <c r="AA37" s="17">
        <v>0.57058799999999998</v>
      </c>
      <c r="AB37" s="17">
        <v>3.59569E-2</v>
      </c>
      <c r="AC37" s="17">
        <v>1.2923</v>
      </c>
      <c r="AD37" s="17">
        <v>0.25</v>
      </c>
      <c r="AE37" s="17">
        <v>1781.8</v>
      </c>
    </row>
    <row r="38" spans="1:31">
      <c r="A38" s="17">
        <v>25</v>
      </c>
      <c r="B38" s="19">
        <v>0.70488425925925924</v>
      </c>
      <c r="C38" s="17">
        <v>7.6</v>
      </c>
      <c r="D38" s="17">
        <v>20.2</v>
      </c>
      <c r="E38" s="17">
        <v>1.6017E-2</v>
      </c>
      <c r="F38" s="17">
        <v>0.77500000000000002</v>
      </c>
      <c r="G38" s="17">
        <v>0.99692700000000001</v>
      </c>
      <c r="H38" s="17">
        <v>1.294691</v>
      </c>
      <c r="I38" s="17">
        <v>1.9834369999999999</v>
      </c>
      <c r="J38" s="17">
        <v>0.68874599999999997</v>
      </c>
      <c r="K38" s="17">
        <v>0.34724899999999997</v>
      </c>
      <c r="L38" s="17">
        <v>468.8</v>
      </c>
      <c r="M38" s="17">
        <v>1.7E-5</v>
      </c>
      <c r="N38" s="17">
        <v>659</v>
      </c>
      <c r="O38" s="17">
        <v>0</v>
      </c>
      <c r="P38" s="17">
        <v>0</v>
      </c>
      <c r="Q38" s="17">
        <v>0.99693399999999999</v>
      </c>
      <c r="R38" s="17">
        <v>1.244869</v>
      </c>
      <c r="S38" s="17">
        <v>2.0029119999999998</v>
      </c>
      <c r="T38" s="17">
        <v>0.75804300000000002</v>
      </c>
      <c r="U38" s="17">
        <v>0.37846999999999997</v>
      </c>
      <c r="V38" s="17">
        <v>477.6</v>
      </c>
      <c r="W38" s="17">
        <v>1.4E-5</v>
      </c>
      <c r="X38" s="17">
        <v>503</v>
      </c>
      <c r="Y38" s="17">
        <v>0</v>
      </c>
      <c r="Z38" s="17">
        <v>0</v>
      </c>
      <c r="AA38" s="17">
        <v>0.58226199999999995</v>
      </c>
      <c r="AB38" s="17">
        <v>3.6249799999999999E-2</v>
      </c>
      <c r="AC38" s="17">
        <v>1.2723500000000001</v>
      </c>
      <c r="AD38" s="17">
        <v>0.25</v>
      </c>
      <c r="AE38" s="17">
        <v>1771.8</v>
      </c>
    </row>
    <row r="39" spans="1:31">
      <c r="A39" s="17">
        <v>26</v>
      </c>
      <c r="B39" s="19">
        <v>0.70494212962962965</v>
      </c>
      <c r="C39" s="17">
        <v>8.6999999999999993</v>
      </c>
      <c r="D39" s="17">
        <v>16.7</v>
      </c>
      <c r="E39" s="17">
        <v>1.2662E-2</v>
      </c>
      <c r="F39" s="17">
        <v>0.61299999999999999</v>
      </c>
      <c r="G39" s="17">
        <v>0.99591200000000002</v>
      </c>
      <c r="H39" s="17">
        <v>1.312344</v>
      </c>
      <c r="I39" s="17">
        <v>2.011196</v>
      </c>
      <c r="J39" s="17">
        <v>0.69885200000000003</v>
      </c>
      <c r="K39" s="17">
        <v>0.34748099999999998</v>
      </c>
      <c r="L39" s="17">
        <v>454.2</v>
      </c>
      <c r="M39" s="17">
        <v>6.9999999999999999E-6</v>
      </c>
      <c r="N39" s="17">
        <v>604</v>
      </c>
      <c r="O39" s="17">
        <v>0</v>
      </c>
      <c r="P39" s="17">
        <v>0</v>
      </c>
      <c r="Q39" s="17">
        <v>0.99639999999999995</v>
      </c>
      <c r="R39" s="17">
        <v>1.270319</v>
      </c>
      <c r="S39" s="17">
        <v>2.0168889999999999</v>
      </c>
      <c r="T39" s="17">
        <v>0.74656999999999996</v>
      </c>
      <c r="U39" s="17">
        <v>0.37015900000000002</v>
      </c>
      <c r="V39" s="17">
        <v>497.8</v>
      </c>
      <c r="W39" s="17">
        <v>6.0000000000000002E-6</v>
      </c>
      <c r="X39" s="17">
        <v>377</v>
      </c>
      <c r="Y39" s="17">
        <v>0</v>
      </c>
      <c r="Z39" s="17">
        <v>0</v>
      </c>
      <c r="AA39" s="17">
        <v>0.56947599999999998</v>
      </c>
      <c r="AB39" s="17">
        <v>2.6837400000000001E-2</v>
      </c>
      <c r="AC39" s="17">
        <v>1.2903500000000001</v>
      </c>
      <c r="AD39" s="17">
        <v>0.25</v>
      </c>
      <c r="AE39" s="17">
        <v>1828.5</v>
      </c>
    </row>
    <row r="40" spans="1:31">
      <c r="A40" s="17">
        <v>27</v>
      </c>
      <c r="B40" s="19">
        <v>0.70500000000000007</v>
      </c>
      <c r="C40" s="17">
        <v>9.5</v>
      </c>
      <c r="D40" s="17">
        <v>15.8</v>
      </c>
      <c r="E40" s="17">
        <v>1.2640999999999999E-2</v>
      </c>
      <c r="F40" s="17">
        <v>0.61199999999999999</v>
      </c>
      <c r="G40" s="17">
        <v>0.99693799999999999</v>
      </c>
      <c r="H40" s="17">
        <v>1.272033</v>
      </c>
      <c r="I40" s="17">
        <v>1.9441120000000001</v>
      </c>
      <c r="J40" s="17">
        <v>0.67207799999999995</v>
      </c>
      <c r="K40" s="17">
        <v>0.34569899999999998</v>
      </c>
      <c r="L40" s="17">
        <v>474.1</v>
      </c>
      <c r="M40" s="17">
        <v>1.1E-5</v>
      </c>
      <c r="N40" s="17">
        <v>468</v>
      </c>
      <c r="O40" s="17">
        <v>0</v>
      </c>
      <c r="P40" s="17">
        <v>0</v>
      </c>
      <c r="Q40" s="17">
        <v>0.99587999999999999</v>
      </c>
      <c r="R40" s="17">
        <v>1.2370730000000001</v>
      </c>
      <c r="S40" s="17">
        <v>1.967835</v>
      </c>
      <c r="T40" s="17">
        <v>0.73076200000000002</v>
      </c>
      <c r="U40" s="17">
        <v>0.37135299999999999</v>
      </c>
      <c r="V40" s="17">
        <v>497.6</v>
      </c>
      <c r="W40" s="17">
        <v>6.9999999999999994E-5</v>
      </c>
      <c r="X40" s="17">
        <v>371</v>
      </c>
      <c r="Y40" s="17">
        <v>0</v>
      </c>
      <c r="Z40" s="17">
        <v>0</v>
      </c>
      <c r="AA40" s="17">
        <v>0.57131299999999996</v>
      </c>
      <c r="AB40" s="17">
        <v>2.0714699999999999E-2</v>
      </c>
      <c r="AC40" s="17">
        <v>1.25221</v>
      </c>
      <c r="AD40" s="17">
        <v>0.25</v>
      </c>
      <c r="AE40" s="17">
        <v>1751.7</v>
      </c>
    </row>
    <row r="41" spans="1:31">
      <c r="A41" s="17">
        <v>28</v>
      </c>
      <c r="B41" s="19">
        <v>0.70504629629629623</v>
      </c>
      <c r="C41" s="17">
        <v>10</v>
      </c>
      <c r="D41" s="17">
        <v>15</v>
      </c>
      <c r="E41" s="17">
        <v>1.2397E-2</v>
      </c>
      <c r="F41" s="17">
        <v>0.6</v>
      </c>
      <c r="G41" s="17">
        <v>0.99635799999999997</v>
      </c>
      <c r="H41" s="17">
        <v>1.3453710000000001</v>
      </c>
      <c r="I41" s="17">
        <v>2.0834820000000001</v>
      </c>
      <c r="J41" s="17">
        <v>0.73811199999999999</v>
      </c>
      <c r="K41" s="17">
        <v>0.35426800000000003</v>
      </c>
      <c r="L41" s="17">
        <v>490.7</v>
      </c>
      <c r="M41" s="17">
        <v>1.1E-5</v>
      </c>
      <c r="N41" s="17">
        <v>477</v>
      </c>
      <c r="O41" s="17">
        <v>0</v>
      </c>
      <c r="P41" s="17">
        <v>0</v>
      </c>
      <c r="Q41" s="17">
        <v>0.99435899999999999</v>
      </c>
      <c r="R41" s="17">
        <v>1.313232</v>
      </c>
      <c r="S41" s="17">
        <v>2.092978</v>
      </c>
      <c r="T41" s="17">
        <v>0.77974500000000002</v>
      </c>
      <c r="U41" s="17">
        <v>0.37255300000000002</v>
      </c>
      <c r="V41" s="17">
        <v>494.5</v>
      </c>
      <c r="W41" s="17">
        <v>1.1E-5</v>
      </c>
      <c r="X41" s="17">
        <v>371</v>
      </c>
      <c r="Y41" s="17">
        <v>0</v>
      </c>
      <c r="Z41" s="17">
        <v>0</v>
      </c>
      <c r="AA41" s="17">
        <v>0.57315799999999995</v>
      </c>
      <c r="AB41" s="17">
        <v>2.06152E-2</v>
      </c>
      <c r="AC41" s="17">
        <v>1.32931</v>
      </c>
      <c r="AD41" s="17">
        <v>0.25</v>
      </c>
      <c r="AE41" s="17">
        <v>1692.6</v>
      </c>
    </row>
    <row r="42" spans="1:31">
      <c r="A42" s="17">
        <v>29</v>
      </c>
      <c r="B42" s="19">
        <v>0.70510416666666664</v>
      </c>
      <c r="C42" s="17">
        <v>11.5</v>
      </c>
      <c r="D42" s="17">
        <v>12.3</v>
      </c>
      <c r="E42" s="17">
        <v>1.0408000000000001E-2</v>
      </c>
      <c r="F42" s="17">
        <v>0.504</v>
      </c>
      <c r="G42" s="17">
        <v>0.99717500000000003</v>
      </c>
      <c r="H42" s="17">
        <v>1.4308730000000001</v>
      </c>
      <c r="I42" s="17">
        <v>2.236113</v>
      </c>
      <c r="J42" s="17">
        <v>0.80523999999999996</v>
      </c>
      <c r="K42" s="17">
        <v>0.36010700000000001</v>
      </c>
      <c r="L42" s="17">
        <v>493.5</v>
      </c>
      <c r="M42" s="17">
        <v>1.5999999999999999E-5</v>
      </c>
      <c r="N42" s="17">
        <v>453</v>
      </c>
      <c r="O42" s="17">
        <v>0</v>
      </c>
      <c r="P42" s="17">
        <v>0</v>
      </c>
      <c r="Q42" s="17">
        <v>0.997089</v>
      </c>
      <c r="R42" s="17">
        <v>1.3293109999999999</v>
      </c>
      <c r="S42" s="17">
        <v>2.1302469999999998</v>
      </c>
      <c r="T42" s="17">
        <v>0.80093599999999998</v>
      </c>
      <c r="U42" s="17">
        <v>0.37598300000000001</v>
      </c>
      <c r="V42" s="17">
        <v>522.70000000000005</v>
      </c>
      <c r="W42" s="17">
        <v>3.6000000000000001E-5</v>
      </c>
      <c r="X42" s="17">
        <v>426</v>
      </c>
      <c r="Y42" s="17">
        <v>0</v>
      </c>
      <c r="Z42" s="17">
        <v>0</v>
      </c>
      <c r="AA42" s="17">
        <v>0.57843500000000003</v>
      </c>
      <c r="AB42" s="17">
        <v>1.6316600000000001E-2</v>
      </c>
      <c r="AC42" s="17">
        <v>1.3423799999999999</v>
      </c>
      <c r="AD42" s="17">
        <v>0.25</v>
      </c>
      <c r="AE42" s="17">
        <v>1682.9</v>
      </c>
    </row>
    <row r="43" spans="1:31">
      <c r="A43" s="17">
        <v>30</v>
      </c>
      <c r="B43" s="19">
        <v>0.70516203703703706</v>
      </c>
      <c r="C43" s="17">
        <v>11.8</v>
      </c>
      <c r="D43" s="17">
        <v>11.4</v>
      </c>
      <c r="E43" s="17">
        <v>1.0074E-2</v>
      </c>
      <c r="F43" s="17">
        <v>0.48699999999999999</v>
      </c>
      <c r="G43" s="17">
        <v>0.99784799999999996</v>
      </c>
      <c r="H43" s="17">
        <v>1.5291809999999999</v>
      </c>
      <c r="I43" s="17">
        <v>2.4015170000000001</v>
      </c>
      <c r="J43" s="17">
        <v>0.872336</v>
      </c>
      <c r="K43" s="17">
        <v>0.36324400000000001</v>
      </c>
      <c r="L43" s="17">
        <v>503.5</v>
      </c>
      <c r="M43" s="17">
        <v>2.3E-5</v>
      </c>
      <c r="N43" s="17">
        <v>462</v>
      </c>
      <c r="O43" s="17">
        <v>0</v>
      </c>
      <c r="P43" s="17">
        <v>0</v>
      </c>
      <c r="Q43" s="17">
        <v>0.996977</v>
      </c>
      <c r="R43" s="17">
        <v>1.495363</v>
      </c>
      <c r="S43" s="17">
        <v>2.4273579999999999</v>
      </c>
      <c r="T43" s="17">
        <v>0.93199399999999999</v>
      </c>
      <c r="U43" s="17">
        <v>0.38395400000000002</v>
      </c>
      <c r="V43" s="17">
        <v>508.9</v>
      </c>
      <c r="W43" s="17">
        <v>9.0000000000000002E-6</v>
      </c>
      <c r="X43" s="17">
        <v>466</v>
      </c>
      <c r="Y43" s="17">
        <v>0</v>
      </c>
      <c r="Z43" s="17">
        <v>0</v>
      </c>
      <c r="AA43" s="17">
        <v>0.59069899999999997</v>
      </c>
      <c r="AB43" s="17">
        <v>1.5745100000000001E-2</v>
      </c>
      <c r="AC43" s="17">
        <v>1.51004</v>
      </c>
      <c r="AD43" s="17">
        <v>0.25</v>
      </c>
      <c r="AE43" s="17">
        <v>1649.7</v>
      </c>
    </row>
    <row r="44" spans="1:31">
      <c r="A44" s="17">
        <v>31</v>
      </c>
      <c r="B44" s="19">
        <v>0.70520833333333333</v>
      </c>
      <c r="C44" s="17">
        <v>13.3</v>
      </c>
      <c r="D44" s="17">
        <v>9.6999999999999993</v>
      </c>
      <c r="E44" s="17">
        <v>9.0469999999999995E-3</v>
      </c>
      <c r="F44" s="17">
        <v>0.438</v>
      </c>
      <c r="G44" s="17">
        <v>0.99773900000000004</v>
      </c>
      <c r="H44" s="17">
        <v>1.5257499999999999</v>
      </c>
      <c r="I44" s="17">
        <v>2.431368</v>
      </c>
      <c r="J44" s="17">
        <v>0.90561800000000003</v>
      </c>
      <c r="K44" s="17">
        <v>0.372473</v>
      </c>
      <c r="L44" s="17">
        <v>519.29999999999995</v>
      </c>
      <c r="M44" s="17">
        <v>2.179E-2</v>
      </c>
      <c r="N44" s="17">
        <v>454</v>
      </c>
      <c r="O44" s="17">
        <v>0</v>
      </c>
      <c r="P44" s="17">
        <v>0</v>
      </c>
      <c r="Q44" s="17">
        <v>0.996896</v>
      </c>
      <c r="R44" s="17">
        <v>1.4598329999999999</v>
      </c>
      <c r="S44" s="17">
        <v>2.409697</v>
      </c>
      <c r="T44" s="17">
        <v>0.94986400000000004</v>
      </c>
      <c r="U44" s="17">
        <v>0.39418399999999998</v>
      </c>
      <c r="V44" s="17">
        <v>522.5</v>
      </c>
      <c r="W44" s="17">
        <v>5.1E-5</v>
      </c>
      <c r="X44" s="17">
        <v>599</v>
      </c>
      <c r="Y44" s="17">
        <v>0</v>
      </c>
      <c r="Z44" s="17">
        <v>0</v>
      </c>
      <c r="AA44" s="17">
        <v>0.606437</v>
      </c>
      <c r="AB44" s="17">
        <v>1.3550100000000001E-2</v>
      </c>
      <c r="AC44" s="17">
        <v>1.4726999999999999</v>
      </c>
      <c r="AD44" s="17">
        <v>0.25</v>
      </c>
      <c r="AE44" s="17">
        <v>1599.3</v>
      </c>
    </row>
    <row r="45" spans="1:31">
      <c r="A45" s="17">
        <v>32</v>
      </c>
      <c r="B45" s="19">
        <v>0.70526620370370363</v>
      </c>
      <c r="C45" s="17">
        <v>13.7</v>
      </c>
      <c r="D45" s="17">
        <v>9.6999999999999993</v>
      </c>
      <c r="E45" s="17">
        <v>8.4060000000000003E-3</v>
      </c>
      <c r="F45" s="17">
        <v>0.40699999999999997</v>
      </c>
      <c r="G45" s="17">
        <v>0.997776</v>
      </c>
      <c r="H45" s="17">
        <v>1.580125</v>
      </c>
      <c r="I45" s="17">
        <v>2.5089869999999999</v>
      </c>
      <c r="J45" s="17">
        <v>0.92886199999999997</v>
      </c>
      <c r="K45" s="17">
        <v>0.37021399999999999</v>
      </c>
      <c r="L45" s="17">
        <v>498.5</v>
      </c>
      <c r="M45" s="17">
        <v>1.8E-5</v>
      </c>
      <c r="N45" s="17">
        <v>496</v>
      </c>
      <c r="O45" s="17">
        <v>0</v>
      </c>
      <c r="P45" s="17">
        <v>0</v>
      </c>
      <c r="Q45" s="17">
        <v>0.99709700000000001</v>
      </c>
      <c r="R45" s="17">
        <v>1.5752919999999999</v>
      </c>
      <c r="S45" s="17">
        <v>2.5481720000000001</v>
      </c>
      <c r="T45" s="17">
        <v>0.97287900000000005</v>
      </c>
      <c r="U45" s="17">
        <v>0.381795</v>
      </c>
      <c r="V45" s="17">
        <v>525.6</v>
      </c>
      <c r="W45" s="17">
        <v>4.1E-5</v>
      </c>
      <c r="X45" s="17">
        <v>408</v>
      </c>
      <c r="Y45" s="17">
        <v>0</v>
      </c>
      <c r="Z45" s="17">
        <v>0</v>
      </c>
      <c r="AA45" s="17">
        <v>0.58737700000000004</v>
      </c>
      <c r="AB45" s="17">
        <v>1.4194399999999999E-2</v>
      </c>
      <c r="AC45" s="17">
        <v>1.5891</v>
      </c>
      <c r="AD45" s="17">
        <v>0.25</v>
      </c>
      <c r="AE45" s="17">
        <v>1666</v>
      </c>
    </row>
    <row r="46" spans="1:31">
      <c r="A46" s="17">
        <v>33</v>
      </c>
      <c r="B46" s="19">
        <v>0.70532407407407405</v>
      </c>
      <c r="C46" s="17">
        <v>14.8</v>
      </c>
      <c r="D46" s="17">
        <v>7.9</v>
      </c>
      <c r="E46" s="17">
        <v>7.1219999999999999E-3</v>
      </c>
      <c r="F46" s="17">
        <v>0.34499999999999997</v>
      </c>
      <c r="G46" s="17">
        <v>0.99776100000000001</v>
      </c>
      <c r="H46" s="17">
        <v>1.550708</v>
      </c>
      <c r="I46" s="17">
        <v>2.463851</v>
      </c>
      <c r="J46" s="17">
        <v>0.91314300000000004</v>
      </c>
      <c r="K46" s="17">
        <v>0.370616</v>
      </c>
      <c r="L46" s="17">
        <v>512.4</v>
      </c>
      <c r="M46" s="17">
        <v>1.5999999999999999E-5</v>
      </c>
      <c r="N46" s="17">
        <v>408</v>
      </c>
      <c r="O46" s="17">
        <v>0</v>
      </c>
      <c r="P46" s="17">
        <v>0</v>
      </c>
      <c r="Q46" s="17">
        <v>0.99674200000000002</v>
      </c>
      <c r="R46" s="17">
        <v>1.5961430000000001</v>
      </c>
      <c r="S46" s="17">
        <v>2.5869710000000001</v>
      </c>
      <c r="T46" s="17">
        <v>0.99082899999999996</v>
      </c>
      <c r="U46" s="17">
        <v>0.38300699999999999</v>
      </c>
      <c r="V46" s="17">
        <v>537.5</v>
      </c>
      <c r="W46" s="17">
        <v>1.5999999999999999E-5</v>
      </c>
      <c r="X46" s="17">
        <v>447</v>
      </c>
      <c r="Y46" s="17">
        <v>0</v>
      </c>
      <c r="Z46" s="17">
        <v>0</v>
      </c>
      <c r="AA46" s="17">
        <v>0.58924200000000004</v>
      </c>
      <c r="AB46" s="17">
        <v>9.8560899999999996E-3</v>
      </c>
      <c r="AC46" s="17">
        <v>1.6059099999999999</v>
      </c>
      <c r="AD46" s="17">
        <v>0.25</v>
      </c>
      <c r="AE46" s="17">
        <v>1621.1</v>
      </c>
    </row>
    <row r="47" spans="1:31">
      <c r="A47" s="17">
        <v>34</v>
      </c>
      <c r="B47" s="19">
        <v>0.70537037037037031</v>
      </c>
      <c r="C47" s="17">
        <v>15.7</v>
      </c>
      <c r="D47" s="17">
        <v>7.9</v>
      </c>
      <c r="E47" s="17">
        <v>7.3990000000000002E-3</v>
      </c>
      <c r="F47" s="17">
        <v>0.35799999999999998</v>
      </c>
      <c r="G47" s="17">
        <v>0.99702999999999997</v>
      </c>
      <c r="H47" s="17">
        <v>1.609351</v>
      </c>
      <c r="I47" s="17">
        <v>2.5661770000000002</v>
      </c>
      <c r="J47" s="17">
        <v>0.95682699999999998</v>
      </c>
      <c r="K47" s="17">
        <v>0.372861</v>
      </c>
      <c r="L47" s="17">
        <v>527.1</v>
      </c>
      <c r="M47" s="17">
        <v>6.6379999999999998E-3</v>
      </c>
      <c r="N47" s="17">
        <v>411</v>
      </c>
      <c r="O47" s="17">
        <v>0</v>
      </c>
      <c r="P47" s="17">
        <v>0</v>
      </c>
      <c r="Q47" s="17">
        <v>0.99799099999999996</v>
      </c>
      <c r="R47" s="17">
        <v>1.555949</v>
      </c>
      <c r="S47" s="17">
        <v>2.5378810000000001</v>
      </c>
      <c r="T47" s="17">
        <v>0.981931</v>
      </c>
      <c r="U47" s="17">
        <v>0.38690999999999998</v>
      </c>
      <c r="V47" s="17">
        <v>533</v>
      </c>
      <c r="W47" s="17">
        <v>5.3999999999999998E-5</v>
      </c>
      <c r="X47" s="17">
        <v>390</v>
      </c>
      <c r="Y47" s="17">
        <v>0</v>
      </c>
      <c r="Z47" s="17">
        <v>0</v>
      </c>
      <c r="AA47" s="17">
        <v>0.59524600000000005</v>
      </c>
      <c r="AB47" s="17">
        <v>1.02141E-2</v>
      </c>
      <c r="AC47" s="17">
        <v>1.5659799999999999</v>
      </c>
      <c r="AD47" s="17">
        <v>0.25</v>
      </c>
      <c r="AE47" s="17">
        <v>1575.7</v>
      </c>
    </row>
    <row r="48" spans="1:31">
      <c r="A48" s="17">
        <v>35</v>
      </c>
      <c r="B48" s="19">
        <v>0.70542824074074073</v>
      </c>
      <c r="C48" s="17">
        <v>16.8</v>
      </c>
      <c r="D48" s="17">
        <v>7</v>
      </c>
      <c r="E48" s="17">
        <v>6.6140000000000001E-3</v>
      </c>
      <c r="F48" s="17">
        <v>0.32</v>
      </c>
      <c r="G48" s="17">
        <v>0.99800800000000001</v>
      </c>
      <c r="H48" s="17">
        <v>1.635192</v>
      </c>
      <c r="I48" s="17">
        <v>2.5854940000000002</v>
      </c>
      <c r="J48" s="17">
        <v>0.95030199999999998</v>
      </c>
      <c r="K48" s="17">
        <v>0.36755100000000002</v>
      </c>
      <c r="L48" s="17">
        <v>537.4</v>
      </c>
      <c r="M48" s="17">
        <v>3.9426999999999997E-2</v>
      </c>
      <c r="N48" s="17">
        <v>634</v>
      </c>
      <c r="O48" s="17">
        <v>0</v>
      </c>
      <c r="P48" s="17">
        <v>0</v>
      </c>
      <c r="Q48" s="17">
        <v>0.99737600000000004</v>
      </c>
      <c r="R48" s="17">
        <v>1.6319760000000001</v>
      </c>
      <c r="S48" s="17">
        <v>2.6457700000000002</v>
      </c>
      <c r="T48" s="17">
        <v>1.0137940000000001</v>
      </c>
      <c r="U48" s="17">
        <v>0.38317499999999999</v>
      </c>
      <c r="V48" s="17">
        <v>540.29999999999995</v>
      </c>
      <c r="W48" s="17">
        <v>7.4213000000000001E-2</v>
      </c>
      <c r="X48" s="17">
        <v>509</v>
      </c>
      <c r="Y48" s="17">
        <v>0</v>
      </c>
      <c r="Z48" s="17">
        <v>0</v>
      </c>
      <c r="AA48" s="17">
        <v>0.58950100000000005</v>
      </c>
      <c r="AB48" s="17">
        <v>1.4230100000000001E-2</v>
      </c>
      <c r="AC48" s="17">
        <v>1.6464000000000001</v>
      </c>
      <c r="AD48" s="17">
        <v>0.25</v>
      </c>
      <c r="AE48" s="17">
        <v>1545.5</v>
      </c>
    </row>
    <row r="49" spans="1:31">
      <c r="A49" s="17">
        <v>36</v>
      </c>
      <c r="B49" s="19">
        <v>0.70547453703703711</v>
      </c>
      <c r="C49" s="17">
        <v>17.3</v>
      </c>
      <c r="D49" s="17">
        <v>6.2</v>
      </c>
      <c r="E49" s="17">
        <v>5.9509999999999997E-3</v>
      </c>
      <c r="F49" s="17">
        <v>0.28799999999999998</v>
      </c>
      <c r="G49" s="17">
        <v>0.99768299999999999</v>
      </c>
      <c r="H49" s="17">
        <v>1.5886180000000001</v>
      </c>
      <c r="I49" s="17">
        <v>2.52589</v>
      </c>
      <c r="J49" s="17">
        <v>0.93727300000000002</v>
      </c>
      <c r="K49" s="17">
        <v>0.37106600000000001</v>
      </c>
      <c r="L49" s="17">
        <v>546.70000000000005</v>
      </c>
      <c r="M49" s="17">
        <v>5.5238000000000002E-2</v>
      </c>
      <c r="N49" s="17">
        <v>483</v>
      </c>
      <c r="O49" s="17">
        <v>0</v>
      </c>
      <c r="P49" s="17">
        <v>0</v>
      </c>
      <c r="Q49" s="17">
        <v>0.99723099999999998</v>
      </c>
      <c r="R49" s="17">
        <v>1.695149</v>
      </c>
      <c r="S49" s="17">
        <v>2.7588370000000002</v>
      </c>
      <c r="T49" s="17">
        <v>1.063688</v>
      </c>
      <c r="U49" s="17">
        <v>0.38555699999999998</v>
      </c>
      <c r="V49" s="17">
        <v>553.5</v>
      </c>
      <c r="W49" s="17">
        <v>8.3846000000000004E-2</v>
      </c>
      <c r="X49" s="17">
        <v>378</v>
      </c>
      <c r="Y49" s="17">
        <v>0</v>
      </c>
      <c r="Z49" s="17">
        <v>0</v>
      </c>
      <c r="AA49" s="17">
        <v>0.59316400000000002</v>
      </c>
      <c r="AB49" s="17">
        <v>9.6843099999999998E-3</v>
      </c>
      <c r="AC49" s="17">
        <v>1.7054499999999999</v>
      </c>
      <c r="AD49" s="17">
        <v>0.25</v>
      </c>
      <c r="AE49" s="17">
        <v>1519.2</v>
      </c>
    </row>
    <row r="50" spans="1:31">
      <c r="A50" s="17">
        <v>37</v>
      </c>
      <c r="B50" s="19">
        <v>0.7055324074074073</v>
      </c>
      <c r="C50" s="17">
        <v>18.600000000000001</v>
      </c>
      <c r="D50" s="17">
        <v>5.3</v>
      </c>
      <c r="E50" s="17">
        <v>5.4770000000000001E-3</v>
      </c>
      <c r="F50" s="17">
        <v>0.26500000000000001</v>
      </c>
      <c r="G50" s="17">
        <v>0.99770599999999998</v>
      </c>
      <c r="H50" s="17">
        <v>1.6582300000000001</v>
      </c>
      <c r="I50" s="17">
        <v>2.5978479999999999</v>
      </c>
      <c r="J50" s="17">
        <v>0.93961799999999995</v>
      </c>
      <c r="K50" s="17">
        <v>0.36169099999999998</v>
      </c>
      <c r="L50" s="17">
        <v>572.79999999999995</v>
      </c>
      <c r="M50" s="17">
        <v>8.0775E-2</v>
      </c>
      <c r="N50" s="17">
        <v>376</v>
      </c>
      <c r="O50" s="17">
        <v>0</v>
      </c>
      <c r="P50" s="17">
        <v>0</v>
      </c>
      <c r="Q50" s="17">
        <v>0.99796300000000004</v>
      </c>
      <c r="R50" s="17">
        <v>1.598427</v>
      </c>
      <c r="S50" s="17">
        <v>2.6375820000000001</v>
      </c>
      <c r="T50" s="17">
        <v>1.0391550000000001</v>
      </c>
      <c r="U50" s="17">
        <v>0.39398</v>
      </c>
      <c r="V50" s="17">
        <v>560</v>
      </c>
      <c r="W50" s="17">
        <v>1.3999999999999999E-4</v>
      </c>
      <c r="X50" s="17">
        <v>402</v>
      </c>
      <c r="Y50" s="17">
        <v>0</v>
      </c>
      <c r="Z50" s="17">
        <v>0</v>
      </c>
      <c r="AA50" s="17">
        <v>0.60612299999999997</v>
      </c>
      <c r="AB50" s="17">
        <v>6.79643E-3</v>
      </c>
      <c r="AC50" s="17">
        <v>1.6054900000000001</v>
      </c>
      <c r="AD50" s="17">
        <v>0.25</v>
      </c>
      <c r="AE50" s="17">
        <v>1450</v>
      </c>
    </row>
    <row r="51" spans="1:31">
      <c r="A51" s="17">
        <v>38</v>
      </c>
      <c r="B51" s="19">
        <v>0.70559027777777772</v>
      </c>
      <c r="C51" s="17">
        <v>18.899999999999999</v>
      </c>
      <c r="D51" s="17">
        <v>5.3</v>
      </c>
      <c r="E51" s="17">
        <v>5.2490000000000002E-3</v>
      </c>
      <c r="F51" s="17">
        <v>0.254</v>
      </c>
      <c r="G51" s="17">
        <v>0.99753899999999995</v>
      </c>
      <c r="H51" s="17">
        <v>1.6260429999999999</v>
      </c>
      <c r="I51" s="17">
        <v>2.5895269999999999</v>
      </c>
      <c r="J51" s="17">
        <v>0.96348400000000001</v>
      </c>
      <c r="K51" s="17">
        <v>0.37207000000000001</v>
      </c>
      <c r="L51" s="17">
        <v>566.29999999999995</v>
      </c>
      <c r="M51" s="17">
        <v>3.5564999999999999E-2</v>
      </c>
      <c r="N51" s="17">
        <v>471</v>
      </c>
      <c r="O51" s="17">
        <v>0</v>
      </c>
      <c r="P51" s="17">
        <v>0</v>
      </c>
      <c r="Q51" s="17">
        <v>0.99687099999999995</v>
      </c>
      <c r="R51" s="17">
        <v>1.6768080000000001</v>
      </c>
      <c r="S51" s="17">
        <v>2.7155719999999999</v>
      </c>
      <c r="T51" s="17">
        <v>1.038764</v>
      </c>
      <c r="U51" s="17">
        <v>0.382521</v>
      </c>
      <c r="V51" s="17">
        <v>568.6</v>
      </c>
      <c r="W51" s="17">
        <v>4.6103999999999999E-2</v>
      </c>
      <c r="X51" s="17">
        <v>442</v>
      </c>
      <c r="Y51" s="17">
        <v>0</v>
      </c>
      <c r="Z51" s="17">
        <v>0</v>
      </c>
      <c r="AA51" s="17">
        <v>0.58849399999999996</v>
      </c>
      <c r="AB51" s="17">
        <v>8.4063499999999999E-3</v>
      </c>
      <c r="AC51" s="17">
        <v>1.68554</v>
      </c>
      <c r="AD51" s="17">
        <v>0.25</v>
      </c>
      <c r="AE51" s="17">
        <v>1466.7</v>
      </c>
    </row>
    <row r="52" spans="1:31">
      <c r="A52" s="17">
        <v>39</v>
      </c>
      <c r="B52" s="19">
        <v>0.70564814814814814</v>
      </c>
      <c r="C52" s="17">
        <v>20.2</v>
      </c>
      <c r="D52" s="17">
        <v>4.4000000000000004</v>
      </c>
      <c r="E52" s="17">
        <v>4.5560000000000002E-3</v>
      </c>
      <c r="F52" s="17">
        <v>0.22</v>
      </c>
      <c r="G52" s="17">
        <v>0.99782499999999996</v>
      </c>
      <c r="H52" s="17">
        <v>1.6764140000000001</v>
      </c>
      <c r="I52" s="17">
        <v>2.682226</v>
      </c>
      <c r="J52" s="17">
        <v>1.0058119999999999</v>
      </c>
      <c r="K52" s="17">
        <v>0.37499100000000002</v>
      </c>
      <c r="L52" s="17">
        <v>584</v>
      </c>
      <c r="M52" s="17">
        <v>4.8550999999999997E-2</v>
      </c>
      <c r="N52" s="17">
        <v>506</v>
      </c>
      <c r="O52" s="17">
        <v>0</v>
      </c>
      <c r="P52" s="17">
        <v>0</v>
      </c>
      <c r="Q52" s="17">
        <v>0.99734599999999995</v>
      </c>
      <c r="R52" s="17">
        <v>1.726572</v>
      </c>
      <c r="S52" s="17">
        <v>2.8124929999999999</v>
      </c>
      <c r="T52" s="17">
        <v>1.0859209999999999</v>
      </c>
      <c r="U52" s="17">
        <v>0.386106</v>
      </c>
      <c r="V52" s="17">
        <v>580.20000000000005</v>
      </c>
      <c r="W52" s="17">
        <v>3.3437000000000001E-2</v>
      </c>
      <c r="X52" s="17">
        <v>339</v>
      </c>
      <c r="Y52" s="17">
        <v>0</v>
      </c>
      <c r="Z52" s="17">
        <v>0</v>
      </c>
      <c r="AA52" s="17">
        <v>0.59400900000000001</v>
      </c>
      <c r="AB52" s="17">
        <v>7.7654999999999998E-3</v>
      </c>
      <c r="AC52" s="17">
        <v>1.7350099999999999</v>
      </c>
      <c r="AD52" s="17">
        <v>0.25</v>
      </c>
      <c r="AE52" s="17">
        <v>1422.3</v>
      </c>
    </row>
    <row r="53" spans="1:31">
      <c r="A53" s="17">
        <v>40</v>
      </c>
      <c r="B53" s="19">
        <v>0.70569444444444451</v>
      </c>
      <c r="C53" s="17">
        <v>21.1</v>
      </c>
      <c r="D53" s="17">
        <v>4.4000000000000004</v>
      </c>
      <c r="E53" s="17">
        <v>4.7320000000000001E-3</v>
      </c>
      <c r="F53" s="17">
        <v>0.22900000000000001</v>
      </c>
      <c r="G53" s="17">
        <v>0.99834699999999998</v>
      </c>
      <c r="H53" s="17">
        <v>1.7659050000000001</v>
      </c>
      <c r="I53" s="17">
        <v>2.8045179999999998</v>
      </c>
      <c r="J53" s="17">
        <v>1.0386139999999999</v>
      </c>
      <c r="K53" s="17">
        <v>0.370336</v>
      </c>
      <c r="L53" s="17">
        <v>607.9</v>
      </c>
      <c r="M53" s="17">
        <v>8.9401999999999995E-2</v>
      </c>
      <c r="N53" s="17">
        <v>362</v>
      </c>
      <c r="O53" s="17">
        <v>0</v>
      </c>
      <c r="P53" s="17">
        <v>0</v>
      </c>
      <c r="Q53" s="17">
        <v>0.996699</v>
      </c>
      <c r="R53" s="17">
        <v>1.664706</v>
      </c>
      <c r="S53" s="17">
        <v>2.7047330000000001</v>
      </c>
      <c r="T53" s="17">
        <v>1.040027</v>
      </c>
      <c r="U53" s="17">
        <v>0.384521</v>
      </c>
      <c r="V53" s="17">
        <v>641.6</v>
      </c>
      <c r="W53" s="17">
        <v>3.7310999999999997E-2</v>
      </c>
      <c r="X53" s="17">
        <v>405</v>
      </c>
      <c r="Y53" s="17">
        <v>0</v>
      </c>
      <c r="Z53" s="17">
        <v>0</v>
      </c>
      <c r="AA53" s="17">
        <v>0.59157099999999996</v>
      </c>
      <c r="AB53" s="17">
        <v>5.7895500000000001E-3</v>
      </c>
      <c r="AC53" s="17">
        <v>1.67073</v>
      </c>
      <c r="AD53" s="17">
        <v>0.25</v>
      </c>
      <c r="AE53" s="17">
        <v>1366.3</v>
      </c>
    </row>
    <row r="54" spans="1:31">
      <c r="A54" s="17">
        <v>41</v>
      </c>
      <c r="B54" s="19">
        <v>0.70575231481481471</v>
      </c>
      <c r="C54" s="17">
        <v>22.2</v>
      </c>
      <c r="D54" s="17">
        <v>3.5</v>
      </c>
      <c r="E54" s="17">
        <v>3.6600000000000001E-3</v>
      </c>
      <c r="F54" s="17">
        <v>0.17699999999999999</v>
      </c>
      <c r="G54" s="17">
        <v>0.99776900000000002</v>
      </c>
      <c r="H54" s="17">
        <v>1.753352</v>
      </c>
      <c r="I54" s="17">
        <v>2.7990680000000001</v>
      </c>
      <c r="J54" s="17">
        <v>1.0457160000000001</v>
      </c>
      <c r="K54" s="17">
        <v>0.37359399999999998</v>
      </c>
      <c r="L54" s="17">
        <v>591.20000000000005</v>
      </c>
      <c r="M54" s="17">
        <v>3.5642E-2</v>
      </c>
      <c r="N54" s="17">
        <v>403</v>
      </c>
      <c r="O54" s="17">
        <v>0</v>
      </c>
      <c r="P54" s="17">
        <v>0</v>
      </c>
      <c r="Q54" s="17">
        <v>0.99762799999999996</v>
      </c>
      <c r="R54" s="17">
        <v>1.7118739999999999</v>
      </c>
      <c r="S54" s="17">
        <v>2.7696290000000001</v>
      </c>
      <c r="T54" s="17">
        <v>1.057755</v>
      </c>
      <c r="U54" s="17">
        <v>0.38191199999999997</v>
      </c>
      <c r="V54" s="17">
        <v>577.20000000000005</v>
      </c>
      <c r="W54" s="17">
        <v>2.5833999999999999E-2</v>
      </c>
      <c r="X54" s="17">
        <v>533</v>
      </c>
      <c r="Y54" s="17">
        <v>0</v>
      </c>
      <c r="Z54" s="17">
        <v>0</v>
      </c>
      <c r="AA54" s="17">
        <v>0.587557</v>
      </c>
      <c r="AB54" s="17">
        <v>5.0154500000000003E-3</v>
      </c>
      <c r="AC54" s="17">
        <v>1.7171799999999999</v>
      </c>
      <c r="AD54" s="17">
        <v>0.25</v>
      </c>
      <c r="AE54" s="17">
        <v>1404.8</v>
      </c>
    </row>
    <row r="55" spans="1:31">
      <c r="A55" s="17">
        <v>42</v>
      </c>
      <c r="B55" s="19">
        <v>0.70579861111111108</v>
      </c>
      <c r="C55" s="17">
        <v>22.6</v>
      </c>
      <c r="D55" s="17">
        <v>3.5</v>
      </c>
      <c r="E55" s="17">
        <v>3.8279999999999998E-3</v>
      </c>
      <c r="F55" s="17">
        <v>0.185</v>
      </c>
      <c r="G55" s="17">
        <v>0.99765499999999996</v>
      </c>
      <c r="H55" s="17">
        <v>1.669505</v>
      </c>
      <c r="I55" s="17">
        <v>2.6871559999999999</v>
      </c>
      <c r="J55" s="17">
        <v>1.0176499999999999</v>
      </c>
      <c r="K55" s="17">
        <v>0.37870900000000002</v>
      </c>
      <c r="L55" s="17">
        <v>602.9</v>
      </c>
      <c r="M55" s="17">
        <v>1.7624999999999998E-2</v>
      </c>
      <c r="N55" s="17">
        <v>595</v>
      </c>
      <c r="O55" s="17">
        <v>0</v>
      </c>
      <c r="P55" s="17">
        <v>0</v>
      </c>
      <c r="Q55" s="17">
        <v>0.99817900000000004</v>
      </c>
      <c r="R55" s="17">
        <v>1.6790320000000001</v>
      </c>
      <c r="S55" s="17">
        <v>2.7646069999999998</v>
      </c>
      <c r="T55" s="17">
        <v>1.085575</v>
      </c>
      <c r="U55" s="17">
        <v>0.39266899999999999</v>
      </c>
      <c r="V55" s="17">
        <v>610.20000000000005</v>
      </c>
      <c r="W55" s="17">
        <v>2.0641E-2</v>
      </c>
      <c r="X55" s="17">
        <v>542</v>
      </c>
      <c r="Y55" s="17">
        <v>0</v>
      </c>
      <c r="Z55" s="17">
        <v>0</v>
      </c>
      <c r="AA55" s="17">
        <v>0.60410600000000003</v>
      </c>
      <c r="AB55" s="17">
        <v>7.5443699999999999E-3</v>
      </c>
      <c r="AC55" s="17">
        <v>1.6872199999999999</v>
      </c>
      <c r="AD55" s="17">
        <v>0.25</v>
      </c>
      <c r="AE55" s="17">
        <v>1377.7</v>
      </c>
    </row>
    <row r="56" spans="1:31">
      <c r="A56" s="17">
        <v>43</v>
      </c>
      <c r="B56" s="19">
        <v>0.7058564814814815</v>
      </c>
      <c r="C56" s="17">
        <v>23.9</v>
      </c>
      <c r="D56" s="17">
        <v>2.6</v>
      </c>
      <c r="E56" s="17">
        <v>2.8660000000000001E-3</v>
      </c>
      <c r="F56" s="17">
        <v>0.13900000000000001</v>
      </c>
      <c r="G56" s="17">
        <v>0.99678</v>
      </c>
      <c r="H56" s="17">
        <v>1.650641</v>
      </c>
      <c r="I56" s="17">
        <v>2.6734849999999999</v>
      </c>
      <c r="J56" s="17">
        <v>1.0228440000000001</v>
      </c>
      <c r="K56" s="17">
        <v>0.38258799999999998</v>
      </c>
      <c r="L56" s="17">
        <v>605.79999999999995</v>
      </c>
      <c r="M56" s="17">
        <v>4.5032000000000003E-2</v>
      </c>
      <c r="N56" s="17">
        <v>427</v>
      </c>
      <c r="O56" s="17">
        <v>0</v>
      </c>
      <c r="P56" s="17">
        <v>0</v>
      </c>
      <c r="Q56" s="17">
        <v>0.997363</v>
      </c>
      <c r="R56" s="17">
        <v>1.6472800000000001</v>
      </c>
      <c r="S56" s="17">
        <v>2.6950340000000002</v>
      </c>
      <c r="T56" s="17">
        <v>1.0477540000000001</v>
      </c>
      <c r="U56" s="17">
        <v>0.38877200000000001</v>
      </c>
      <c r="V56" s="17">
        <v>603.20000000000005</v>
      </c>
      <c r="W56" s="17">
        <v>7.3278999999999997E-2</v>
      </c>
      <c r="X56" s="17">
        <v>413</v>
      </c>
      <c r="Y56" s="17">
        <v>0</v>
      </c>
      <c r="Z56" s="17">
        <v>0</v>
      </c>
      <c r="AA56" s="17">
        <v>0.59811099999999995</v>
      </c>
      <c r="AB56" s="17">
        <v>4.0918200000000004E-3</v>
      </c>
      <c r="AC56" s="17">
        <v>1.65157</v>
      </c>
      <c r="AD56" s="17">
        <v>0.25</v>
      </c>
      <c r="AE56" s="17">
        <v>1371.1</v>
      </c>
    </row>
    <row r="57" spans="1:31">
      <c r="A57" s="17">
        <v>44</v>
      </c>
      <c r="B57" s="19">
        <v>0.70591435185185192</v>
      </c>
      <c r="C57" s="17">
        <v>24.6</v>
      </c>
      <c r="D57" s="17">
        <v>2.6</v>
      </c>
      <c r="E57" s="17">
        <v>2.9060000000000002E-3</v>
      </c>
      <c r="F57" s="17">
        <v>0.14099999999999999</v>
      </c>
      <c r="G57" s="17">
        <v>0.99810900000000002</v>
      </c>
      <c r="H57" s="17">
        <v>1.5946610000000001</v>
      </c>
      <c r="I57" s="17">
        <v>2.599259</v>
      </c>
      <c r="J57" s="17">
        <v>1.0045980000000001</v>
      </c>
      <c r="K57" s="17">
        <v>0.386494</v>
      </c>
      <c r="L57" s="17">
        <v>617.29999999999995</v>
      </c>
      <c r="M57" s="17">
        <v>8.3783999999999997E-2</v>
      </c>
      <c r="N57" s="17">
        <v>451</v>
      </c>
      <c r="O57" s="17">
        <v>0</v>
      </c>
      <c r="P57" s="17">
        <v>0</v>
      </c>
      <c r="Q57" s="17">
        <v>0.99620399999999998</v>
      </c>
      <c r="R57" s="17">
        <v>1.680353</v>
      </c>
      <c r="S57" s="17">
        <v>2.7414860000000001</v>
      </c>
      <c r="T57" s="17">
        <v>1.0611330000000001</v>
      </c>
      <c r="U57" s="17">
        <v>0.38706499999999999</v>
      </c>
      <c r="V57" s="17">
        <v>631.4</v>
      </c>
      <c r="W57" s="17">
        <v>6.8268999999999996E-2</v>
      </c>
      <c r="X57" s="17">
        <v>497</v>
      </c>
      <c r="Y57" s="17">
        <v>0</v>
      </c>
      <c r="Z57" s="17">
        <v>0</v>
      </c>
      <c r="AA57" s="17">
        <v>0.59548400000000001</v>
      </c>
      <c r="AB57" s="17">
        <v>4.40443E-3</v>
      </c>
      <c r="AC57" s="17">
        <v>1.68503</v>
      </c>
      <c r="AD57" s="17">
        <v>0.25</v>
      </c>
      <c r="AE57" s="17">
        <v>1345.5</v>
      </c>
    </row>
    <row r="58" spans="1:31">
      <c r="A58" s="17">
        <v>45</v>
      </c>
      <c r="B58" s="19">
        <v>0.70596064814814818</v>
      </c>
      <c r="C58" s="17">
        <v>25.7</v>
      </c>
      <c r="D58" s="17">
        <v>2.6</v>
      </c>
      <c r="E58" s="17">
        <v>2.941E-3</v>
      </c>
      <c r="F58" s="17">
        <v>0.14199999999999999</v>
      </c>
      <c r="G58" s="17">
        <v>0.99798500000000001</v>
      </c>
      <c r="H58" s="17">
        <v>1.589513</v>
      </c>
      <c r="I58" s="17">
        <v>2.5718610000000002</v>
      </c>
      <c r="J58" s="17">
        <v>0.98234900000000003</v>
      </c>
      <c r="K58" s="17">
        <v>0.38196000000000002</v>
      </c>
      <c r="L58" s="17">
        <v>621.1</v>
      </c>
      <c r="M58" s="17">
        <v>0.104462</v>
      </c>
      <c r="N58" s="17">
        <v>409</v>
      </c>
      <c r="O58" s="17">
        <v>0</v>
      </c>
      <c r="P58" s="17">
        <v>0</v>
      </c>
      <c r="Q58" s="17">
        <v>0.996313</v>
      </c>
      <c r="R58" s="17">
        <v>1.603424</v>
      </c>
      <c r="S58" s="17">
        <v>2.624908</v>
      </c>
      <c r="T58" s="17">
        <v>1.0214840000000001</v>
      </c>
      <c r="U58" s="17">
        <v>0.38915</v>
      </c>
      <c r="V58" s="17">
        <v>619</v>
      </c>
      <c r="W58" s="17">
        <v>9.6822000000000005E-2</v>
      </c>
      <c r="X58" s="17">
        <v>399</v>
      </c>
      <c r="Y58" s="17">
        <v>0</v>
      </c>
      <c r="Z58" s="17">
        <v>0</v>
      </c>
      <c r="AA58" s="17">
        <v>0.59869300000000003</v>
      </c>
      <c r="AB58" s="17">
        <v>4.0140599999999999E-3</v>
      </c>
      <c r="AC58" s="17">
        <v>1.6075200000000001</v>
      </c>
      <c r="AD58" s="17">
        <v>0.25</v>
      </c>
      <c r="AE58" s="17">
        <v>1337.3</v>
      </c>
    </row>
    <row r="59" spans="1:31">
      <c r="A59" s="17">
        <v>46</v>
      </c>
      <c r="B59" s="19">
        <v>0.70601851851851849</v>
      </c>
      <c r="C59" s="17">
        <v>26.6</v>
      </c>
      <c r="D59" s="17">
        <v>2.6</v>
      </c>
      <c r="E59" s="17">
        <v>3.0019999999999999E-3</v>
      </c>
      <c r="F59" s="17">
        <v>0.14499999999999999</v>
      </c>
      <c r="G59" s="17">
        <v>0.99768199999999996</v>
      </c>
      <c r="H59" s="17">
        <v>1.6038110000000001</v>
      </c>
      <c r="I59" s="17">
        <v>2.5740319999999999</v>
      </c>
      <c r="J59" s="17">
        <v>0.970221</v>
      </c>
      <c r="K59" s="17">
        <v>0.37692599999999998</v>
      </c>
      <c r="L59" s="17">
        <v>629.1</v>
      </c>
      <c r="M59" s="17">
        <v>0.13569600000000001</v>
      </c>
      <c r="N59" s="17">
        <v>521</v>
      </c>
      <c r="O59" s="17">
        <v>0</v>
      </c>
      <c r="P59" s="17">
        <v>0</v>
      </c>
      <c r="Q59" s="17">
        <v>0.99664200000000003</v>
      </c>
      <c r="R59" s="17">
        <v>1.5998950000000001</v>
      </c>
      <c r="S59" s="17">
        <v>2.6337109999999999</v>
      </c>
      <c r="T59" s="17">
        <v>1.033817</v>
      </c>
      <c r="U59" s="17">
        <v>0.39253199999999999</v>
      </c>
      <c r="V59" s="17">
        <v>623.29999999999995</v>
      </c>
      <c r="W59" s="17">
        <v>0.15627099999999999</v>
      </c>
      <c r="X59" s="17">
        <v>542</v>
      </c>
      <c r="Y59" s="17">
        <v>0</v>
      </c>
      <c r="Z59" s="17">
        <v>0</v>
      </c>
      <c r="AA59" s="17">
        <v>0.60389599999999999</v>
      </c>
      <c r="AB59" s="17">
        <v>5.1829900000000002E-3</v>
      </c>
      <c r="AC59" s="17">
        <v>1.6052500000000001</v>
      </c>
      <c r="AD59" s="17">
        <v>0.25</v>
      </c>
      <c r="AE59" s="17">
        <v>1320.3</v>
      </c>
    </row>
    <row r="60" spans="1:31">
      <c r="A60" s="17">
        <v>47</v>
      </c>
      <c r="B60" s="19">
        <v>0.70607638888888891</v>
      </c>
      <c r="C60" s="17">
        <v>27.1</v>
      </c>
      <c r="D60" s="17">
        <v>2.6</v>
      </c>
      <c r="E60" s="17">
        <v>2.9710000000000001E-3</v>
      </c>
      <c r="F60" s="17">
        <v>0.14399999999999999</v>
      </c>
      <c r="G60" s="17">
        <v>0.99617999999999995</v>
      </c>
      <c r="H60" s="17">
        <v>1.4676340000000001</v>
      </c>
      <c r="I60" s="17">
        <v>2.388093</v>
      </c>
      <c r="J60" s="17">
        <v>0.92045900000000003</v>
      </c>
      <c r="K60" s="17">
        <v>0.38543699999999997</v>
      </c>
      <c r="L60" s="17">
        <v>637.20000000000005</v>
      </c>
      <c r="M60" s="17">
        <v>7.9564999999999997E-2</v>
      </c>
      <c r="N60" s="17">
        <v>463</v>
      </c>
      <c r="O60" s="17">
        <v>0</v>
      </c>
      <c r="P60" s="17">
        <v>0</v>
      </c>
      <c r="Q60" s="17">
        <v>0.99598399999999998</v>
      </c>
      <c r="R60" s="17">
        <v>1.601977</v>
      </c>
      <c r="S60" s="17">
        <v>2.598017</v>
      </c>
      <c r="T60" s="17">
        <v>0.99604000000000004</v>
      </c>
      <c r="U60" s="17">
        <v>0.38338499999999998</v>
      </c>
      <c r="V60" s="17">
        <v>610.9</v>
      </c>
      <c r="W60" s="17">
        <v>0.12409000000000001</v>
      </c>
      <c r="X60" s="17">
        <v>395</v>
      </c>
      <c r="Y60" s="17">
        <v>0</v>
      </c>
      <c r="Z60" s="17">
        <v>0</v>
      </c>
      <c r="AA60" s="17">
        <v>0.58982299999999999</v>
      </c>
      <c r="AB60" s="17">
        <v>4.6652000000000004E-3</v>
      </c>
      <c r="AC60" s="17">
        <v>1.6066199999999999</v>
      </c>
      <c r="AD60" s="17">
        <v>0.25</v>
      </c>
      <c r="AE60" s="17">
        <v>1303.4000000000001</v>
      </c>
    </row>
    <row r="61" spans="1:31">
      <c r="A61" s="17">
        <v>48</v>
      </c>
      <c r="B61" s="19">
        <v>0.70612268518518517</v>
      </c>
      <c r="C61" s="17">
        <v>28.4</v>
      </c>
      <c r="D61" s="17">
        <v>1.8</v>
      </c>
      <c r="E61" s="17">
        <v>2E-3</v>
      </c>
      <c r="F61" s="17">
        <v>9.7000000000000003E-2</v>
      </c>
      <c r="G61" s="17">
        <v>0.996583</v>
      </c>
      <c r="H61" s="17">
        <v>1.5452349999999999</v>
      </c>
      <c r="I61" s="17">
        <v>2.4763739999999999</v>
      </c>
      <c r="J61" s="17">
        <v>0.93113900000000005</v>
      </c>
      <c r="K61" s="17">
        <v>0.37600899999999998</v>
      </c>
      <c r="L61" s="17">
        <v>637.9</v>
      </c>
      <c r="M61" s="17">
        <v>0.14153399999999999</v>
      </c>
      <c r="N61" s="17">
        <v>495</v>
      </c>
      <c r="O61" s="17">
        <v>0</v>
      </c>
      <c r="P61" s="17">
        <v>0</v>
      </c>
      <c r="Q61" s="17">
        <v>0.99386799999999997</v>
      </c>
      <c r="R61" s="17">
        <v>1.6631530000000001</v>
      </c>
      <c r="S61" s="17">
        <v>2.7095470000000001</v>
      </c>
      <c r="T61" s="17">
        <v>1.046394</v>
      </c>
      <c r="U61" s="17">
        <v>0.38618799999999998</v>
      </c>
      <c r="V61" s="17">
        <v>654.6</v>
      </c>
      <c r="W61" s="17">
        <v>0.117783</v>
      </c>
      <c r="X61" s="17">
        <v>509</v>
      </c>
      <c r="Y61" s="17">
        <v>0</v>
      </c>
      <c r="Z61" s="17">
        <v>0</v>
      </c>
      <c r="AA61" s="17">
        <v>0.59413499999999997</v>
      </c>
      <c r="AB61" s="17">
        <v>3.3338999999999999E-3</v>
      </c>
      <c r="AC61" s="17">
        <v>1.6666399999999999</v>
      </c>
      <c r="AD61" s="17">
        <v>0.25</v>
      </c>
      <c r="AE61" s="17">
        <v>1302</v>
      </c>
    </row>
    <row r="62" spans="1:31">
      <c r="A62" s="17">
        <v>49</v>
      </c>
      <c r="B62" s="19">
        <v>0.70618055555555559</v>
      </c>
      <c r="C62" s="17">
        <v>29.1</v>
      </c>
      <c r="D62" s="17">
        <v>1.8</v>
      </c>
      <c r="E62" s="17">
        <v>2.0230000000000001E-3</v>
      </c>
      <c r="F62" s="17">
        <v>9.8000000000000004E-2</v>
      </c>
      <c r="G62" s="17">
        <v>0.99659200000000003</v>
      </c>
      <c r="H62" s="17">
        <v>1.5719179999999999</v>
      </c>
      <c r="I62" s="17">
        <v>2.5617760000000001</v>
      </c>
      <c r="J62" s="17">
        <v>0.98985800000000002</v>
      </c>
      <c r="K62" s="17">
        <v>0.38639499999999999</v>
      </c>
      <c r="L62" s="17">
        <v>646.29999999999995</v>
      </c>
      <c r="M62" s="17">
        <v>0.107348</v>
      </c>
      <c r="N62" s="17">
        <v>437</v>
      </c>
      <c r="O62" s="17">
        <v>0</v>
      </c>
      <c r="P62" s="17">
        <v>0</v>
      </c>
      <c r="Q62" s="17">
        <v>0.99732200000000004</v>
      </c>
      <c r="R62" s="17">
        <v>1.5947819999999999</v>
      </c>
      <c r="S62" s="17">
        <v>2.5950380000000002</v>
      </c>
      <c r="T62" s="17">
        <v>1.000257</v>
      </c>
      <c r="U62" s="17">
        <v>0.38545000000000001</v>
      </c>
      <c r="V62" s="17">
        <v>616.79999999999995</v>
      </c>
      <c r="W62" s="17">
        <v>0.11146499999999999</v>
      </c>
      <c r="X62" s="17">
        <v>525</v>
      </c>
      <c r="Y62" s="17">
        <v>0</v>
      </c>
      <c r="Z62" s="17">
        <v>0</v>
      </c>
      <c r="AA62" s="17">
        <v>0.59299900000000005</v>
      </c>
      <c r="AB62" s="17">
        <v>2.9795199999999998E-3</v>
      </c>
      <c r="AC62" s="17">
        <v>1.5977600000000001</v>
      </c>
      <c r="AD62" s="17">
        <v>0.25</v>
      </c>
      <c r="AE62" s="17">
        <v>1285.0999999999999</v>
      </c>
    </row>
    <row r="63" spans="1:31">
      <c r="A63" s="17">
        <v>50</v>
      </c>
      <c r="B63" s="19">
        <v>0.70622685185185186</v>
      </c>
      <c r="C63" s="17">
        <v>30.1</v>
      </c>
      <c r="D63" s="17">
        <v>1.8</v>
      </c>
      <c r="E63" s="17">
        <v>1.949E-3</v>
      </c>
      <c r="F63" s="17">
        <v>9.4E-2</v>
      </c>
      <c r="G63" s="17">
        <v>0.99676399999999998</v>
      </c>
      <c r="H63" s="17">
        <v>1.51607</v>
      </c>
      <c r="I63" s="17">
        <v>2.4620769999999998</v>
      </c>
      <c r="J63" s="17">
        <v>0.94600700000000004</v>
      </c>
      <c r="K63" s="17">
        <v>0.38423099999999999</v>
      </c>
      <c r="L63" s="17">
        <v>622.1</v>
      </c>
      <c r="M63" s="17">
        <v>0.126836</v>
      </c>
      <c r="N63" s="17">
        <v>533</v>
      </c>
      <c r="O63" s="17">
        <v>0</v>
      </c>
      <c r="P63" s="17">
        <v>0</v>
      </c>
      <c r="Q63" s="17">
        <v>0.99735700000000005</v>
      </c>
      <c r="R63" s="17">
        <v>1.556915</v>
      </c>
      <c r="S63" s="17">
        <v>2.5355750000000001</v>
      </c>
      <c r="T63" s="17">
        <v>0.97865999999999997</v>
      </c>
      <c r="U63" s="17">
        <v>0.38597199999999998</v>
      </c>
      <c r="V63" s="17">
        <v>622.4</v>
      </c>
      <c r="W63" s="17">
        <v>0.129024</v>
      </c>
      <c r="X63" s="17">
        <v>365</v>
      </c>
      <c r="Y63" s="17">
        <v>0</v>
      </c>
      <c r="Z63" s="17">
        <v>0</v>
      </c>
      <c r="AA63" s="17">
        <v>0.59380299999999997</v>
      </c>
      <c r="AB63" s="17">
        <v>3.5011E-3</v>
      </c>
      <c r="AC63" s="17">
        <v>1.5603400000000001</v>
      </c>
      <c r="AD63" s="17">
        <v>0.25</v>
      </c>
      <c r="AE63" s="17">
        <v>1335.1</v>
      </c>
    </row>
    <row r="64" spans="1:31">
      <c r="A64" s="17">
        <v>51</v>
      </c>
      <c r="B64" s="19">
        <v>0.70628472222222216</v>
      </c>
      <c r="C64" s="17">
        <v>30.8</v>
      </c>
      <c r="D64" s="17">
        <v>1.8</v>
      </c>
      <c r="E64" s="17">
        <v>2.0660000000000001E-3</v>
      </c>
      <c r="F64" s="17">
        <v>0.1</v>
      </c>
      <c r="G64" s="17">
        <v>0.99795800000000001</v>
      </c>
      <c r="H64" s="17">
        <v>1.524856</v>
      </c>
      <c r="I64" s="17">
        <v>2.476029</v>
      </c>
      <c r="J64" s="17">
        <v>0.95117300000000005</v>
      </c>
      <c r="K64" s="17">
        <v>0.38415300000000002</v>
      </c>
      <c r="L64" s="17">
        <v>654</v>
      </c>
      <c r="M64" s="17">
        <v>0.112316</v>
      </c>
      <c r="N64" s="17">
        <v>475</v>
      </c>
      <c r="O64" s="17">
        <v>0</v>
      </c>
      <c r="P64" s="17">
        <v>0</v>
      </c>
      <c r="Q64" s="17">
        <v>0.99674700000000005</v>
      </c>
      <c r="R64" s="17">
        <v>1.6357999999999999</v>
      </c>
      <c r="S64" s="17">
        <v>2.677759</v>
      </c>
      <c r="T64" s="17">
        <v>1.0419590000000001</v>
      </c>
      <c r="U64" s="17">
        <v>0.38911600000000002</v>
      </c>
      <c r="V64" s="17">
        <v>629.79999999999995</v>
      </c>
      <c r="W64" s="17">
        <v>0.10716299999999999</v>
      </c>
      <c r="X64" s="17">
        <v>414</v>
      </c>
      <c r="Y64" s="17">
        <v>0</v>
      </c>
      <c r="Z64" s="17">
        <v>0</v>
      </c>
      <c r="AA64" s="17">
        <v>0.59863999999999995</v>
      </c>
      <c r="AB64" s="17">
        <v>3.2811899999999998E-3</v>
      </c>
      <c r="AC64" s="17">
        <v>1.6392199999999999</v>
      </c>
      <c r="AD64" s="17">
        <v>0.25</v>
      </c>
      <c r="AE64" s="17">
        <v>1270</v>
      </c>
    </row>
    <row r="65" spans="1:31">
      <c r="A65" s="17">
        <v>52</v>
      </c>
      <c r="B65" s="19">
        <v>0.70634259259259258</v>
      </c>
      <c r="C65" s="17">
        <v>32.1</v>
      </c>
      <c r="D65" s="17">
        <v>1.8</v>
      </c>
      <c r="E65" s="17">
        <v>2.019E-3</v>
      </c>
      <c r="F65" s="17">
        <v>9.8000000000000004E-2</v>
      </c>
      <c r="G65" s="17">
        <v>0.99691200000000002</v>
      </c>
      <c r="H65" s="17">
        <v>1.5279990000000001</v>
      </c>
      <c r="I65" s="17">
        <v>2.4664899999999998</v>
      </c>
      <c r="J65" s="17">
        <v>0.93849099999999996</v>
      </c>
      <c r="K65" s="17">
        <v>0.380496</v>
      </c>
      <c r="L65" s="17">
        <v>632.70000000000005</v>
      </c>
      <c r="M65" s="17">
        <v>0.121821</v>
      </c>
      <c r="N65" s="17">
        <v>404</v>
      </c>
      <c r="O65" s="17">
        <v>0</v>
      </c>
      <c r="P65" s="17">
        <v>0</v>
      </c>
      <c r="Q65" s="17">
        <v>0.99617</v>
      </c>
      <c r="R65" s="17">
        <v>1.5640559999999999</v>
      </c>
      <c r="S65" s="17">
        <v>2.5758920000000001</v>
      </c>
      <c r="T65" s="17">
        <v>1.011836</v>
      </c>
      <c r="U65" s="17">
        <v>0.39280999999999999</v>
      </c>
      <c r="V65" s="17">
        <v>626.9</v>
      </c>
      <c r="W65" s="17">
        <v>8.0059000000000005E-2</v>
      </c>
      <c r="X65" s="17">
        <v>462</v>
      </c>
      <c r="Y65" s="17">
        <v>0</v>
      </c>
      <c r="Z65" s="17">
        <v>0</v>
      </c>
      <c r="AA65" s="17">
        <v>0.60432300000000005</v>
      </c>
      <c r="AB65" s="17">
        <v>2.7003600000000002E-3</v>
      </c>
      <c r="AC65" s="17">
        <v>1.5667899999999999</v>
      </c>
      <c r="AD65" s="17">
        <v>0.25</v>
      </c>
      <c r="AE65" s="17">
        <v>1312.7</v>
      </c>
    </row>
    <row r="66" spans="1:31">
      <c r="A66" s="17">
        <v>53</v>
      </c>
      <c r="B66" s="19">
        <v>0.70638888888888884</v>
      </c>
      <c r="C66" s="17">
        <v>32.6</v>
      </c>
      <c r="D66" s="17">
        <v>1.8</v>
      </c>
      <c r="E66" s="17">
        <v>2.1250000000000002E-3</v>
      </c>
      <c r="F66" s="17">
        <v>0.10299999999999999</v>
      </c>
      <c r="G66" s="17">
        <v>0.99657200000000001</v>
      </c>
      <c r="H66" s="17">
        <v>1.3926240000000001</v>
      </c>
      <c r="I66" s="17">
        <v>2.2349139999999998</v>
      </c>
      <c r="J66" s="17">
        <v>0.84228999999999998</v>
      </c>
      <c r="K66" s="17">
        <v>0.37687799999999999</v>
      </c>
      <c r="L66" s="17">
        <v>685.4</v>
      </c>
      <c r="M66" s="17">
        <v>0.170602</v>
      </c>
      <c r="N66" s="17">
        <v>588</v>
      </c>
      <c r="O66" s="17">
        <v>0</v>
      </c>
      <c r="P66" s="17">
        <v>0</v>
      </c>
      <c r="Q66" s="17">
        <v>0.99681399999999998</v>
      </c>
      <c r="R66" s="17">
        <v>1.419365</v>
      </c>
      <c r="S66" s="17">
        <v>2.297482</v>
      </c>
      <c r="T66" s="17">
        <v>0.87811700000000004</v>
      </c>
      <c r="U66" s="17">
        <v>0.38220799999999999</v>
      </c>
      <c r="V66" s="17">
        <v>650.1</v>
      </c>
      <c r="W66" s="17">
        <v>0.12321500000000001</v>
      </c>
      <c r="X66" s="17">
        <v>380</v>
      </c>
      <c r="Y66" s="17">
        <v>0</v>
      </c>
      <c r="Z66" s="17">
        <v>0</v>
      </c>
      <c r="AA66" s="17">
        <v>0.58801300000000001</v>
      </c>
      <c r="AB66" s="17">
        <v>4.2527399999999996E-3</v>
      </c>
      <c r="AC66" s="17">
        <v>1.4231</v>
      </c>
      <c r="AD66" s="17">
        <v>0.25</v>
      </c>
      <c r="AE66" s="17">
        <v>1211.8</v>
      </c>
    </row>
    <row r="67" spans="1:31">
      <c r="A67" s="17">
        <v>54</v>
      </c>
      <c r="B67" s="19">
        <v>0.70644675925925926</v>
      </c>
      <c r="C67" s="17">
        <v>33.9</v>
      </c>
      <c r="D67" s="17">
        <v>1.8</v>
      </c>
      <c r="E67" s="17">
        <v>2.0590000000000001E-3</v>
      </c>
      <c r="F67" s="17">
        <v>0.1</v>
      </c>
      <c r="G67" s="17">
        <v>0.99609000000000003</v>
      </c>
      <c r="H67" s="17">
        <v>1.4177120000000001</v>
      </c>
      <c r="I67" s="17">
        <v>2.281609</v>
      </c>
      <c r="J67" s="17">
        <v>0.86389700000000003</v>
      </c>
      <c r="K67" s="17">
        <v>0.378635</v>
      </c>
      <c r="L67" s="17">
        <v>662.1</v>
      </c>
      <c r="M67" s="17">
        <v>0.14208100000000001</v>
      </c>
      <c r="N67" s="17">
        <v>523</v>
      </c>
      <c r="O67" s="17">
        <v>0</v>
      </c>
      <c r="P67" s="17">
        <v>0</v>
      </c>
      <c r="Q67" s="17">
        <v>0.99650499999999997</v>
      </c>
      <c r="R67" s="17">
        <v>1.402655</v>
      </c>
      <c r="S67" s="17">
        <v>2.273946</v>
      </c>
      <c r="T67" s="17">
        <v>0.87129199999999996</v>
      </c>
      <c r="U67" s="17">
        <v>0.38316299999999998</v>
      </c>
      <c r="V67" s="17">
        <v>640.20000000000005</v>
      </c>
      <c r="W67" s="17">
        <v>0.15776000000000001</v>
      </c>
      <c r="X67" s="17">
        <v>458</v>
      </c>
      <c r="Y67" s="17">
        <v>0</v>
      </c>
      <c r="Z67" s="17">
        <v>0</v>
      </c>
      <c r="AA67" s="17">
        <v>0.58948100000000003</v>
      </c>
      <c r="AB67" s="17">
        <v>3.6554600000000001E-3</v>
      </c>
      <c r="AC67" s="17">
        <v>1.40584</v>
      </c>
      <c r="AD67" s="17">
        <v>0.25</v>
      </c>
      <c r="AE67" s="17">
        <v>1254.4000000000001</v>
      </c>
    </row>
    <row r="68" spans="1:31">
      <c r="A68" s="17">
        <v>55</v>
      </c>
      <c r="B68" s="19">
        <v>0.70650462962962957</v>
      </c>
      <c r="C68" s="17">
        <v>34.4</v>
      </c>
      <c r="D68" s="17">
        <v>1.8</v>
      </c>
      <c r="E68" s="17">
        <v>2.1199999999999999E-3</v>
      </c>
      <c r="F68" s="17">
        <v>0.10299999999999999</v>
      </c>
      <c r="G68" s="17">
        <v>0.99652499999999999</v>
      </c>
      <c r="H68" s="17">
        <v>1.379297</v>
      </c>
      <c r="I68" s="17">
        <v>2.2196530000000001</v>
      </c>
      <c r="J68" s="17">
        <v>0.84035700000000002</v>
      </c>
      <c r="K68" s="17">
        <v>0.37859799999999999</v>
      </c>
      <c r="L68" s="17">
        <v>670.4</v>
      </c>
      <c r="M68" s="17">
        <v>0.135548</v>
      </c>
      <c r="N68" s="17">
        <v>402</v>
      </c>
      <c r="O68" s="17">
        <v>0</v>
      </c>
      <c r="P68" s="17">
        <v>0</v>
      </c>
      <c r="Q68" s="17">
        <v>0.99538000000000004</v>
      </c>
      <c r="R68" s="17">
        <v>1.4165049999999999</v>
      </c>
      <c r="S68" s="17">
        <v>2.319963</v>
      </c>
      <c r="T68" s="17">
        <v>0.90345699999999995</v>
      </c>
      <c r="U68" s="17">
        <v>0.389428</v>
      </c>
      <c r="V68" s="17">
        <v>632.70000000000005</v>
      </c>
      <c r="W68" s="17">
        <v>0.12955</v>
      </c>
      <c r="X68" s="17">
        <v>410</v>
      </c>
      <c r="Y68" s="17">
        <v>0</v>
      </c>
      <c r="Z68" s="17">
        <v>0</v>
      </c>
      <c r="AA68" s="17">
        <v>0.59911899999999996</v>
      </c>
      <c r="AB68" s="17">
        <v>2.8459800000000001E-3</v>
      </c>
      <c r="AC68" s="17">
        <v>1.4190799999999999</v>
      </c>
      <c r="AD68" s="17">
        <v>0.25</v>
      </c>
      <c r="AE68" s="17">
        <v>1238.9000000000001</v>
      </c>
    </row>
    <row r="69" spans="1:31">
      <c r="A69" s="17">
        <v>56</v>
      </c>
      <c r="B69" s="19">
        <v>0.70655092592592583</v>
      </c>
      <c r="C69" s="17">
        <v>35.299999999999997</v>
      </c>
      <c r="D69" s="17">
        <v>0.9</v>
      </c>
      <c r="E69" s="17">
        <v>1.0950000000000001E-3</v>
      </c>
      <c r="F69" s="17">
        <v>5.2999999999999999E-2</v>
      </c>
      <c r="G69" s="17">
        <v>0.99581799999999998</v>
      </c>
      <c r="H69" s="17">
        <v>1.350373</v>
      </c>
      <c r="I69" s="17">
        <v>2.181495</v>
      </c>
      <c r="J69" s="17">
        <v>0.831121</v>
      </c>
      <c r="K69" s="17">
        <v>0.38098700000000002</v>
      </c>
      <c r="L69" s="17">
        <v>691.3</v>
      </c>
      <c r="M69" s="17">
        <v>0.18120600000000001</v>
      </c>
      <c r="N69" s="17">
        <v>602</v>
      </c>
      <c r="O69" s="17">
        <v>0</v>
      </c>
      <c r="P69" s="17">
        <v>0</v>
      </c>
      <c r="Q69" s="17">
        <v>0.99557099999999998</v>
      </c>
      <c r="R69" s="17">
        <v>1.344881</v>
      </c>
      <c r="S69" s="17">
        <v>2.203694</v>
      </c>
      <c r="T69" s="17">
        <v>0.85881300000000005</v>
      </c>
      <c r="U69" s="17">
        <v>0.38971499999999998</v>
      </c>
      <c r="V69" s="17">
        <v>667.1</v>
      </c>
      <c r="W69" s="17">
        <v>0.108642</v>
      </c>
      <c r="X69" s="17">
        <v>576</v>
      </c>
      <c r="Y69" s="17">
        <v>0</v>
      </c>
      <c r="Z69" s="17">
        <v>0</v>
      </c>
      <c r="AA69" s="17">
        <v>0.59956200000000004</v>
      </c>
      <c r="AB69" s="17">
        <v>2.1986499999999999E-3</v>
      </c>
      <c r="AC69" s="17">
        <v>1.34677</v>
      </c>
      <c r="AD69" s="17">
        <v>0.25</v>
      </c>
      <c r="AE69" s="17">
        <v>1201.5</v>
      </c>
    </row>
    <row r="70" spans="1:31">
      <c r="A70" s="17">
        <v>57</v>
      </c>
      <c r="B70" s="19">
        <v>0.70660879629629625</v>
      </c>
      <c r="C70" s="17">
        <v>36.6</v>
      </c>
      <c r="D70" s="17">
        <v>0.9</v>
      </c>
      <c r="E70" s="17">
        <v>1.073E-3</v>
      </c>
      <c r="F70" s="17">
        <v>5.1999999999999998E-2</v>
      </c>
      <c r="G70" s="17">
        <v>0.99326199999999998</v>
      </c>
      <c r="H70" s="17">
        <v>1.273936</v>
      </c>
      <c r="I70" s="17">
        <v>2.0679210000000001</v>
      </c>
      <c r="J70" s="17">
        <v>0.79398500000000005</v>
      </c>
      <c r="K70" s="17">
        <v>0.38395299999999999</v>
      </c>
      <c r="L70" s="17">
        <v>684</v>
      </c>
      <c r="M70" s="17">
        <v>0.18265000000000001</v>
      </c>
      <c r="N70" s="17">
        <v>541</v>
      </c>
      <c r="O70" s="17">
        <v>0</v>
      </c>
      <c r="P70" s="17">
        <v>0</v>
      </c>
      <c r="Q70" s="17">
        <v>0.994085</v>
      </c>
      <c r="R70" s="17">
        <v>1.3452329999999999</v>
      </c>
      <c r="S70" s="17">
        <v>2.1912189999999998</v>
      </c>
      <c r="T70" s="17">
        <v>0.84598600000000002</v>
      </c>
      <c r="U70" s="17">
        <v>0.38607999999999998</v>
      </c>
      <c r="V70" s="17">
        <v>670.9</v>
      </c>
      <c r="W70" s="17">
        <v>0.139713</v>
      </c>
      <c r="X70" s="17">
        <v>432</v>
      </c>
      <c r="Y70" s="17">
        <v>0</v>
      </c>
      <c r="Z70" s="17">
        <v>0</v>
      </c>
      <c r="AA70" s="17">
        <v>0.59396899999999997</v>
      </c>
      <c r="AB70" s="17">
        <v>1.9536699999999998E-3</v>
      </c>
      <c r="AC70" s="17">
        <v>1.3468899999999999</v>
      </c>
      <c r="AD70" s="17">
        <v>0.25</v>
      </c>
      <c r="AE70" s="17">
        <v>1214.3</v>
      </c>
    </row>
    <row r="71" spans="1:31">
      <c r="A71" s="17">
        <v>58</v>
      </c>
      <c r="B71" s="19">
        <v>0.70666666666666667</v>
      </c>
      <c r="C71" s="17">
        <v>37</v>
      </c>
      <c r="D71" s="17">
        <v>0.9</v>
      </c>
      <c r="E71" s="17">
        <v>1.0859999999999999E-3</v>
      </c>
      <c r="F71" s="17">
        <v>5.2999999999999999E-2</v>
      </c>
      <c r="G71" s="17">
        <v>0.99455199999999999</v>
      </c>
      <c r="H71" s="17">
        <v>1.253876</v>
      </c>
      <c r="I71" s="17">
        <v>2.0370520000000001</v>
      </c>
      <c r="J71" s="17">
        <v>0.78317599999999998</v>
      </c>
      <c r="K71" s="17">
        <v>0.384465</v>
      </c>
      <c r="L71" s="17">
        <v>683</v>
      </c>
      <c r="M71" s="17">
        <v>0.120243</v>
      </c>
      <c r="N71" s="17">
        <v>593</v>
      </c>
      <c r="O71" s="17">
        <v>0</v>
      </c>
      <c r="P71" s="17">
        <v>0</v>
      </c>
      <c r="Q71" s="17">
        <v>0.99589700000000003</v>
      </c>
      <c r="R71" s="17">
        <v>1.2939039999999999</v>
      </c>
      <c r="S71" s="17">
        <v>2.125391</v>
      </c>
      <c r="T71" s="17">
        <v>0.83148699999999998</v>
      </c>
      <c r="U71" s="17">
        <v>0.39121600000000001</v>
      </c>
      <c r="V71" s="17">
        <v>682.1</v>
      </c>
      <c r="W71" s="17">
        <v>0.20077300000000001</v>
      </c>
      <c r="X71" s="17">
        <v>398</v>
      </c>
      <c r="Y71" s="17">
        <v>0</v>
      </c>
      <c r="Z71" s="17">
        <v>0</v>
      </c>
      <c r="AA71" s="17">
        <v>0.60187100000000004</v>
      </c>
      <c r="AB71" s="17">
        <v>2.1393100000000002E-3</v>
      </c>
      <c r="AC71" s="17">
        <v>1.2956799999999999</v>
      </c>
      <c r="AD71" s="17">
        <v>0.25</v>
      </c>
      <c r="AE71" s="17">
        <v>1216.0999999999999</v>
      </c>
    </row>
    <row r="72" spans="1:31">
      <c r="A72" s="17">
        <v>59</v>
      </c>
      <c r="B72" s="19">
        <v>0.70671296296296304</v>
      </c>
      <c r="C72" s="17">
        <v>38.200000000000003</v>
      </c>
      <c r="D72" s="17">
        <v>0.9</v>
      </c>
      <c r="E72" s="17">
        <v>1.127E-3</v>
      </c>
      <c r="F72" s="17">
        <v>5.5E-2</v>
      </c>
      <c r="G72" s="17">
        <v>0.99643800000000005</v>
      </c>
      <c r="H72" s="17">
        <v>1.3022370000000001</v>
      </c>
      <c r="I72" s="17">
        <v>2.1461459999999999</v>
      </c>
      <c r="J72" s="17">
        <v>0.84391000000000005</v>
      </c>
      <c r="K72" s="17">
        <v>0.39322099999999999</v>
      </c>
      <c r="L72" s="17">
        <v>699.1</v>
      </c>
      <c r="M72" s="17">
        <v>0.11285199999999999</v>
      </c>
      <c r="N72" s="17">
        <v>471</v>
      </c>
      <c r="O72" s="17">
        <v>0</v>
      </c>
      <c r="P72" s="17">
        <v>0</v>
      </c>
      <c r="Q72" s="17">
        <v>0.99441900000000005</v>
      </c>
      <c r="R72" s="17">
        <v>1.25291</v>
      </c>
      <c r="S72" s="17">
        <v>2.0759240000000001</v>
      </c>
      <c r="T72" s="17">
        <v>0.82301400000000002</v>
      </c>
      <c r="U72" s="17">
        <v>0.396457</v>
      </c>
      <c r="V72" s="17">
        <v>685.2</v>
      </c>
      <c r="W72" s="17">
        <v>0.14103299999999999</v>
      </c>
      <c r="X72" s="17">
        <v>528</v>
      </c>
      <c r="Y72" s="17">
        <v>0</v>
      </c>
      <c r="Z72" s="17">
        <v>0</v>
      </c>
      <c r="AA72" s="17">
        <v>0.60993299999999995</v>
      </c>
      <c r="AB72" s="17">
        <v>1.7420000000000001E-3</v>
      </c>
      <c r="AC72" s="17">
        <v>1.25434</v>
      </c>
      <c r="AD72" s="17">
        <v>0.25</v>
      </c>
      <c r="AE72" s="17">
        <v>1188</v>
      </c>
    </row>
    <row r="73" spans="1:31">
      <c r="A73" s="17">
        <v>60</v>
      </c>
      <c r="B73" s="19">
        <v>0.70677083333333324</v>
      </c>
      <c r="C73" s="17">
        <v>39</v>
      </c>
      <c r="D73" s="17">
        <v>0.9</v>
      </c>
      <c r="E73" s="17">
        <v>1.098E-3</v>
      </c>
      <c r="F73" s="17">
        <v>5.2999999999999999E-2</v>
      </c>
      <c r="G73" s="17">
        <v>0.99454600000000004</v>
      </c>
      <c r="H73" s="17">
        <v>1.271671</v>
      </c>
      <c r="I73" s="17">
        <v>2.081426</v>
      </c>
      <c r="J73" s="17">
        <v>0.80975600000000003</v>
      </c>
      <c r="K73" s="17">
        <v>0.38903900000000002</v>
      </c>
      <c r="L73" s="17">
        <v>686.1</v>
      </c>
      <c r="M73" s="17">
        <v>9.9440000000000001E-2</v>
      </c>
      <c r="N73" s="17">
        <v>429</v>
      </c>
      <c r="O73" s="17">
        <v>0</v>
      </c>
      <c r="P73" s="17">
        <v>0</v>
      </c>
      <c r="Q73" s="17">
        <v>0.99681900000000001</v>
      </c>
      <c r="R73" s="17">
        <v>1.300897</v>
      </c>
      <c r="S73" s="17">
        <v>2.145626</v>
      </c>
      <c r="T73" s="17">
        <v>0.84472899999999995</v>
      </c>
      <c r="U73" s="17">
        <v>0.39369799999999999</v>
      </c>
      <c r="V73" s="17">
        <v>659.4</v>
      </c>
      <c r="W73" s="17">
        <v>0.17286299999999999</v>
      </c>
      <c r="X73" s="17">
        <v>340</v>
      </c>
      <c r="Y73" s="17">
        <v>0</v>
      </c>
      <c r="Z73" s="17">
        <v>0</v>
      </c>
      <c r="AA73" s="17">
        <v>0.60568999999999995</v>
      </c>
      <c r="AB73" s="17">
        <v>1.5554399999999999E-3</v>
      </c>
      <c r="AC73" s="17">
        <v>1.3022100000000001</v>
      </c>
      <c r="AD73" s="17">
        <v>0.25</v>
      </c>
      <c r="AE73" s="17">
        <v>1210.5999999999999</v>
      </c>
    </row>
    <row r="74" spans="1:31">
      <c r="A74" s="17">
        <v>61</v>
      </c>
      <c r="B74" s="19">
        <v>0.70682870370370365</v>
      </c>
      <c r="C74" s="17">
        <v>40.1</v>
      </c>
      <c r="D74" s="17">
        <v>0.9</v>
      </c>
      <c r="E74" s="17">
        <v>1.098E-3</v>
      </c>
      <c r="F74" s="17">
        <v>5.2999999999999999E-2</v>
      </c>
      <c r="G74" s="17">
        <v>0.99593100000000001</v>
      </c>
      <c r="H74" s="17">
        <v>1.278813</v>
      </c>
      <c r="I74" s="17">
        <v>2.0891000000000002</v>
      </c>
      <c r="J74" s="17">
        <v>0.81028800000000001</v>
      </c>
      <c r="K74" s="17">
        <v>0.38786399999999999</v>
      </c>
      <c r="L74" s="17">
        <v>698.1</v>
      </c>
      <c r="M74" s="17">
        <v>0.13241800000000001</v>
      </c>
      <c r="N74" s="17">
        <v>504</v>
      </c>
      <c r="O74" s="17">
        <v>0</v>
      </c>
      <c r="P74" s="17">
        <v>0</v>
      </c>
      <c r="Q74" s="17">
        <v>0.99525200000000003</v>
      </c>
      <c r="R74" s="17">
        <v>1.278564</v>
      </c>
      <c r="S74" s="17">
        <v>2.0855649999999999</v>
      </c>
      <c r="T74" s="17">
        <v>0.80700099999999997</v>
      </c>
      <c r="U74" s="17">
        <v>0.38694600000000001</v>
      </c>
      <c r="V74" s="17">
        <v>656.8</v>
      </c>
      <c r="W74" s="17">
        <v>0.169685</v>
      </c>
      <c r="X74" s="17">
        <v>414</v>
      </c>
      <c r="Y74" s="17">
        <v>0</v>
      </c>
      <c r="Z74" s="17">
        <v>0</v>
      </c>
      <c r="AA74" s="17">
        <v>0.59530099999999997</v>
      </c>
      <c r="AB74" s="17">
        <v>1.85995E-3</v>
      </c>
      <c r="AC74" s="17">
        <v>1.28007</v>
      </c>
      <c r="AD74" s="17">
        <v>0.25</v>
      </c>
      <c r="AE74" s="17">
        <v>1189.7</v>
      </c>
    </row>
    <row r="75" spans="1:31">
      <c r="A75" s="17">
        <v>62</v>
      </c>
      <c r="B75" s="19">
        <v>0.70687500000000003</v>
      </c>
      <c r="C75" s="17">
        <v>40.6</v>
      </c>
      <c r="D75" s="17">
        <v>0.9</v>
      </c>
      <c r="E75" s="17">
        <v>1.1100000000000001E-3</v>
      </c>
      <c r="F75" s="17">
        <v>5.3999999999999999E-2</v>
      </c>
      <c r="G75" s="17">
        <v>0.99600999999999995</v>
      </c>
      <c r="H75" s="17">
        <v>1.2317990000000001</v>
      </c>
      <c r="I75" s="17">
        <v>2.0231759999999999</v>
      </c>
      <c r="J75" s="17">
        <v>0.791377</v>
      </c>
      <c r="K75" s="17">
        <v>0.391156</v>
      </c>
      <c r="L75" s="17">
        <v>694.5</v>
      </c>
      <c r="M75" s="17">
        <v>0.13736400000000001</v>
      </c>
      <c r="N75" s="17">
        <v>615</v>
      </c>
      <c r="O75" s="17">
        <v>0</v>
      </c>
      <c r="P75" s="17">
        <v>0</v>
      </c>
      <c r="Q75" s="17">
        <v>0.99541999999999997</v>
      </c>
      <c r="R75" s="17">
        <v>1.297722</v>
      </c>
      <c r="S75" s="17">
        <v>2.1383649999999998</v>
      </c>
      <c r="T75" s="17">
        <v>0.84064300000000003</v>
      </c>
      <c r="U75" s="17">
        <v>0.39312399999999997</v>
      </c>
      <c r="V75" s="17">
        <v>650.70000000000005</v>
      </c>
      <c r="W75" s="17">
        <v>9.4773999999999997E-2</v>
      </c>
      <c r="X75" s="17">
        <v>470</v>
      </c>
      <c r="Y75" s="17">
        <v>0</v>
      </c>
      <c r="Z75" s="17">
        <v>0</v>
      </c>
      <c r="AA75" s="17">
        <v>0.60480599999999995</v>
      </c>
      <c r="AB75" s="17">
        <v>2.2569000000000001E-3</v>
      </c>
      <c r="AC75" s="17">
        <v>1.29962</v>
      </c>
      <c r="AD75" s="17">
        <v>0.25</v>
      </c>
      <c r="AE75" s="17">
        <v>1195.8</v>
      </c>
    </row>
    <row r="76" spans="1:31">
      <c r="A76" s="17">
        <v>63</v>
      </c>
      <c r="B76" s="19">
        <v>0.70693287037037045</v>
      </c>
      <c r="C76" s="17">
        <v>41.9</v>
      </c>
      <c r="D76" s="17">
        <v>0.9</v>
      </c>
      <c r="E76" s="17">
        <v>1.108E-3</v>
      </c>
      <c r="F76" s="17">
        <v>5.3999999999999999E-2</v>
      </c>
      <c r="G76" s="17">
        <v>0.99652700000000005</v>
      </c>
      <c r="H76" s="17">
        <v>1.1835599999999999</v>
      </c>
      <c r="I76" s="17">
        <v>1.9527920000000001</v>
      </c>
      <c r="J76" s="17">
        <v>0.76923299999999994</v>
      </c>
      <c r="K76" s="17">
        <v>0.39391399999999999</v>
      </c>
      <c r="L76" s="17">
        <v>697.2</v>
      </c>
      <c r="M76" s="17">
        <v>0.153029</v>
      </c>
      <c r="N76" s="17">
        <v>513</v>
      </c>
      <c r="O76" s="17">
        <v>0</v>
      </c>
      <c r="P76" s="17">
        <v>0</v>
      </c>
      <c r="Q76" s="17">
        <v>0.99222699999999997</v>
      </c>
      <c r="R76" s="17">
        <v>1.244397</v>
      </c>
      <c r="S76" s="17">
        <v>2.0434429999999999</v>
      </c>
      <c r="T76" s="17">
        <v>0.79904600000000003</v>
      </c>
      <c r="U76" s="17">
        <v>0.39102900000000002</v>
      </c>
      <c r="V76" s="17">
        <v>679.8</v>
      </c>
      <c r="W76" s="17">
        <v>0.15381300000000001</v>
      </c>
      <c r="X76" s="17">
        <v>558</v>
      </c>
      <c r="Y76" s="17">
        <v>0</v>
      </c>
      <c r="Z76" s="17">
        <v>0</v>
      </c>
      <c r="AA76" s="17">
        <v>0.60158299999999998</v>
      </c>
      <c r="AB76" s="17">
        <v>1.8887400000000001E-3</v>
      </c>
      <c r="AC76" s="17">
        <v>1.2459100000000001</v>
      </c>
      <c r="AD76" s="17">
        <v>0.25</v>
      </c>
      <c r="AE76" s="17">
        <v>1191.2</v>
      </c>
    </row>
    <row r="77" spans="1:31">
      <c r="A77" s="17">
        <v>64</v>
      </c>
      <c r="B77" s="19">
        <v>0.70699074074074064</v>
      </c>
      <c r="C77" s="17">
        <v>42.6</v>
      </c>
      <c r="D77" s="17">
        <v>0.9</v>
      </c>
      <c r="E77" s="17">
        <v>1.1410000000000001E-3</v>
      </c>
      <c r="F77" s="17">
        <v>5.5E-2</v>
      </c>
      <c r="G77" s="17">
        <v>0.99476100000000001</v>
      </c>
      <c r="H77" s="17">
        <v>1.0446219999999999</v>
      </c>
      <c r="I77" s="17">
        <v>1.7537400000000001</v>
      </c>
      <c r="J77" s="17">
        <v>0.709117</v>
      </c>
      <c r="K77" s="17">
        <v>0.40434599999999998</v>
      </c>
      <c r="L77" s="17">
        <v>690.1</v>
      </c>
      <c r="M77" s="17">
        <v>0.15077199999999999</v>
      </c>
      <c r="N77" s="17">
        <v>577</v>
      </c>
      <c r="O77" s="17">
        <v>0</v>
      </c>
      <c r="P77" s="17">
        <v>0</v>
      </c>
      <c r="Q77" s="17">
        <v>0.99269099999999999</v>
      </c>
      <c r="R77" s="17">
        <v>1.1572389999999999</v>
      </c>
      <c r="S77" s="17">
        <v>1.9507140000000001</v>
      </c>
      <c r="T77" s="17">
        <v>0.79347500000000004</v>
      </c>
      <c r="U77" s="17">
        <v>0.40676099999999998</v>
      </c>
      <c r="V77" s="17">
        <v>684.9</v>
      </c>
      <c r="W77" s="17">
        <v>0.18665300000000001</v>
      </c>
      <c r="X77" s="17">
        <v>498</v>
      </c>
      <c r="Y77" s="17">
        <v>0</v>
      </c>
      <c r="Z77" s="17">
        <v>0</v>
      </c>
      <c r="AA77" s="17">
        <v>0.62578699999999998</v>
      </c>
      <c r="AB77" s="17">
        <v>2.1053000000000001E-3</v>
      </c>
      <c r="AC77" s="17">
        <v>1.1589100000000001</v>
      </c>
      <c r="AD77" s="17">
        <v>0.25</v>
      </c>
      <c r="AE77" s="17">
        <v>1203.5999999999999</v>
      </c>
    </row>
    <row r="78" spans="1:31">
      <c r="A78" s="17">
        <v>65</v>
      </c>
      <c r="B78" s="19">
        <v>0.70703703703703702</v>
      </c>
      <c r="C78" s="17">
        <v>43.5</v>
      </c>
      <c r="D78" s="17">
        <v>0.9</v>
      </c>
      <c r="E78" s="17">
        <v>1.1069999999999999E-3</v>
      </c>
      <c r="F78" s="17">
        <v>5.3999999999999999E-2</v>
      </c>
      <c r="G78" s="17">
        <v>0.99289899999999998</v>
      </c>
      <c r="H78" s="17">
        <v>1.0444830000000001</v>
      </c>
      <c r="I78" s="17">
        <v>1.7390479999999999</v>
      </c>
      <c r="J78" s="17">
        <v>0.69456499999999999</v>
      </c>
      <c r="K78" s="17">
        <v>0.39939400000000003</v>
      </c>
      <c r="L78" s="17">
        <v>683.4</v>
      </c>
      <c r="M78" s="17">
        <v>0.193134</v>
      </c>
      <c r="N78" s="17">
        <v>675</v>
      </c>
      <c r="O78" s="17">
        <v>0</v>
      </c>
      <c r="P78" s="17">
        <v>0</v>
      </c>
      <c r="Q78" s="17">
        <v>0.99281900000000001</v>
      </c>
      <c r="R78" s="17">
        <v>1.0561959999999999</v>
      </c>
      <c r="S78" s="17">
        <v>1.756874</v>
      </c>
      <c r="T78" s="17">
        <v>0.70067800000000002</v>
      </c>
      <c r="U78" s="17">
        <v>0.39882099999999998</v>
      </c>
      <c r="V78" s="17">
        <v>670.7</v>
      </c>
      <c r="W78" s="17">
        <v>0.194547</v>
      </c>
      <c r="X78" s="17">
        <v>442</v>
      </c>
      <c r="Y78" s="17">
        <v>0</v>
      </c>
      <c r="Z78" s="17">
        <v>0</v>
      </c>
      <c r="AA78" s="17">
        <v>0.61357099999999998</v>
      </c>
      <c r="AB78" s="17">
        <v>2.4360100000000002E-3</v>
      </c>
      <c r="AC78" s="17">
        <v>1.0579000000000001</v>
      </c>
      <c r="AD78" s="17">
        <v>0.25</v>
      </c>
      <c r="AE78" s="17">
        <v>1215.3</v>
      </c>
    </row>
    <row r="79" spans="1:31">
      <c r="A79" s="17">
        <v>66</v>
      </c>
      <c r="B79" s="19">
        <v>0.70709490740740744</v>
      </c>
      <c r="C79" s="17">
        <v>44.4</v>
      </c>
      <c r="D79" s="17">
        <v>0.9</v>
      </c>
      <c r="E79" s="17">
        <v>1.1609999999999999E-3</v>
      </c>
      <c r="F79" s="17">
        <v>5.6000000000000001E-2</v>
      </c>
      <c r="G79" s="17">
        <v>0.99131400000000003</v>
      </c>
      <c r="H79" s="17">
        <v>0.87139299999999997</v>
      </c>
      <c r="I79" s="17">
        <v>1.4804079999999999</v>
      </c>
      <c r="J79" s="17">
        <v>0.609016</v>
      </c>
      <c r="K79" s="17">
        <v>0.41138400000000003</v>
      </c>
      <c r="L79" s="17">
        <v>686.7</v>
      </c>
      <c r="M79" s="17">
        <v>0.213729</v>
      </c>
      <c r="N79" s="17">
        <v>474</v>
      </c>
      <c r="O79" s="17">
        <v>0</v>
      </c>
      <c r="P79" s="17">
        <v>0</v>
      </c>
      <c r="Q79" s="17">
        <v>0.99307900000000005</v>
      </c>
      <c r="R79" s="17">
        <v>0.91054800000000002</v>
      </c>
      <c r="S79" s="17">
        <v>1.5586800000000001</v>
      </c>
      <c r="T79" s="17">
        <v>0.64813200000000004</v>
      </c>
      <c r="U79" s="17">
        <v>0.415821</v>
      </c>
      <c r="V79" s="17">
        <v>676.4</v>
      </c>
      <c r="W79" s="17">
        <v>0.217555</v>
      </c>
      <c r="X79" s="17">
        <v>464</v>
      </c>
      <c r="Y79" s="17">
        <v>0</v>
      </c>
      <c r="Z79" s="17">
        <v>0</v>
      </c>
      <c r="AA79" s="17">
        <v>0.63972399999999996</v>
      </c>
      <c r="AB79" s="17">
        <v>1.7205600000000001E-3</v>
      </c>
      <c r="AC79" s="17">
        <v>0.911663</v>
      </c>
      <c r="AD79" s="17">
        <v>0.25</v>
      </c>
      <c r="AE79" s="17">
        <v>1209.5999999999999</v>
      </c>
    </row>
    <row r="80" spans="1:31">
      <c r="A80" s="17">
        <v>67</v>
      </c>
      <c r="B80" s="19">
        <v>0.7071412037037037</v>
      </c>
      <c r="C80" s="17">
        <v>45.5</v>
      </c>
      <c r="D80" s="17">
        <v>0.9</v>
      </c>
      <c r="E80" s="17">
        <v>1.1709999999999999E-3</v>
      </c>
      <c r="F80" s="17">
        <v>5.7000000000000002E-2</v>
      </c>
      <c r="G80" s="17">
        <v>0.990263</v>
      </c>
      <c r="H80" s="17">
        <v>0.79562100000000002</v>
      </c>
      <c r="I80" s="17">
        <v>1.332265</v>
      </c>
      <c r="J80" s="17">
        <v>0.53664400000000001</v>
      </c>
      <c r="K80" s="17">
        <v>0.402806</v>
      </c>
      <c r="L80" s="17">
        <v>695.2</v>
      </c>
      <c r="M80" s="17">
        <v>0.25944800000000001</v>
      </c>
      <c r="N80" s="17">
        <v>545</v>
      </c>
      <c r="O80" s="17">
        <v>0</v>
      </c>
      <c r="P80" s="17">
        <v>0</v>
      </c>
      <c r="Q80" s="17">
        <v>0.99401200000000001</v>
      </c>
      <c r="R80" s="17">
        <v>0.82066799999999995</v>
      </c>
      <c r="S80" s="17">
        <v>1.401438</v>
      </c>
      <c r="T80" s="17">
        <v>0.58077000000000001</v>
      </c>
      <c r="U80" s="17">
        <v>0.41441</v>
      </c>
      <c r="V80" s="17">
        <v>657.7</v>
      </c>
      <c r="W80" s="17">
        <v>0.19212000000000001</v>
      </c>
      <c r="X80" s="17">
        <v>701</v>
      </c>
      <c r="Y80" s="17">
        <v>0</v>
      </c>
      <c r="Z80" s="17">
        <v>0</v>
      </c>
      <c r="AA80" s="17">
        <v>0.63755399999999995</v>
      </c>
      <c r="AB80" s="17">
        <v>2.0026699999999998E-3</v>
      </c>
      <c r="AC80" s="17">
        <v>0.82183099999999998</v>
      </c>
      <c r="AD80" s="17">
        <v>0.25</v>
      </c>
      <c r="AE80" s="17">
        <v>1194.5999999999999</v>
      </c>
    </row>
    <row r="81" spans="1:31">
      <c r="A81" s="17">
        <v>68</v>
      </c>
      <c r="B81" s="19">
        <v>0.70719907407407412</v>
      </c>
      <c r="C81" s="17">
        <v>46.1</v>
      </c>
      <c r="D81" s="17">
        <v>0.9</v>
      </c>
      <c r="E81" s="17">
        <v>1.1789999999999999E-3</v>
      </c>
      <c r="F81" s="17">
        <v>5.7000000000000002E-2</v>
      </c>
      <c r="G81" s="17">
        <v>0.99324900000000005</v>
      </c>
      <c r="H81" s="17">
        <v>0.80735100000000004</v>
      </c>
      <c r="I81" s="17">
        <v>1.379664</v>
      </c>
      <c r="J81" s="17">
        <v>0.57231299999999996</v>
      </c>
      <c r="K81" s="17">
        <v>0.414821</v>
      </c>
      <c r="L81" s="17">
        <v>691.1</v>
      </c>
      <c r="M81" s="17">
        <v>0.16637399999999999</v>
      </c>
      <c r="N81" s="17">
        <v>610</v>
      </c>
      <c r="O81" s="17">
        <v>0</v>
      </c>
      <c r="P81" s="17">
        <v>0</v>
      </c>
      <c r="Q81" s="17">
        <v>0.99382000000000004</v>
      </c>
      <c r="R81" s="17">
        <v>0.74380999999999997</v>
      </c>
      <c r="S81" s="17">
        <v>1.2820130000000001</v>
      </c>
      <c r="T81" s="17">
        <v>0.53820400000000002</v>
      </c>
      <c r="U81" s="17">
        <v>0.41981099999999999</v>
      </c>
      <c r="V81" s="17">
        <v>674</v>
      </c>
      <c r="W81" s="17">
        <v>0.22993</v>
      </c>
      <c r="X81" s="17">
        <v>618</v>
      </c>
      <c r="Y81" s="17">
        <v>0</v>
      </c>
      <c r="Z81" s="17">
        <v>0</v>
      </c>
      <c r="AA81" s="17">
        <v>0.64586399999999999</v>
      </c>
      <c r="AB81" s="17">
        <v>2.22617E-3</v>
      </c>
      <c r="AC81" s="17">
        <v>0.745008</v>
      </c>
      <c r="AD81" s="17">
        <v>0.25</v>
      </c>
      <c r="AE81" s="17">
        <v>1201.7</v>
      </c>
    </row>
    <row r="82" spans="1:31">
      <c r="A82" s="17">
        <v>69</v>
      </c>
      <c r="B82" s="19">
        <v>0.70725694444444442</v>
      </c>
      <c r="C82" s="17">
        <v>47.2</v>
      </c>
      <c r="D82" s="17">
        <v>0.9</v>
      </c>
      <c r="E82" s="17">
        <v>1.155E-3</v>
      </c>
      <c r="F82" s="17">
        <v>5.6000000000000001E-2</v>
      </c>
      <c r="G82" s="17">
        <v>0.99280299999999999</v>
      </c>
      <c r="H82" s="17">
        <v>0.72469399999999995</v>
      </c>
      <c r="I82" s="17">
        <v>1.2288589999999999</v>
      </c>
      <c r="J82" s="17">
        <v>0.50416499999999997</v>
      </c>
      <c r="K82" s="17">
        <v>0.410271</v>
      </c>
      <c r="L82" s="17">
        <v>674.7</v>
      </c>
      <c r="M82" s="17">
        <v>0.23069200000000001</v>
      </c>
      <c r="N82" s="17">
        <v>506</v>
      </c>
      <c r="O82" s="17">
        <v>0</v>
      </c>
      <c r="P82" s="17">
        <v>0</v>
      </c>
      <c r="Q82" s="17">
        <v>0.99266500000000002</v>
      </c>
      <c r="R82" s="17">
        <v>0.73908700000000005</v>
      </c>
      <c r="S82" s="17">
        <v>1.276667</v>
      </c>
      <c r="T82" s="17">
        <v>0.53757999999999995</v>
      </c>
      <c r="U82" s="17">
        <v>0.42108099999999998</v>
      </c>
      <c r="V82" s="17">
        <v>656.1</v>
      </c>
      <c r="W82" s="17">
        <v>0.29291600000000001</v>
      </c>
      <c r="X82" s="17">
        <v>452</v>
      </c>
      <c r="Y82" s="17">
        <v>0</v>
      </c>
      <c r="Z82" s="17">
        <v>0</v>
      </c>
      <c r="AA82" s="17">
        <v>0.64781699999999998</v>
      </c>
      <c r="AB82" s="17">
        <v>1.80419E-3</v>
      </c>
      <c r="AC82" s="17">
        <v>0.74005699999999996</v>
      </c>
      <c r="AD82" s="17">
        <v>0.25</v>
      </c>
      <c r="AE82" s="17">
        <v>1231</v>
      </c>
    </row>
    <row r="83" spans="1:31">
      <c r="A83" s="17">
        <v>70</v>
      </c>
      <c r="B83" s="19">
        <v>0.70730324074074069</v>
      </c>
      <c r="C83" s="17">
        <v>47.9</v>
      </c>
      <c r="D83" s="17">
        <v>0.9</v>
      </c>
      <c r="E83" s="17">
        <v>1.1299999999999999E-3</v>
      </c>
      <c r="F83" s="17">
        <v>5.5E-2</v>
      </c>
      <c r="G83" s="17">
        <v>0.992788</v>
      </c>
      <c r="H83" s="17">
        <v>0.69591800000000004</v>
      </c>
      <c r="I83" s="17">
        <v>1.2012670000000001</v>
      </c>
      <c r="J83" s="17">
        <v>0.50534900000000005</v>
      </c>
      <c r="K83" s="17">
        <v>0.42068</v>
      </c>
      <c r="L83" s="17">
        <v>657.7</v>
      </c>
      <c r="M83" s="17">
        <v>0.25526799999999999</v>
      </c>
      <c r="N83" s="17">
        <v>467</v>
      </c>
      <c r="O83" s="17">
        <v>0</v>
      </c>
      <c r="P83" s="17">
        <v>0</v>
      </c>
      <c r="Q83" s="17">
        <v>0.99235200000000001</v>
      </c>
      <c r="R83" s="17">
        <v>0.67579900000000004</v>
      </c>
      <c r="S83" s="17">
        <v>1.1703030000000001</v>
      </c>
      <c r="T83" s="17">
        <v>0.49450300000000003</v>
      </c>
      <c r="U83" s="17">
        <v>0.422543</v>
      </c>
      <c r="V83" s="17">
        <v>655.4</v>
      </c>
      <c r="W83" s="17">
        <v>0.18663099999999999</v>
      </c>
      <c r="X83" s="17">
        <v>475</v>
      </c>
      <c r="Y83" s="17">
        <v>0</v>
      </c>
      <c r="Z83" s="17">
        <v>0</v>
      </c>
      <c r="AA83" s="17">
        <v>0.65006699999999995</v>
      </c>
      <c r="AB83" s="17">
        <v>1.6243399999999999E-3</v>
      </c>
      <c r="AC83" s="17">
        <v>0.67660200000000004</v>
      </c>
      <c r="AD83" s="17">
        <v>0.25</v>
      </c>
      <c r="AE83" s="17">
        <v>1262.8</v>
      </c>
    </row>
    <row r="84" spans="1:31">
      <c r="A84" s="17">
        <v>71</v>
      </c>
      <c r="B84" s="19">
        <v>0.70736111111111111</v>
      </c>
      <c r="C84" s="17">
        <v>48.8</v>
      </c>
      <c r="D84" s="17">
        <v>0.9</v>
      </c>
      <c r="E84" s="17">
        <v>1.189E-3</v>
      </c>
      <c r="F84" s="17">
        <v>5.8000000000000003E-2</v>
      </c>
      <c r="G84" s="17">
        <v>0.99124299999999999</v>
      </c>
      <c r="H84" s="17">
        <v>0.65530999999999995</v>
      </c>
      <c r="I84" s="17">
        <v>1.113753</v>
      </c>
      <c r="J84" s="17">
        <v>0.45844299999999999</v>
      </c>
      <c r="K84" s="17">
        <v>0.41161999999999999</v>
      </c>
      <c r="L84" s="17">
        <v>692.4</v>
      </c>
      <c r="M84" s="17">
        <v>0.29802099999999998</v>
      </c>
      <c r="N84" s="17">
        <v>511</v>
      </c>
      <c r="O84" s="17">
        <v>0</v>
      </c>
      <c r="P84" s="17">
        <v>0</v>
      </c>
      <c r="Q84" s="17">
        <v>0.99207100000000004</v>
      </c>
      <c r="R84" s="17">
        <v>0.70327700000000004</v>
      </c>
      <c r="S84" s="17">
        <v>1.21783</v>
      </c>
      <c r="T84" s="17">
        <v>0.51455399999999996</v>
      </c>
      <c r="U84" s="17">
        <v>0.42251699999999998</v>
      </c>
      <c r="V84" s="17">
        <v>666.1</v>
      </c>
      <c r="W84" s="17">
        <v>0.23405400000000001</v>
      </c>
      <c r="X84" s="17">
        <v>535</v>
      </c>
      <c r="Y84" s="17">
        <v>0</v>
      </c>
      <c r="Z84" s="17">
        <v>0</v>
      </c>
      <c r="AA84" s="17">
        <v>0.65002599999999999</v>
      </c>
      <c r="AB84" s="17">
        <v>1.8708799999999999E-3</v>
      </c>
      <c r="AC84" s="17">
        <v>0.70423899999999995</v>
      </c>
      <c r="AD84" s="17">
        <v>0.25</v>
      </c>
      <c r="AE84" s="17">
        <v>1199.5999999999999</v>
      </c>
    </row>
    <row r="85" spans="1:31">
      <c r="A85" s="17">
        <v>72</v>
      </c>
      <c r="B85" s="19">
        <v>0.70741898148148152</v>
      </c>
      <c r="C85" s="17">
        <v>49.9</v>
      </c>
      <c r="D85" s="17">
        <v>0.9</v>
      </c>
      <c r="E85" s="17">
        <v>1.196E-3</v>
      </c>
      <c r="F85" s="17">
        <v>5.8000000000000003E-2</v>
      </c>
      <c r="G85" s="17">
        <v>0.99110399999999998</v>
      </c>
      <c r="H85" s="17">
        <v>0.64477799999999996</v>
      </c>
      <c r="I85" s="17">
        <v>1.1244719999999999</v>
      </c>
      <c r="J85" s="17">
        <v>0.47969400000000001</v>
      </c>
      <c r="K85" s="17">
        <v>0.426595</v>
      </c>
      <c r="L85" s="17">
        <v>685.1</v>
      </c>
      <c r="M85" s="17">
        <v>0.257579</v>
      </c>
      <c r="N85" s="17">
        <v>383</v>
      </c>
      <c r="O85" s="17">
        <v>0</v>
      </c>
      <c r="P85" s="17">
        <v>0</v>
      </c>
      <c r="Q85" s="17">
        <v>0.99081699999999995</v>
      </c>
      <c r="R85" s="17">
        <v>0.65517899999999996</v>
      </c>
      <c r="S85" s="17">
        <v>1.1480630000000001</v>
      </c>
      <c r="T85" s="17">
        <v>0.49288399999999999</v>
      </c>
      <c r="U85" s="17">
        <v>0.42931799999999998</v>
      </c>
      <c r="V85" s="17">
        <v>666.7</v>
      </c>
      <c r="W85" s="17">
        <v>0.27975899999999998</v>
      </c>
      <c r="X85" s="17">
        <v>426</v>
      </c>
      <c r="Y85" s="17">
        <v>0</v>
      </c>
      <c r="Z85" s="17">
        <v>0</v>
      </c>
      <c r="AA85" s="17">
        <v>0.66048899999999999</v>
      </c>
      <c r="AB85" s="17">
        <v>1.3884100000000001E-3</v>
      </c>
      <c r="AC85" s="17">
        <v>0.65586299999999997</v>
      </c>
      <c r="AD85" s="17">
        <v>0.25</v>
      </c>
      <c r="AE85" s="17">
        <v>1212.3</v>
      </c>
    </row>
    <row r="86" spans="1:31">
      <c r="A86" s="17">
        <v>73</v>
      </c>
      <c r="B86" s="19">
        <v>0.70746527777777779</v>
      </c>
      <c r="C86" s="17">
        <v>50.4</v>
      </c>
      <c r="D86" s="17">
        <v>0.9</v>
      </c>
      <c r="E86" s="17">
        <v>1.1709999999999999E-3</v>
      </c>
      <c r="F86" s="17">
        <v>5.7000000000000002E-2</v>
      </c>
      <c r="G86" s="17">
        <v>0.98780100000000004</v>
      </c>
      <c r="H86" s="17">
        <v>0.62586699999999995</v>
      </c>
      <c r="I86" s="17">
        <v>1.0888420000000001</v>
      </c>
      <c r="J86" s="17">
        <v>0.462976</v>
      </c>
      <c r="K86" s="17">
        <v>0.42520000000000002</v>
      </c>
      <c r="L86" s="17">
        <v>678.1</v>
      </c>
      <c r="M86" s="17">
        <v>0.30590699999999998</v>
      </c>
      <c r="N86" s="17">
        <v>558</v>
      </c>
      <c r="O86" s="17">
        <v>0</v>
      </c>
      <c r="P86" s="17">
        <v>0</v>
      </c>
      <c r="Q86" s="17">
        <v>0.99078200000000005</v>
      </c>
      <c r="R86" s="17">
        <v>0.62852799999999998</v>
      </c>
      <c r="S86" s="17">
        <v>1.092638</v>
      </c>
      <c r="T86" s="17">
        <v>0.46411000000000002</v>
      </c>
      <c r="U86" s="17">
        <v>0.424761</v>
      </c>
      <c r="V86" s="17">
        <v>625.29999999999995</v>
      </c>
      <c r="W86" s="17">
        <v>0.215421</v>
      </c>
      <c r="X86" s="17">
        <v>419</v>
      </c>
      <c r="Y86" s="17">
        <v>0</v>
      </c>
      <c r="Z86" s="17">
        <v>0</v>
      </c>
      <c r="AA86" s="17">
        <v>0.65347900000000003</v>
      </c>
      <c r="AB86" s="17">
        <v>2.0002399999999999E-3</v>
      </c>
      <c r="AC86" s="17">
        <v>0.62945600000000002</v>
      </c>
      <c r="AD86" s="17">
        <v>0.25</v>
      </c>
      <c r="AE86" s="17">
        <v>1224.9000000000001</v>
      </c>
    </row>
    <row r="87" spans="1:31">
      <c r="A87" s="17">
        <v>74</v>
      </c>
      <c r="B87" s="19">
        <v>0.7075231481481481</v>
      </c>
      <c r="C87" s="17">
        <v>51.7</v>
      </c>
      <c r="D87" s="17">
        <v>0.9</v>
      </c>
      <c r="E87" s="17">
        <v>1.1429999999999999E-3</v>
      </c>
      <c r="F87" s="17">
        <v>5.5E-2</v>
      </c>
      <c r="G87" s="17">
        <v>0.99278100000000002</v>
      </c>
      <c r="H87" s="17">
        <v>0.55155299999999996</v>
      </c>
      <c r="I87" s="17">
        <v>0.96395399999999998</v>
      </c>
      <c r="J87" s="17">
        <v>0.41239999999999999</v>
      </c>
      <c r="K87" s="17">
        <v>0.42782199999999998</v>
      </c>
      <c r="L87" s="17">
        <v>665.9</v>
      </c>
      <c r="M87" s="17">
        <v>0.22995399999999999</v>
      </c>
      <c r="N87" s="17">
        <v>418</v>
      </c>
      <c r="O87" s="17">
        <v>0</v>
      </c>
      <c r="P87" s="17">
        <v>0</v>
      </c>
      <c r="Q87" s="17">
        <v>0.99123799999999995</v>
      </c>
      <c r="R87" s="17">
        <v>0.57705200000000001</v>
      </c>
      <c r="S87" s="17">
        <v>0.99861200000000006</v>
      </c>
      <c r="T87" s="17">
        <v>0.42156100000000002</v>
      </c>
      <c r="U87" s="17">
        <v>0.42214699999999999</v>
      </c>
      <c r="V87" s="17">
        <v>644.79999999999995</v>
      </c>
      <c r="W87" s="17">
        <v>0.21601300000000001</v>
      </c>
      <c r="X87" s="17">
        <v>357</v>
      </c>
      <c r="Y87" s="17">
        <v>0</v>
      </c>
      <c r="Z87" s="17">
        <v>0</v>
      </c>
      <c r="AA87" s="17">
        <v>0.64945600000000003</v>
      </c>
      <c r="AB87" s="17">
        <v>1.4702700000000001E-3</v>
      </c>
      <c r="AC87" s="17">
        <v>0.57767100000000005</v>
      </c>
      <c r="AD87" s="17">
        <v>0.25</v>
      </c>
      <c r="AE87" s="17">
        <v>1247.2</v>
      </c>
    </row>
    <row r="88" spans="1:31">
      <c r="A88" s="17">
        <v>75</v>
      </c>
      <c r="B88" s="19">
        <v>0.70758101851851851</v>
      </c>
      <c r="C88" s="17">
        <v>52.3</v>
      </c>
      <c r="D88" s="17">
        <v>0.9</v>
      </c>
      <c r="E88" s="17">
        <v>1.253E-3</v>
      </c>
      <c r="F88" s="17">
        <v>6.0999999999999999E-2</v>
      </c>
      <c r="G88" s="17">
        <v>0.98947200000000002</v>
      </c>
      <c r="H88" s="17">
        <v>0.54918199999999995</v>
      </c>
      <c r="I88" s="17">
        <v>0.95906800000000003</v>
      </c>
      <c r="J88" s="17">
        <v>0.40988599999999997</v>
      </c>
      <c r="K88" s="17">
        <v>0.42737999999999998</v>
      </c>
      <c r="L88" s="17">
        <v>698.7</v>
      </c>
      <c r="M88" s="17">
        <v>0.30767099999999997</v>
      </c>
      <c r="N88" s="17">
        <v>524</v>
      </c>
      <c r="O88" s="17">
        <v>0</v>
      </c>
      <c r="P88" s="17">
        <v>0</v>
      </c>
      <c r="Q88" s="17">
        <v>0.99185400000000001</v>
      </c>
      <c r="R88" s="17">
        <v>0.51558599999999999</v>
      </c>
      <c r="S88" s="17">
        <v>0.92281100000000005</v>
      </c>
      <c r="T88" s="17">
        <v>0.407225</v>
      </c>
      <c r="U88" s="17">
        <v>0.44128800000000001</v>
      </c>
      <c r="V88" s="17">
        <v>663.2</v>
      </c>
      <c r="W88" s="17">
        <v>0.18344299999999999</v>
      </c>
      <c r="X88" s="17">
        <v>469</v>
      </c>
      <c r="Y88" s="17">
        <v>0</v>
      </c>
      <c r="Z88" s="17">
        <v>0</v>
      </c>
      <c r="AA88" s="17">
        <v>0.67890399999999995</v>
      </c>
      <c r="AB88" s="17">
        <v>1.9334300000000001E-3</v>
      </c>
      <c r="AC88" s="17">
        <v>0.51637299999999997</v>
      </c>
      <c r="AD88" s="17">
        <v>0.25</v>
      </c>
      <c r="AE88" s="17">
        <v>1188.7</v>
      </c>
    </row>
    <row r="89" spans="1:31">
      <c r="A89" s="17">
        <v>76</v>
      </c>
      <c r="B89" s="19">
        <v>0.70762731481481478</v>
      </c>
      <c r="C89" s="17">
        <v>53.2</v>
      </c>
      <c r="D89" s="17">
        <v>0.9</v>
      </c>
      <c r="E89" s="17">
        <v>1.1659999999999999E-3</v>
      </c>
      <c r="F89" s="17">
        <v>5.6000000000000001E-2</v>
      </c>
      <c r="G89" s="17">
        <v>0.98729</v>
      </c>
      <c r="H89" s="17">
        <v>0.46310099999999998</v>
      </c>
      <c r="I89" s="17">
        <v>0.80586599999999997</v>
      </c>
      <c r="J89" s="17">
        <v>0.34276499999999999</v>
      </c>
      <c r="K89" s="17">
        <v>0.42533700000000002</v>
      </c>
      <c r="L89" s="17">
        <v>666.3</v>
      </c>
      <c r="M89" s="17">
        <v>0.276638</v>
      </c>
      <c r="N89" s="17">
        <v>579</v>
      </c>
      <c r="O89" s="17">
        <v>0</v>
      </c>
      <c r="P89" s="17">
        <v>0</v>
      </c>
      <c r="Q89" s="17">
        <v>0.990039</v>
      </c>
      <c r="R89" s="17">
        <v>0.45532800000000001</v>
      </c>
      <c r="S89" s="17">
        <v>0.79959400000000003</v>
      </c>
      <c r="T89" s="17">
        <v>0.34426600000000002</v>
      </c>
      <c r="U89" s="17">
        <v>0.43055100000000002</v>
      </c>
      <c r="V89" s="17">
        <v>651.70000000000005</v>
      </c>
      <c r="W89" s="17">
        <v>0.27423700000000001</v>
      </c>
      <c r="X89" s="17">
        <v>547</v>
      </c>
      <c r="Y89" s="17">
        <v>0</v>
      </c>
      <c r="Z89" s="17">
        <v>0</v>
      </c>
      <c r="AA89" s="17">
        <v>0.66238699999999995</v>
      </c>
      <c r="AB89" s="17">
        <v>2.0389399999999999E-3</v>
      </c>
      <c r="AC89" s="17">
        <v>0.45602999999999999</v>
      </c>
      <c r="AD89" s="17">
        <v>0.25</v>
      </c>
      <c r="AE89" s="17">
        <v>1246.5999999999999</v>
      </c>
    </row>
    <row r="90" spans="1:31">
      <c r="A90" s="17">
        <v>77</v>
      </c>
      <c r="B90" s="19">
        <v>0.70768518518518519</v>
      </c>
      <c r="C90" s="17">
        <v>54.3</v>
      </c>
      <c r="D90" s="17">
        <v>0.9</v>
      </c>
      <c r="E90" s="17">
        <v>1.1709999999999999E-3</v>
      </c>
      <c r="F90" s="17">
        <v>5.7000000000000002E-2</v>
      </c>
      <c r="G90" s="17">
        <v>0.99023700000000003</v>
      </c>
      <c r="H90" s="17">
        <v>0.42885600000000001</v>
      </c>
      <c r="I90" s="17">
        <v>0.74425399999999997</v>
      </c>
      <c r="J90" s="17">
        <v>0.31539800000000001</v>
      </c>
      <c r="K90" s="17">
        <v>0.42377700000000001</v>
      </c>
      <c r="L90" s="17">
        <v>679.4</v>
      </c>
      <c r="M90" s="17">
        <v>0.24374999999999999</v>
      </c>
      <c r="N90" s="17">
        <v>403</v>
      </c>
      <c r="O90" s="17">
        <v>0</v>
      </c>
      <c r="P90" s="17">
        <v>0</v>
      </c>
      <c r="Q90" s="17">
        <v>0.98993100000000001</v>
      </c>
      <c r="R90" s="17">
        <v>0.44938499999999998</v>
      </c>
      <c r="S90" s="17">
        <v>0.77991600000000005</v>
      </c>
      <c r="T90" s="17">
        <v>0.33053100000000002</v>
      </c>
      <c r="U90" s="17">
        <v>0.42380299999999999</v>
      </c>
      <c r="V90" s="17">
        <v>646.79999999999995</v>
      </c>
      <c r="W90" s="17">
        <v>0.24984500000000001</v>
      </c>
      <c r="X90" s="17">
        <v>420</v>
      </c>
      <c r="Y90" s="17">
        <v>0</v>
      </c>
      <c r="Z90" s="17">
        <v>0</v>
      </c>
      <c r="AA90" s="17">
        <v>0.65200400000000003</v>
      </c>
      <c r="AB90" s="17">
        <v>1.4463900000000001E-3</v>
      </c>
      <c r="AC90" s="17">
        <v>0.44986300000000001</v>
      </c>
      <c r="AD90" s="17">
        <v>0.25</v>
      </c>
      <c r="AE90" s="17">
        <v>1222.5</v>
      </c>
    </row>
    <row r="91" spans="1:31">
      <c r="A91" s="17">
        <v>78</v>
      </c>
      <c r="B91" s="19">
        <v>0.70773148148148157</v>
      </c>
      <c r="C91" s="17">
        <v>55.2</v>
      </c>
      <c r="D91" s="17">
        <v>0.9</v>
      </c>
      <c r="E91" s="17">
        <v>1.2340000000000001E-3</v>
      </c>
      <c r="F91" s="17">
        <v>0.06</v>
      </c>
      <c r="G91" s="17">
        <v>0.98340399999999994</v>
      </c>
      <c r="H91" s="17">
        <v>0.39477000000000001</v>
      </c>
      <c r="I91" s="17">
        <v>0.68881599999999998</v>
      </c>
      <c r="J91" s="17">
        <v>0.29404599999999997</v>
      </c>
      <c r="K91" s="17">
        <v>0.42688700000000002</v>
      </c>
      <c r="L91" s="17">
        <v>701.8</v>
      </c>
      <c r="M91" s="17">
        <v>0.21107999999999999</v>
      </c>
      <c r="N91" s="17">
        <v>626</v>
      </c>
      <c r="O91" s="17">
        <v>0</v>
      </c>
      <c r="P91" s="17">
        <v>0</v>
      </c>
      <c r="Q91" s="17">
        <v>0.98547200000000001</v>
      </c>
      <c r="R91" s="17">
        <v>0.37590499999999999</v>
      </c>
      <c r="S91" s="17">
        <v>0.66263099999999997</v>
      </c>
      <c r="T91" s="17">
        <v>0.28672599999999998</v>
      </c>
      <c r="U91" s="17">
        <v>0.43270900000000001</v>
      </c>
      <c r="V91" s="17">
        <v>646</v>
      </c>
      <c r="W91" s="17">
        <v>0.192715</v>
      </c>
      <c r="X91" s="17">
        <v>506</v>
      </c>
      <c r="Y91" s="17">
        <v>0</v>
      </c>
      <c r="Z91" s="17">
        <v>0</v>
      </c>
      <c r="AA91" s="17">
        <v>0.66570600000000002</v>
      </c>
      <c r="AB91" s="17">
        <v>2.3222300000000002E-3</v>
      </c>
      <c r="AC91" s="17">
        <v>0.37657099999999999</v>
      </c>
      <c r="AD91" s="17">
        <v>0.25</v>
      </c>
      <c r="AE91" s="17">
        <v>1183.5</v>
      </c>
    </row>
    <row r="92" spans="1:31">
      <c r="A92" s="17">
        <v>79</v>
      </c>
      <c r="B92" s="19">
        <v>0.70778935185185177</v>
      </c>
      <c r="C92" s="17">
        <v>55.9</v>
      </c>
      <c r="D92" s="17">
        <v>0.9</v>
      </c>
      <c r="E92" s="17">
        <v>1.199E-3</v>
      </c>
      <c r="F92" s="17">
        <v>5.8000000000000003E-2</v>
      </c>
      <c r="G92" s="17">
        <v>0.98805600000000005</v>
      </c>
      <c r="H92" s="17">
        <v>0.41300300000000001</v>
      </c>
      <c r="I92" s="17">
        <v>0.70445599999999997</v>
      </c>
      <c r="J92" s="17">
        <v>0.29145300000000002</v>
      </c>
      <c r="K92" s="17">
        <v>0.41372799999999998</v>
      </c>
      <c r="L92" s="17">
        <v>693</v>
      </c>
      <c r="M92" s="17">
        <v>0.33166499999999999</v>
      </c>
      <c r="N92" s="17">
        <v>644</v>
      </c>
      <c r="O92" s="17">
        <v>0</v>
      </c>
      <c r="P92" s="17">
        <v>0</v>
      </c>
      <c r="Q92" s="17">
        <v>0.98845499999999997</v>
      </c>
      <c r="R92" s="17">
        <v>0.36865999999999999</v>
      </c>
      <c r="S92" s="17">
        <v>0.64188900000000004</v>
      </c>
      <c r="T92" s="17">
        <v>0.273229</v>
      </c>
      <c r="U92" s="17">
        <v>0.42566399999999999</v>
      </c>
      <c r="V92" s="17">
        <v>671.7</v>
      </c>
      <c r="W92" s="17">
        <v>0.22914499999999999</v>
      </c>
      <c r="X92" s="17">
        <v>591</v>
      </c>
      <c r="Y92" s="17">
        <v>0</v>
      </c>
      <c r="Z92" s="17">
        <v>0</v>
      </c>
      <c r="AA92" s="17">
        <v>0.65486699999999998</v>
      </c>
      <c r="AB92" s="17">
        <v>2.35878E-3</v>
      </c>
      <c r="AC92" s="17">
        <v>0.36930499999999999</v>
      </c>
      <c r="AD92" s="17">
        <v>0.25</v>
      </c>
      <c r="AE92" s="17">
        <v>1198.5</v>
      </c>
    </row>
    <row r="93" spans="1:31">
      <c r="A93" s="17">
        <v>80</v>
      </c>
      <c r="B93" s="19">
        <v>0.70783564814814814</v>
      </c>
      <c r="C93" s="17">
        <v>56.6</v>
      </c>
      <c r="D93" s="17">
        <v>0.9</v>
      </c>
      <c r="E93" s="17">
        <v>1.1800000000000001E-3</v>
      </c>
      <c r="F93" s="17">
        <v>5.7000000000000002E-2</v>
      </c>
      <c r="G93" s="17">
        <v>0.98246599999999995</v>
      </c>
      <c r="H93" s="17">
        <v>0.327264</v>
      </c>
      <c r="I93" s="17">
        <v>0.55637700000000001</v>
      </c>
      <c r="J93" s="17">
        <v>0.22911300000000001</v>
      </c>
      <c r="K93" s="17">
        <v>0.41179399999999999</v>
      </c>
      <c r="L93" s="17">
        <v>702.7</v>
      </c>
      <c r="M93" s="17">
        <v>0.337316</v>
      </c>
      <c r="N93" s="17">
        <v>506</v>
      </c>
      <c r="O93" s="17">
        <v>0</v>
      </c>
      <c r="P93" s="17">
        <v>0</v>
      </c>
      <c r="Q93" s="17">
        <v>0.98024</v>
      </c>
      <c r="R93" s="17">
        <v>0.32422200000000001</v>
      </c>
      <c r="S93" s="17">
        <v>0.55239400000000005</v>
      </c>
      <c r="T93" s="17">
        <v>0.22817200000000001</v>
      </c>
      <c r="U93" s="17">
        <v>0.41306100000000001</v>
      </c>
      <c r="V93" s="17">
        <v>658.5</v>
      </c>
      <c r="W93" s="17">
        <v>0.29746699999999998</v>
      </c>
      <c r="X93" s="17">
        <v>427</v>
      </c>
      <c r="Y93" s="17">
        <v>0</v>
      </c>
      <c r="Z93" s="17">
        <v>0</v>
      </c>
      <c r="AA93" s="17">
        <v>0.63547799999999999</v>
      </c>
      <c r="AB93" s="17">
        <v>1.8773500000000001E-3</v>
      </c>
      <c r="AC93" s="17">
        <v>0.32464999999999999</v>
      </c>
      <c r="AD93" s="17">
        <v>0.25</v>
      </c>
      <c r="AE93" s="17">
        <v>1181.9000000000001</v>
      </c>
    </row>
    <row r="94" spans="1:31">
      <c r="A94" s="17">
        <v>81</v>
      </c>
      <c r="B94" s="19">
        <v>0.70789351851851856</v>
      </c>
      <c r="C94" s="17">
        <v>57.7</v>
      </c>
      <c r="D94" s="17">
        <v>0.9</v>
      </c>
      <c r="E94" s="17">
        <v>1.199E-3</v>
      </c>
      <c r="F94" s="17">
        <v>5.8000000000000003E-2</v>
      </c>
      <c r="G94" s="17">
        <v>0.98960199999999998</v>
      </c>
      <c r="H94" s="17">
        <v>0.328241</v>
      </c>
      <c r="I94" s="17">
        <v>0.56948699999999997</v>
      </c>
      <c r="J94" s="17">
        <v>0.24124599999999999</v>
      </c>
      <c r="K94" s="17">
        <v>0.42362</v>
      </c>
      <c r="L94" s="17">
        <v>686.3</v>
      </c>
      <c r="M94" s="17">
        <v>0.30757499999999999</v>
      </c>
      <c r="N94" s="17">
        <v>597</v>
      </c>
      <c r="O94" s="17">
        <v>0</v>
      </c>
      <c r="P94" s="17">
        <v>0</v>
      </c>
      <c r="Q94" s="17">
        <v>0.98786799999999997</v>
      </c>
      <c r="R94" s="17">
        <v>0.330154</v>
      </c>
      <c r="S94" s="17">
        <v>0.57924500000000001</v>
      </c>
      <c r="T94" s="17">
        <v>0.24909100000000001</v>
      </c>
      <c r="U94" s="17">
        <v>0.43002699999999999</v>
      </c>
      <c r="V94" s="17">
        <v>656.6</v>
      </c>
      <c r="W94" s="17">
        <v>0.24557499999999999</v>
      </c>
      <c r="X94" s="17">
        <v>488</v>
      </c>
      <c r="Y94" s="17">
        <v>0</v>
      </c>
      <c r="Z94" s="17">
        <v>0</v>
      </c>
      <c r="AA94" s="17">
        <v>0.66157999999999995</v>
      </c>
      <c r="AB94" s="17">
        <v>2.1635500000000002E-3</v>
      </c>
      <c r="AC94" s="17">
        <v>0.33069300000000001</v>
      </c>
      <c r="AD94" s="17">
        <v>0.25</v>
      </c>
      <c r="AE94" s="17">
        <v>1210.2</v>
      </c>
    </row>
    <row r="95" spans="1:31">
      <c r="A95" s="17">
        <v>82</v>
      </c>
      <c r="B95" s="19">
        <v>0.70795138888888898</v>
      </c>
      <c r="C95" s="17">
        <v>58.3</v>
      </c>
      <c r="D95" s="17">
        <v>0.9</v>
      </c>
      <c r="E95" s="17">
        <v>1.168E-3</v>
      </c>
      <c r="F95" s="17">
        <v>5.7000000000000002E-2</v>
      </c>
      <c r="G95" s="17">
        <v>0.98001300000000002</v>
      </c>
      <c r="H95" s="17">
        <v>0.31370100000000001</v>
      </c>
      <c r="I95" s="17">
        <v>0.52915400000000001</v>
      </c>
      <c r="J95" s="17">
        <v>0.21545300000000001</v>
      </c>
      <c r="K95" s="17">
        <v>0.407165</v>
      </c>
      <c r="L95" s="17">
        <v>685.6</v>
      </c>
      <c r="M95" s="17">
        <v>0.36606499999999997</v>
      </c>
      <c r="N95" s="17">
        <v>508</v>
      </c>
      <c r="O95" s="17">
        <v>0</v>
      </c>
      <c r="P95" s="17">
        <v>0</v>
      </c>
      <c r="Q95" s="17">
        <v>0.97936900000000005</v>
      </c>
      <c r="R95" s="17">
        <v>0.29463699999999998</v>
      </c>
      <c r="S95" s="17">
        <v>0.50717800000000002</v>
      </c>
      <c r="T95" s="17">
        <v>0.21254200000000001</v>
      </c>
      <c r="U95" s="17">
        <v>0.41906700000000002</v>
      </c>
      <c r="V95" s="17">
        <v>638</v>
      </c>
      <c r="W95" s="17">
        <v>0.28136899999999998</v>
      </c>
      <c r="X95" s="17">
        <v>479</v>
      </c>
      <c r="Y95" s="17">
        <v>0</v>
      </c>
      <c r="Z95" s="17">
        <v>0</v>
      </c>
      <c r="AA95" s="17">
        <v>0.64471800000000001</v>
      </c>
      <c r="AB95" s="17">
        <v>1.8422600000000001E-3</v>
      </c>
      <c r="AC95" s="17">
        <v>0.29502800000000001</v>
      </c>
      <c r="AD95" s="17">
        <v>0.25</v>
      </c>
      <c r="AE95" s="17">
        <v>1211.5</v>
      </c>
    </row>
    <row r="96" spans="1:31">
      <c r="A96" s="17">
        <v>83</v>
      </c>
      <c r="B96" s="19">
        <v>0.70799768518518524</v>
      </c>
      <c r="C96" s="17">
        <v>59.4</v>
      </c>
      <c r="D96" s="17">
        <v>0.9</v>
      </c>
      <c r="E96" s="17">
        <v>1.108E-3</v>
      </c>
      <c r="F96" s="17">
        <v>5.3999999999999999E-2</v>
      </c>
      <c r="G96" s="17">
        <v>0.97963100000000003</v>
      </c>
      <c r="H96" s="17">
        <v>0.28509699999999999</v>
      </c>
      <c r="I96" s="17">
        <v>0.48106900000000002</v>
      </c>
      <c r="J96" s="17">
        <v>0.19597200000000001</v>
      </c>
      <c r="K96" s="17">
        <v>0.40736699999999998</v>
      </c>
      <c r="L96" s="17">
        <v>676.9</v>
      </c>
      <c r="M96" s="17">
        <v>0.24910199999999999</v>
      </c>
      <c r="N96" s="17">
        <v>584</v>
      </c>
      <c r="O96" s="17">
        <v>0</v>
      </c>
      <c r="P96" s="17">
        <v>0</v>
      </c>
      <c r="Q96" s="17">
        <v>0.97492400000000001</v>
      </c>
      <c r="R96" s="17">
        <v>0.27841100000000002</v>
      </c>
      <c r="S96" s="17">
        <v>0.46604899999999999</v>
      </c>
      <c r="T96" s="17">
        <v>0.187638</v>
      </c>
      <c r="U96" s="17">
        <v>0.40261400000000003</v>
      </c>
      <c r="V96" s="17">
        <v>641.70000000000005</v>
      </c>
      <c r="W96" s="17">
        <v>0.29907499999999998</v>
      </c>
      <c r="X96" s="17">
        <v>429</v>
      </c>
      <c r="Y96" s="17">
        <v>0</v>
      </c>
      <c r="Z96" s="17">
        <v>0</v>
      </c>
      <c r="AA96" s="17">
        <v>0.61940600000000001</v>
      </c>
      <c r="AB96" s="17">
        <v>2.0869999999999999E-3</v>
      </c>
      <c r="AC96" s="17">
        <v>0.27880300000000002</v>
      </c>
      <c r="AD96" s="17">
        <v>0.25</v>
      </c>
      <c r="AE96" s="17">
        <v>1227.0999999999999</v>
      </c>
    </row>
    <row r="97" spans="1:31">
      <c r="A97" s="17">
        <v>84</v>
      </c>
      <c r="B97" s="19">
        <v>0.70805555555555555</v>
      </c>
      <c r="C97" s="17">
        <v>60.3</v>
      </c>
      <c r="D97" s="17">
        <v>0.9</v>
      </c>
      <c r="E97" s="17">
        <v>1.1980000000000001E-3</v>
      </c>
      <c r="F97" s="17">
        <v>5.8000000000000003E-2</v>
      </c>
      <c r="G97" s="17">
        <v>0.98360800000000004</v>
      </c>
      <c r="H97" s="17">
        <v>0.26853199999999999</v>
      </c>
      <c r="I97" s="17">
        <v>0.45200000000000001</v>
      </c>
      <c r="J97" s="17">
        <v>0.18346899999999999</v>
      </c>
      <c r="K97" s="17">
        <v>0.40590399999999999</v>
      </c>
      <c r="L97" s="17">
        <v>703.5</v>
      </c>
      <c r="M97" s="17">
        <v>0.28376800000000002</v>
      </c>
      <c r="N97" s="17">
        <v>640</v>
      </c>
      <c r="O97" s="17">
        <v>0</v>
      </c>
      <c r="P97" s="17">
        <v>0</v>
      </c>
      <c r="Q97" s="17">
        <v>0.98305299999999995</v>
      </c>
      <c r="R97" s="17">
        <v>0.23636599999999999</v>
      </c>
      <c r="S97" s="17">
        <v>0.40687299999999998</v>
      </c>
      <c r="T97" s="17">
        <v>0.17050699999999999</v>
      </c>
      <c r="U97" s="17">
        <v>0.419068</v>
      </c>
      <c r="V97" s="17">
        <v>671.9</v>
      </c>
      <c r="W97" s="17">
        <v>0.22494800000000001</v>
      </c>
      <c r="X97" s="17">
        <v>361</v>
      </c>
      <c r="Y97" s="17">
        <v>0</v>
      </c>
      <c r="Z97" s="17">
        <v>0</v>
      </c>
      <c r="AA97" s="17">
        <v>0.64471999999999996</v>
      </c>
      <c r="AB97" s="17">
        <v>2.3795800000000001E-3</v>
      </c>
      <c r="AC97" s="17">
        <v>0.23677100000000001</v>
      </c>
      <c r="AD97" s="17">
        <v>0.25</v>
      </c>
      <c r="AE97" s="17">
        <v>1180.5999999999999</v>
      </c>
    </row>
    <row r="98" spans="1:31">
      <c r="A98" s="17">
        <v>85</v>
      </c>
      <c r="B98" s="19">
        <v>0.70811342592592597</v>
      </c>
      <c r="C98" s="17">
        <v>61.2</v>
      </c>
      <c r="D98" s="17">
        <v>0.9</v>
      </c>
      <c r="E98" s="17">
        <v>1.186E-3</v>
      </c>
      <c r="F98" s="17">
        <v>5.7000000000000002E-2</v>
      </c>
      <c r="G98" s="17">
        <v>0.98016400000000004</v>
      </c>
      <c r="H98" s="17">
        <v>0.24585299999999999</v>
      </c>
      <c r="I98" s="17">
        <v>0.41222199999999998</v>
      </c>
      <c r="J98" s="17">
        <v>0.16636899999999999</v>
      </c>
      <c r="K98" s="17">
        <v>0.40359099999999998</v>
      </c>
      <c r="L98" s="17">
        <v>712.9</v>
      </c>
      <c r="M98" s="17">
        <v>0.34093600000000002</v>
      </c>
      <c r="N98" s="17">
        <v>461</v>
      </c>
      <c r="O98" s="17">
        <v>0</v>
      </c>
      <c r="P98" s="17">
        <v>0</v>
      </c>
      <c r="Q98" s="17">
        <v>0.98016400000000004</v>
      </c>
      <c r="R98" s="17">
        <v>0.24688399999999999</v>
      </c>
      <c r="S98" s="17">
        <v>0.41781400000000002</v>
      </c>
      <c r="T98" s="17">
        <v>0.170929</v>
      </c>
      <c r="U98" s="17">
        <v>0.409105</v>
      </c>
      <c r="V98" s="17">
        <v>667.7</v>
      </c>
      <c r="W98" s="17">
        <v>0.35546800000000001</v>
      </c>
      <c r="X98" s="17">
        <v>515</v>
      </c>
      <c r="Y98" s="17">
        <v>0</v>
      </c>
      <c r="Z98" s="17">
        <v>0</v>
      </c>
      <c r="AA98" s="17">
        <v>0.62939199999999995</v>
      </c>
      <c r="AB98" s="17">
        <v>1.7353100000000001E-3</v>
      </c>
      <c r="AC98" s="17">
        <v>0.24718100000000001</v>
      </c>
      <c r="AD98" s="17">
        <v>0.25</v>
      </c>
      <c r="AE98" s="17">
        <v>1165.0999999999999</v>
      </c>
    </row>
    <row r="99" spans="1:31">
      <c r="A99" s="17">
        <v>86</v>
      </c>
      <c r="B99" s="19">
        <v>0.70815972222222223</v>
      </c>
      <c r="C99" s="17">
        <v>61.9</v>
      </c>
      <c r="D99" s="17">
        <v>0.9</v>
      </c>
      <c r="E99" s="17">
        <v>1.088E-3</v>
      </c>
      <c r="F99" s="17">
        <v>5.2999999999999999E-2</v>
      </c>
      <c r="G99" s="17">
        <v>0.97834100000000002</v>
      </c>
      <c r="H99" s="17">
        <v>0.24548800000000001</v>
      </c>
      <c r="I99" s="17">
        <v>0.40088200000000002</v>
      </c>
      <c r="J99" s="17">
        <v>0.155394</v>
      </c>
      <c r="K99" s="17">
        <v>0.387631</v>
      </c>
      <c r="L99" s="17">
        <v>662</v>
      </c>
      <c r="M99" s="17">
        <v>0.31353399999999998</v>
      </c>
      <c r="N99" s="17">
        <v>473</v>
      </c>
      <c r="O99" s="17">
        <v>0</v>
      </c>
      <c r="P99" s="17">
        <v>0</v>
      </c>
      <c r="Q99" s="17">
        <v>0.97336699999999998</v>
      </c>
      <c r="R99" s="17">
        <v>0.243502</v>
      </c>
      <c r="S99" s="17">
        <v>0.40873799999999999</v>
      </c>
      <c r="T99" s="17">
        <v>0.16523499999999999</v>
      </c>
      <c r="U99" s="17">
        <v>0.40425699999999998</v>
      </c>
      <c r="V99" s="17">
        <v>656.8</v>
      </c>
      <c r="W99" s="17">
        <v>0.33583200000000002</v>
      </c>
      <c r="X99" s="17">
        <v>490</v>
      </c>
      <c r="Y99" s="17">
        <v>0</v>
      </c>
      <c r="Z99" s="17">
        <v>0</v>
      </c>
      <c r="AA99" s="17">
        <v>0.62193399999999999</v>
      </c>
      <c r="AB99" s="17">
        <v>1.65504E-3</v>
      </c>
      <c r="AC99" s="17">
        <v>0.24377599999999999</v>
      </c>
      <c r="AD99" s="17">
        <v>0.25</v>
      </c>
      <c r="AE99" s="17">
        <v>1254.5999999999999</v>
      </c>
    </row>
    <row r="100" spans="1:31">
      <c r="A100" s="17">
        <v>87</v>
      </c>
      <c r="B100" s="19">
        <v>0.70821759259259265</v>
      </c>
      <c r="C100" s="17">
        <v>62.8</v>
      </c>
      <c r="D100" s="17">
        <v>0.9</v>
      </c>
      <c r="E100" s="17">
        <v>1.1130000000000001E-3</v>
      </c>
      <c r="F100" s="17">
        <v>5.3999999999999999E-2</v>
      </c>
      <c r="G100" s="17">
        <v>0.97661799999999999</v>
      </c>
      <c r="H100" s="17">
        <v>0.23938699999999999</v>
      </c>
      <c r="I100" s="17">
        <v>0.39499200000000001</v>
      </c>
      <c r="J100" s="17">
        <v>0.15560499999999999</v>
      </c>
      <c r="K100" s="17">
        <v>0.39394400000000002</v>
      </c>
      <c r="L100" s="17">
        <v>684.2</v>
      </c>
      <c r="M100" s="17">
        <v>0.32591399999999998</v>
      </c>
      <c r="N100" s="17">
        <v>376</v>
      </c>
      <c r="O100" s="17">
        <v>0</v>
      </c>
      <c r="P100" s="17">
        <v>0</v>
      </c>
      <c r="Q100" s="17">
        <v>0.98041699999999998</v>
      </c>
      <c r="R100" s="17">
        <v>0.23880499999999999</v>
      </c>
      <c r="S100" s="17">
        <v>0.39787499999999998</v>
      </c>
      <c r="T100" s="17">
        <v>0.15907099999999999</v>
      </c>
      <c r="U100" s="17">
        <v>0.39979999999999999</v>
      </c>
      <c r="V100" s="17">
        <v>655.1</v>
      </c>
      <c r="W100" s="17">
        <v>0.274947</v>
      </c>
      <c r="X100" s="17">
        <v>685</v>
      </c>
      <c r="Y100" s="17">
        <v>0</v>
      </c>
      <c r="Z100" s="17">
        <v>0</v>
      </c>
      <c r="AA100" s="17">
        <v>0.61507699999999998</v>
      </c>
      <c r="AB100" s="17">
        <v>1.3598E-3</v>
      </c>
      <c r="AC100" s="17">
        <v>0.23902100000000001</v>
      </c>
      <c r="AD100" s="17">
        <v>0.25</v>
      </c>
      <c r="AE100" s="17">
        <v>1213.9000000000001</v>
      </c>
    </row>
    <row r="101" spans="1:31">
      <c r="A101" s="17">
        <v>88</v>
      </c>
      <c r="B101" s="19">
        <v>0.70827546296296295</v>
      </c>
      <c r="C101" s="17">
        <v>63.6</v>
      </c>
      <c r="D101" s="17">
        <v>0.9</v>
      </c>
      <c r="E101" s="17">
        <v>1.1349999999999999E-3</v>
      </c>
      <c r="F101" s="17">
        <v>5.5E-2</v>
      </c>
      <c r="G101" s="17">
        <v>0.97252099999999997</v>
      </c>
      <c r="H101" s="17">
        <v>0.220808</v>
      </c>
      <c r="I101" s="17">
        <v>0.36418400000000001</v>
      </c>
      <c r="J101" s="17">
        <v>0.143376</v>
      </c>
      <c r="K101" s="17">
        <v>0.39369100000000001</v>
      </c>
      <c r="L101" s="17">
        <v>690.7</v>
      </c>
      <c r="M101" s="17">
        <v>0.306251</v>
      </c>
      <c r="N101" s="17">
        <v>611</v>
      </c>
      <c r="O101" s="17">
        <v>0</v>
      </c>
      <c r="P101" s="17">
        <v>0</v>
      </c>
      <c r="Q101" s="17">
        <v>0.97047499999999998</v>
      </c>
      <c r="R101" s="17">
        <v>0.226546</v>
      </c>
      <c r="S101" s="17">
        <v>0.38029200000000002</v>
      </c>
      <c r="T101" s="17">
        <v>0.15374699999999999</v>
      </c>
      <c r="U101" s="17">
        <v>0.40428599999999998</v>
      </c>
      <c r="V101" s="17">
        <v>656.9</v>
      </c>
      <c r="W101" s="17">
        <v>0.25214300000000001</v>
      </c>
      <c r="X101" s="17">
        <v>357</v>
      </c>
      <c r="Y101" s="17">
        <v>0</v>
      </c>
      <c r="Z101" s="17">
        <v>0</v>
      </c>
      <c r="AA101" s="17">
        <v>0.62197800000000003</v>
      </c>
      <c r="AB101" s="17">
        <v>2.2283899999999998E-3</v>
      </c>
      <c r="AC101" s="17">
        <v>0.22688800000000001</v>
      </c>
      <c r="AD101" s="17">
        <v>0.25</v>
      </c>
      <c r="AE101" s="17">
        <v>1202.5</v>
      </c>
    </row>
    <row r="102" spans="1:31">
      <c r="A102" s="17">
        <v>89</v>
      </c>
      <c r="B102" s="19">
        <v>0.70832175925925922</v>
      </c>
      <c r="C102" s="17">
        <v>64.5</v>
      </c>
      <c r="D102" s="17">
        <v>0.9</v>
      </c>
      <c r="E102" s="17">
        <v>1.1069999999999999E-3</v>
      </c>
      <c r="F102" s="17">
        <v>5.3999999999999999E-2</v>
      </c>
      <c r="G102" s="17">
        <v>0.98055499999999995</v>
      </c>
      <c r="H102" s="17">
        <v>0.23347599999999999</v>
      </c>
      <c r="I102" s="17">
        <v>0.399372</v>
      </c>
      <c r="J102" s="17">
        <v>0.16589499999999999</v>
      </c>
      <c r="K102" s="17">
        <v>0.41539100000000001</v>
      </c>
      <c r="L102" s="17">
        <v>669.2</v>
      </c>
      <c r="M102" s="17">
        <v>0.18897700000000001</v>
      </c>
      <c r="N102" s="17">
        <v>633</v>
      </c>
      <c r="O102" s="17">
        <v>0</v>
      </c>
      <c r="P102" s="17">
        <v>0</v>
      </c>
      <c r="Q102" s="17">
        <v>0.97512699999999997</v>
      </c>
      <c r="R102" s="17">
        <v>0.23175200000000001</v>
      </c>
      <c r="S102" s="17">
        <v>0.39095200000000002</v>
      </c>
      <c r="T102" s="17">
        <v>0.15920000000000001</v>
      </c>
      <c r="U102" s="17">
        <v>0.40721200000000002</v>
      </c>
      <c r="V102" s="17">
        <v>651.9</v>
      </c>
      <c r="W102" s="17">
        <v>0.23288200000000001</v>
      </c>
      <c r="X102" s="17">
        <v>583</v>
      </c>
      <c r="Y102" s="17">
        <v>0</v>
      </c>
      <c r="Z102" s="17">
        <v>0</v>
      </c>
      <c r="AA102" s="17">
        <v>0.62647900000000001</v>
      </c>
      <c r="AB102" s="17">
        <v>2.2390800000000001E-3</v>
      </c>
      <c r="AC102" s="17">
        <v>0.23210900000000001</v>
      </c>
      <c r="AD102" s="17">
        <v>0.25</v>
      </c>
      <c r="AE102" s="17">
        <v>1241.0999999999999</v>
      </c>
    </row>
    <row r="103" spans="1:31">
      <c r="A103" s="17">
        <v>90</v>
      </c>
      <c r="B103" s="19">
        <v>0.70837962962962964</v>
      </c>
      <c r="C103" s="17">
        <v>65.400000000000006</v>
      </c>
      <c r="D103" s="17">
        <v>0.9</v>
      </c>
      <c r="E103" s="17">
        <v>1.1130000000000001E-3</v>
      </c>
      <c r="F103" s="17">
        <v>5.3999999999999999E-2</v>
      </c>
      <c r="G103" s="17">
        <v>0.97901199999999999</v>
      </c>
      <c r="H103" s="17">
        <v>0.22633600000000001</v>
      </c>
      <c r="I103" s="17">
        <v>0.37288500000000002</v>
      </c>
      <c r="J103" s="17">
        <v>0.14655000000000001</v>
      </c>
      <c r="K103" s="17">
        <v>0.39301599999999998</v>
      </c>
      <c r="L103" s="17">
        <v>696.4</v>
      </c>
      <c r="M103" s="17">
        <v>0.35825299999999999</v>
      </c>
      <c r="N103" s="17">
        <v>551</v>
      </c>
      <c r="O103" s="17">
        <v>0</v>
      </c>
      <c r="P103" s="17">
        <v>0</v>
      </c>
      <c r="Q103" s="17">
        <v>0.97836199999999995</v>
      </c>
      <c r="R103" s="17">
        <v>0.21476600000000001</v>
      </c>
      <c r="S103" s="17">
        <v>0.35384900000000002</v>
      </c>
      <c r="T103" s="17">
        <v>0.13908300000000001</v>
      </c>
      <c r="U103" s="17">
        <v>0.39305800000000002</v>
      </c>
      <c r="V103" s="17">
        <v>670</v>
      </c>
      <c r="W103" s="17">
        <v>0.33491199999999999</v>
      </c>
      <c r="X103" s="17">
        <v>511</v>
      </c>
      <c r="Y103" s="17">
        <v>0</v>
      </c>
      <c r="Z103" s="17">
        <v>0</v>
      </c>
      <c r="AA103" s="17">
        <v>0.60470500000000005</v>
      </c>
      <c r="AB103" s="17">
        <v>2.0276600000000001E-3</v>
      </c>
      <c r="AC103" s="17">
        <v>0.21504799999999999</v>
      </c>
      <c r="AD103" s="17">
        <v>0.25</v>
      </c>
      <c r="AE103" s="17">
        <v>1192.7</v>
      </c>
    </row>
    <row r="104" spans="1:31">
      <c r="A104" s="17">
        <v>91</v>
      </c>
      <c r="B104" s="19">
        <v>0.70843750000000005</v>
      </c>
      <c r="C104" s="17">
        <v>66.5</v>
      </c>
      <c r="D104" s="17">
        <v>0.9</v>
      </c>
      <c r="E104" s="17">
        <v>1.0280000000000001E-3</v>
      </c>
      <c r="F104" s="17">
        <v>0.05</v>
      </c>
      <c r="G104" s="17">
        <v>0.97814000000000001</v>
      </c>
      <c r="H104" s="17">
        <v>0.20194999999999999</v>
      </c>
      <c r="I104" s="17">
        <v>0.33400600000000003</v>
      </c>
      <c r="J104" s="17">
        <v>0.13205500000000001</v>
      </c>
      <c r="K104" s="17">
        <v>0.39536900000000003</v>
      </c>
      <c r="L104" s="17">
        <v>648.4</v>
      </c>
      <c r="M104" s="17">
        <v>0.23319999999999999</v>
      </c>
      <c r="N104" s="17">
        <v>517</v>
      </c>
      <c r="O104" s="17">
        <v>0</v>
      </c>
      <c r="P104" s="17">
        <v>0</v>
      </c>
      <c r="Q104" s="17">
        <v>0.97421500000000005</v>
      </c>
      <c r="R104" s="17">
        <v>0.20128099999999999</v>
      </c>
      <c r="S104" s="17">
        <v>0.32996599999999998</v>
      </c>
      <c r="T104" s="17">
        <v>0.12868499999999999</v>
      </c>
      <c r="U104" s="17">
        <v>0.38999499999999998</v>
      </c>
      <c r="V104" s="17">
        <v>663.5</v>
      </c>
      <c r="W104" s="17">
        <v>0.13620199999999999</v>
      </c>
      <c r="X104" s="17">
        <v>541</v>
      </c>
      <c r="Y104" s="17">
        <v>0</v>
      </c>
      <c r="Z104" s="17">
        <v>0</v>
      </c>
      <c r="AA104" s="17">
        <v>0.599993</v>
      </c>
      <c r="AB104" s="17">
        <v>1.7731100000000001E-3</v>
      </c>
      <c r="AC104" s="17">
        <v>0.20150899999999999</v>
      </c>
      <c r="AD104" s="17">
        <v>0.25</v>
      </c>
      <c r="AE104" s="17">
        <v>1281</v>
      </c>
    </row>
    <row r="105" spans="1:31">
      <c r="A105" s="17">
        <v>92</v>
      </c>
      <c r="B105" s="19">
        <v>0.70848379629629632</v>
      </c>
      <c r="C105" s="17">
        <v>67.2</v>
      </c>
      <c r="D105" s="17">
        <v>0.9</v>
      </c>
      <c r="E105" s="17">
        <v>1.08E-3</v>
      </c>
      <c r="F105" s="17">
        <v>5.1999999999999998E-2</v>
      </c>
      <c r="G105" s="17">
        <v>0.96506999999999998</v>
      </c>
      <c r="H105" s="17">
        <v>0.217806</v>
      </c>
      <c r="I105" s="17">
        <v>0.358705</v>
      </c>
      <c r="J105" s="17">
        <v>0.140899</v>
      </c>
      <c r="K105" s="17">
        <v>0.39279900000000001</v>
      </c>
      <c r="L105" s="17">
        <v>663</v>
      </c>
      <c r="M105" s="17">
        <v>0.27111800000000003</v>
      </c>
      <c r="N105" s="17">
        <v>453</v>
      </c>
      <c r="O105" s="17">
        <v>0</v>
      </c>
      <c r="P105" s="17">
        <v>0</v>
      </c>
      <c r="Q105" s="17">
        <v>0.97929900000000003</v>
      </c>
      <c r="R105" s="17">
        <v>0.209368</v>
      </c>
      <c r="S105" s="17">
        <v>0.34940399999999999</v>
      </c>
      <c r="T105" s="17">
        <v>0.14003599999999999</v>
      </c>
      <c r="U105" s="17">
        <v>0.40078399999999997</v>
      </c>
      <c r="V105" s="17">
        <v>693.7</v>
      </c>
      <c r="W105" s="17">
        <v>0.35289599999999999</v>
      </c>
      <c r="X105" s="17">
        <v>601</v>
      </c>
      <c r="Y105" s="17">
        <v>0</v>
      </c>
      <c r="Z105" s="17">
        <v>0</v>
      </c>
      <c r="AA105" s="17">
        <v>0.616591</v>
      </c>
      <c r="AB105" s="17">
        <v>1.5879900000000001E-3</v>
      </c>
      <c r="AC105" s="17">
        <v>0.209591</v>
      </c>
      <c r="AD105" s="17">
        <v>0.25</v>
      </c>
      <c r="AE105" s="17">
        <v>1252.8</v>
      </c>
    </row>
    <row r="106" spans="1:31">
      <c r="A106" s="17">
        <v>93</v>
      </c>
      <c r="B106" s="19">
        <v>0.70854166666666663</v>
      </c>
      <c r="C106" s="17">
        <v>67.900000000000006</v>
      </c>
      <c r="D106" s="17">
        <v>0.9</v>
      </c>
      <c r="E106" s="17">
        <v>1.052E-3</v>
      </c>
      <c r="F106" s="17">
        <v>5.0999999999999997E-2</v>
      </c>
      <c r="G106" s="17">
        <v>0.96299900000000005</v>
      </c>
      <c r="H106" s="17">
        <v>0.190308</v>
      </c>
      <c r="I106" s="17">
        <v>0.30742599999999998</v>
      </c>
      <c r="J106" s="17">
        <v>0.117118</v>
      </c>
      <c r="K106" s="17">
        <v>0.380963</v>
      </c>
      <c r="L106" s="17">
        <v>674</v>
      </c>
      <c r="M106" s="17">
        <v>0.37081999999999998</v>
      </c>
      <c r="N106" s="17">
        <v>482</v>
      </c>
      <c r="O106" s="17">
        <v>0</v>
      </c>
      <c r="P106" s="17">
        <v>0</v>
      </c>
      <c r="Q106" s="17">
        <v>0.96163900000000002</v>
      </c>
      <c r="R106" s="17">
        <v>0.178648</v>
      </c>
      <c r="S106" s="17">
        <v>0.28997499999999998</v>
      </c>
      <c r="T106" s="17">
        <v>0.111327</v>
      </c>
      <c r="U106" s="17">
        <v>0.38391999999999998</v>
      </c>
      <c r="V106" s="17">
        <v>637.29999999999995</v>
      </c>
      <c r="W106" s="17">
        <v>0.17865600000000001</v>
      </c>
      <c r="X106" s="17">
        <v>365</v>
      </c>
      <c r="Y106" s="17">
        <v>0</v>
      </c>
      <c r="Z106" s="17">
        <v>0</v>
      </c>
      <c r="AA106" s="17">
        <v>0.59064700000000003</v>
      </c>
      <c r="AB106" s="17">
        <v>1.7157100000000001E-3</v>
      </c>
      <c r="AC106" s="17">
        <v>0.178839</v>
      </c>
      <c r="AD106" s="17">
        <v>0.25</v>
      </c>
      <c r="AE106" s="17">
        <v>1232.4000000000001</v>
      </c>
    </row>
    <row r="107" spans="1:31">
      <c r="A107" s="17">
        <v>94</v>
      </c>
      <c r="B107" s="19">
        <v>0.70858796296296289</v>
      </c>
      <c r="C107" s="17">
        <v>69.2</v>
      </c>
      <c r="D107" s="17">
        <v>0.9</v>
      </c>
      <c r="E107" s="17">
        <v>9.7900000000000005E-4</v>
      </c>
      <c r="F107" s="17">
        <v>4.7E-2</v>
      </c>
      <c r="G107" s="17">
        <v>0.97465100000000005</v>
      </c>
      <c r="H107" s="17">
        <v>0.18979599999999999</v>
      </c>
      <c r="I107" s="17">
        <v>0.30426399999999998</v>
      </c>
      <c r="J107" s="17">
        <v>0.114468</v>
      </c>
      <c r="K107" s="17">
        <v>0.37621399999999999</v>
      </c>
      <c r="L107" s="17">
        <v>630.1</v>
      </c>
      <c r="M107" s="17">
        <v>0.22377</v>
      </c>
      <c r="N107" s="17">
        <v>567</v>
      </c>
      <c r="O107" s="17">
        <v>0</v>
      </c>
      <c r="P107" s="17">
        <v>0</v>
      </c>
      <c r="Q107" s="17">
        <v>0.96553800000000001</v>
      </c>
      <c r="R107" s="17">
        <v>0.194912</v>
      </c>
      <c r="S107" s="17">
        <v>0.315494</v>
      </c>
      <c r="T107" s="17">
        <v>0.12058199999999999</v>
      </c>
      <c r="U107" s="17">
        <v>0.38220199999999999</v>
      </c>
      <c r="V107" s="17">
        <v>627.4</v>
      </c>
      <c r="W107" s="17">
        <v>0.18934100000000001</v>
      </c>
      <c r="X107" s="17">
        <v>657</v>
      </c>
      <c r="Y107" s="17">
        <v>0</v>
      </c>
      <c r="Z107" s="17">
        <v>0</v>
      </c>
      <c r="AA107" s="17">
        <v>0.58800300000000005</v>
      </c>
      <c r="AB107" s="17">
        <v>1.88714E-3</v>
      </c>
      <c r="AC107" s="17">
        <v>0.19513900000000001</v>
      </c>
      <c r="AD107" s="17">
        <v>0.25</v>
      </c>
      <c r="AE107" s="17">
        <v>1318.2</v>
      </c>
    </row>
    <row r="108" spans="1:31">
      <c r="A108" s="17">
        <v>95</v>
      </c>
      <c r="B108" s="19">
        <v>0.70864583333333331</v>
      </c>
      <c r="C108" s="17">
        <v>69.8</v>
      </c>
      <c r="D108" s="17">
        <v>0.9</v>
      </c>
      <c r="E108" s="17">
        <v>1.0809999999999999E-3</v>
      </c>
      <c r="F108" s="17">
        <v>5.1999999999999998E-2</v>
      </c>
      <c r="G108" s="17">
        <v>0.96476300000000004</v>
      </c>
      <c r="H108" s="17">
        <v>0.15148300000000001</v>
      </c>
      <c r="I108" s="17">
        <v>0.24629100000000001</v>
      </c>
      <c r="J108" s="17">
        <v>9.4808000000000003E-2</v>
      </c>
      <c r="K108" s="17">
        <v>0.38494299999999998</v>
      </c>
      <c r="L108" s="17">
        <v>697.8</v>
      </c>
      <c r="M108" s="17">
        <v>0.22018599999999999</v>
      </c>
      <c r="N108" s="17">
        <v>486</v>
      </c>
      <c r="O108" s="17">
        <v>0</v>
      </c>
      <c r="P108" s="17">
        <v>0</v>
      </c>
      <c r="Q108" s="17">
        <v>0.96289599999999997</v>
      </c>
      <c r="R108" s="17">
        <v>0.156386</v>
      </c>
      <c r="S108" s="17">
        <v>0.252743</v>
      </c>
      <c r="T108" s="17">
        <v>9.6356999999999998E-2</v>
      </c>
      <c r="U108" s="17">
        <v>0.38124400000000003</v>
      </c>
      <c r="V108" s="17">
        <v>658.7</v>
      </c>
      <c r="W108" s="17">
        <v>0.319054</v>
      </c>
      <c r="X108" s="17">
        <v>543</v>
      </c>
      <c r="Y108" s="17">
        <v>0</v>
      </c>
      <c r="Z108" s="17">
        <v>0</v>
      </c>
      <c r="AA108" s="17">
        <v>0.58653</v>
      </c>
      <c r="AB108" s="17">
        <v>1.7927900000000001E-3</v>
      </c>
      <c r="AC108" s="17">
        <v>0.156559</v>
      </c>
      <c r="AD108" s="17">
        <v>0.25</v>
      </c>
      <c r="AE108" s="17">
        <v>1190.3</v>
      </c>
    </row>
    <row r="109" spans="1:31">
      <c r="A109" s="17">
        <v>96</v>
      </c>
      <c r="B109" s="19">
        <v>0.70870370370370372</v>
      </c>
      <c r="C109" s="17">
        <v>70.8</v>
      </c>
      <c r="D109" s="17">
        <v>0.9</v>
      </c>
      <c r="E109" s="17">
        <v>1.106E-3</v>
      </c>
      <c r="F109" s="17">
        <v>5.3999999999999999E-2</v>
      </c>
      <c r="G109" s="17">
        <v>0.96396899999999996</v>
      </c>
      <c r="H109" s="17">
        <v>0.147253</v>
      </c>
      <c r="I109" s="17">
        <v>0.22935700000000001</v>
      </c>
      <c r="J109" s="17">
        <v>8.2104999999999997E-2</v>
      </c>
      <c r="K109" s="17">
        <v>0.35797800000000002</v>
      </c>
      <c r="L109" s="17">
        <v>702.9</v>
      </c>
      <c r="M109" s="17">
        <v>0.25833899999999999</v>
      </c>
      <c r="N109" s="17">
        <v>528</v>
      </c>
      <c r="O109" s="17">
        <v>0</v>
      </c>
      <c r="P109" s="17">
        <v>0</v>
      </c>
      <c r="Q109" s="17">
        <v>0.96138999999999997</v>
      </c>
      <c r="R109" s="17">
        <v>0.15074100000000001</v>
      </c>
      <c r="S109" s="17">
        <v>0.24598300000000001</v>
      </c>
      <c r="T109" s="17">
        <v>9.5241999999999993E-2</v>
      </c>
      <c r="U109" s="17">
        <v>0.38719100000000001</v>
      </c>
      <c r="V109" s="17">
        <v>669.3</v>
      </c>
      <c r="W109" s="17">
        <v>0.37081999999999998</v>
      </c>
      <c r="X109" s="17">
        <v>387</v>
      </c>
      <c r="Y109" s="17">
        <v>0</v>
      </c>
      <c r="Z109" s="17">
        <v>0</v>
      </c>
      <c r="AA109" s="17">
        <v>0.59567800000000004</v>
      </c>
      <c r="AB109" s="17">
        <v>1.95941E-3</v>
      </c>
      <c r="AC109" s="17">
        <v>0.15092700000000001</v>
      </c>
      <c r="AD109" s="17">
        <v>0.25</v>
      </c>
      <c r="AE109" s="17">
        <v>1181.5999999999999</v>
      </c>
    </row>
    <row r="110" spans="1:31">
      <c r="A110" s="17">
        <v>97</v>
      </c>
      <c r="B110" s="19">
        <v>0.70876157407407403</v>
      </c>
      <c r="C110" s="17">
        <v>71.2</v>
      </c>
      <c r="D110" s="17">
        <v>0.9</v>
      </c>
      <c r="E110" s="17">
        <v>1.005E-3</v>
      </c>
      <c r="F110" s="17">
        <v>4.9000000000000002E-2</v>
      </c>
      <c r="G110" s="17">
        <v>0.96059799999999995</v>
      </c>
      <c r="H110" s="17">
        <v>0.130492</v>
      </c>
      <c r="I110" s="17">
        <v>0.19927500000000001</v>
      </c>
      <c r="J110" s="17">
        <v>6.8783999999999998E-2</v>
      </c>
      <c r="K110" s="17">
        <v>0.34516799999999997</v>
      </c>
      <c r="L110" s="17">
        <v>681.3</v>
      </c>
      <c r="M110" s="17">
        <v>0.37081999999999998</v>
      </c>
      <c r="N110" s="17">
        <v>581</v>
      </c>
      <c r="O110" s="17">
        <v>0</v>
      </c>
      <c r="P110" s="17">
        <v>0</v>
      </c>
      <c r="Q110" s="17">
        <v>0.95236399999999999</v>
      </c>
      <c r="R110" s="17">
        <v>0.136883</v>
      </c>
      <c r="S110" s="17">
        <v>0.21487999999999999</v>
      </c>
      <c r="T110" s="17">
        <v>7.7996999999999997E-2</v>
      </c>
      <c r="U110" s="17">
        <v>0.36297800000000002</v>
      </c>
      <c r="V110" s="17">
        <v>668.7</v>
      </c>
      <c r="W110" s="17">
        <v>0.180093</v>
      </c>
      <c r="X110" s="17">
        <v>734</v>
      </c>
      <c r="Y110" s="17">
        <v>0</v>
      </c>
      <c r="Z110" s="17">
        <v>0</v>
      </c>
      <c r="AA110" s="17">
        <v>0.55842700000000001</v>
      </c>
      <c r="AB110" s="17">
        <v>2.0904500000000002E-3</v>
      </c>
      <c r="AC110" s="17">
        <v>0.137046</v>
      </c>
      <c r="AD110" s="17">
        <v>0.25</v>
      </c>
      <c r="AE110" s="17">
        <v>1219</v>
      </c>
    </row>
    <row r="111" spans="1:31">
      <c r="A111" s="17">
        <v>98</v>
      </c>
      <c r="B111" s="19">
        <v>0.7088078703703703</v>
      </c>
      <c r="C111" s="17">
        <v>72.8</v>
      </c>
      <c r="D111" s="17">
        <v>0.9</v>
      </c>
      <c r="E111" s="17">
        <v>1.024E-3</v>
      </c>
      <c r="F111" s="17">
        <v>0.05</v>
      </c>
      <c r="G111" s="17">
        <v>0.95859899999999998</v>
      </c>
      <c r="H111" s="17">
        <v>0.12806300000000001</v>
      </c>
      <c r="I111" s="17">
        <v>0.19547400000000001</v>
      </c>
      <c r="J111" s="17">
        <v>6.7412E-2</v>
      </c>
      <c r="K111" s="17">
        <v>0.34486299999999998</v>
      </c>
      <c r="L111" s="17">
        <v>673.7</v>
      </c>
      <c r="M111" s="17">
        <v>0.274196</v>
      </c>
      <c r="N111" s="17">
        <v>831</v>
      </c>
      <c r="O111" s="17">
        <v>0</v>
      </c>
      <c r="P111" s="17">
        <v>0</v>
      </c>
      <c r="Q111" s="17">
        <v>0.96515799999999996</v>
      </c>
      <c r="R111" s="17">
        <v>0.12881500000000001</v>
      </c>
      <c r="S111" s="17">
        <v>0.205842</v>
      </c>
      <c r="T111" s="17">
        <v>7.7025999999999997E-2</v>
      </c>
      <c r="U111" s="17">
        <v>0.37420199999999998</v>
      </c>
      <c r="V111" s="17">
        <v>639.4</v>
      </c>
      <c r="W111" s="17">
        <v>6.3057000000000002E-2</v>
      </c>
      <c r="X111" s="17">
        <v>627</v>
      </c>
      <c r="Y111" s="17">
        <v>0</v>
      </c>
      <c r="Z111" s="17">
        <v>0</v>
      </c>
      <c r="AA111" s="17">
        <v>0.57569599999999999</v>
      </c>
      <c r="AB111" s="17">
        <v>2.95445E-3</v>
      </c>
      <c r="AC111" s="17">
        <v>0.12904299999999999</v>
      </c>
      <c r="AD111" s="17">
        <v>0.25</v>
      </c>
      <c r="AE111" s="17">
        <v>1232.8</v>
      </c>
    </row>
    <row r="112" spans="1:31">
      <c r="A112" s="17">
        <v>99</v>
      </c>
      <c r="B112" s="19">
        <v>0.70886574074074071</v>
      </c>
      <c r="C112" s="17">
        <v>73.2</v>
      </c>
      <c r="D112" s="17">
        <v>0.9</v>
      </c>
      <c r="E112" s="17">
        <v>9.990000000000001E-4</v>
      </c>
      <c r="F112" s="17">
        <v>4.8000000000000001E-2</v>
      </c>
      <c r="G112" s="17">
        <v>0.93940000000000001</v>
      </c>
      <c r="H112" s="17">
        <v>0.120036</v>
      </c>
      <c r="I112" s="17">
        <v>0.19031600000000001</v>
      </c>
      <c r="J112" s="17">
        <v>7.0279999999999995E-2</v>
      </c>
      <c r="K112" s="17">
        <v>0.36928</v>
      </c>
      <c r="L112" s="17">
        <v>705.8</v>
      </c>
      <c r="M112" s="17">
        <v>0.16206400000000001</v>
      </c>
      <c r="N112" s="17">
        <v>649</v>
      </c>
      <c r="O112" s="17">
        <v>0</v>
      </c>
      <c r="P112" s="17">
        <v>0</v>
      </c>
      <c r="Q112" s="17">
        <v>0.94613800000000003</v>
      </c>
      <c r="R112" s="17">
        <v>0.122416</v>
      </c>
      <c r="S112" s="17">
        <v>0.187864</v>
      </c>
      <c r="T112" s="17">
        <v>6.5448000000000006E-2</v>
      </c>
      <c r="U112" s="17">
        <v>0.34837699999999999</v>
      </c>
      <c r="V112" s="17">
        <v>696</v>
      </c>
      <c r="W112" s="17">
        <v>0.37081599999999998</v>
      </c>
      <c r="X112" s="17">
        <v>549</v>
      </c>
      <c r="Y112" s="17">
        <v>0</v>
      </c>
      <c r="Z112" s="17">
        <v>0</v>
      </c>
      <c r="AA112" s="17">
        <v>0.53596500000000002</v>
      </c>
      <c r="AB112" s="17">
        <v>2.4204199999999999E-3</v>
      </c>
      <c r="AC112" s="17">
        <v>0.122575</v>
      </c>
      <c r="AD112" s="17">
        <v>0.25</v>
      </c>
      <c r="AE112" s="17">
        <v>1176.8</v>
      </c>
    </row>
    <row r="113" spans="1:31">
      <c r="A113" s="17">
        <v>100</v>
      </c>
      <c r="B113" s="19">
        <v>0.70891203703703709</v>
      </c>
      <c r="C113" s="17">
        <v>74.5</v>
      </c>
      <c r="D113" s="17">
        <v>0.9</v>
      </c>
      <c r="E113" s="17">
        <v>9.4799999999999995E-4</v>
      </c>
      <c r="F113" s="17">
        <v>4.5999999999999999E-2</v>
      </c>
      <c r="G113" s="17">
        <v>0.94782900000000003</v>
      </c>
      <c r="H113" s="17">
        <v>0.12163400000000001</v>
      </c>
      <c r="I113" s="17">
        <v>0.179283</v>
      </c>
      <c r="J113" s="17">
        <v>5.7648999999999999E-2</v>
      </c>
      <c r="K113" s="17">
        <v>0.32155299999999998</v>
      </c>
      <c r="L113" s="17">
        <v>616.5</v>
      </c>
      <c r="M113" s="17">
        <v>0.23961399999999999</v>
      </c>
      <c r="N113" s="17">
        <v>564</v>
      </c>
      <c r="O113" s="17">
        <v>0</v>
      </c>
      <c r="P113" s="17">
        <v>0</v>
      </c>
      <c r="Q113" s="17">
        <v>0.936948</v>
      </c>
      <c r="R113" s="17">
        <v>0.11748400000000001</v>
      </c>
      <c r="S113" s="17">
        <v>0.18900700000000001</v>
      </c>
      <c r="T113" s="17">
        <v>7.1523000000000003E-2</v>
      </c>
      <c r="U113" s="17">
        <v>0.378415</v>
      </c>
      <c r="V113" s="17">
        <v>657.9</v>
      </c>
      <c r="W113" s="17">
        <v>0.256324</v>
      </c>
      <c r="X113" s="17">
        <v>661</v>
      </c>
      <c r="Y113" s="17">
        <v>0</v>
      </c>
      <c r="Z113" s="17">
        <v>0</v>
      </c>
      <c r="AA113" s="17">
        <v>0.58217699999999994</v>
      </c>
      <c r="AB113" s="17">
        <v>1.83684E-3</v>
      </c>
      <c r="AC113" s="17">
        <v>0.117615</v>
      </c>
      <c r="AD113" s="17">
        <v>0.25</v>
      </c>
      <c r="AE113" s="17">
        <v>1347.2</v>
      </c>
    </row>
    <row r="114" spans="1:31">
      <c r="A114" s="17">
        <v>101</v>
      </c>
      <c r="B114" s="19">
        <v>0.70896990740740751</v>
      </c>
      <c r="C114" s="17">
        <v>75.2</v>
      </c>
      <c r="D114" s="17">
        <v>0.9</v>
      </c>
      <c r="E114" s="17">
        <v>8.7299999999999997E-4</v>
      </c>
      <c r="F114" s="17">
        <v>4.2000000000000003E-2</v>
      </c>
      <c r="G114" s="17">
        <v>0.93237800000000004</v>
      </c>
      <c r="H114" s="17">
        <v>0.114121</v>
      </c>
      <c r="I114" s="17">
        <v>0.170381</v>
      </c>
      <c r="J114" s="17">
        <v>5.6259999999999998E-2</v>
      </c>
      <c r="K114" s="17">
        <v>0.33019999999999999</v>
      </c>
      <c r="L114" s="17">
        <v>602.4</v>
      </c>
      <c r="M114" s="17">
        <v>0.22401399999999999</v>
      </c>
      <c r="N114" s="17">
        <v>710</v>
      </c>
      <c r="O114" s="17">
        <v>0</v>
      </c>
      <c r="P114" s="17">
        <v>0</v>
      </c>
      <c r="Q114" s="17">
        <v>0.92741499999999999</v>
      </c>
      <c r="R114" s="17">
        <v>0.114417</v>
      </c>
      <c r="S114" s="17">
        <v>0.177871</v>
      </c>
      <c r="T114" s="17">
        <v>6.3453999999999997E-2</v>
      </c>
      <c r="U114" s="17">
        <v>0.356742</v>
      </c>
      <c r="V114" s="17">
        <v>681.1</v>
      </c>
      <c r="W114" s="17">
        <v>0.309979</v>
      </c>
      <c r="X114" s="17">
        <v>622</v>
      </c>
      <c r="Y114" s="17">
        <v>0</v>
      </c>
      <c r="Z114" s="17">
        <v>0</v>
      </c>
      <c r="AA114" s="17">
        <v>0.54883400000000004</v>
      </c>
      <c r="AB114" s="17">
        <v>2.2581099999999998E-3</v>
      </c>
      <c r="AC114" s="17">
        <v>0.11456</v>
      </c>
      <c r="AD114" s="17">
        <v>0.25</v>
      </c>
      <c r="AE114" s="17">
        <v>1378.7</v>
      </c>
    </row>
    <row r="115" spans="1:31">
      <c r="A115" s="17">
        <v>102</v>
      </c>
      <c r="B115" s="19">
        <v>0.7090277777777777</v>
      </c>
      <c r="C115" s="17">
        <v>76.099999999999994</v>
      </c>
      <c r="D115" s="17">
        <v>0.9</v>
      </c>
      <c r="E115" s="17">
        <v>1.1739999999999999E-3</v>
      </c>
      <c r="F115" s="17">
        <v>5.7000000000000002E-2</v>
      </c>
      <c r="G115" s="17">
        <v>0.92653399999999997</v>
      </c>
      <c r="H115" s="17">
        <v>0.114547</v>
      </c>
      <c r="I115" s="17">
        <v>0.174844</v>
      </c>
      <c r="J115" s="17">
        <v>6.0297000000000003E-2</v>
      </c>
      <c r="K115" s="17">
        <v>0.34486</v>
      </c>
      <c r="L115" s="17">
        <v>769.4</v>
      </c>
      <c r="M115" s="17">
        <v>0.30564200000000002</v>
      </c>
      <c r="N115" s="17">
        <v>778</v>
      </c>
      <c r="O115" s="17">
        <v>0</v>
      </c>
      <c r="P115" s="17">
        <v>0</v>
      </c>
      <c r="Q115" s="17">
        <v>0.93917899999999999</v>
      </c>
      <c r="R115" s="17">
        <v>0.112247</v>
      </c>
      <c r="S115" s="17">
        <v>0.179865</v>
      </c>
      <c r="T115" s="17">
        <v>6.7618999999999999E-2</v>
      </c>
      <c r="U115" s="17">
        <v>0.37594100000000003</v>
      </c>
      <c r="V115" s="17">
        <v>736.5</v>
      </c>
      <c r="W115" s="17">
        <v>0.25651299999999999</v>
      </c>
      <c r="X115" s="17">
        <v>617</v>
      </c>
      <c r="Y115" s="17">
        <v>0</v>
      </c>
      <c r="Z115" s="17">
        <v>0</v>
      </c>
      <c r="AA115" s="17">
        <v>0.57837099999999997</v>
      </c>
      <c r="AB115" s="17">
        <v>3.1608700000000001E-3</v>
      </c>
      <c r="AC115" s="17">
        <v>0.11246</v>
      </c>
      <c r="AD115" s="17">
        <v>0.25</v>
      </c>
      <c r="AE115" s="17">
        <v>1079.5</v>
      </c>
    </row>
    <row r="116" spans="1:31">
      <c r="A116" s="17">
        <v>103</v>
      </c>
      <c r="B116" s="19">
        <v>0.70907407407407408</v>
      </c>
      <c r="C116" s="17">
        <v>77</v>
      </c>
      <c r="D116" s="17">
        <v>0.9</v>
      </c>
      <c r="E116" s="17">
        <v>9.5200000000000005E-4</v>
      </c>
      <c r="F116" s="17">
        <v>4.5999999999999999E-2</v>
      </c>
      <c r="G116" s="17">
        <v>0.95093099999999997</v>
      </c>
      <c r="H116" s="17">
        <v>0.109861</v>
      </c>
      <c r="I116" s="17">
        <v>0.168823</v>
      </c>
      <c r="J116" s="17">
        <v>5.8961E-2</v>
      </c>
      <c r="K116" s="17">
        <v>0.34925099999999998</v>
      </c>
      <c r="L116" s="17">
        <v>723.4</v>
      </c>
      <c r="M116" s="17">
        <v>0.23846100000000001</v>
      </c>
      <c r="N116" s="17">
        <v>768</v>
      </c>
      <c r="O116" s="17">
        <v>0</v>
      </c>
      <c r="P116" s="17">
        <v>0</v>
      </c>
      <c r="Q116" s="17">
        <v>0.91132400000000002</v>
      </c>
      <c r="R116" s="17">
        <v>0.11545999999999999</v>
      </c>
      <c r="S116" s="17">
        <v>0.17080600000000001</v>
      </c>
      <c r="T116" s="17">
        <v>5.5345999999999999E-2</v>
      </c>
      <c r="U116" s="17">
        <v>0.32402599999999998</v>
      </c>
      <c r="V116" s="17">
        <v>561.79999999999995</v>
      </c>
      <c r="W116" s="17">
        <v>7.4601000000000001E-2</v>
      </c>
      <c r="X116" s="17">
        <v>593</v>
      </c>
      <c r="Y116" s="17">
        <v>0</v>
      </c>
      <c r="Z116" s="17">
        <v>0</v>
      </c>
      <c r="AA116" s="17">
        <v>0.498502</v>
      </c>
      <c r="AB116" s="17">
        <v>2.93393E-3</v>
      </c>
      <c r="AC116" s="17">
        <v>0.115623</v>
      </c>
      <c r="AD116" s="17">
        <v>0.25</v>
      </c>
      <c r="AE116" s="17">
        <v>1148.0999999999999</v>
      </c>
    </row>
    <row r="117" spans="1:31">
      <c r="A117" s="17">
        <v>104</v>
      </c>
      <c r="B117" s="19">
        <v>0.7091319444444445</v>
      </c>
      <c r="C117" s="17">
        <v>77.8</v>
      </c>
      <c r="D117" s="17">
        <v>0.9</v>
      </c>
      <c r="E117" s="17">
        <v>8.2399999999999997E-4</v>
      </c>
      <c r="F117" s="17">
        <v>0.04</v>
      </c>
      <c r="G117" s="17">
        <v>0.93981499999999996</v>
      </c>
      <c r="H117" s="17">
        <v>0.113555</v>
      </c>
      <c r="I117" s="17">
        <v>0.15939700000000001</v>
      </c>
      <c r="J117" s="17">
        <v>4.5842000000000001E-2</v>
      </c>
      <c r="K117" s="17">
        <v>0.28759600000000002</v>
      </c>
      <c r="L117" s="17">
        <v>591</v>
      </c>
      <c r="M117" s="17">
        <v>0.388905</v>
      </c>
      <c r="N117" s="17">
        <v>894</v>
      </c>
      <c r="O117" s="17">
        <v>0</v>
      </c>
      <c r="P117" s="17">
        <v>0</v>
      </c>
      <c r="Q117" s="17">
        <v>0.94007499999999999</v>
      </c>
      <c r="R117" s="17">
        <v>0.113082</v>
      </c>
      <c r="S117" s="17">
        <v>0.17217499999999999</v>
      </c>
      <c r="T117" s="17">
        <v>5.9093E-2</v>
      </c>
      <c r="U117" s="17">
        <v>0.34321699999999999</v>
      </c>
      <c r="V117" s="17">
        <v>711.1</v>
      </c>
      <c r="W117" s="17">
        <v>8.8355000000000003E-2</v>
      </c>
      <c r="X117" s="17">
        <v>1063</v>
      </c>
      <c r="Y117" s="17">
        <v>0</v>
      </c>
      <c r="Z117" s="17">
        <v>0</v>
      </c>
      <c r="AA117" s="17">
        <v>0.528026</v>
      </c>
      <c r="AB117" s="17">
        <v>2.7908E-3</v>
      </c>
      <c r="AC117" s="17">
        <v>0.113247</v>
      </c>
      <c r="AD117" s="17">
        <v>0.25</v>
      </c>
      <c r="AE117" s="17">
        <v>1405.4</v>
      </c>
    </row>
    <row r="118" spans="1:31">
      <c r="A118" s="17">
        <v>105</v>
      </c>
      <c r="B118" s="19">
        <v>0.70918981481481491</v>
      </c>
      <c r="C118" s="17">
        <v>78.900000000000006</v>
      </c>
      <c r="D118" s="17">
        <v>0.9</v>
      </c>
      <c r="E118" s="17">
        <v>9.2000000000000003E-4</v>
      </c>
      <c r="F118" s="17">
        <v>4.4999999999999998E-2</v>
      </c>
      <c r="G118" s="17">
        <v>0.93948600000000004</v>
      </c>
      <c r="H118" s="17">
        <v>0.108511</v>
      </c>
      <c r="I118" s="17">
        <v>0.16056599999999999</v>
      </c>
      <c r="J118" s="17">
        <v>5.2055999999999998E-2</v>
      </c>
      <c r="K118" s="17">
        <v>0.32419999999999999</v>
      </c>
      <c r="L118" s="17">
        <v>674.9</v>
      </c>
      <c r="M118" s="17">
        <v>0.32925500000000002</v>
      </c>
      <c r="N118" s="17">
        <v>432</v>
      </c>
      <c r="O118" s="17">
        <v>0</v>
      </c>
      <c r="P118" s="17">
        <v>0</v>
      </c>
      <c r="Q118" s="17">
        <v>0.91262299999999996</v>
      </c>
      <c r="R118" s="17">
        <v>0.106115</v>
      </c>
      <c r="S118" s="17">
        <v>0.159667</v>
      </c>
      <c r="T118" s="17">
        <v>5.3552000000000002E-2</v>
      </c>
      <c r="U118" s="17">
        <v>0.335397</v>
      </c>
      <c r="V118" s="17">
        <v>627.4</v>
      </c>
      <c r="W118" s="17">
        <v>2.1999999999999999E-5</v>
      </c>
      <c r="X118" s="17">
        <v>799</v>
      </c>
      <c r="Y118" s="17">
        <v>0</v>
      </c>
      <c r="Z118" s="17">
        <v>0</v>
      </c>
      <c r="AA118" s="17">
        <v>0.51599499999999998</v>
      </c>
      <c r="AB118" s="17">
        <v>1.5426699999999999E-3</v>
      </c>
      <c r="AC118" s="17">
        <v>0.106198</v>
      </c>
      <c r="AD118" s="17">
        <v>0.25</v>
      </c>
      <c r="AE118" s="17">
        <v>1230.7</v>
      </c>
    </row>
    <row r="119" spans="1:31">
      <c r="A119" s="17">
        <v>106</v>
      </c>
      <c r="B119" s="19">
        <v>0.70923611111111118</v>
      </c>
      <c r="C119" s="17">
        <v>79.2</v>
      </c>
      <c r="D119" s="17">
        <v>0.9</v>
      </c>
      <c r="E119" s="17">
        <v>8.9599999999999999E-4</v>
      </c>
      <c r="F119" s="17">
        <v>4.2999999999999997E-2</v>
      </c>
      <c r="G119" s="17">
        <v>0.92465200000000003</v>
      </c>
      <c r="H119" s="17">
        <v>0.108792</v>
      </c>
      <c r="I119" s="17">
        <v>0.15288199999999999</v>
      </c>
      <c r="J119" s="17">
        <v>4.4089999999999997E-2</v>
      </c>
      <c r="K119" s="17">
        <v>0.28839300000000001</v>
      </c>
      <c r="L119" s="17">
        <v>661.4</v>
      </c>
      <c r="M119" s="17">
        <v>0.55382299999999995</v>
      </c>
      <c r="N119" s="17">
        <v>635</v>
      </c>
      <c r="O119" s="17">
        <v>0</v>
      </c>
      <c r="P119" s="17">
        <v>0</v>
      </c>
      <c r="Q119" s="17">
        <v>0.91344599999999998</v>
      </c>
      <c r="R119" s="17">
        <v>0.10116600000000001</v>
      </c>
      <c r="S119" s="17">
        <v>0.15171799999999999</v>
      </c>
      <c r="T119" s="17">
        <v>5.0552E-2</v>
      </c>
      <c r="U119" s="17">
        <v>0.33319799999999999</v>
      </c>
      <c r="V119" s="17">
        <v>558.20000000000005</v>
      </c>
      <c r="W119" s="17">
        <v>0.10148600000000001</v>
      </c>
      <c r="X119" s="17">
        <v>899</v>
      </c>
      <c r="Y119" s="17">
        <v>0</v>
      </c>
      <c r="Z119" s="17">
        <v>0</v>
      </c>
      <c r="AA119" s="17">
        <v>0.51261299999999999</v>
      </c>
      <c r="AB119" s="17">
        <v>2.2182700000000001E-3</v>
      </c>
      <c r="AC119" s="17">
        <v>0.10127800000000001</v>
      </c>
      <c r="AD119" s="17">
        <v>0.25</v>
      </c>
      <c r="AE119" s="17">
        <v>1255.7</v>
      </c>
    </row>
    <row r="120" spans="1:31">
      <c r="A120" s="17">
        <v>107</v>
      </c>
      <c r="B120" s="19">
        <v>0.70929398148148148</v>
      </c>
      <c r="C120" s="17">
        <v>80.7</v>
      </c>
      <c r="D120" s="17">
        <v>0.9</v>
      </c>
      <c r="E120" s="17">
        <v>8.8199999999999997E-4</v>
      </c>
      <c r="F120" s="17">
        <v>4.2999999999999997E-2</v>
      </c>
      <c r="G120" s="17">
        <v>0.92197600000000002</v>
      </c>
      <c r="H120" s="17">
        <v>0.103101</v>
      </c>
      <c r="I120" s="17">
        <v>0.15024999999999999</v>
      </c>
      <c r="J120" s="17">
        <v>4.7149000000000003E-2</v>
      </c>
      <c r="K120" s="17">
        <v>0.31380599999999997</v>
      </c>
      <c r="L120" s="17">
        <v>686.1</v>
      </c>
      <c r="M120" s="17">
        <v>0.37081599999999998</v>
      </c>
      <c r="N120" s="17">
        <v>650</v>
      </c>
      <c r="O120" s="17">
        <v>0</v>
      </c>
      <c r="P120" s="17">
        <v>0</v>
      </c>
      <c r="Q120" s="17">
        <v>0.91778300000000002</v>
      </c>
      <c r="R120" s="17">
        <v>0.110099</v>
      </c>
      <c r="S120" s="17">
        <v>0.161052</v>
      </c>
      <c r="T120" s="17">
        <v>5.0951999999999997E-2</v>
      </c>
      <c r="U120" s="17">
        <v>0.31637199999999999</v>
      </c>
      <c r="V120" s="17">
        <v>625.9</v>
      </c>
      <c r="W120" s="17">
        <v>0.41489399999999999</v>
      </c>
      <c r="X120" s="17">
        <v>697</v>
      </c>
      <c r="Y120" s="17">
        <v>0</v>
      </c>
      <c r="Z120" s="17">
        <v>0</v>
      </c>
      <c r="AA120" s="17">
        <v>0.48672599999999999</v>
      </c>
      <c r="AB120" s="17">
        <v>2.3544199999999999E-3</v>
      </c>
      <c r="AC120" s="17">
        <v>0.110219</v>
      </c>
      <c r="AD120" s="17">
        <v>0.25</v>
      </c>
      <c r="AE120" s="17">
        <v>1210.5</v>
      </c>
    </row>
    <row r="121" spans="1:31">
      <c r="A121" s="17">
        <v>108</v>
      </c>
      <c r="B121" s="19">
        <v>0.7093518518518519</v>
      </c>
      <c r="C121" s="17">
        <v>81</v>
      </c>
      <c r="D121" s="17">
        <v>0.9</v>
      </c>
      <c r="E121" s="17">
        <v>9.3499999999999996E-4</v>
      </c>
      <c r="F121" s="17">
        <v>4.4999999999999998E-2</v>
      </c>
      <c r="G121" s="17">
        <v>0.94342300000000001</v>
      </c>
      <c r="H121" s="17">
        <v>9.9170999999999995E-2</v>
      </c>
      <c r="I121" s="17">
        <v>0.146479</v>
      </c>
      <c r="J121" s="17">
        <v>4.7308000000000003E-2</v>
      </c>
      <c r="K121" s="17">
        <v>0.322965</v>
      </c>
      <c r="L121" s="17">
        <v>667.9</v>
      </c>
      <c r="M121" s="17">
        <v>0.193769</v>
      </c>
      <c r="N121" s="17">
        <v>594</v>
      </c>
      <c r="O121" s="17">
        <v>0</v>
      </c>
      <c r="P121" s="17">
        <v>0</v>
      </c>
      <c r="Q121" s="17">
        <v>0.91939700000000002</v>
      </c>
      <c r="R121" s="17">
        <v>0.100825</v>
      </c>
      <c r="S121" s="17">
        <v>0.15379899999999999</v>
      </c>
      <c r="T121" s="17">
        <v>5.2974E-2</v>
      </c>
      <c r="U121" s="17">
        <v>0.34443800000000002</v>
      </c>
      <c r="V121" s="17">
        <v>708.1</v>
      </c>
      <c r="W121" s="17">
        <v>0.200902</v>
      </c>
      <c r="X121" s="17">
        <v>848</v>
      </c>
      <c r="Y121" s="17">
        <v>0</v>
      </c>
      <c r="Z121" s="17">
        <v>0</v>
      </c>
      <c r="AA121" s="17">
        <v>0.52990499999999996</v>
      </c>
      <c r="AB121" s="17">
        <v>2.0950700000000001E-3</v>
      </c>
      <c r="AC121" s="17">
        <v>0.100936</v>
      </c>
      <c r="AD121" s="17">
        <v>0.25</v>
      </c>
      <c r="AE121" s="17">
        <v>1243.5</v>
      </c>
    </row>
    <row r="122" spans="1:31">
      <c r="A122" s="17">
        <v>109</v>
      </c>
      <c r="B122" s="19">
        <v>0.70939814814814817</v>
      </c>
      <c r="C122" s="17">
        <v>82.3</v>
      </c>
      <c r="D122" s="17">
        <v>0.9</v>
      </c>
      <c r="E122" s="17">
        <v>7.5000000000000002E-4</v>
      </c>
      <c r="F122" s="17">
        <v>3.5999999999999997E-2</v>
      </c>
      <c r="G122" s="17">
        <v>0.93105899999999997</v>
      </c>
      <c r="H122" s="17">
        <v>9.3390000000000001E-2</v>
      </c>
      <c r="I122" s="17">
        <v>0.13993700000000001</v>
      </c>
      <c r="J122" s="17">
        <v>4.6546999999999998E-2</v>
      </c>
      <c r="K122" s="17">
        <v>0.33262900000000001</v>
      </c>
      <c r="L122" s="17">
        <v>636.4</v>
      </c>
      <c r="M122" s="17">
        <v>0.160469</v>
      </c>
      <c r="N122" s="17">
        <v>694</v>
      </c>
      <c r="O122" s="17">
        <v>0</v>
      </c>
      <c r="P122" s="17">
        <v>0</v>
      </c>
      <c r="Q122" s="17">
        <v>0.89945399999999998</v>
      </c>
      <c r="R122" s="17">
        <v>9.9013000000000004E-2</v>
      </c>
      <c r="S122" s="17">
        <v>0.13950299999999999</v>
      </c>
      <c r="T122" s="17">
        <v>4.0489999999999998E-2</v>
      </c>
      <c r="U122" s="17">
        <v>0.290242</v>
      </c>
      <c r="V122" s="17">
        <v>535.5</v>
      </c>
      <c r="W122" s="17">
        <v>0.33734500000000001</v>
      </c>
      <c r="X122" s="17">
        <v>768</v>
      </c>
      <c r="Y122" s="17">
        <v>0</v>
      </c>
      <c r="Z122" s="17">
        <v>0</v>
      </c>
      <c r="AA122" s="17">
        <v>0.44652599999999998</v>
      </c>
      <c r="AB122" s="17">
        <v>2.3335500000000002E-3</v>
      </c>
      <c r="AC122" s="17">
        <v>9.9107799999999996E-2</v>
      </c>
      <c r="AD122" s="17">
        <v>0.25</v>
      </c>
      <c r="AE122" s="17">
        <v>1305.2</v>
      </c>
    </row>
    <row r="123" spans="1:31">
      <c r="A123" s="17">
        <v>110</v>
      </c>
      <c r="B123" s="19">
        <v>0.70945601851851858</v>
      </c>
      <c r="C123" s="17">
        <v>83.2</v>
      </c>
      <c r="D123" s="17">
        <v>0.9</v>
      </c>
      <c r="E123" s="17">
        <v>8.7699999999999996E-4</v>
      </c>
      <c r="F123" s="17">
        <v>4.2000000000000003E-2</v>
      </c>
      <c r="G123" s="17">
        <v>0.92954099999999995</v>
      </c>
      <c r="H123" s="17">
        <v>9.5328999999999997E-2</v>
      </c>
      <c r="I123" s="17">
        <v>0.13947000000000001</v>
      </c>
      <c r="J123" s="17">
        <v>4.4141E-2</v>
      </c>
      <c r="K123" s="17">
        <v>0.31648900000000002</v>
      </c>
      <c r="L123" s="17">
        <v>709</v>
      </c>
      <c r="M123" s="17">
        <v>0.28727900000000001</v>
      </c>
      <c r="N123" s="17">
        <v>805</v>
      </c>
      <c r="O123" s="17">
        <v>0</v>
      </c>
      <c r="P123" s="17">
        <v>0</v>
      </c>
      <c r="Q123" s="17">
        <v>0.892652</v>
      </c>
      <c r="R123" s="17">
        <v>9.7035999999999997E-2</v>
      </c>
      <c r="S123" s="17">
        <v>0.13953699999999999</v>
      </c>
      <c r="T123" s="17">
        <v>4.2500999999999997E-2</v>
      </c>
      <c r="U123" s="17">
        <v>0.30458299999999999</v>
      </c>
      <c r="V123" s="17">
        <v>586.5</v>
      </c>
      <c r="W123" s="17">
        <v>0.34012199999999998</v>
      </c>
      <c r="X123" s="17">
        <v>1124</v>
      </c>
      <c r="Y123" s="17">
        <v>0</v>
      </c>
      <c r="Z123" s="17">
        <v>0</v>
      </c>
      <c r="AA123" s="17">
        <v>0.46859000000000001</v>
      </c>
      <c r="AB123" s="17">
        <v>3.0124399999999999E-3</v>
      </c>
      <c r="AC123" s="17">
        <v>9.7164100000000003E-2</v>
      </c>
      <c r="AD123" s="17">
        <v>0.25</v>
      </c>
      <c r="AE123" s="17">
        <v>1171.4000000000001</v>
      </c>
    </row>
    <row r="124" spans="1:31">
      <c r="A124" s="17">
        <v>111</v>
      </c>
      <c r="B124" s="19">
        <v>0.70951388888888889</v>
      </c>
      <c r="C124" s="17">
        <v>83.8</v>
      </c>
      <c r="D124" s="17">
        <v>0.9</v>
      </c>
      <c r="E124" s="17">
        <v>7.3399999999999995E-4</v>
      </c>
      <c r="F124" s="17">
        <v>3.5999999999999997E-2</v>
      </c>
      <c r="G124" s="17">
        <v>0.90719499999999997</v>
      </c>
      <c r="H124" s="17">
        <v>9.7660999999999998E-2</v>
      </c>
      <c r="I124" s="17">
        <v>0.139399</v>
      </c>
      <c r="J124" s="17">
        <v>4.1738999999999998E-2</v>
      </c>
      <c r="K124" s="17">
        <v>0.29941800000000002</v>
      </c>
      <c r="L124" s="17">
        <v>619.6</v>
      </c>
      <c r="M124" s="17">
        <v>0.22517999999999999</v>
      </c>
      <c r="N124" s="17">
        <v>721</v>
      </c>
      <c r="O124" s="17">
        <v>0</v>
      </c>
      <c r="P124" s="17">
        <v>0</v>
      </c>
      <c r="Q124" s="17">
        <v>0.91000800000000004</v>
      </c>
      <c r="R124" s="17">
        <v>9.5057000000000003E-2</v>
      </c>
      <c r="S124" s="17">
        <v>0.13420099999999999</v>
      </c>
      <c r="T124" s="17">
        <v>3.9143999999999998E-2</v>
      </c>
      <c r="U124" s="17">
        <v>0.29167900000000002</v>
      </c>
      <c r="V124" s="17">
        <v>502.8</v>
      </c>
      <c r="W124" s="17">
        <v>4.4247000000000002E-2</v>
      </c>
      <c r="X124" s="17">
        <v>649</v>
      </c>
      <c r="Y124" s="17">
        <v>0</v>
      </c>
      <c r="Z124" s="17">
        <v>0</v>
      </c>
      <c r="AA124" s="17">
        <v>0.448737</v>
      </c>
      <c r="AB124" s="17">
        <v>2.3597900000000001E-3</v>
      </c>
      <c r="AC124" s="17">
        <v>9.5149800000000007E-2</v>
      </c>
      <c r="AD124" s="17">
        <v>0.25</v>
      </c>
      <c r="AE124" s="17">
        <v>1340.5</v>
      </c>
    </row>
    <row r="125" spans="1:31">
      <c r="A125" s="17">
        <v>112</v>
      </c>
      <c r="B125" s="19">
        <v>0.70956018518518515</v>
      </c>
      <c r="C125" s="17">
        <v>84.9</v>
      </c>
      <c r="D125" s="17">
        <v>0.9</v>
      </c>
      <c r="E125" s="17">
        <v>8.8500000000000004E-4</v>
      </c>
      <c r="F125" s="17">
        <v>4.2999999999999997E-2</v>
      </c>
      <c r="G125" s="17">
        <v>0.91037900000000005</v>
      </c>
      <c r="H125" s="17">
        <v>9.3280000000000002E-2</v>
      </c>
      <c r="I125" s="17">
        <v>0.130055</v>
      </c>
      <c r="J125" s="17">
        <v>3.6775000000000002E-2</v>
      </c>
      <c r="K125" s="17">
        <v>0.28276699999999999</v>
      </c>
      <c r="L125" s="17">
        <v>686</v>
      </c>
      <c r="M125" s="17">
        <v>0.30988199999999999</v>
      </c>
      <c r="N125" s="17">
        <v>1065</v>
      </c>
      <c r="O125" s="17">
        <v>0</v>
      </c>
      <c r="P125" s="17">
        <v>0</v>
      </c>
      <c r="Q125" s="17">
        <v>0.91695599999999999</v>
      </c>
      <c r="R125" s="17">
        <v>9.0657000000000001E-2</v>
      </c>
      <c r="S125" s="17">
        <v>0.132913</v>
      </c>
      <c r="T125" s="17">
        <v>4.2256000000000002E-2</v>
      </c>
      <c r="U125" s="17">
        <v>0.31791999999999998</v>
      </c>
      <c r="V125" s="17">
        <v>575.20000000000005</v>
      </c>
      <c r="W125" s="17">
        <v>0.175068</v>
      </c>
      <c r="X125" s="17">
        <v>795</v>
      </c>
      <c r="Y125" s="17">
        <v>0</v>
      </c>
      <c r="Z125" s="17">
        <v>0</v>
      </c>
      <c r="AA125" s="17">
        <v>0.48910700000000001</v>
      </c>
      <c r="AB125" s="17">
        <v>3.8517999999999998E-3</v>
      </c>
      <c r="AC125" s="17">
        <v>9.0819800000000006E-2</v>
      </c>
      <c r="AD125" s="17">
        <v>0.25</v>
      </c>
      <c r="AE125" s="17">
        <v>1210.7</v>
      </c>
    </row>
    <row r="126" spans="1:31">
      <c r="A126" s="17">
        <v>113</v>
      </c>
      <c r="B126" s="19">
        <v>0.70961805555555557</v>
      </c>
      <c r="C126" s="17">
        <v>86</v>
      </c>
      <c r="D126" s="17">
        <v>0.9</v>
      </c>
      <c r="E126" s="17">
        <v>9.5699999999999995E-4</v>
      </c>
      <c r="F126" s="17">
        <v>4.5999999999999999E-2</v>
      </c>
      <c r="G126" s="17">
        <v>0.897949</v>
      </c>
      <c r="H126" s="17">
        <v>8.9032E-2</v>
      </c>
      <c r="I126" s="17">
        <v>0.12715499999999999</v>
      </c>
      <c r="J126" s="17">
        <v>3.8122999999999997E-2</v>
      </c>
      <c r="K126" s="17">
        <v>0.299813</v>
      </c>
      <c r="L126" s="17">
        <v>727.8</v>
      </c>
      <c r="M126" s="17">
        <v>8.9693999999999996E-2</v>
      </c>
      <c r="N126" s="17">
        <v>727</v>
      </c>
      <c r="O126" s="17">
        <v>0</v>
      </c>
      <c r="P126" s="17">
        <v>0</v>
      </c>
      <c r="Q126" s="17">
        <v>0.90153700000000003</v>
      </c>
      <c r="R126" s="17">
        <v>8.9608999999999994E-2</v>
      </c>
      <c r="S126" s="17">
        <v>0.132526</v>
      </c>
      <c r="T126" s="17">
        <v>4.2916000000000003E-2</v>
      </c>
      <c r="U126" s="17">
        <v>0.32383299999999998</v>
      </c>
      <c r="V126" s="17">
        <v>673</v>
      </c>
      <c r="W126" s="17">
        <v>7.9999999999999996E-6</v>
      </c>
      <c r="X126" s="17">
        <v>479</v>
      </c>
      <c r="Y126" s="17">
        <v>0</v>
      </c>
      <c r="Z126" s="17">
        <v>0</v>
      </c>
      <c r="AA126" s="17">
        <v>0.49820500000000001</v>
      </c>
      <c r="AB126" s="17">
        <v>2.7935E-3</v>
      </c>
      <c r="AC126" s="17">
        <v>8.9729299999999998E-2</v>
      </c>
      <c r="AD126" s="17">
        <v>0.25</v>
      </c>
      <c r="AE126" s="17">
        <v>1141.2</v>
      </c>
    </row>
    <row r="127" spans="1:31">
      <c r="A127" s="17">
        <v>114</v>
      </c>
      <c r="B127" s="19">
        <v>0.70966435185185184</v>
      </c>
      <c r="C127" s="17">
        <v>86.7</v>
      </c>
      <c r="D127" s="17">
        <v>0.9</v>
      </c>
      <c r="E127" s="17">
        <v>8.9099999999999997E-4</v>
      </c>
      <c r="F127" s="17">
        <v>4.2999999999999997E-2</v>
      </c>
      <c r="G127" s="17">
        <v>0.92451899999999998</v>
      </c>
      <c r="H127" s="17">
        <v>8.7453000000000003E-2</v>
      </c>
      <c r="I127" s="17">
        <v>0.12746099999999999</v>
      </c>
      <c r="J127" s="17">
        <v>4.0008000000000002E-2</v>
      </c>
      <c r="K127" s="17">
        <v>0.31388300000000002</v>
      </c>
      <c r="L127" s="17">
        <v>698.2</v>
      </c>
      <c r="M127" s="17">
        <v>0.37081799999999998</v>
      </c>
      <c r="N127" s="17">
        <v>792</v>
      </c>
      <c r="O127" s="17">
        <v>0</v>
      </c>
      <c r="P127" s="17">
        <v>0</v>
      </c>
      <c r="Q127" s="17">
        <v>0.88149</v>
      </c>
      <c r="R127" s="17">
        <v>8.4878999999999996E-2</v>
      </c>
      <c r="S127" s="17">
        <v>0.123775</v>
      </c>
      <c r="T127" s="17">
        <v>3.8896E-2</v>
      </c>
      <c r="U127" s="17">
        <v>0.31424999999999997</v>
      </c>
      <c r="V127" s="17">
        <v>614</v>
      </c>
      <c r="W127" s="17">
        <v>0.201462</v>
      </c>
      <c r="X127" s="17">
        <v>810</v>
      </c>
      <c r="Y127" s="17">
        <v>0</v>
      </c>
      <c r="Z127" s="17">
        <v>0</v>
      </c>
      <c r="AA127" s="17">
        <v>0.483462</v>
      </c>
      <c r="AB127" s="17">
        <v>2.9189699999999999E-3</v>
      </c>
      <c r="AC127" s="17">
        <v>8.4992200000000004E-2</v>
      </c>
      <c r="AD127" s="17">
        <v>0.25</v>
      </c>
      <c r="AE127" s="17">
        <v>1189.5</v>
      </c>
    </row>
    <row r="128" spans="1:31">
      <c r="A128" s="17">
        <v>115</v>
      </c>
      <c r="B128" s="19">
        <v>0.70972222222222225</v>
      </c>
      <c r="C128" s="17">
        <v>87.6</v>
      </c>
      <c r="D128" s="17">
        <v>0.9</v>
      </c>
      <c r="E128" s="17">
        <v>7.9600000000000005E-4</v>
      </c>
      <c r="F128" s="17">
        <v>3.9E-2</v>
      </c>
      <c r="G128" s="17">
        <v>0.86378999999999995</v>
      </c>
      <c r="H128" s="17">
        <v>8.4793999999999994E-2</v>
      </c>
      <c r="I128" s="17">
        <v>0.120959</v>
      </c>
      <c r="J128" s="17">
        <v>3.6164000000000002E-2</v>
      </c>
      <c r="K128" s="17">
        <v>0.29898000000000002</v>
      </c>
      <c r="L128" s="17">
        <v>712.3</v>
      </c>
      <c r="M128" s="17">
        <v>0.153002</v>
      </c>
      <c r="N128" s="17">
        <v>800</v>
      </c>
      <c r="O128" s="17">
        <v>0</v>
      </c>
      <c r="P128" s="17">
        <v>0</v>
      </c>
      <c r="Q128" s="17">
        <v>0.82274400000000003</v>
      </c>
      <c r="R128" s="17">
        <v>8.7357000000000004E-2</v>
      </c>
      <c r="S128" s="17">
        <v>0.120534</v>
      </c>
      <c r="T128" s="17">
        <v>3.3176999999999998E-2</v>
      </c>
      <c r="U128" s="17">
        <v>0.275252</v>
      </c>
      <c r="V128" s="17">
        <v>466.9</v>
      </c>
      <c r="W128" s="17">
        <v>0.19844200000000001</v>
      </c>
      <c r="X128" s="17">
        <v>575</v>
      </c>
      <c r="Y128" s="17">
        <v>0</v>
      </c>
      <c r="Z128" s="17">
        <v>0</v>
      </c>
      <c r="AA128" s="17">
        <v>0.42346499999999998</v>
      </c>
      <c r="AB128" s="17">
        <v>3.0067599999999998E-3</v>
      </c>
      <c r="AC128" s="17">
        <v>8.7456599999999995E-2</v>
      </c>
      <c r="AD128" s="17">
        <v>0.25</v>
      </c>
      <c r="AE128" s="17">
        <v>1166</v>
      </c>
    </row>
    <row r="129" spans="1:31">
      <c r="A129" s="17">
        <v>116</v>
      </c>
      <c r="B129" s="19">
        <v>0.70978009259259256</v>
      </c>
      <c r="C129" s="17">
        <v>88.3</v>
      </c>
      <c r="D129" s="17">
        <v>0.9</v>
      </c>
      <c r="E129" s="17">
        <v>8.1300000000000003E-4</v>
      </c>
      <c r="F129" s="17">
        <v>3.9E-2</v>
      </c>
      <c r="G129" s="17">
        <v>0.87238400000000005</v>
      </c>
      <c r="H129" s="17">
        <v>8.2821000000000006E-2</v>
      </c>
      <c r="I129" s="17">
        <v>0.11837</v>
      </c>
      <c r="J129" s="17">
        <v>3.5548999999999997E-2</v>
      </c>
      <c r="K129" s="17">
        <v>0.30032300000000001</v>
      </c>
      <c r="L129" s="17">
        <v>798.4</v>
      </c>
      <c r="M129" s="17">
        <v>6.0000000000000002E-6</v>
      </c>
      <c r="N129" s="17">
        <v>961</v>
      </c>
      <c r="O129" s="17">
        <v>0</v>
      </c>
      <c r="P129" s="17">
        <v>0</v>
      </c>
      <c r="Q129" s="17">
        <v>0.81412799999999996</v>
      </c>
      <c r="R129" s="17">
        <v>8.5778999999999994E-2</v>
      </c>
      <c r="S129" s="17">
        <v>0.114519</v>
      </c>
      <c r="T129" s="17">
        <v>2.8739000000000001E-2</v>
      </c>
      <c r="U129" s="17">
        <v>0.25095699999999999</v>
      </c>
      <c r="V129" s="17">
        <v>580.1</v>
      </c>
      <c r="W129" s="17">
        <v>0.38350000000000001</v>
      </c>
      <c r="X129" s="17">
        <v>595</v>
      </c>
      <c r="Y129" s="17">
        <v>0</v>
      </c>
      <c r="Z129" s="17">
        <v>0</v>
      </c>
      <c r="AA129" s="17">
        <v>0.38608700000000001</v>
      </c>
      <c r="AB129" s="17">
        <v>4.0479399999999999E-3</v>
      </c>
      <c r="AC129" s="17">
        <v>8.5895799999999994E-2</v>
      </c>
      <c r="AD129" s="17">
        <v>0.25</v>
      </c>
      <c r="AE129" s="17">
        <v>1040.3</v>
      </c>
    </row>
    <row r="130" spans="1:31">
      <c r="A130" s="17">
        <v>117</v>
      </c>
      <c r="B130" s="19">
        <v>0.70982638888888883</v>
      </c>
      <c r="C130" s="17">
        <v>89.4</v>
      </c>
      <c r="D130" s="17">
        <v>0.9</v>
      </c>
      <c r="E130" s="17">
        <v>7.3300000000000004E-4</v>
      </c>
      <c r="F130" s="17">
        <v>3.5000000000000003E-2</v>
      </c>
      <c r="G130" s="17">
        <v>0.88235699999999995</v>
      </c>
      <c r="H130" s="17">
        <v>8.8281999999999999E-2</v>
      </c>
      <c r="I130" s="17">
        <v>0.11823400000000001</v>
      </c>
      <c r="J130" s="17">
        <v>2.9953E-2</v>
      </c>
      <c r="K130" s="17">
        <v>0.25333299999999997</v>
      </c>
      <c r="L130" s="17">
        <v>579.4</v>
      </c>
      <c r="M130" s="17">
        <v>0.599997</v>
      </c>
      <c r="N130" s="17">
        <v>548</v>
      </c>
      <c r="O130" s="17">
        <v>0</v>
      </c>
      <c r="P130" s="17">
        <v>0</v>
      </c>
      <c r="Q130" s="17">
        <v>0.86470400000000003</v>
      </c>
      <c r="R130" s="17">
        <v>8.7847999999999996E-2</v>
      </c>
      <c r="S130" s="17">
        <v>0.12753500000000001</v>
      </c>
      <c r="T130" s="17">
        <v>3.9687E-2</v>
      </c>
      <c r="U130" s="17">
        <v>0.31118400000000002</v>
      </c>
      <c r="V130" s="17">
        <v>635.79999999999995</v>
      </c>
      <c r="W130" s="17">
        <v>0.436498</v>
      </c>
      <c r="X130" s="17">
        <v>575</v>
      </c>
      <c r="Y130" s="17">
        <v>0</v>
      </c>
      <c r="Z130" s="17">
        <v>0</v>
      </c>
      <c r="AA130" s="17">
        <v>0.47874499999999998</v>
      </c>
      <c r="AB130" s="17">
        <v>1.6775399999999999E-3</v>
      </c>
      <c r="AC130" s="17">
        <v>8.7914400000000004E-2</v>
      </c>
      <c r="AD130" s="17">
        <v>0.25</v>
      </c>
      <c r="AE130" s="17">
        <v>1433.4</v>
      </c>
    </row>
    <row r="131" spans="1:31">
      <c r="A131" s="17">
        <v>118</v>
      </c>
      <c r="B131" s="19">
        <v>0.70988425925925924</v>
      </c>
      <c r="C131" s="17">
        <v>90.2</v>
      </c>
      <c r="D131" s="17">
        <v>0.9</v>
      </c>
      <c r="E131" s="17">
        <v>7.3700000000000002E-4</v>
      </c>
      <c r="F131" s="17">
        <v>3.5999999999999997E-2</v>
      </c>
      <c r="G131" s="17">
        <v>0.86684099999999997</v>
      </c>
      <c r="H131" s="17">
        <v>8.1432000000000004E-2</v>
      </c>
      <c r="I131" s="17">
        <v>0.11132400000000001</v>
      </c>
      <c r="J131" s="17">
        <v>2.9891999999999998E-2</v>
      </c>
      <c r="K131" s="17">
        <v>0.268511</v>
      </c>
      <c r="L131" s="17">
        <v>721.2</v>
      </c>
      <c r="M131" s="17">
        <v>0.33417999999999998</v>
      </c>
      <c r="N131" s="17">
        <v>870</v>
      </c>
      <c r="O131" s="17">
        <v>0</v>
      </c>
      <c r="P131" s="17">
        <v>0</v>
      </c>
      <c r="Q131" s="17">
        <v>0.80126699999999995</v>
      </c>
      <c r="R131" s="17">
        <v>8.0168000000000003E-2</v>
      </c>
      <c r="S131" s="17">
        <v>0.107145</v>
      </c>
      <c r="T131" s="17">
        <v>2.6977000000000001E-2</v>
      </c>
      <c r="U131" s="17">
        <v>0.25178299999999998</v>
      </c>
      <c r="V131" s="17">
        <v>603.9</v>
      </c>
      <c r="W131" s="17">
        <v>0.48360500000000001</v>
      </c>
      <c r="X131" s="17">
        <v>839</v>
      </c>
      <c r="Y131" s="17">
        <v>0</v>
      </c>
      <c r="Z131" s="17">
        <v>0</v>
      </c>
      <c r="AA131" s="17">
        <v>0.38735799999999998</v>
      </c>
      <c r="AB131" s="17">
        <v>3.31299E-3</v>
      </c>
      <c r="AC131" s="17">
        <v>8.0256999999999995E-2</v>
      </c>
      <c r="AD131" s="17">
        <v>0.25</v>
      </c>
      <c r="AE131" s="17">
        <v>1151.5999999999999</v>
      </c>
    </row>
    <row r="132" spans="1:31">
      <c r="A132" s="17">
        <v>119</v>
      </c>
      <c r="B132" s="19">
        <v>0.70994212962962966</v>
      </c>
      <c r="C132" s="17">
        <v>91.4</v>
      </c>
      <c r="D132" s="17">
        <v>0.9</v>
      </c>
      <c r="E132" s="17">
        <v>8.3900000000000001E-4</v>
      </c>
      <c r="F132" s="17">
        <v>4.1000000000000002E-2</v>
      </c>
      <c r="G132" s="17">
        <v>0.77877200000000002</v>
      </c>
      <c r="H132" s="17">
        <v>7.9975000000000004E-2</v>
      </c>
      <c r="I132" s="17">
        <v>0.106013</v>
      </c>
      <c r="J132" s="17">
        <v>2.6037999999999999E-2</v>
      </c>
      <c r="K132" s="17">
        <v>0.24560899999999999</v>
      </c>
      <c r="L132" s="17">
        <v>724.4</v>
      </c>
      <c r="M132" s="17">
        <v>0.59999899999999995</v>
      </c>
      <c r="N132" s="17">
        <v>570</v>
      </c>
      <c r="O132" s="17">
        <v>0</v>
      </c>
      <c r="P132" s="17">
        <v>0</v>
      </c>
      <c r="Q132" s="17">
        <v>0.82789100000000004</v>
      </c>
      <c r="R132" s="17">
        <v>7.7576999999999993E-2</v>
      </c>
      <c r="S132" s="17">
        <v>0.108516</v>
      </c>
      <c r="T132" s="17">
        <v>3.0939000000000001E-2</v>
      </c>
      <c r="U132" s="17">
        <v>0.285107</v>
      </c>
      <c r="V132" s="17">
        <v>726.5</v>
      </c>
      <c r="W132" s="17">
        <v>9.9999999999999995E-7</v>
      </c>
      <c r="X132" s="17">
        <v>664</v>
      </c>
      <c r="Y132" s="17">
        <v>0</v>
      </c>
      <c r="Z132" s="17">
        <v>0</v>
      </c>
      <c r="AA132" s="17">
        <v>0.43862699999999999</v>
      </c>
      <c r="AB132" s="17">
        <v>2.1821599999999998E-3</v>
      </c>
      <c r="AC132" s="17">
        <v>7.7644699999999997E-2</v>
      </c>
      <c r="AD132" s="17">
        <v>0.25</v>
      </c>
      <c r="AE132" s="17">
        <v>1146.5</v>
      </c>
    </row>
    <row r="133" spans="1:31">
      <c r="A133" s="17">
        <v>120</v>
      </c>
      <c r="B133" s="19">
        <v>0.70998842592592604</v>
      </c>
      <c r="C133" s="17">
        <v>92</v>
      </c>
      <c r="D133" s="17">
        <v>0.9</v>
      </c>
      <c r="E133" s="17">
        <v>5.9800000000000001E-4</v>
      </c>
      <c r="F133" s="17">
        <v>2.9000000000000001E-2</v>
      </c>
      <c r="G133" s="17">
        <v>0.83948400000000001</v>
      </c>
      <c r="H133" s="17">
        <v>7.4236999999999997E-2</v>
      </c>
      <c r="I133" s="17">
        <v>9.9923999999999999E-2</v>
      </c>
      <c r="J133" s="17">
        <v>2.5687000000000001E-2</v>
      </c>
      <c r="K133" s="17">
        <v>0.25706600000000002</v>
      </c>
      <c r="L133" s="17">
        <v>618.9</v>
      </c>
      <c r="M133" s="17">
        <v>3.3453999999999998E-2</v>
      </c>
      <c r="N133" s="17">
        <v>855</v>
      </c>
      <c r="O133" s="17">
        <v>0</v>
      </c>
      <c r="P133" s="17">
        <v>0</v>
      </c>
      <c r="Q133" s="17">
        <v>0.817361</v>
      </c>
      <c r="R133" s="17">
        <v>7.4995999999999993E-2</v>
      </c>
      <c r="S133" s="17">
        <v>9.8389000000000004E-2</v>
      </c>
      <c r="T133" s="17">
        <v>2.3393000000000001E-2</v>
      </c>
      <c r="U133" s="17">
        <v>0.237762</v>
      </c>
      <c r="V133" s="17">
        <v>560.4</v>
      </c>
      <c r="W133" s="17">
        <v>0.6</v>
      </c>
      <c r="X133" s="17">
        <v>670</v>
      </c>
      <c r="Y133" s="17">
        <v>0</v>
      </c>
      <c r="Z133" s="17">
        <v>0</v>
      </c>
      <c r="AA133" s="17">
        <v>0.365788</v>
      </c>
      <c r="AB133" s="17">
        <v>2.7947800000000002E-3</v>
      </c>
      <c r="AC133" s="17">
        <v>7.50609E-2</v>
      </c>
      <c r="AD133" s="17">
        <v>0.25</v>
      </c>
      <c r="AE133" s="17">
        <v>1342.1</v>
      </c>
    </row>
    <row r="134" spans="1:31">
      <c r="A134" s="17">
        <v>121</v>
      </c>
      <c r="B134" s="19">
        <v>0.71004629629629623</v>
      </c>
      <c r="C134" s="17">
        <v>92.9</v>
      </c>
      <c r="D134" s="17">
        <v>0.9</v>
      </c>
      <c r="E134" s="17">
        <v>6.6799999999999997E-4</v>
      </c>
      <c r="F134" s="17">
        <v>3.2000000000000001E-2</v>
      </c>
      <c r="G134" s="17">
        <v>0.81690499999999999</v>
      </c>
      <c r="H134" s="17">
        <v>7.4281E-2</v>
      </c>
      <c r="I134" s="17">
        <v>9.7417000000000004E-2</v>
      </c>
      <c r="J134" s="17">
        <v>2.3137000000000001E-2</v>
      </c>
      <c r="K134" s="17">
        <v>0.23750299999999999</v>
      </c>
      <c r="L134" s="17">
        <v>669</v>
      </c>
      <c r="M134" s="17">
        <v>0.57991899999999996</v>
      </c>
      <c r="N134" s="17">
        <v>692</v>
      </c>
      <c r="O134" s="17">
        <v>0</v>
      </c>
      <c r="P134" s="17">
        <v>0</v>
      </c>
      <c r="Q134" s="17">
        <v>0.77094600000000002</v>
      </c>
      <c r="R134" s="17">
        <v>7.1842000000000003E-2</v>
      </c>
      <c r="S134" s="17">
        <v>9.5271999999999996E-2</v>
      </c>
      <c r="T134" s="17">
        <v>2.3429999999999999E-2</v>
      </c>
      <c r="U134" s="17">
        <v>0.24593100000000001</v>
      </c>
      <c r="V134" s="17">
        <v>586.29999999999995</v>
      </c>
      <c r="W134" s="17">
        <v>2.2575999999999999E-2</v>
      </c>
      <c r="X134" s="17">
        <v>682</v>
      </c>
      <c r="Y134" s="17">
        <v>0</v>
      </c>
      <c r="Z134" s="17">
        <v>0</v>
      </c>
      <c r="AA134" s="17">
        <v>0.378355</v>
      </c>
      <c r="AB134" s="17">
        <v>2.4470199999999998E-3</v>
      </c>
      <c r="AC134" s="17">
        <v>7.1899199999999996E-2</v>
      </c>
      <c r="AD134" s="17">
        <v>0.25</v>
      </c>
      <c r="AE134" s="17">
        <v>1241.4000000000001</v>
      </c>
    </row>
    <row r="135" spans="1:31">
      <c r="A135" s="17">
        <v>122</v>
      </c>
      <c r="B135" s="19">
        <v>0.71010416666666665</v>
      </c>
      <c r="C135" s="17">
        <v>93.8</v>
      </c>
      <c r="D135" s="17">
        <v>0.9</v>
      </c>
      <c r="E135" s="17">
        <v>5.4699999999999996E-4</v>
      </c>
      <c r="F135" s="17">
        <v>2.5999999999999999E-2</v>
      </c>
      <c r="G135" s="17">
        <v>0.872309</v>
      </c>
      <c r="H135" s="17">
        <v>7.0984000000000005E-2</v>
      </c>
      <c r="I135" s="17">
        <v>9.3719999999999998E-2</v>
      </c>
      <c r="J135" s="17">
        <v>2.2735999999999999E-2</v>
      </c>
      <c r="K135" s="17">
        <v>0.242592</v>
      </c>
      <c r="L135" s="17">
        <v>531.70000000000005</v>
      </c>
      <c r="M135" s="17">
        <v>0.21043200000000001</v>
      </c>
      <c r="N135" s="17">
        <v>715</v>
      </c>
      <c r="O135" s="17">
        <v>0</v>
      </c>
      <c r="P135" s="17">
        <v>0</v>
      </c>
      <c r="Q135" s="17">
        <v>0.76547100000000001</v>
      </c>
      <c r="R135" s="17">
        <v>7.3098999999999997E-2</v>
      </c>
      <c r="S135" s="17">
        <v>9.7850000000000006E-2</v>
      </c>
      <c r="T135" s="17">
        <v>2.4750999999999999E-2</v>
      </c>
      <c r="U135" s="17">
        <v>0.25294899999999998</v>
      </c>
      <c r="V135" s="17">
        <v>589.6</v>
      </c>
      <c r="W135" s="17">
        <v>0.149168</v>
      </c>
      <c r="X135" s="17">
        <v>754</v>
      </c>
      <c r="Y135" s="17">
        <v>0</v>
      </c>
      <c r="Z135" s="17">
        <v>0</v>
      </c>
      <c r="AA135" s="17">
        <v>0.389152</v>
      </c>
      <c r="AB135" s="17">
        <v>2.0085099999999998E-3</v>
      </c>
      <c r="AC135" s="17">
        <v>7.3149000000000006E-2</v>
      </c>
      <c r="AD135" s="17">
        <v>0.25</v>
      </c>
      <c r="AE135" s="17">
        <v>1562.2</v>
      </c>
    </row>
    <row r="136" spans="1:31">
      <c r="A136" s="17">
        <v>123</v>
      </c>
      <c r="B136" s="19">
        <v>0.71015046296296302</v>
      </c>
      <c r="C136" s="17">
        <v>94.7</v>
      </c>
      <c r="D136" s="17">
        <v>0.9</v>
      </c>
      <c r="E136" s="17">
        <v>7.9500000000000003E-4</v>
      </c>
      <c r="F136" s="17">
        <v>3.7999999999999999E-2</v>
      </c>
      <c r="G136" s="17">
        <v>0.71887100000000004</v>
      </c>
      <c r="H136" s="17">
        <v>6.9088999999999998E-2</v>
      </c>
      <c r="I136" s="17">
        <v>9.1414999999999996E-2</v>
      </c>
      <c r="J136" s="17">
        <v>2.2325999999999999E-2</v>
      </c>
      <c r="K136" s="17">
        <v>0.24422199999999999</v>
      </c>
      <c r="L136" s="17">
        <v>680.5</v>
      </c>
      <c r="M136" s="17">
        <v>6.0000000000000002E-6</v>
      </c>
      <c r="N136" s="17">
        <v>752</v>
      </c>
      <c r="O136" s="17">
        <v>0</v>
      </c>
      <c r="P136" s="17">
        <v>0</v>
      </c>
      <c r="Q136" s="17">
        <v>0.78486500000000003</v>
      </c>
      <c r="R136" s="17">
        <v>6.6628999999999994E-2</v>
      </c>
      <c r="S136" s="17">
        <v>9.3509999999999996E-2</v>
      </c>
      <c r="T136" s="17">
        <v>2.6882E-2</v>
      </c>
      <c r="U136" s="17">
        <v>0.28747499999999998</v>
      </c>
      <c r="V136" s="17">
        <v>793.9</v>
      </c>
      <c r="W136" s="17">
        <v>9.0000000000000002E-6</v>
      </c>
      <c r="X136" s="17">
        <v>638</v>
      </c>
      <c r="Y136" s="17">
        <v>0</v>
      </c>
      <c r="Z136" s="17">
        <v>0</v>
      </c>
      <c r="AA136" s="17">
        <v>0.44226900000000002</v>
      </c>
      <c r="AB136" s="17">
        <v>2.7009400000000002E-3</v>
      </c>
      <c r="AC136" s="17">
        <v>6.6701099999999999E-2</v>
      </c>
      <c r="AD136" s="17">
        <v>0.25</v>
      </c>
      <c r="AE136" s="17">
        <v>1220.5</v>
      </c>
    </row>
    <row r="137" spans="1:31">
      <c r="A137" s="17">
        <v>124</v>
      </c>
      <c r="B137" s="19">
        <v>0.71020833333333344</v>
      </c>
      <c r="C137" s="17">
        <v>95.3</v>
      </c>
      <c r="D137" s="17">
        <v>0.9</v>
      </c>
      <c r="E137" s="17">
        <v>5.4900000000000001E-4</v>
      </c>
      <c r="F137" s="17">
        <v>2.7E-2</v>
      </c>
      <c r="G137" s="17">
        <v>0.76396200000000003</v>
      </c>
      <c r="H137" s="17">
        <v>7.0927000000000004E-2</v>
      </c>
      <c r="I137" s="17">
        <v>9.1370000000000007E-2</v>
      </c>
      <c r="J137" s="17">
        <v>2.0442999999999999E-2</v>
      </c>
      <c r="K137" s="17">
        <v>0.22373699999999999</v>
      </c>
      <c r="L137" s="17">
        <v>480.2</v>
      </c>
      <c r="M137" s="17">
        <v>1.1469E-2</v>
      </c>
      <c r="N137" s="17">
        <v>945</v>
      </c>
      <c r="O137" s="17">
        <v>0</v>
      </c>
      <c r="P137" s="17">
        <v>0</v>
      </c>
      <c r="Q137" s="17">
        <v>0.72671600000000003</v>
      </c>
      <c r="R137" s="17">
        <v>6.5519999999999995E-2</v>
      </c>
      <c r="S137" s="17">
        <v>9.1189000000000006E-2</v>
      </c>
      <c r="T137" s="17">
        <v>2.5669000000000001E-2</v>
      </c>
      <c r="U137" s="17">
        <v>0.28149200000000002</v>
      </c>
      <c r="V137" s="17">
        <v>659.8</v>
      </c>
      <c r="W137" s="17">
        <v>3.4999999999999997E-5</v>
      </c>
      <c r="X137" s="17">
        <v>733</v>
      </c>
      <c r="Y137" s="17">
        <v>0</v>
      </c>
      <c r="Z137" s="17">
        <v>0</v>
      </c>
      <c r="AA137" s="17">
        <v>0.433064</v>
      </c>
      <c r="AB137" s="17">
        <v>2.39588E-3</v>
      </c>
      <c r="AC137" s="17">
        <v>6.5581399999999998E-2</v>
      </c>
      <c r="AD137" s="17">
        <v>0.25</v>
      </c>
      <c r="AE137" s="17">
        <v>1729.8</v>
      </c>
    </row>
    <row r="138" spans="1:31">
      <c r="A138" s="17">
        <v>125</v>
      </c>
      <c r="B138" s="19">
        <v>0.71026620370370364</v>
      </c>
      <c r="C138" s="17">
        <v>96.7</v>
      </c>
      <c r="D138" s="17">
        <v>0.9</v>
      </c>
      <c r="E138" s="17">
        <v>3.5300000000000002E-4</v>
      </c>
      <c r="F138" s="17">
        <v>1.7000000000000001E-2</v>
      </c>
      <c r="G138" s="17">
        <v>0.67443299999999995</v>
      </c>
      <c r="H138" s="17">
        <v>7.0455000000000004E-2</v>
      </c>
      <c r="I138" s="17">
        <v>8.6207000000000006E-2</v>
      </c>
      <c r="J138" s="17">
        <v>1.5751999999999999E-2</v>
      </c>
      <c r="K138" s="17">
        <v>0.18272099999999999</v>
      </c>
      <c r="L138" s="17">
        <v>431.7</v>
      </c>
      <c r="M138" s="17">
        <v>0.37077900000000003</v>
      </c>
      <c r="N138" s="17">
        <v>1632</v>
      </c>
      <c r="O138" s="17">
        <v>0</v>
      </c>
      <c r="P138" s="17">
        <v>0</v>
      </c>
      <c r="Q138" s="17">
        <v>0.68354199999999998</v>
      </c>
      <c r="R138" s="17">
        <v>7.0509000000000002E-2</v>
      </c>
      <c r="S138" s="17">
        <v>8.8294999999999998E-2</v>
      </c>
      <c r="T138" s="17">
        <v>1.7784999999999999E-2</v>
      </c>
      <c r="U138" s="17">
        <v>0.201431</v>
      </c>
      <c r="V138" s="17">
        <v>611.9</v>
      </c>
      <c r="W138" s="17">
        <v>0.59185699999999997</v>
      </c>
      <c r="X138" s="17">
        <v>979</v>
      </c>
      <c r="Y138" s="17">
        <v>0</v>
      </c>
      <c r="Z138" s="17">
        <v>0</v>
      </c>
      <c r="AA138" s="17">
        <v>0.30989499999999998</v>
      </c>
      <c r="AB138" s="17">
        <v>3.7161300000000002E-3</v>
      </c>
      <c r="AC138" s="17">
        <v>7.0575499999999999E-2</v>
      </c>
      <c r="AD138" s="17">
        <v>0.25</v>
      </c>
      <c r="AE138" s="17">
        <v>1923.8</v>
      </c>
    </row>
    <row r="139" spans="1:31">
      <c r="A139" s="17">
        <v>126</v>
      </c>
      <c r="B139" s="19">
        <v>0.71031250000000001</v>
      </c>
      <c r="C139" s="17">
        <v>97.1</v>
      </c>
      <c r="D139" s="17">
        <v>0.9</v>
      </c>
      <c r="E139" s="17">
        <v>5.4699999999999996E-4</v>
      </c>
      <c r="F139" s="17">
        <v>2.5999999999999999E-2</v>
      </c>
      <c r="G139" s="17">
        <v>0.82310000000000005</v>
      </c>
      <c r="H139" s="17">
        <v>6.8067000000000003E-2</v>
      </c>
      <c r="I139" s="17">
        <v>8.9881000000000003E-2</v>
      </c>
      <c r="J139" s="17">
        <v>2.1814E-2</v>
      </c>
      <c r="K139" s="17">
        <v>0.242699</v>
      </c>
      <c r="L139" s="17">
        <v>571.9</v>
      </c>
      <c r="M139" s="17">
        <v>2.4836E-2</v>
      </c>
      <c r="N139" s="17">
        <v>680</v>
      </c>
      <c r="O139" s="17">
        <v>0</v>
      </c>
      <c r="P139" s="17">
        <v>0</v>
      </c>
      <c r="Q139" s="17">
        <v>0.67553799999999997</v>
      </c>
      <c r="R139" s="17">
        <v>6.6517000000000007E-2</v>
      </c>
      <c r="S139" s="17">
        <v>8.6994000000000002E-2</v>
      </c>
      <c r="T139" s="17">
        <v>2.0476000000000001E-2</v>
      </c>
      <c r="U139" s="17">
        <v>0.235377</v>
      </c>
      <c r="V139" s="17">
        <v>754.3</v>
      </c>
      <c r="W139" s="17">
        <v>0.24781</v>
      </c>
      <c r="X139" s="17">
        <v>551</v>
      </c>
      <c r="Y139" s="17">
        <v>0</v>
      </c>
      <c r="Z139" s="17">
        <v>0</v>
      </c>
      <c r="AA139" s="17">
        <v>0.36211900000000002</v>
      </c>
      <c r="AB139" s="17">
        <v>2.0545400000000001E-3</v>
      </c>
      <c r="AC139" s="17">
        <v>6.6559400000000005E-2</v>
      </c>
      <c r="AD139" s="17">
        <v>0.25</v>
      </c>
      <c r="AE139" s="17">
        <v>1452.2</v>
      </c>
    </row>
    <row r="140" spans="1:31">
      <c r="A140" s="17">
        <v>127</v>
      </c>
      <c r="B140" s="19">
        <v>0.71037037037037043</v>
      </c>
      <c r="C140" s="17">
        <v>98.2</v>
      </c>
      <c r="D140" s="17">
        <v>0.9</v>
      </c>
      <c r="E140" s="17">
        <v>8.0000000000000004E-4</v>
      </c>
      <c r="F140" s="17">
        <v>3.9E-2</v>
      </c>
      <c r="G140" s="17">
        <v>0.55724600000000002</v>
      </c>
      <c r="H140" s="17">
        <v>6.7027000000000003E-2</v>
      </c>
      <c r="I140" s="17">
        <v>8.5390999999999995E-2</v>
      </c>
      <c r="J140" s="17">
        <v>1.8363000000000001E-2</v>
      </c>
      <c r="K140" s="17">
        <v>0.21505199999999999</v>
      </c>
      <c r="L140" s="17">
        <v>900</v>
      </c>
      <c r="M140" s="17">
        <v>0.22917499999999999</v>
      </c>
      <c r="N140" s="17">
        <v>780</v>
      </c>
      <c r="O140" s="17">
        <v>0</v>
      </c>
      <c r="P140" s="17">
        <v>0</v>
      </c>
      <c r="Q140" s="17">
        <v>0.57171700000000003</v>
      </c>
      <c r="R140" s="17">
        <v>6.4118999999999995E-2</v>
      </c>
      <c r="S140" s="17">
        <v>8.2116999999999996E-2</v>
      </c>
      <c r="T140" s="17">
        <v>1.7998E-2</v>
      </c>
      <c r="U140" s="17">
        <v>0.21917600000000001</v>
      </c>
      <c r="V140" s="17">
        <v>722.5</v>
      </c>
      <c r="W140" s="17">
        <v>0.59999899999999995</v>
      </c>
      <c r="X140" s="17">
        <v>672</v>
      </c>
      <c r="Y140" s="17">
        <v>0</v>
      </c>
      <c r="Z140" s="17">
        <v>0</v>
      </c>
      <c r="AA140" s="17">
        <v>0.33719399999999999</v>
      </c>
      <c r="AB140" s="17">
        <v>3.70215E-3</v>
      </c>
      <c r="AC140" s="17">
        <v>6.4185699999999998E-2</v>
      </c>
      <c r="AD140" s="17">
        <v>0.25</v>
      </c>
      <c r="AE140" s="17">
        <v>922.8</v>
      </c>
    </row>
    <row r="141" spans="1:31">
      <c r="A141" s="17">
        <v>128</v>
      </c>
      <c r="B141" s="19">
        <v>0.71042824074074085</v>
      </c>
      <c r="C141" s="17">
        <v>99.1</v>
      </c>
      <c r="D141" s="17">
        <v>0.9</v>
      </c>
      <c r="E141" s="17">
        <v>7.2400000000000003E-4</v>
      </c>
      <c r="F141" s="17">
        <v>3.5000000000000003E-2</v>
      </c>
      <c r="G141" s="17">
        <v>0.70722200000000002</v>
      </c>
      <c r="H141" s="17">
        <v>6.5990999999999994E-2</v>
      </c>
      <c r="I141" s="17">
        <v>8.6939000000000002E-2</v>
      </c>
      <c r="J141" s="17">
        <v>2.0948000000000001E-2</v>
      </c>
      <c r="K141" s="17">
        <v>0.24094699999999999</v>
      </c>
      <c r="L141" s="17">
        <v>851.3</v>
      </c>
      <c r="M141" s="17">
        <v>0.14163700000000001</v>
      </c>
      <c r="N141" s="17">
        <v>545</v>
      </c>
      <c r="O141" s="17">
        <v>0</v>
      </c>
      <c r="P141" s="17">
        <v>0</v>
      </c>
      <c r="Q141" s="17">
        <v>0.67899900000000002</v>
      </c>
      <c r="R141" s="17">
        <v>6.5326999999999996E-2</v>
      </c>
      <c r="S141" s="17">
        <v>8.2614000000000007E-2</v>
      </c>
      <c r="T141" s="17">
        <v>1.7287E-2</v>
      </c>
      <c r="U141" s="17">
        <v>0.209255</v>
      </c>
      <c r="V141" s="17">
        <v>460.2</v>
      </c>
      <c r="W141" s="17">
        <v>0.30555399999999999</v>
      </c>
      <c r="X141" s="17">
        <v>826</v>
      </c>
      <c r="Y141" s="17">
        <v>0</v>
      </c>
      <c r="Z141" s="17">
        <v>0</v>
      </c>
      <c r="AA141" s="17">
        <v>0.32192999999999999</v>
      </c>
      <c r="AB141" s="17">
        <v>2.4523399999999999E-3</v>
      </c>
      <c r="AC141" s="17">
        <v>6.5369300000000005E-2</v>
      </c>
      <c r="AD141" s="17">
        <v>0.25</v>
      </c>
      <c r="AE141" s="17">
        <v>975.7</v>
      </c>
    </row>
    <row r="142" spans="1:31">
      <c r="A142" s="17">
        <v>129</v>
      </c>
      <c r="B142" s="19">
        <v>0.710474537037037</v>
      </c>
      <c r="C142" s="17">
        <v>100.2</v>
      </c>
      <c r="D142" s="17">
        <v>0.9</v>
      </c>
      <c r="E142" s="17">
        <v>3.4400000000000001E-4</v>
      </c>
      <c r="F142" s="17">
        <v>1.7000000000000001E-2</v>
      </c>
      <c r="G142" s="17">
        <v>0.67270099999999999</v>
      </c>
      <c r="H142" s="17">
        <v>6.9655999999999996E-2</v>
      </c>
      <c r="I142" s="17">
        <v>8.5273000000000002E-2</v>
      </c>
      <c r="J142" s="17">
        <v>1.5617000000000001E-2</v>
      </c>
      <c r="K142" s="17">
        <v>0.183141</v>
      </c>
      <c r="L142" s="17">
        <v>532</v>
      </c>
      <c r="M142" s="17">
        <v>0.31959399999999999</v>
      </c>
      <c r="N142" s="17">
        <v>797</v>
      </c>
      <c r="O142" s="17">
        <v>0</v>
      </c>
      <c r="P142" s="17">
        <v>0</v>
      </c>
      <c r="Q142" s="17">
        <v>0.54874400000000001</v>
      </c>
      <c r="R142" s="17">
        <v>6.6457000000000002E-2</v>
      </c>
      <c r="S142" s="17">
        <v>7.9031000000000004E-2</v>
      </c>
      <c r="T142" s="17">
        <v>1.2574E-2</v>
      </c>
      <c r="U142" s="17">
        <v>0.15909799999999999</v>
      </c>
      <c r="V142" s="17">
        <v>418.7</v>
      </c>
      <c r="W142" s="17">
        <v>0.59999899999999995</v>
      </c>
      <c r="X142" s="17">
        <v>1254</v>
      </c>
      <c r="Y142" s="17">
        <v>0</v>
      </c>
      <c r="Z142" s="17">
        <v>0</v>
      </c>
      <c r="AA142" s="17">
        <v>0.24476600000000001</v>
      </c>
      <c r="AB142" s="17">
        <v>2.2396299999999998E-3</v>
      </c>
      <c r="AC142" s="17">
        <v>6.6485299999999997E-2</v>
      </c>
      <c r="AD142" s="17">
        <v>0.25</v>
      </c>
      <c r="AE142" s="17">
        <v>1561.2</v>
      </c>
    </row>
    <row r="143" spans="1:31">
      <c r="A143" s="17">
        <v>130</v>
      </c>
      <c r="B143" s="19">
        <v>0.71053240740740742</v>
      </c>
      <c r="C143" s="17">
        <v>100.9</v>
      </c>
      <c r="D143" s="17">
        <v>0.9</v>
      </c>
      <c r="E143" s="17">
        <v>6.1399999999999996E-4</v>
      </c>
      <c r="F143" s="17">
        <v>0.03</v>
      </c>
      <c r="G143" s="17">
        <v>0.60873999999999995</v>
      </c>
      <c r="H143" s="17">
        <v>6.3950999999999994E-2</v>
      </c>
      <c r="I143" s="17">
        <v>8.0200999999999995E-2</v>
      </c>
      <c r="J143" s="17">
        <v>1.6250000000000001E-2</v>
      </c>
      <c r="K143" s="17">
        <v>0.20261999999999999</v>
      </c>
      <c r="L143" s="17">
        <v>746.3</v>
      </c>
      <c r="M143" s="17">
        <v>0.21615500000000001</v>
      </c>
      <c r="N143" s="17">
        <v>1403</v>
      </c>
      <c r="O143" s="17">
        <v>0</v>
      </c>
      <c r="P143" s="17">
        <v>0</v>
      </c>
      <c r="Q143" s="17">
        <v>0.65198699999999998</v>
      </c>
      <c r="R143" s="17">
        <v>6.4919000000000004E-2</v>
      </c>
      <c r="S143" s="17">
        <v>8.1475000000000006E-2</v>
      </c>
      <c r="T143" s="17">
        <v>1.6556000000000001E-2</v>
      </c>
      <c r="U143" s="17">
        <v>0.20319999999999999</v>
      </c>
      <c r="V143" s="17">
        <v>516.9</v>
      </c>
      <c r="W143" s="17">
        <v>0.42369499999999999</v>
      </c>
      <c r="X143" s="17">
        <v>864</v>
      </c>
      <c r="Y143" s="17">
        <v>0</v>
      </c>
      <c r="Z143" s="17">
        <v>0</v>
      </c>
      <c r="AA143" s="17">
        <v>0.312616</v>
      </c>
      <c r="AB143" s="17">
        <v>5.5138599999999998E-3</v>
      </c>
      <c r="AC143" s="17">
        <v>6.5010700000000005E-2</v>
      </c>
      <c r="AD143" s="17">
        <v>0.25</v>
      </c>
      <c r="AE143" s="17">
        <v>1112.9000000000001</v>
      </c>
    </row>
    <row r="144" spans="1:31">
      <c r="A144" s="17">
        <v>131</v>
      </c>
      <c r="B144" s="19">
        <v>0.71059027777777783</v>
      </c>
      <c r="C144" s="17">
        <v>101.6</v>
      </c>
      <c r="D144" s="17">
        <v>0.9</v>
      </c>
      <c r="E144" s="17">
        <v>3.8699999999999997E-4</v>
      </c>
      <c r="F144" s="17">
        <v>1.9E-2</v>
      </c>
      <c r="G144" s="17">
        <v>0.52359699999999998</v>
      </c>
      <c r="H144" s="17">
        <v>6.7610000000000003E-2</v>
      </c>
      <c r="I144" s="17">
        <v>7.9671000000000006E-2</v>
      </c>
      <c r="J144" s="17">
        <v>1.2061000000000001E-2</v>
      </c>
      <c r="K144" s="17">
        <v>0.15138099999999999</v>
      </c>
      <c r="L144" s="17">
        <v>442</v>
      </c>
      <c r="M144" s="17">
        <v>6.7211999999999994E-2</v>
      </c>
      <c r="N144" s="17">
        <v>706</v>
      </c>
      <c r="O144" s="17">
        <v>0</v>
      </c>
      <c r="P144" s="17">
        <v>0</v>
      </c>
      <c r="Q144" s="17">
        <v>0.62212999999999996</v>
      </c>
      <c r="R144" s="17">
        <v>6.2024000000000003E-2</v>
      </c>
      <c r="S144" s="17">
        <v>7.9069E-2</v>
      </c>
      <c r="T144" s="17">
        <v>1.7045000000000001E-2</v>
      </c>
      <c r="U144" s="17">
        <v>0.21556800000000001</v>
      </c>
      <c r="V144" s="17">
        <v>634.5</v>
      </c>
      <c r="W144" s="17">
        <v>2.4000000000000001E-5</v>
      </c>
      <c r="X144" s="17">
        <v>816</v>
      </c>
      <c r="Y144" s="17">
        <v>0</v>
      </c>
      <c r="Z144" s="17">
        <v>0</v>
      </c>
      <c r="AA144" s="17">
        <v>0.33164300000000002</v>
      </c>
      <c r="AB144" s="17">
        <v>1.65011E-3</v>
      </c>
      <c r="AC144" s="17">
        <v>6.2052499999999997E-2</v>
      </c>
      <c r="AD144" s="17">
        <v>0.25</v>
      </c>
      <c r="AE144" s="17">
        <v>1879.2</v>
      </c>
    </row>
    <row r="145" spans="1:31">
      <c r="A145" s="17">
        <v>132</v>
      </c>
      <c r="B145" s="19">
        <v>0.7106365740740741</v>
      </c>
      <c r="C145" s="17">
        <v>102.5</v>
      </c>
      <c r="D145" s="17">
        <v>0.9</v>
      </c>
      <c r="E145" s="17">
        <v>5.3700000000000004E-4</v>
      </c>
      <c r="F145" s="17">
        <v>2.5999999999999999E-2</v>
      </c>
      <c r="G145" s="17">
        <v>0.64725100000000002</v>
      </c>
      <c r="H145" s="17">
        <v>6.1427000000000002E-2</v>
      </c>
      <c r="I145" s="17">
        <v>7.8323000000000004E-2</v>
      </c>
      <c r="J145" s="17">
        <v>1.6896000000000001E-2</v>
      </c>
      <c r="K145" s="17">
        <v>0.215724</v>
      </c>
      <c r="L145" s="17">
        <v>767.1</v>
      </c>
      <c r="M145" s="17">
        <v>5.0680000000000003E-2</v>
      </c>
      <c r="N145" s="17">
        <v>1091</v>
      </c>
      <c r="O145" s="17">
        <v>0</v>
      </c>
      <c r="P145" s="17">
        <v>0</v>
      </c>
      <c r="Q145" s="17">
        <v>0.64139199999999996</v>
      </c>
      <c r="R145" s="17">
        <v>6.3974000000000003E-2</v>
      </c>
      <c r="S145" s="17">
        <v>7.7334E-2</v>
      </c>
      <c r="T145" s="17">
        <v>1.3358999999999999E-2</v>
      </c>
      <c r="U145" s="17">
        <v>0.17274800000000001</v>
      </c>
      <c r="V145" s="17">
        <v>502.3</v>
      </c>
      <c r="W145" s="17">
        <v>0.45835900000000002</v>
      </c>
      <c r="X145" s="17">
        <v>1009</v>
      </c>
      <c r="Y145" s="17">
        <v>0</v>
      </c>
      <c r="Z145" s="17">
        <v>0</v>
      </c>
      <c r="AA145" s="17">
        <v>0.265766</v>
      </c>
      <c r="AB145" s="17">
        <v>4.41304E-3</v>
      </c>
      <c r="AC145" s="17">
        <v>6.4033499999999993E-2</v>
      </c>
      <c r="AD145" s="17">
        <v>0.25</v>
      </c>
      <c r="AE145" s="17">
        <v>1082.8</v>
      </c>
    </row>
    <row r="146" spans="1:31">
      <c r="A146" s="17">
        <v>133</v>
      </c>
      <c r="B146" s="19">
        <v>0.71069444444444452</v>
      </c>
      <c r="C146" s="17">
        <v>103.3</v>
      </c>
      <c r="D146" s="17">
        <v>0.9</v>
      </c>
      <c r="E146" s="17">
        <v>6.2399999999999999E-4</v>
      </c>
      <c r="F146" s="17">
        <v>0.03</v>
      </c>
      <c r="G146" s="17">
        <v>0.59916000000000003</v>
      </c>
      <c r="H146" s="17">
        <v>6.1953000000000001E-2</v>
      </c>
      <c r="I146" s="17">
        <v>7.3950000000000002E-2</v>
      </c>
      <c r="J146" s="17">
        <v>1.1997000000000001E-2</v>
      </c>
      <c r="K146" s="17">
        <v>0.16222700000000001</v>
      </c>
      <c r="L146" s="17">
        <v>721.3</v>
      </c>
      <c r="M146" s="17">
        <v>0.59999899999999995</v>
      </c>
      <c r="N146" s="17">
        <v>2007</v>
      </c>
      <c r="O146" s="17">
        <v>0</v>
      </c>
      <c r="P146" s="17">
        <v>0</v>
      </c>
      <c r="Q146" s="17">
        <v>0.61673</v>
      </c>
      <c r="R146" s="17">
        <v>5.5541E-2</v>
      </c>
      <c r="S146" s="17">
        <v>7.0678000000000005E-2</v>
      </c>
      <c r="T146" s="17">
        <v>1.5136999999999999E-2</v>
      </c>
      <c r="U146" s="17">
        <v>0.214167</v>
      </c>
      <c r="V146" s="17">
        <v>721.5</v>
      </c>
      <c r="W146" s="17">
        <v>0.29578300000000002</v>
      </c>
      <c r="X146" s="17">
        <v>742</v>
      </c>
      <c r="Y146" s="17">
        <v>0</v>
      </c>
      <c r="Z146" s="17">
        <v>0</v>
      </c>
      <c r="AA146" s="17">
        <v>0.329488</v>
      </c>
      <c r="AB146" s="17">
        <v>7.6081600000000001E-3</v>
      </c>
      <c r="AC146" s="17">
        <v>5.5656400000000002E-2</v>
      </c>
      <c r="AD146" s="17">
        <v>0.25</v>
      </c>
      <c r="AE146" s="17">
        <v>1151.4000000000001</v>
      </c>
    </row>
    <row r="147" spans="1:31">
      <c r="A147" s="17">
        <v>134</v>
      </c>
      <c r="B147" s="19">
        <v>0.71075231481481482</v>
      </c>
      <c r="C147" s="17">
        <v>104.5</v>
      </c>
      <c r="D147" s="17">
        <v>0.9</v>
      </c>
      <c r="E147" s="17">
        <v>3.7300000000000001E-4</v>
      </c>
      <c r="F147" s="17">
        <v>1.7999999999999999E-2</v>
      </c>
      <c r="G147" s="17">
        <v>0.60986799999999997</v>
      </c>
      <c r="H147" s="17">
        <v>6.3800999999999997E-2</v>
      </c>
      <c r="I147" s="17">
        <v>7.7549000000000007E-2</v>
      </c>
      <c r="J147" s="17">
        <v>1.3748E-2</v>
      </c>
      <c r="K147" s="17">
        <v>0.177282</v>
      </c>
      <c r="L147" s="17">
        <v>558.5</v>
      </c>
      <c r="M147" s="17">
        <v>5.0000000000000004E-6</v>
      </c>
      <c r="N147" s="17">
        <v>1863</v>
      </c>
      <c r="O147" s="17">
        <v>0</v>
      </c>
      <c r="P147" s="17">
        <v>0</v>
      </c>
      <c r="Q147" s="17">
        <v>0.49668099999999998</v>
      </c>
      <c r="R147" s="17">
        <v>6.0192000000000002E-2</v>
      </c>
      <c r="S147" s="17">
        <v>7.2091000000000002E-2</v>
      </c>
      <c r="T147" s="17">
        <v>1.1900000000000001E-2</v>
      </c>
      <c r="U147" s="17">
        <v>0.16506199999999999</v>
      </c>
      <c r="V147" s="17">
        <v>340.4</v>
      </c>
      <c r="W147" s="17">
        <v>3.9999999999999998E-6</v>
      </c>
      <c r="X147" s="17">
        <v>1143</v>
      </c>
      <c r="Y147" s="17">
        <v>0</v>
      </c>
      <c r="Z147" s="17">
        <v>0</v>
      </c>
      <c r="AA147" s="17">
        <v>0.253942</v>
      </c>
      <c r="AB147" s="17">
        <v>5.4798599999999996E-3</v>
      </c>
      <c r="AC147" s="17">
        <v>6.0257100000000001E-2</v>
      </c>
      <c r="AD147" s="17">
        <v>0.25</v>
      </c>
      <c r="AE147" s="17">
        <v>1487.2</v>
      </c>
    </row>
    <row r="148" spans="1:31">
      <c r="A148" s="17">
        <v>135</v>
      </c>
      <c r="B148" s="19">
        <v>0.71079861111111109</v>
      </c>
      <c r="C148" s="17">
        <v>104.9</v>
      </c>
      <c r="D148" s="17">
        <v>0.9</v>
      </c>
      <c r="E148" s="17">
        <v>2.9599999999999998E-4</v>
      </c>
      <c r="F148" s="17">
        <v>1.4E-2</v>
      </c>
      <c r="G148" s="17">
        <v>0.47376600000000002</v>
      </c>
      <c r="H148" s="17">
        <v>6.3921000000000006E-2</v>
      </c>
      <c r="I148" s="17">
        <v>7.4612999999999999E-2</v>
      </c>
      <c r="J148" s="17">
        <v>1.0692E-2</v>
      </c>
      <c r="K148" s="17">
        <v>0.14329900000000001</v>
      </c>
      <c r="L148" s="17">
        <v>535.5</v>
      </c>
      <c r="M148" s="17">
        <v>0.41452600000000001</v>
      </c>
      <c r="N148" s="17">
        <v>938</v>
      </c>
      <c r="O148" s="17">
        <v>0</v>
      </c>
      <c r="P148" s="17">
        <v>0</v>
      </c>
      <c r="Q148" s="17">
        <v>0.44284400000000002</v>
      </c>
      <c r="R148" s="17">
        <v>6.1026999999999998E-2</v>
      </c>
      <c r="S148" s="17">
        <v>7.0625999999999994E-2</v>
      </c>
      <c r="T148" s="17">
        <v>9.5989999999999999E-3</v>
      </c>
      <c r="U148" s="17">
        <v>0.13591600000000001</v>
      </c>
      <c r="V148" s="17">
        <v>348.3</v>
      </c>
      <c r="W148" s="17">
        <v>0.22917399999999999</v>
      </c>
      <c r="X148" s="17">
        <v>994</v>
      </c>
      <c r="Y148" s="17">
        <v>0</v>
      </c>
      <c r="Z148" s="17">
        <v>0</v>
      </c>
      <c r="AA148" s="17">
        <v>0.20910200000000001</v>
      </c>
      <c r="AB148" s="17">
        <v>2.6532499999999998E-3</v>
      </c>
      <c r="AC148" s="17">
        <v>6.1052200000000001E-2</v>
      </c>
      <c r="AD148" s="17">
        <v>0.25</v>
      </c>
      <c r="AE148" s="17">
        <v>1551.1</v>
      </c>
    </row>
    <row r="149" spans="1:31">
      <c r="A149" s="17">
        <v>136</v>
      </c>
      <c r="B149" s="19">
        <v>0.71085648148148151</v>
      </c>
      <c r="C149" s="17">
        <v>105.3</v>
      </c>
      <c r="D149" s="17">
        <v>0.9</v>
      </c>
      <c r="E149" s="17">
        <v>2.5500000000000002E-4</v>
      </c>
      <c r="F149" s="17">
        <v>1.2E-2</v>
      </c>
      <c r="G149" s="17">
        <v>0.49200500000000003</v>
      </c>
      <c r="H149" s="17">
        <v>6.3365000000000005E-2</v>
      </c>
      <c r="I149" s="17">
        <v>7.1561E-2</v>
      </c>
      <c r="J149" s="17">
        <v>8.1969999999999994E-3</v>
      </c>
      <c r="K149" s="17">
        <v>0.11454</v>
      </c>
      <c r="L149" s="17">
        <v>293.89999999999998</v>
      </c>
      <c r="M149" s="17">
        <v>3.0000000000000001E-6</v>
      </c>
      <c r="N149" s="17">
        <v>970</v>
      </c>
      <c r="O149" s="17">
        <v>0</v>
      </c>
      <c r="P149" s="17">
        <v>0</v>
      </c>
      <c r="Q149" s="17">
        <v>0.59553400000000001</v>
      </c>
      <c r="R149" s="17">
        <v>5.6342999999999997E-2</v>
      </c>
      <c r="S149" s="17">
        <v>7.1615999999999999E-2</v>
      </c>
      <c r="T149" s="17">
        <v>1.5273E-2</v>
      </c>
      <c r="U149" s="17">
        <v>0.21326200000000001</v>
      </c>
      <c r="V149" s="17">
        <v>710.6</v>
      </c>
      <c r="W149" s="17">
        <v>1.7E-5</v>
      </c>
      <c r="X149" s="17">
        <v>3867</v>
      </c>
      <c r="Y149" s="17">
        <v>0</v>
      </c>
      <c r="Z149" s="17">
        <v>0</v>
      </c>
      <c r="AA149" s="17">
        <v>0.32809500000000003</v>
      </c>
      <c r="AB149" s="17">
        <v>1.50775E-3</v>
      </c>
      <c r="AC149" s="17">
        <v>5.6366399999999997E-2</v>
      </c>
      <c r="AD149" s="17">
        <v>0.25</v>
      </c>
      <c r="AE149" s="17">
        <v>2825.8</v>
      </c>
    </row>
    <row r="150" spans="1:31">
      <c r="A150" s="17">
        <v>137</v>
      </c>
      <c r="B150" s="19">
        <v>0.71091435185185192</v>
      </c>
      <c r="C150" s="17">
        <v>104.9</v>
      </c>
      <c r="D150" s="17">
        <v>0.9</v>
      </c>
      <c r="E150" s="17">
        <v>3.5500000000000001E-4</v>
      </c>
      <c r="F150" s="17">
        <v>1.7000000000000001E-2</v>
      </c>
      <c r="G150" s="17">
        <v>0.67251000000000005</v>
      </c>
      <c r="H150" s="17">
        <v>6.6517000000000007E-2</v>
      </c>
      <c r="I150" s="17">
        <v>7.9458000000000001E-2</v>
      </c>
      <c r="J150" s="17">
        <v>1.2940999999999999E-2</v>
      </c>
      <c r="K150" s="17">
        <v>0.16286300000000001</v>
      </c>
      <c r="L150" s="17">
        <v>492.6</v>
      </c>
      <c r="M150" s="17">
        <v>1.2E-5</v>
      </c>
      <c r="N150" s="17">
        <v>1161</v>
      </c>
      <c r="O150" s="17">
        <v>0</v>
      </c>
      <c r="P150" s="17">
        <v>0</v>
      </c>
      <c r="Q150" s="17">
        <v>0.54671800000000004</v>
      </c>
      <c r="R150" s="17">
        <v>5.6193E-2</v>
      </c>
      <c r="S150" s="17">
        <v>6.8336999999999995E-2</v>
      </c>
      <c r="T150" s="17">
        <v>1.2144E-2</v>
      </c>
      <c r="U150" s="17">
        <v>0.177706</v>
      </c>
      <c r="V150" s="17">
        <v>529.6</v>
      </c>
      <c r="W150" s="17">
        <v>1.5E-5</v>
      </c>
      <c r="X150" s="17">
        <v>944</v>
      </c>
      <c r="Y150" s="17">
        <v>0</v>
      </c>
      <c r="Z150" s="17">
        <v>0</v>
      </c>
      <c r="AA150" s="17">
        <v>0.273393</v>
      </c>
      <c r="AB150" s="17">
        <v>3.0185500000000001E-3</v>
      </c>
      <c r="AC150" s="17">
        <v>5.6229399999999999E-2</v>
      </c>
      <c r="AD150" s="17">
        <v>0.25</v>
      </c>
      <c r="AE150" s="17">
        <v>1686.2</v>
      </c>
    </row>
    <row r="151" spans="1:31">
      <c r="A151" s="17">
        <v>138</v>
      </c>
      <c r="B151" s="19">
        <v>0.71096064814814808</v>
      </c>
      <c r="C151" s="17">
        <v>104.4</v>
      </c>
      <c r="D151" s="17">
        <v>0.9</v>
      </c>
      <c r="E151" s="17">
        <v>2.4899999999999998E-4</v>
      </c>
      <c r="F151" s="17">
        <v>1.2E-2</v>
      </c>
      <c r="G151" s="17">
        <v>0.58389199999999997</v>
      </c>
      <c r="H151" s="17">
        <v>6.2923999999999994E-2</v>
      </c>
      <c r="I151" s="17">
        <v>7.4894000000000002E-2</v>
      </c>
      <c r="J151" s="17">
        <v>1.197E-2</v>
      </c>
      <c r="K151" s="17">
        <v>0.15982399999999999</v>
      </c>
      <c r="L151" s="17">
        <v>396</v>
      </c>
      <c r="M151" s="17">
        <v>0.222862</v>
      </c>
      <c r="N151" s="17">
        <v>841</v>
      </c>
      <c r="O151" s="17">
        <v>0</v>
      </c>
      <c r="P151" s="17">
        <v>0</v>
      </c>
      <c r="Q151" s="17">
        <v>0.50255700000000003</v>
      </c>
      <c r="R151" s="17">
        <v>5.8991000000000002E-2</v>
      </c>
      <c r="S151" s="17">
        <v>6.9790000000000005E-2</v>
      </c>
      <c r="T151" s="17">
        <v>1.0799E-2</v>
      </c>
      <c r="U151" s="17">
        <v>0.15474199999999999</v>
      </c>
      <c r="V151" s="17">
        <v>486.6</v>
      </c>
      <c r="W151" s="17">
        <v>1.9000000000000001E-5</v>
      </c>
      <c r="X151" s="17">
        <v>1006</v>
      </c>
      <c r="Y151" s="17">
        <v>0</v>
      </c>
      <c r="Z151" s="17">
        <v>0</v>
      </c>
      <c r="AA151" s="17">
        <v>0.238065</v>
      </c>
      <c r="AB151" s="17">
        <v>1.7606E-3</v>
      </c>
      <c r="AC151" s="17">
        <v>5.9009699999999998E-2</v>
      </c>
      <c r="AD151" s="17">
        <v>0.25</v>
      </c>
      <c r="AE151" s="17">
        <v>2097.6</v>
      </c>
    </row>
    <row r="152" spans="1:31">
      <c r="A152" s="17">
        <v>139</v>
      </c>
      <c r="B152" s="19">
        <v>0.71101851851851849</v>
      </c>
      <c r="C152" s="17">
        <v>103.4</v>
      </c>
      <c r="D152" s="17">
        <v>0.9</v>
      </c>
      <c r="E152" s="17">
        <v>5.6800000000000004E-4</v>
      </c>
      <c r="F152" s="17">
        <v>2.7E-2</v>
      </c>
      <c r="G152" s="17">
        <v>0.59182900000000005</v>
      </c>
      <c r="H152" s="17">
        <v>5.8569999999999997E-2</v>
      </c>
      <c r="I152" s="17">
        <v>7.2205000000000005E-2</v>
      </c>
      <c r="J152" s="17">
        <v>1.3636000000000001E-2</v>
      </c>
      <c r="K152" s="17">
        <v>0.18884600000000001</v>
      </c>
      <c r="L152" s="17">
        <v>729.1</v>
      </c>
      <c r="M152" s="17">
        <v>0.406553</v>
      </c>
      <c r="N152" s="17">
        <v>1260</v>
      </c>
      <c r="O152" s="17">
        <v>0</v>
      </c>
      <c r="P152" s="17">
        <v>0</v>
      </c>
      <c r="Q152" s="17">
        <v>0.47261300000000001</v>
      </c>
      <c r="R152" s="17">
        <v>5.8180999999999997E-2</v>
      </c>
      <c r="S152" s="17">
        <v>7.2017999999999999E-2</v>
      </c>
      <c r="T152" s="17">
        <v>1.3837E-2</v>
      </c>
      <c r="U152" s="17">
        <v>0.192131</v>
      </c>
      <c r="V152" s="17">
        <v>861.8</v>
      </c>
      <c r="W152" s="17">
        <v>3.1614999999999997E-2</v>
      </c>
      <c r="X152" s="17">
        <v>1156</v>
      </c>
      <c r="Y152" s="17">
        <v>0</v>
      </c>
      <c r="Z152" s="17">
        <v>0</v>
      </c>
      <c r="AA152" s="17">
        <v>0.29558499999999999</v>
      </c>
      <c r="AB152" s="17">
        <v>4.8388199999999998E-3</v>
      </c>
      <c r="AC152" s="17">
        <v>5.8248300000000003E-2</v>
      </c>
      <c r="AD152" s="17">
        <v>0.25</v>
      </c>
      <c r="AE152" s="17">
        <v>1139.0999999999999</v>
      </c>
    </row>
    <row r="153" spans="1:31">
      <c r="A153" s="17">
        <v>140</v>
      </c>
      <c r="B153" s="19">
        <v>0.71107638888888891</v>
      </c>
      <c r="C153" s="17">
        <v>102.9</v>
      </c>
      <c r="D153" s="17">
        <v>0.9</v>
      </c>
      <c r="E153" s="17">
        <v>5.3399999999999997E-4</v>
      </c>
      <c r="F153" s="17">
        <v>2.5999999999999999E-2</v>
      </c>
      <c r="G153" s="17">
        <v>0.55006600000000005</v>
      </c>
      <c r="H153" s="17">
        <v>6.5069000000000002E-2</v>
      </c>
      <c r="I153" s="17">
        <v>7.6111999999999999E-2</v>
      </c>
      <c r="J153" s="17">
        <v>1.1043000000000001E-2</v>
      </c>
      <c r="K153" s="17">
        <v>0.145094</v>
      </c>
      <c r="L153" s="17">
        <v>518.20000000000005</v>
      </c>
      <c r="M153" s="17">
        <v>0.40482600000000002</v>
      </c>
      <c r="N153" s="17">
        <v>1079</v>
      </c>
      <c r="O153" s="17">
        <v>0</v>
      </c>
      <c r="P153" s="17">
        <v>0</v>
      </c>
      <c r="Q153" s="17">
        <v>0.62460000000000004</v>
      </c>
      <c r="R153" s="17">
        <v>5.5036000000000002E-2</v>
      </c>
      <c r="S153" s="17">
        <v>7.3770000000000002E-2</v>
      </c>
      <c r="T153" s="17">
        <v>1.8734000000000001E-2</v>
      </c>
      <c r="U153" s="17">
        <v>0.25395400000000001</v>
      </c>
      <c r="V153" s="17">
        <v>793.7</v>
      </c>
      <c r="W153" s="17">
        <v>1.9999999999999999E-6</v>
      </c>
      <c r="X153" s="17">
        <v>779</v>
      </c>
      <c r="Y153" s="17">
        <v>0</v>
      </c>
      <c r="Z153" s="17">
        <v>0</v>
      </c>
      <c r="AA153" s="17">
        <v>0.39069799999999999</v>
      </c>
      <c r="AB153" s="17">
        <v>2.9528499999999999E-3</v>
      </c>
      <c r="AC153" s="17">
        <v>5.5090899999999998E-2</v>
      </c>
      <c r="AD153" s="17">
        <v>0.25</v>
      </c>
      <c r="AE153" s="17">
        <v>1602.7</v>
      </c>
    </row>
    <row r="154" spans="1:31">
      <c r="A154" s="17">
        <v>141</v>
      </c>
      <c r="B154" s="19">
        <v>0.71112268518518518</v>
      </c>
      <c r="C154" s="17">
        <v>102</v>
      </c>
      <c r="D154" s="17">
        <v>0.9</v>
      </c>
      <c r="E154" s="17">
        <v>4.37E-4</v>
      </c>
      <c r="F154" s="17">
        <v>2.1000000000000001E-2</v>
      </c>
      <c r="G154" s="17">
        <v>0.62141000000000002</v>
      </c>
      <c r="H154" s="17">
        <v>6.7224999999999993E-2</v>
      </c>
      <c r="I154" s="17">
        <v>7.8505000000000005E-2</v>
      </c>
      <c r="J154" s="17">
        <v>1.128E-2</v>
      </c>
      <c r="K154" s="17">
        <v>0.14368800000000001</v>
      </c>
      <c r="L154" s="17">
        <v>456.2</v>
      </c>
      <c r="M154" s="17">
        <v>0.59999499999999995</v>
      </c>
      <c r="N154" s="17">
        <v>959</v>
      </c>
      <c r="O154" s="17">
        <v>0</v>
      </c>
      <c r="P154" s="17">
        <v>0</v>
      </c>
      <c r="Q154" s="17">
        <v>0.588561</v>
      </c>
      <c r="R154" s="17">
        <v>5.7870999999999999E-2</v>
      </c>
      <c r="S154" s="17">
        <v>7.5697E-2</v>
      </c>
      <c r="T154" s="17">
        <v>1.7826000000000002E-2</v>
      </c>
      <c r="U154" s="17">
        <v>0.23549300000000001</v>
      </c>
      <c r="V154" s="17">
        <v>698</v>
      </c>
      <c r="W154" s="17">
        <v>0.22920699999999999</v>
      </c>
      <c r="X154" s="17">
        <v>879</v>
      </c>
      <c r="Y154" s="17">
        <v>0</v>
      </c>
      <c r="Z154" s="17">
        <v>0</v>
      </c>
      <c r="AA154" s="17">
        <v>0.36229699999999998</v>
      </c>
      <c r="AB154" s="17">
        <v>2.3108600000000001E-3</v>
      </c>
      <c r="AC154" s="17">
        <v>5.79123E-2</v>
      </c>
      <c r="AD154" s="17">
        <v>0.25</v>
      </c>
      <c r="AE154" s="17">
        <v>1820.5</v>
      </c>
    </row>
    <row r="155" spans="1:31">
      <c r="A155" s="17">
        <v>142</v>
      </c>
      <c r="B155" s="19">
        <v>0.71118055555555548</v>
      </c>
      <c r="C155" s="17">
        <v>101.4</v>
      </c>
      <c r="D155" s="17">
        <v>0.9</v>
      </c>
      <c r="E155" s="17">
        <v>4.86E-4</v>
      </c>
      <c r="F155" s="17">
        <v>2.4E-2</v>
      </c>
      <c r="G155" s="17">
        <v>0.72656299999999996</v>
      </c>
      <c r="H155" s="17">
        <v>7.2755E-2</v>
      </c>
      <c r="I155" s="17">
        <v>8.9455000000000007E-2</v>
      </c>
      <c r="J155" s="17">
        <v>1.67E-2</v>
      </c>
      <c r="K155" s="17">
        <v>0.18668499999999999</v>
      </c>
      <c r="L155" s="17">
        <v>536.9</v>
      </c>
      <c r="M155" s="17">
        <v>2.1999999999999999E-5</v>
      </c>
      <c r="N155" s="17">
        <v>1020</v>
      </c>
      <c r="O155" s="17">
        <v>0</v>
      </c>
      <c r="P155" s="17">
        <v>0</v>
      </c>
      <c r="Q155" s="17">
        <v>0.55682399999999999</v>
      </c>
      <c r="R155" s="17">
        <v>5.8317000000000001E-2</v>
      </c>
      <c r="S155" s="17">
        <v>7.5035000000000004E-2</v>
      </c>
      <c r="T155" s="17">
        <v>1.6718E-2</v>
      </c>
      <c r="U155" s="17">
        <v>0.22280800000000001</v>
      </c>
      <c r="V155" s="17">
        <v>642.4</v>
      </c>
      <c r="W155" s="17">
        <v>0.360176</v>
      </c>
      <c r="X155" s="17">
        <v>1031</v>
      </c>
      <c r="Y155" s="17">
        <v>0</v>
      </c>
      <c r="Z155" s="17">
        <v>0</v>
      </c>
      <c r="AA155" s="17">
        <v>0.34278199999999998</v>
      </c>
      <c r="AB155" s="17">
        <v>2.8925299999999999E-3</v>
      </c>
      <c r="AC155" s="17">
        <v>5.8365E-2</v>
      </c>
      <c r="AD155" s="17">
        <v>0.25</v>
      </c>
      <c r="AE155" s="17">
        <v>1546.9</v>
      </c>
    </row>
    <row r="156" spans="1:31">
      <c r="A156" s="17">
        <v>143</v>
      </c>
      <c r="B156" s="19">
        <v>0.7112384259259259</v>
      </c>
      <c r="C156" s="17">
        <v>100.4</v>
      </c>
      <c r="D156" s="17">
        <v>0.9</v>
      </c>
      <c r="E156" s="17">
        <v>4.6700000000000002E-4</v>
      </c>
      <c r="F156" s="17">
        <v>2.3E-2</v>
      </c>
      <c r="G156" s="17">
        <v>0.59681700000000004</v>
      </c>
      <c r="H156" s="17">
        <v>6.9733000000000003E-2</v>
      </c>
      <c r="I156" s="17">
        <v>8.3446999999999993E-2</v>
      </c>
      <c r="J156" s="17">
        <v>1.3715E-2</v>
      </c>
      <c r="K156" s="17">
        <v>0.164354</v>
      </c>
      <c r="L156" s="17">
        <v>533.79999999999995</v>
      </c>
      <c r="M156" s="17">
        <v>0.45830599999999999</v>
      </c>
      <c r="N156" s="17">
        <v>1147</v>
      </c>
      <c r="O156" s="17">
        <v>0</v>
      </c>
      <c r="P156" s="17">
        <v>0</v>
      </c>
      <c r="Q156" s="17">
        <v>0.60427399999999998</v>
      </c>
      <c r="R156" s="17">
        <v>6.089E-2</v>
      </c>
      <c r="S156" s="17">
        <v>7.7632000000000007E-2</v>
      </c>
      <c r="T156" s="17">
        <v>1.6740999999999999E-2</v>
      </c>
      <c r="U156" s="17">
        <v>0.21565200000000001</v>
      </c>
      <c r="V156" s="17">
        <v>576.1</v>
      </c>
      <c r="W156" s="17">
        <v>0.53461800000000004</v>
      </c>
      <c r="X156" s="17">
        <v>1256</v>
      </c>
      <c r="Y156" s="17">
        <v>0</v>
      </c>
      <c r="Z156" s="17">
        <v>0</v>
      </c>
      <c r="AA156" s="17">
        <v>0.33177200000000001</v>
      </c>
      <c r="AB156" s="17">
        <v>3.2306800000000001E-3</v>
      </c>
      <c r="AC156" s="17">
        <v>6.0944499999999999E-2</v>
      </c>
      <c r="AD156" s="17">
        <v>0.25</v>
      </c>
      <c r="AE156" s="17">
        <v>1556.1</v>
      </c>
    </row>
    <row r="157" spans="1:31">
      <c r="A157" s="17">
        <v>144</v>
      </c>
      <c r="B157" s="19">
        <v>0.71128472222222217</v>
      </c>
      <c r="C157" s="17">
        <v>99.8</v>
      </c>
      <c r="D157" s="17">
        <v>0.9</v>
      </c>
      <c r="E157" s="17">
        <v>5.31E-4</v>
      </c>
      <c r="F157" s="17">
        <v>2.5999999999999999E-2</v>
      </c>
      <c r="G157" s="17">
        <v>0.66720100000000004</v>
      </c>
      <c r="H157" s="17">
        <v>6.9140999999999994E-2</v>
      </c>
      <c r="I157" s="17">
        <v>8.5975999999999997E-2</v>
      </c>
      <c r="J157" s="17">
        <v>1.6834999999999999E-2</v>
      </c>
      <c r="K157" s="17">
        <v>0.19580900000000001</v>
      </c>
      <c r="L157" s="17">
        <v>538.9</v>
      </c>
      <c r="M157" s="17">
        <v>0.14165</v>
      </c>
      <c r="N157" s="17">
        <v>812</v>
      </c>
      <c r="O157" s="17">
        <v>0</v>
      </c>
      <c r="P157" s="17">
        <v>0</v>
      </c>
      <c r="Q157" s="17">
        <v>0.64558199999999999</v>
      </c>
      <c r="R157" s="17">
        <v>6.1291999999999999E-2</v>
      </c>
      <c r="S157" s="17">
        <v>8.0895999999999996E-2</v>
      </c>
      <c r="T157" s="17">
        <v>1.9604E-2</v>
      </c>
      <c r="U157" s="17">
        <v>0.242339</v>
      </c>
      <c r="V157" s="17">
        <v>685.6</v>
      </c>
      <c r="W157" s="17">
        <v>3.0000000000000001E-6</v>
      </c>
      <c r="X157" s="17">
        <v>740</v>
      </c>
      <c r="Y157" s="17">
        <v>0</v>
      </c>
      <c r="Z157" s="17">
        <v>0</v>
      </c>
      <c r="AA157" s="17">
        <v>0.37282900000000002</v>
      </c>
      <c r="AB157" s="17">
        <v>2.3113999999999999E-3</v>
      </c>
      <c r="AC157" s="17">
        <v>6.1337000000000003E-2</v>
      </c>
      <c r="AD157" s="17">
        <v>0.25</v>
      </c>
      <c r="AE157" s="17">
        <v>1541.2</v>
      </c>
    </row>
    <row r="158" spans="1:31">
      <c r="A158" s="17">
        <v>145</v>
      </c>
      <c r="B158" s="19">
        <v>0.71134259259259258</v>
      </c>
      <c r="C158" s="17">
        <v>98.9</v>
      </c>
      <c r="D158" s="17">
        <v>0.9</v>
      </c>
      <c r="E158" s="17">
        <v>5.9199999999999997E-4</v>
      </c>
      <c r="F158" s="17">
        <v>2.9000000000000001E-2</v>
      </c>
      <c r="G158" s="17">
        <v>0.76473899999999995</v>
      </c>
      <c r="H158" s="17">
        <v>6.4097000000000001E-2</v>
      </c>
      <c r="I158" s="17">
        <v>8.5477999999999998E-2</v>
      </c>
      <c r="J158" s="17">
        <v>2.1382000000000002E-2</v>
      </c>
      <c r="K158" s="17">
        <v>0.25014199999999998</v>
      </c>
      <c r="L158" s="17">
        <v>705.8</v>
      </c>
      <c r="M158" s="17">
        <v>0.10036299999999999</v>
      </c>
      <c r="N158" s="17">
        <v>873</v>
      </c>
      <c r="O158" s="17">
        <v>0</v>
      </c>
      <c r="P158" s="17">
        <v>0</v>
      </c>
      <c r="Q158" s="17">
        <v>0.60856699999999997</v>
      </c>
      <c r="R158" s="17">
        <v>6.3966999999999996E-2</v>
      </c>
      <c r="S158" s="17">
        <v>8.0617999999999995E-2</v>
      </c>
      <c r="T158" s="17">
        <v>1.6650999999999999E-2</v>
      </c>
      <c r="U158" s="17">
        <v>0.20654600000000001</v>
      </c>
      <c r="V158" s="17">
        <v>708.3</v>
      </c>
      <c r="W158" s="17">
        <v>1.1E-5</v>
      </c>
      <c r="X158" s="17">
        <v>1001</v>
      </c>
      <c r="Y158" s="17">
        <v>0</v>
      </c>
      <c r="Z158" s="17">
        <v>0</v>
      </c>
      <c r="AA158" s="17">
        <v>0.31776199999999999</v>
      </c>
      <c r="AB158" s="17">
        <v>3.2509800000000001E-3</v>
      </c>
      <c r="AC158" s="17">
        <v>6.40207E-2</v>
      </c>
      <c r="AD158" s="17">
        <v>0.25</v>
      </c>
      <c r="AE158" s="17">
        <v>1176.8</v>
      </c>
    </row>
    <row r="159" spans="1:31">
      <c r="A159" s="17">
        <v>146</v>
      </c>
      <c r="B159" s="19">
        <v>0.71138888888888896</v>
      </c>
      <c r="C159" s="17">
        <v>98.2</v>
      </c>
      <c r="D159" s="17">
        <v>0.9</v>
      </c>
      <c r="E159" s="17">
        <v>5.2400000000000005E-4</v>
      </c>
      <c r="F159" s="17">
        <v>2.5000000000000001E-2</v>
      </c>
      <c r="G159" s="17">
        <v>0.72300900000000001</v>
      </c>
      <c r="H159" s="17">
        <v>6.8831000000000003E-2</v>
      </c>
      <c r="I159" s="17">
        <v>8.4881999999999999E-2</v>
      </c>
      <c r="J159" s="17">
        <v>1.6050999999999999E-2</v>
      </c>
      <c r="K159" s="17">
        <v>0.18910099999999999</v>
      </c>
      <c r="L159" s="17">
        <v>563.9</v>
      </c>
      <c r="M159" s="17">
        <v>0.293099</v>
      </c>
      <c r="N159" s="17">
        <v>1257</v>
      </c>
      <c r="O159" s="17">
        <v>0</v>
      </c>
      <c r="P159" s="17">
        <v>0</v>
      </c>
      <c r="Q159" s="17">
        <v>0.748645</v>
      </c>
      <c r="R159" s="17">
        <v>6.6303000000000001E-2</v>
      </c>
      <c r="S159" s="17">
        <v>8.6002999999999996E-2</v>
      </c>
      <c r="T159" s="17">
        <v>1.9699999999999999E-2</v>
      </c>
      <c r="U159" s="17">
        <v>0.22906099999999999</v>
      </c>
      <c r="V159" s="17">
        <v>612.6</v>
      </c>
      <c r="W159" s="17">
        <v>3.9999999999999998E-6</v>
      </c>
      <c r="X159" s="17">
        <v>958</v>
      </c>
      <c r="Y159" s="17">
        <v>0</v>
      </c>
      <c r="Z159" s="17">
        <v>0</v>
      </c>
      <c r="AA159" s="17">
        <v>0.35240100000000002</v>
      </c>
      <c r="AB159" s="17">
        <v>3.7383400000000002E-3</v>
      </c>
      <c r="AC159" s="17">
        <v>6.63768E-2</v>
      </c>
      <c r="AD159" s="17">
        <v>0.25</v>
      </c>
      <c r="AE159" s="17">
        <v>1472.9</v>
      </c>
    </row>
    <row r="160" spans="1:31">
      <c r="A160" s="17">
        <v>147</v>
      </c>
      <c r="B160" s="19">
        <v>0.71144675925925915</v>
      </c>
      <c r="C160" s="17">
        <v>97.3</v>
      </c>
      <c r="D160" s="17">
        <v>0.9</v>
      </c>
      <c r="E160" s="17">
        <v>5.4000000000000001E-4</v>
      </c>
      <c r="F160" s="17">
        <v>2.5999999999999999E-2</v>
      </c>
      <c r="G160" s="17">
        <v>0.64493800000000001</v>
      </c>
      <c r="H160" s="17">
        <v>7.0213999999999999E-2</v>
      </c>
      <c r="I160" s="17">
        <v>9.0368000000000004E-2</v>
      </c>
      <c r="J160" s="17">
        <v>2.0153999999999998E-2</v>
      </c>
      <c r="K160" s="17">
        <v>0.223025</v>
      </c>
      <c r="L160" s="17">
        <v>626.20000000000005</v>
      </c>
      <c r="M160" s="17">
        <v>3.3458000000000002E-2</v>
      </c>
      <c r="N160" s="17">
        <v>1342</v>
      </c>
      <c r="O160" s="17">
        <v>0</v>
      </c>
      <c r="P160" s="17">
        <v>0</v>
      </c>
      <c r="Q160" s="17">
        <v>0.737541</v>
      </c>
      <c r="R160" s="17">
        <v>6.6960000000000006E-2</v>
      </c>
      <c r="S160" s="17">
        <v>8.5039000000000003E-2</v>
      </c>
      <c r="T160" s="17">
        <v>1.8079000000000001E-2</v>
      </c>
      <c r="U160" s="17">
        <v>0.212591</v>
      </c>
      <c r="V160" s="17">
        <v>502</v>
      </c>
      <c r="W160" s="17">
        <v>0.45835700000000001</v>
      </c>
      <c r="X160" s="17">
        <v>911</v>
      </c>
      <c r="Y160" s="17">
        <v>0</v>
      </c>
      <c r="Z160" s="17">
        <v>0</v>
      </c>
      <c r="AA160" s="17">
        <v>0.32706400000000002</v>
      </c>
      <c r="AB160" s="17">
        <v>4.4290299999999996E-3</v>
      </c>
      <c r="AC160" s="17">
        <v>6.7040500000000003E-2</v>
      </c>
      <c r="AD160" s="17">
        <v>0.25</v>
      </c>
      <c r="AE160" s="17">
        <v>1326.4</v>
      </c>
    </row>
    <row r="161" spans="1:31">
      <c r="A161" s="17">
        <v>148</v>
      </c>
      <c r="B161" s="19">
        <v>0.71150462962962957</v>
      </c>
      <c r="C161" s="17">
        <v>96.7</v>
      </c>
      <c r="D161" s="17">
        <v>0.9</v>
      </c>
      <c r="E161" s="17">
        <v>5.5500000000000005E-4</v>
      </c>
      <c r="F161" s="17">
        <v>2.7E-2</v>
      </c>
      <c r="G161" s="17">
        <v>0.76633300000000004</v>
      </c>
      <c r="H161" s="17">
        <v>6.9038000000000002E-2</v>
      </c>
      <c r="I161" s="17">
        <v>8.6858000000000005E-2</v>
      </c>
      <c r="J161" s="17">
        <v>1.7819999999999999E-2</v>
      </c>
      <c r="K161" s="17">
        <v>0.20516499999999999</v>
      </c>
      <c r="L161" s="17">
        <v>522.1</v>
      </c>
      <c r="M161" s="17">
        <v>2.4000000000000001E-5</v>
      </c>
      <c r="N161" s="17">
        <v>1122</v>
      </c>
      <c r="O161" s="17">
        <v>0</v>
      </c>
      <c r="P161" s="17">
        <v>0</v>
      </c>
      <c r="Q161" s="17">
        <v>0.76674600000000004</v>
      </c>
      <c r="R161" s="17">
        <v>6.2576000000000007E-2</v>
      </c>
      <c r="S161" s="17">
        <v>8.4751999999999994E-2</v>
      </c>
      <c r="T161" s="17">
        <v>2.2176000000000001E-2</v>
      </c>
      <c r="U161" s="17">
        <v>0.261654</v>
      </c>
      <c r="V161" s="17">
        <v>634.70000000000005</v>
      </c>
      <c r="W161" s="17">
        <v>5.0000000000000004E-6</v>
      </c>
      <c r="X161" s="17">
        <v>520</v>
      </c>
      <c r="Y161" s="17">
        <v>0</v>
      </c>
      <c r="Z161" s="17">
        <v>0</v>
      </c>
      <c r="AA161" s="17">
        <v>0.40254499999999999</v>
      </c>
      <c r="AB161" s="17">
        <v>3.0915500000000002E-3</v>
      </c>
      <c r="AC161" s="17">
        <v>6.2644500000000006E-2</v>
      </c>
      <c r="AD161" s="17">
        <v>0.25</v>
      </c>
      <c r="AE161" s="17">
        <v>1590.7</v>
      </c>
    </row>
    <row r="162" spans="1:31">
      <c r="A162" s="17">
        <v>149</v>
      </c>
      <c r="B162" s="19">
        <v>0.71155092592592595</v>
      </c>
      <c r="C162" s="17">
        <v>96</v>
      </c>
      <c r="D162" s="17">
        <v>0.9</v>
      </c>
      <c r="E162" s="17">
        <v>5.1099999999999995E-4</v>
      </c>
      <c r="F162" s="17">
        <v>2.5000000000000001E-2</v>
      </c>
      <c r="G162" s="17">
        <v>0.74441500000000005</v>
      </c>
      <c r="H162" s="17">
        <v>7.2160000000000002E-2</v>
      </c>
      <c r="I162" s="17">
        <v>9.5136999999999999E-2</v>
      </c>
      <c r="J162" s="17">
        <v>2.2977999999999998E-2</v>
      </c>
      <c r="K162" s="17">
        <v>0.24152100000000001</v>
      </c>
      <c r="L162" s="17">
        <v>675.9</v>
      </c>
      <c r="M162" s="17">
        <v>0.21636</v>
      </c>
      <c r="N162" s="17">
        <v>558</v>
      </c>
      <c r="O162" s="17">
        <v>0</v>
      </c>
      <c r="P162" s="17">
        <v>0</v>
      </c>
      <c r="Q162" s="17">
        <v>0.65136400000000005</v>
      </c>
      <c r="R162" s="17">
        <v>6.9828000000000001E-2</v>
      </c>
      <c r="S162" s="17">
        <v>8.5767999999999997E-2</v>
      </c>
      <c r="T162" s="17">
        <v>1.5938999999999998E-2</v>
      </c>
      <c r="U162" s="17">
        <v>0.18584400000000001</v>
      </c>
      <c r="V162" s="17">
        <v>638.70000000000005</v>
      </c>
      <c r="W162" s="17">
        <v>0.6</v>
      </c>
      <c r="X162" s="17">
        <v>456</v>
      </c>
      <c r="Y162" s="17">
        <v>0</v>
      </c>
      <c r="Z162" s="17">
        <v>0</v>
      </c>
      <c r="AA162" s="17">
        <v>0.285914</v>
      </c>
      <c r="AB162" s="17">
        <v>1.9926499999999999E-3</v>
      </c>
      <c r="AC162" s="17">
        <v>6.9860199999999997E-2</v>
      </c>
      <c r="AD162" s="17">
        <v>0.25</v>
      </c>
      <c r="AE162" s="17">
        <v>1228.9000000000001</v>
      </c>
    </row>
    <row r="163" spans="1:31">
      <c r="A163" s="17">
        <v>150</v>
      </c>
      <c r="B163" s="19">
        <v>0.71160879629629636</v>
      </c>
      <c r="C163" s="17">
        <v>95.1</v>
      </c>
      <c r="D163" s="17">
        <v>0.9</v>
      </c>
      <c r="E163" s="17">
        <v>7.4899999999999999E-4</v>
      </c>
      <c r="F163" s="17">
        <v>3.5999999999999997E-2</v>
      </c>
      <c r="G163" s="17">
        <v>0.81650100000000003</v>
      </c>
      <c r="H163" s="17">
        <v>7.1247000000000005E-2</v>
      </c>
      <c r="I163" s="17">
        <v>9.5515000000000003E-2</v>
      </c>
      <c r="J163" s="17">
        <v>2.4268000000000001E-2</v>
      </c>
      <c r="K163" s="17">
        <v>0.25407999999999997</v>
      </c>
      <c r="L163" s="17">
        <v>685.1</v>
      </c>
      <c r="M163" s="17">
        <v>0.27945199999999998</v>
      </c>
      <c r="N163" s="17">
        <v>1152</v>
      </c>
      <c r="O163" s="17">
        <v>0</v>
      </c>
      <c r="P163" s="17">
        <v>0</v>
      </c>
      <c r="Q163" s="17">
        <v>0.80606100000000003</v>
      </c>
      <c r="R163" s="17">
        <v>6.5743999999999997E-2</v>
      </c>
      <c r="S163" s="17">
        <v>8.9996000000000007E-2</v>
      </c>
      <c r="T163" s="17">
        <v>2.4251999999999999E-2</v>
      </c>
      <c r="U163" s="17">
        <v>0.26947900000000002</v>
      </c>
      <c r="V163" s="17">
        <v>570.29999999999995</v>
      </c>
      <c r="W163" s="17">
        <v>0.31531500000000001</v>
      </c>
      <c r="X163" s="17">
        <v>808</v>
      </c>
      <c r="Y163" s="17">
        <v>0</v>
      </c>
      <c r="Z163" s="17">
        <v>0</v>
      </c>
      <c r="AA163" s="17">
        <v>0.41458200000000001</v>
      </c>
      <c r="AB163" s="17">
        <v>4.1615200000000001E-3</v>
      </c>
      <c r="AC163" s="17">
        <v>6.5845200000000007E-2</v>
      </c>
      <c r="AD163" s="17">
        <v>0.25</v>
      </c>
      <c r="AE163" s="17">
        <v>1212.4000000000001</v>
      </c>
    </row>
    <row r="164" spans="1:31">
      <c r="A164" s="17">
        <v>151</v>
      </c>
      <c r="B164" s="19">
        <v>0.71165509259259263</v>
      </c>
      <c r="C164" s="17">
        <v>94.7</v>
      </c>
      <c r="D164" s="17">
        <v>0.9</v>
      </c>
      <c r="E164" s="17">
        <v>5.8299999999999997E-4</v>
      </c>
      <c r="F164" s="17">
        <v>2.8000000000000001E-2</v>
      </c>
      <c r="G164" s="17">
        <v>0.78951499999999997</v>
      </c>
      <c r="H164" s="17">
        <v>7.5407000000000002E-2</v>
      </c>
      <c r="I164" s="17">
        <v>0.10023899999999999</v>
      </c>
      <c r="J164" s="17">
        <v>2.4832E-2</v>
      </c>
      <c r="K164" s="17">
        <v>0.247725</v>
      </c>
      <c r="L164" s="17">
        <v>536.9</v>
      </c>
      <c r="M164" s="17">
        <v>1.8E-5</v>
      </c>
      <c r="N164" s="17">
        <v>936</v>
      </c>
      <c r="O164" s="17">
        <v>0</v>
      </c>
      <c r="P164" s="17">
        <v>0</v>
      </c>
      <c r="Q164" s="17">
        <v>0.77076500000000003</v>
      </c>
      <c r="R164" s="17">
        <v>6.5505999999999995E-2</v>
      </c>
      <c r="S164" s="17">
        <v>8.9410000000000003E-2</v>
      </c>
      <c r="T164" s="17">
        <v>2.3904000000000002E-2</v>
      </c>
      <c r="U164" s="17">
        <v>0.26735700000000001</v>
      </c>
      <c r="V164" s="17">
        <v>842.8</v>
      </c>
      <c r="W164" s="17">
        <v>0.186806</v>
      </c>
      <c r="X164" s="17">
        <v>781</v>
      </c>
      <c r="Y164" s="17">
        <v>0</v>
      </c>
      <c r="Z164" s="17">
        <v>0</v>
      </c>
      <c r="AA164" s="17">
        <v>0.41131800000000002</v>
      </c>
      <c r="AB164" s="17">
        <v>2.65241E-3</v>
      </c>
      <c r="AC164" s="17">
        <v>6.5569100000000005E-2</v>
      </c>
      <c r="AD164" s="17">
        <v>0.25</v>
      </c>
      <c r="AE164" s="17">
        <v>1547</v>
      </c>
    </row>
    <row r="165" spans="1:31">
      <c r="A165" s="17">
        <v>152</v>
      </c>
      <c r="B165" s="19">
        <v>0.71171296296296294</v>
      </c>
      <c r="C165" s="17">
        <v>93.4</v>
      </c>
      <c r="D165" s="17">
        <v>0.9</v>
      </c>
      <c r="E165" s="17">
        <v>7.4600000000000003E-4</v>
      </c>
      <c r="F165" s="17">
        <v>3.5999999999999997E-2</v>
      </c>
      <c r="G165" s="17">
        <v>0.77660399999999996</v>
      </c>
      <c r="H165" s="17">
        <v>7.0759000000000002E-2</v>
      </c>
      <c r="I165" s="17">
        <v>9.0920000000000001E-2</v>
      </c>
      <c r="J165" s="17">
        <v>2.0160999999999998E-2</v>
      </c>
      <c r="K165" s="17">
        <v>0.221748</v>
      </c>
      <c r="L165" s="17">
        <v>606.29999999999995</v>
      </c>
      <c r="M165" s="17">
        <v>6.0000000000000002E-6</v>
      </c>
      <c r="N165" s="17">
        <v>878</v>
      </c>
      <c r="O165" s="17">
        <v>0</v>
      </c>
      <c r="P165" s="17">
        <v>0</v>
      </c>
      <c r="Q165" s="17">
        <v>0.76318600000000003</v>
      </c>
      <c r="R165" s="17">
        <v>6.5918000000000004E-2</v>
      </c>
      <c r="S165" s="17">
        <v>9.4548999999999994E-2</v>
      </c>
      <c r="T165" s="17">
        <v>2.8629999999999999E-2</v>
      </c>
      <c r="U165" s="17">
        <v>0.302811</v>
      </c>
      <c r="V165" s="17">
        <v>684.4</v>
      </c>
      <c r="W165" s="17">
        <v>6.9999999999999999E-6</v>
      </c>
      <c r="X165" s="17">
        <v>915</v>
      </c>
      <c r="Y165" s="17">
        <v>0</v>
      </c>
      <c r="Z165" s="17">
        <v>0</v>
      </c>
      <c r="AA165" s="17">
        <v>0.465864</v>
      </c>
      <c r="AB165" s="17">
        <v>2.8114099999999999E-3</v>
      </c>
      <c r="AC165" s="17">
        <v>6.5998899999999999E-2</v>
      </c>
      <c r="AD165" s="17">
        <v>0.25</v>
      </c>
      <c r="AE165" s="17">
        <v>1370</v>
      </c>
    </row>
    <row r="166" spans="1:31">
      <c r="A166" s="17">
        <v>153</v>
      </c>
      <c r="B166" s="19">
        <v>0.71177083333333335</v>
      </c>
      <c r="C166" s="17">
        <v>92.7</v>
      </c>
      <c r="D166" s="17">
        <v>0.9</v>
      </c>
      <c r="E166" s="17">
        <v>6.0400000000000004E-4</v>
      </c>
      <c r="F166" s="17">
        <v>2.9000000000000001E-2</v>
      </c>
      <c r="G166" s="17">
        <v>0.839978</v>
      </c>
      <c r="H166" s="17">
        <v>7.3677999999999993E-2</v>
      </c>
      <c r="I166" s="17">
        <v>9.6336000000000005E-2</v>
      </c>
      <c r="J166" s="17">
        <v>2.2658000000000001E-2</v>
      </c>
      <c r="K166" s="17">
        <v>0.23519499999999999</v>
      </c>
      <c r="L166" s="17">
        <v>615.20000000000005</v>
      </c>
      <c r="M166" s="17">
        <v>0.37889</v>
      </c>
      <c r="N166" s="17">
        <v>1185</v>
      </c>
      <c r="O166" s="17">
        <v>0</v>
      </c>
      <c r="P166" s="17">
        <v>0</v>
      </c>
      <c r="Q166" s="17">
        <v>0.80172500000000002</v>
      </c>
      <c r="R166" s="17">
        <v>6.9009000000000001E-2</v>
      </c>
      <c r="S166" s="17">
        <v>9.1026999999999997E-2</v>
      </c>
      <c r="T166" s="17">
        <v>2.2019E-2</v>
      </c>
      <c r="U166" s="17">
        <v>0.24188999999999999</v>
      </c>
      <c r="V166" s="17">
        <v>661.4</v>
      </c>
      <c r="W166" s="17">
        <v>5.2178000000000002E-2</v>
      </c>
      <c r="X166" s="17">
        <v>672</v>
      </c>
      <c r="Y166" s="17">
        <v>0</v>
      </c>
      <c r="Z166" s="17">
        <v>0</v>
      </c>
      <c r="AA166" s="17">
        <v>0.37213800000000002</v>
      </c>
      <c r="AB166" s="17">
        <v>3.8442300000000001E-3</v>
      </c>
      <c r="AC166" s="17">
        <v>6.9093299999999996E-2</v>
      </c>
      <c r="AD166" s="17">
        <v>0.25</v>
      </c>
      <c r="AE166" s="17">
        <v>1350</v>
      </c>
    </row>
    <row r="167" spans="1:31">
      <c r="A167" s="17">
        <v>154</v>
      </c>
      <c r="B167" s="19">
        <v>0.71182870370370377</v>
      </c>
      <c r="C167" s="17">
        <v>92</v>
      </c>
      <c r="D167" s="17">
        <v>0.9</v>
      </c>
      <c r="E167" s="17">
        <v>7.27E-4</v>
      </c>
      <c r="F167" s="17">
        <v>3.5000000000000003E-2</v>
      </c>
      <c r="G167" s="17">
        <v>0.79148799999999997</v>
      </c>
      <c r="H167" s="17">
        <v>7.1988999999999997E-2</v>
      </c>
      <c r="I167" s="17">
        <v>9.6319000000000002E-2</v>
      </c>
      <c r="J167" s="17">
        <v>2.4329E-2</v>
      </c>
      <c r="K167" s="17">
        <v>0.25259199999999998</v>
      </c>
      <c r="L167" s="17">
        <v>755.8</v>
      </c>
      <c r="M167" s="17">
        <v>0.6</v>
      </c>
      <c r="N167" s="17">
        <v>561</v>
      </c>
      <c r="O167" s="17">
        <v>0</v>
      </c>
      <c r="P167" s="17">
        <v>0</v>
      </c>
      <c r="Q167" s="17">
        <v>0.79858200000000001</v>
      </c>
      <c r="R167" s="17">
        <v>7.2353000000000001E-2</v>
      </c>
      <c r="S167" s="17">
        <v>9.4798999999999994E-2</v>
      </c>
      <c r="T167" s="17">
        <v>2.2446000000000001E-2</v>
      </c>
      <c r="U167" s="17">
        <v>0.23677699999999999</v>
      </c>
      <c r="V167" s="17">
        <v>585.1</v>
      </c>
      <c r="W167" s="17">
        <v>0.36137999999999998</v>
      </c>
      <c r="X167" s="17">
        <v>976</v>
      </c>
      <c r="Y167" s="17">
        <v>0</v>
      </c>
      <c r="Z167" s="17">
        <v>0</v>
      </c>
      <c r="AA167" s="17">
        <v>0.36427300000000001</v>
      </c>
      <c r="AB167" s="17">
        <v>2.2405799999999998E-3</v>
      </c>
      <c r="AC167" s="17">
        <v>7.2403200000000001E-2</v>
      </c>
      <c r="AD167" s="17">
        <v>0.25</v>
      </c>
      <c r="AE167" s="17">
        <v>1099</v>
      </c>
    </row>
    <row r="168" spans="1:31">
      <c r="A168" s="17">
        <v>155</v>
      </c>
      <c r="B168" s="19">
        <v>0.71187500000000004</v>
      </c>
      <c r="C168" s="17">
        <v>90.5</v>
      </c>
      <c r="D168" s="17">
        <v>0.9</v>
      </c>
      <c r="E168" s="17">
        <v>7.1699999999999997E-4</v>
      </c>
      <c r="F168" s="17">
        <v>3.5000000000000003E-2</v>
      </c>
      <c r="G168" s="17">
        <v>0.85105399999999998</v>
      </c>
      <c r="H168" s="17">
        <v>7.6421000000000003E-2</v>
      </c>
      <c r="I168" s="17">
        <v>0.101469</v>
      </c>
      <c r="J168" s="17">
        <v>2.5048000000000001E-2</v>
      </c>
      <c r="K168" s="17">
        <v>0.24685199999999999</v>
      </c>
      <c r="L168" s="17">
        <v>655.8</v>
      </c>
      <c r="M168" s="17">
        <v>0.56553600000000004</v>
      </c>
      <c r="N168" s="17">
        <v>640</v>
      </c>
      <c r="O168" s="17">
        <v>0</v>
      </c>
      <c r="P168" s="17">
        <v>0</v>
      </c>
      <c r="Q168" s="17">
        <v>0.70020800000000005</v>
      </c>
      <c r="R168" s="17">
        <v>6.7756999999999998E-2</v>
      </c>
      <c r="S168" s="17">
        <v>9.2687000000000005E-2</v>
      </c>
      <c r="T168" s="17">
        <v>2.4930000000000001E-2</v>
      </c>
      <c r="U168" s="17">
        <v>0.26896999999999999</v>
      </c>
      <c r="V168" s="17">
        <v>830.9</v>
      </c>
      <c r="W168" s="17">
        <v>7.9097000000000001E-2</v>
      </c>
      <c r="X168" s="17">
        <v>1229</v>
      </c>
      <c r="Y168" s="17">
        <v>0</v>
      </c>
      <c r="Z168" s="17">
        <v>0</v>
      </c>
      <c r="AA168" s="17">
        <v>0.41380099999999997</v>
      </c>
      <c r="AB168" s="17">
        <v>2.2175799999999998E-3</v>
      </c>
      <c r="AC168" s="17">
        <v>6.78121E-2</v>
      </c>
      <c r="AD168" s="17">
        <v>0.25</v>
      </c>
      <c r="AE168" s="17">
        <v>1266.5</v>
      </c>
    </row>
    <row r="169" spans="1:31">
      <c r="A169" s="17">
        <v>156</v>
      </c>
      <c r="B169" s="19">
        <v>0.71193287037037034</v>
      </c>
      <c r="C169" s="17">
        <v>90.2</v>
      </c>
      <c r="D169" s="17">
        <v>0.9</v>
      </c>
      <c r="E169" s="17">
        <v>7.85E-4</v>
      </c>
      <c r="F169" s="17">
        <v>3.7999999999999999E-2</v>
      </c>
      <c r="G169" s="17">
        <v>0.85564600000000002</v>
      </c>
      <c r="H169" s="17">
        <v>7.6964000000000005E-2</v>
      </c>
      <c r="I169" s="17">
        <v>0.107215</v>
      </c>
      <c r="J169" s="17">
        <v>3.0252000000000001E-2</v>
      </c>
      <c r="K169" s="17">
        <v>0.28215899999999999</v>
      </c>
      <c r="L169" s="17">
        <v>734.2</v>
      </c>
      <c r="M169" s="17">
        <v>0.37081999999999998</v>
      </c>
      <c r="N169" s="17">
        <v>824</v>
      </c>
      <c r="O169" s="17">
        <v>0</v>
      </c>
      <c r="P169" s="17">
        <v>0</v>
      </c>
      <c r="Q169" s="17">
        <v>0.75342699999999996</v>
      </c>
      <c r="R169" s="17">
        <v>7.2725999999999999E-2</v>
      </c>
      <c r="S169" s="17">
        <v>9.8736000000000004E-2</v>
      </c>
      <c r="T169" s="17">
        <v>2.6009999999999998E-2</v>
      </c>
      <c r="U169" s="17">
        <v>0.26343100000000003</v>
      </c>
      <c r="V169" s="17">
        <v>608.4</v>
      </c>
      <c r="W169" s="17">
        <v>0.129166</v>
      </c>
      <c r="X169" s="17">
        <v>734</v>
      </c>
      <c r="Y169" s="17">
        <v>0</v>
      </c>
      <c r="Z169" s="17">
        <v>0</v>
      </c>
      <c r="AA169" s="17">
        <v>0.40527800000000003</v>
      </c>
      <c r="AB169" s="17">
        <v>3.1944899999999999E-3</v>
      </c>
      <c r="AC169" s="17">
        <v>7.2809200000000004E-2</v>
      </c>
      <c r="AD169" s="17">
        <v>0.25</v>
      </c>
      <c r="AE169" s="17">
        <v>1131.3</v>
      </c>
    </row>
    <row r="170" spans="1:31">
      <c r="A170" s="17">
        <v>157</v>
      </c>
      <c r="B170" s="19">
        <v>0.71199074074074076</v>
      </c>
      <c r="C170" s="17">
        <v>88.9</v>
      </c>
      <c r="D170" s="17">
        <v>0.9</v>
      </c>
      <c r="E170" s="17">
        <v>5.9199999999999997E-4</v>
      </c>
      <c r="F170" s="17">
        <v>2.9000000000000001E-2</v>
      </c>
      <c r="G170" s="17">
        <v>0.87577899999999997</v>
      </c>
      <c r="H170" s="17">
        <v>8.0959000000000003E-2</v>
      </c>
      <c r="I170" s="17">
        <v>0.111724</v>
      </c>
      <c r="J170" s="17">
        <v>3.0766000000000002E-2</v>
      </c>
      <c r="K170" s="17">
        <v>0.27537</v>
      </c>
      <c r="L170" s="17">
        <v>566.70000000000005</v>
      </c>
      <c r="M170" s="17">
        <v>0.31670500000000001</v>
      </c>
      <c r="N170" s="17">
        <v>1043</v>
      </c>
      <c r="O170" s="17">
        <v>0</v>
      </c>
      <c r="P170" s="17">
        <v>0</v>
      </c>
      <c r="Q170" s="17">
        <v>0.81514699999999995</v>
      </c>
      <c r="R170" s="17">
        <v>7.8961000000000003E-2</v>
      </c>
      <c r="S170" s="17">
        <v>0.10631599999999999</v>
      </c>
      <c r="T170" s="17">
        <v>2.7355000000000001E-2</v>
      </c>
      <c r="U170" s="17">
        <v>0.257299</v>
      </c>
      <c r="V170" s="17">
        <v>622.9</v>
      </c>
      <c r="W170" s="17">
        <v>0.6</v>
      </c>
      <c r="X170" s="17">
        <v>695</v>
      </c>
      <c r="Y170" s="17">
        <v>0</v>
      </c>
      <c r="Z170" s="17">
        <v>0</v>
      </c>
      <c r="AA170" s="17">
        <v>0.395845</v>
      </c>
      <c r="AB170" s="17">
        <v>3.1187599999999999E-3</v>
      </c>
      <c r="AC170" s="17">
        <v>7.9046599999999995E-2</v>
      </c>
      <c r="AD170" s="17">
        <v>0.25</v>
      </c>
      <c r="AE170" s="17">
        <v>1465.6</v>
      </c>
    </row>
    <row r="171" spans="1:31">
      <c r="A171" s="17">
        <v>158</v>
      </c>
      <c r="B171" s="19">
        <v>0.71203703703703702</v>
      </c>
      <c r="C171" s="17">
        <v>88.1</v>
      </c>
      <c r="D171" s="17">
        <v>0.9</v>
      </c>
      <c r="E171" s="17">
        <v>8.83E-4</v>
      </c>
      <c r="F171" s="17">
        <v>4.2999999999999997E-2</v>
      </c>
      <c r="G171" s="17">
        <v>0.86387999999999998</v>
      </c>
      <c r="H171" s="17">
        <v>7.7816999999999997E-2</v>
      </c>
      <c r="I171" s="17">
        <v>0.11055</v>
      </c>
      <c r="J171" s="17">
        <v>3.2733999999999999E-2</v>
      </c>
      <c r="K171" s="17">
        <v>0.296097</v>
      </c>
      <c r="L171" s="17">
        <v>735.8</v>
      </c>
      <c r="M171" s="17">
        <v>0.188861</v>
      </c>
      <c r="N171" s="17">
        <v>916</v>
      </c>
      <c r="O171" s="17">
        <v>0</v>
      </c>
      <c r="P171" s="17">
        <v>0</v>
      </c>
      <c r="Q171" s="17">
        <v>0.82910399999999995</v>
      </c>
      <c r="R171" s="17">
        <v>7.7421000000000004E-2</v>
      </c>
      <c r="S171" s="17">
        <v>0.109933</v>
      </c>
      <c r="T171" s="17">
        <v>3.2511999999999999E-2</v>
      </c>
      <c r="U171" s="17">
        <v>0.29574699999999998</v>
      </c>
      <c r="V171" s="17">
        <v>576.1</v>
      </c>
      <c r="W171" s="17">
        <v>3.0000000000000001E-6</v>
      </c>
      <c r="X171" s="17">
        <v>1012</v>
      </c>
      <c r="Y171" s="17">
        <v>0</v>
      </c>
      <c r="Z171" s="17">
        <v>0</v>
      </c>
      <c r="AA171" s="17">
        <v>0.45499600000000001</v>
      </c>
      <c r="AB171" s="17">
        <v>3.55771E-3</v>
      </c>
      <c r="AC171" s="17">
        <v>7.7536400000000005E-2</v>
      </c>
      <c r="AD171" s="17">
        <v>0.25</v>
      </c>
      <c r="AE171" s="17">
        <v>1128.8</v>
      </c>
    </row>
    <row r="172" spans="1:31">
      <c r="A172" s="17">
        <v>159</v>
      </c>
      <c r="B172" s="19">
        <v>0.71209490740740744</v>
      </c>
      <c r="C172" s="17">
        <v>86.9</v>
      </c>
      <c r="D172" s="17">
        <v>0.9</v>
      </c>
      <c r="E172" s="17">
        <v>8.3299999999999997E-4</v>
      </c>
      <c r="F172" s="17">
        <v>0.04</v>
      </c>
      <c r="G172" s="17">
        <v>0.85079099999999996</v>
      </c>
      <c r="H172" s="17">
        <v>8.2498000000000002E-2</v>
      </c>
      <c r="I172" s="17">
        <v>0.114505</v>
      </c>
      <c r="J172" s="17">
        <v>3.2007000000000001E-2</v>
      </c>
      <c r="K172" s="17">
        <v>0.27952399999999999</v>
      </c>
      <c r="L172" s="17">
        <v>692</v>
      </c>
      <c r="M172" s="17">
        <v>0.53277699999999995</v>
      </c>
      <c r="N172" s="17">
        <v>1128</v>
      </c>
      <c r="O172" s="17">
        <v>0</v>
      </c>
      <c r="P172" s="17">
        <v>0</v>
      </c>
      <c r="Q172" s="17">
        <v>0.832681</v>
      </c>
      <c r="R172" s="17">
        <v>7.8296000000000004E-2</v>
      </c>
      <c r="S172" s="17">
        <v>0.11135</v>
      </c>
      <c r="T172" s="17">
        <v>3.3054E-2</v>
      </c>
      <c r="U172" s="17">
        <v>0.29684700000000003</v>
      </c>
      <c r="V172" s="17">
        <v>686.2</v>
      </c>
      <c r="W172" s="17">
        <v>0.230264</v>
      </c>
      <c r="X172" s="17">
        <v>948</v>
      </c>
      <c r="Y172" s="17">
        <v>0</v>
      </c>
      <c r="Z172" s="17">
        <v>0</v>
      </c>
      <c r="AA172" s="17">
        <v>0.45668799999999998</v>
      </c>
      <c r="AB172" s="17">
        <v>4.1166900000000001E-3</v>
      </c>
      <c r="AC172" s="17">
        <v>7.8432299999999996E-2</v>
      </c>
      <c r="AD172" s="17">
        <v>0.25</v>
      </c>
      <c r="AE172" s="17">
        <v>1200.2</v>
      </c>
    </row>
    <row r="173" spans="1:31">
      <c r="A173" s="17">
        <v>160</v>
      </c>
      <c r="B173" s="19">
        <v>0.71214120370370371</v>
      </c>
      <c r="C173" s="17">
        <v>86.3</v>
      </c>
      <c r="D173" s="17">
        <v>0.9</v>
      </c>
      <c r="E173" s="17">
        <v>8.1099999999999998E-4</v>
      </c>
      <c r="F173" s="17">
        <v>3.9E-2</v>
      </c>
      <c r="G173" s="17">
        <v>0.88395400000000002</v>
      </c>
      <c r="H173" s="17">
        <v>9.1836000000000001E-2</v>
      </c>
      <c r="I173" s="17">
        <v>0.126078</v>
      </c>
      <c r="J173" s="17">
        <v>3.4242000000000002E-2</v>
      </c>
      <c r="K173" s="17">
        <v>0.27159100000000003</v>
      </c>
      <c r="L173" s="17">
        <v>664.9</v>
      </c>
      <c r="M173" s="17">
        <v>0.44201600000000002</v>
      </c>
      <c r="N173" s="17">
        <v>545</v>
      </c>
      <c r="O173" s="17">
        <v>0</v>
      </c>
      <c r="P173" s="17">
        <v>0</v>
      </c>
      <c r="Q173" s="17">
        <v>0.83296099999999995</v>
      </c>
      <c r="R173" s="17">
        <v>8.4988999999999995E-2</v>
      </c>
      <c r="S173" s="17">
        <v>0.12145400000000001</v>
      </c>
      <c r="T173" s="17">
        <v>3.6464999999999997E-2</v>
      </c>
      <c r="U173" s="17">
        <v>0.30023499999999997</v>
      </c>
      <c r="V173" s="17">
        <v>704.7</v>
      </c>
      <c r="W173" s="17">
        <v>0.32969100000000001</v>
      </c>
      <c r="X173" s="17">
        <v>743</v>
      </c>
      <c r="Y173" s="17">
        <v>0</v>
      </c>
      <c r="Z173" s="17">
        <v>0</v>
      </c>
      <c r="AA173" s="17">
        <v>0.46189999999999998</v>
      </c>
      <c r="AB173" s="17">
        <v>1.9150700000000001E-3</v>
      </c>
      <c r="AC173" s="17">
        <v>8.5058999999999996E-2</v>
      </c>
      <c r="AD173" s="17">
        <v>0.25</v>
      </c>
      <c r="AE173" s="17">
        <v>1249.2</v>
      </c>
    </row>
    <row r="174" spans="1:31">
      <c r="A174" s="17">
        <v>161</v>
      </c>
      <c r="B174" s="19">
        <v>0.71219907407407401</v>
      </c>
      <c r="C174" s="17">
        <v>85.2</v>
      </c>
      <c r="D174" s="17">
        <v>0.9</v>
      </c>
      <c r="E174" s="17">
        <v>9.6699999999999998E-4</v>
      </c>
      <c r="F174" s="17">
        <v>4.7E-2</v>
      </c>
      <c r="G174" s="17">
        <v>0.87775499999999995</v>
      </c>
      <c r="H174" s="17">
        <v>8.6531999999999998E-2</v>
      </c>
      <c r="I174" s="17">
        <v>0.12157</v>
      </c>
      <c r="J174" s="17">
        <v>3.5038E-2</v>
      </c>
      <c r="K174" s="17">
        <v>0.28821400000000003</v>
      </c>
      <c r="L174" s="17">
        <v>773.7</v>
      </c>
      <c r="M174" s="17">
        <v>0.37081999999999998</v>
      </c>
      <c r="N174" s="17">
        <v>713</v>
      </c>
      <c r="O174" s="17">
        <v>0</v>
      </c>
      <c r="P174" s="17">
        <v>0</v>
      </c>
      <c r="Q174" s="17">
        <v>0.894069</v>
      </c>
      <c r="R174" s="17">
        <v>8.7308999999999998E-2</v>
      </c>
      <c r="S174" s="17">
        <v>0.12612699999999999</v>
      </c>
      <c r="T174" s="17">
        <v>3.8818999999999999E-2</v>
      </c>
      <c r="U174" s="17">
        <v>0.30777500000000002</v>
      </c>
      <c r="V174" s="17">
        <v>733.2</v>
      </c>
      <c r="W174" s="17">
        <v>0.35963699999999998</v>
      </c>
      <c r="X174" s="17">
        <v>418</v>
      </c>
      <c r="Y174" s="17">
        <v>0</v>
      </c>
      <c r="Z174" s="17">
        <v>0</v>
      </c>
      <c r="AA174" s="17">
        <v>0.47349999999999998</v>
      </c>
      <c r="AB174" s="17">
        <v>2.91275E-3</v>
      </c>
      <c r="AC174" s="17">
        <v>8.7421600000000002E-2</v>
      </c>
      <c r="AD174" s="17">
        <v>0.25</v>
      </c>
      <c r="AE174" s="17">
        <v>1073.5</v>
      </c>
    </row>
    <row r="175" spans="1:31">
      <c r="A175" s="17">
        <v>162</v>
      </c>
      <c r="B175" s="19">
        <v>0.71225694444444443</v>
      </c>
      <c r="C175" s="17">
        <v>84.1</v>
      </c>
      <c r="D175" s="17">
        <v>0.9</v>
      </c>
      <c r="E175" s="17">
        <v>7.5900000000000002E-4</v>
      </c>
      <c r="F175" s="17">
        <v>3.6999999999999998E-2</v>
      </c>
      <c r="G175" s="17">
        <v>0.89019599999999999</v>
      </c>
      <c r="H175" s="17">
        <v>8.9997999999999995E-2</v>
      </c>
      <c r="I175" s="17">
        <v>0.128057</v>
      </c>
      <c r="J175" s="17">
        <v>3.8058000000000002E-2</v>
      </c>
      <c r="K175" s="17">
        <v>0.29719899999999999</v>
      </c>
      <c r="L175" s="17">
        <v>639.1</v>
      </c>
      <c r="M175" s="17">
        <v>9.4980999999999996E-2</v>
      </c>
      <c r="N175" s="17">
        <v>683</v>
      </c>
      <c r="O175" s="17">
        <v>0</v>
      </c>
      <c r="P175" s="17">
        <v>0</v>
      </c>
      <c r="Q175" s="17">
        <v>0.87256</v>
      </c>
      <c r="R175" s="17">
        <v>8.9245000000000005E-2</v>
      </c>
      <c r="S175" s="17">
        <v>0.12612400000000001</v>
      </c>
      <c r="T175" s="17">
        <v>3.6879000000000002E-2</v>
      </c>
      <c r="U175" s="17">
        <v>0.292402</v>
      </c>
      <c r="V175" s="17">
        <v>617</v>
      </c>
      <c r="W175" s="17">
        <v>0.42492200000000002</v>
      </c>
      <c r="X175" s="17">
        <v>917</v>
      </c>
      <c r="Y175" s="17">
        <v>0</v>
      </c>
      <c r="Z175" s="17">
        <v>0</v>
      </c>
      <c r="AA175" s="17">
        <v>0.449849</v>
      </c>
      <c r="AB175" s="17">
        <v>2.30715E-3</v>
      </c>
      <c r="AC175" s="17">
        <v>8.9330300000000001E-2</v>
      </c>
      <c r="AD175" s="17">
        <v>0.25</v>
      </c>
      <c r="AE175" s="17">
        <v>1299.5999999999999</v>
      </c>
    </row>
    <row r="176" spans="1:31">
      <c r="A176" s="17">
        <v>163</v>
      </c>
      <c r="B176" s="19">
        <v>0.7123032407407407</v>
      </c>
      <c r="C176" s="17">
        <v>83</v>
      </c>
      <c r="D176" s="17">
        <v>0.9</v>
      </c>
      <c r="E176" s="17">
        <v>8.3199999999999995E-4</v>
      </c>
      <c r="F176" s="17">
        <v>0.04</v>
      </c>
      <c r="G176" s="17">
        <v>0.90353499999999998</v>
      </c>
      <c r="H176" s="17">
        <v>9.6171000000000006E-2</v>
      </c>
      <c r="I176" s="17">
        <v>0.13347200000000001</v>
      </c>
      <c r="J176" s="17">
        <v>3.7301000000000001E-2</v>
      </c>
      <c r="K176" s="17">
        <v>0.27946700000000002</v>
      </c>
      <c r="L176" s="17">
        <v>632.4</v>
      </c>
      <c r="M176" s="17">
        <v>0.24951300000000001</v>
      </c>
      <c r="N176" s="17">
        <v>579</v>
      </c>
      <c r="O176" s="17">
        <v>0</v>
      </c>
      <c r="P176" s="17">
        <v>0</v>
      </c>
      <c r="Q176" s="17">
        <v>0.903443</v>
      </c>
      <c r="R176" s="17">
        <v>9.0117000000000003E-2</v>
      </c>
      <c r="S176" s="17">
        <v>0.133213</v>
      </c>
      <c r="T176" s="17">
        <v>4.3096000000000002E-2</v>
      </c>
      <c r="U176" s="17">
        <v>0.32351000000000002</v>
      </c>
      <c r="V176" s="17">
        <v>557.6</v>
      </c>
      <c r="W176" s="17">
        <v>0.16705500000000001</v>
      </c>
      <c r="X176" s="17">
        <v>674</v>
      </c>
      <c r="Y176" s="17">
        <v>0</v>
      </c>
      <c r="Z176" s="17">
        <v>0</v>
      </c>
      <c r="AA176" s="17">
        <v>0.49770799999999998</v>
      </c>
      <c r="AB176" s="17">
        <v>1.9354400000000001E-3</v>
      </c>
      <c r="AC176" s="17">
        <v>9.0200799999999998E-2</v>
      </c>
      <c r="AD176" s="17">
        <v>0.25</v>
      </c>
      <c r="AE176" s="17">
        <v>1313.3</v>
      </c>
    </row>
    <row r="177" spans="1:31">
      <c r="A177" s="17">
        <v>164</v>
      </c>
      <c r="B177" s="19">
        <v>0.71236111111111111</v>
      </c>
      <c r="C177" s="17">
        <v>82.5</v>
      </c>
      <c r="D177" s="17">
        <v>0.9</v>
      </c>
      <c r="E177" s="17">
        <v>8.7500000000000002E-4</v>
      </c>
      <c r="F177" s="17">
        <v>4.2000000000000003E-2</v>
      </c>
      <c r="G177" s="17">
        <v>0.89715500000000004</v>
      </c>
      <c r="H177" s="17">
        <v>9.7103999999999996E-2</v>
      </c>
      <c r="I177" s="17">
        <v>0.136985</v>
      </c>
      <c r="J177" s="17">
        <v>3.9879999999999999E-2</v>
      </c>
      <c r="K177" s="17">
        <v>0.29113099999999997</v>
      </c>
      <c r="L177" s="17">
        <v>669.8</v>
      </c>
      <c r="M177" s="17">
        <v>0.51246100000000006</v>
      </c>
      <c r="N177" s="17">
        <v>597</v>
      </c>
      <c r="O177" s="17">
        <v>0</v>
      </c>
      <c r="P177" s="17">
        <v>0</v>
      </c>
      <c r="Q177" s="17">
        <v>0.87487400000000004</v>
      </c>
      <c r="R177" s="17">
        <v>8.8750999999999997E-2</v>
      </c>
      <c r="S177" s="17">
        <v>0.13081899999999999</v>
      </c>
      <c r="T177" s="17">
        <v>4.2068000000000001E-2</v>
      </c>
      <c r="U177" s="17">
        <v>0.32157599999999997</v>
      </c>
      <c r="V177" s="17">
        <v>687.6</v>
      </c>
      <c r="W177" s="17">
        <v>0.26282699999999998</v>
      </c>
      <c r="X177" s="17">
        <v>962</v>
      </c>
      <c r="Y177" s="17">
        <v>0</v>
      </c>
      <c r="Z177" s="17">
        <v>0</v>
      </c>
      <c r="AA177" s="17">
        <v>0.49473299999999998</v>
      </c>
      <c r="AB177" s="17">
        <v>2.1108099999999999E-3</v>
      </c>
      <c r="AC177" s="17">
        <v>8.8839399999999999E-2</v>
      </c>
      <c r="AD177" s="17">
        <v>0.25</v>
      </c>
      <c r="AE177" s="17">
        <v>1240.0999999999999</v>
      </c>
    </row>
    <row r="178" spans="1:31">
      <c r="A178" s="17">
        <v>165</v>
      </c>
      <c r="B178" s="19">
        <v>0.71241898148148142</v>
      </c>
      <c r="C178" s="17">
        <v>81.2</v>
      </c>
      <c r="D178" s="17">
        <v>0.9</v>
      </c>
      <c r="E178" s="17">
        <v>9.5500000000000001E-4</v>
      </c>
      <c r="F178" s="17">
        <v>4.5999999999999999E-2</v>
      </c>
      <c r="G178" s="17">
        <v>0.90860200000000002</v>
      </c>
      <c r="H178" s="17">
        <v>9.4103000000000006E-2</v>
      </c>
      <c r="I178" s="17">
        <v>0.13276199999999999</v>
      </c>
      <c r="J178" s="17">
        <v>3.8657999999999998E-2</v>
      </c>
      <c r="K178" s="17">
        <v>0.29118699999999997</v>
      </c>
      <c r="L178" s="17">
        <v>647.6</v>
      </c>
      <c r="M178" s="17">
        <v>0.274839</v>
      </c>
      <c r="N178" s="17">
        <v>722</v>
      </c>
      <c r="O178" s="17">
        <v>0</v>
      </c>
      <c r="P178" s="17">
        <v>0</v>
      </c>
      <c r="Q178" s="17">
        <v>0.90540699999999996</v>
      </c>
      <c r="R178" s="17">
        <v>0.11978</v>
      </c>
      <c r="S178" s="17">
        <v>0.18807699999999999</v>
      </c>
      <c r="T178" s="17">
        <v>6.8296999999999997E-2</v>
      </c>
      <c r="U178" s="17">
        <v>0.36313499999999999</v>
      </c>
      <c r="V178" s="17">
        <v>807.3</v>
      </c>
      <c r="W178" s="17">
        <v>4.8999999999999998E-5</v>
      </c>
      <c r="X178" s="17">
        <v>776</v>
      </c>
      <c r="Y178" s="17">
        <v>0</v>
      </c>
      <c r="Z178" s="17">
        <v>0</v>
      </c>
      <c r="AA178" s="17">
        <v>0.55866899999999997</v>
      </c>
      <c r="AB178" s="17">
        <v>2.46817E-3</v>
      </c>
      <c r="AC178" s="17">
        <v>0.119948</v>
      </c>
      <c r="AD178" s="17">
        <v>0.25</v>
      </c>
      <c r="AE178" s="17">
        <v>1282.5</v>
      </c>
    </row>
    <row r="179" spans="1:31">
      <c r="A179" s="17">
        <v>166</v>
      </c>
      <c r="B179" s="19">
        <v>0.71246527777777768</v>
      </c>
      <c r="C179" s="17">
        <v>80.5</v>
      </c>
      <c r="D179" s="17">
        <v>0.9</v>
      </c>
      <c r="E179" s="17">
        <v>7.5900000000000002E-4</v>
      </c>
      <c r="F179" s="17">
        <v>3.6999999999999998E-2</v>
      </c>
      <c r="G179" s="17">
        <v>0.87550799999999995</v>
      </c>
      <c r="H179" s="17">
        <v>9.2343999999999996E-2</v>
      </c>
      <c r="I179" s="17">
        <v>0.129827</v>
      </c>
      <c r="J179" s="17">
        <v>3.7483000000000002E-2</v>
      </c>
      <c r="K179" s="17">
        <v>0.28871200000000002</v>
      </c>
      <c r="L179" s="17">
        <v>632.70000000000005</v>
      </c>
      <c r="M179" s="17">
        <v>0.202876</v>
      </c>
      <c r="N179" s="17">
        <v>727</v>
      </c>
      <c r="O179" s="17">
        <v>0</v>
      </c>
      <c r="P179" s="17">
        <v>0</v>
      </c>
      <c r="Q179" s="17">
        <v>0.91101699999999997</v>
      </c>
      <c r="R179" s="17">
        <v>9.6696000000000004E-2</v>
      </c>
      <c r="S179" s="17">
        <v>0.137215</v>
      </c>
      <c r="T179" s="17">
        <v>4.0518999999999999E-2</v>
      </c>
      <c r="U179" s="17">
        <v>0.29529499999999997</v>
      </c>
      <c r="V179" s="17">
        <v>693.4</v>
      </c>
      <c r="W179" s="17">
        <v>0.37081599999999998</v>
      </c>
      <c r="X179" s="17">
        <v>610</v>
      </c>
      <c r="Y179" s="17">
        <v>0</v>
      </c>
      <c r="Z179" s="17">
        <v>0</v>
      </c>
      <c r="AA179" s="17">
        <v>0.45429999999999998</v>
      </c>
      <c r="AB179" s="17">
        <v>2.42961E-3</v>
      </c>
      <c r="AC179" s="17">
        <v>9.6794400000000003E-2</v>
      </c>
      <c r="AD179" s="17">
        <v>0.25</v>
      </c>
      <c r="AE179" s="17">
        <v>1312.8</v>
      </c>
    </row>
    <row r="180" spans="1:31">
      <c r="A180" s="17">
        <v>167</v>
      </c>
      <c r="B180" s="19">
        <v>0.7125231481481481</v>
      </c>
      <c r="C180" s="17">
        <v>79.599999999999994</v>
      </c>
      <c r="D180" s="17">
        <v>0.9</v>
      </c>
      <c r="E180" s="17">
        <v>8.7900000000000001E-4</v>
      </c>
      <c r="F180" s="17">
        <v>4.2999999999999997E-2</v>
      </c>
      <c r="G180" s="17">
        <v>0.90556199999999998</v>
      </c>
      <c r="H180" s="17">
        <v>0.105922</v>
      </c>
      <c r="I180" s="17">
        <v>0.15292800000000001</v>
      </c>
      <c r="J180" s="17">
        <v>4.7007E-2</v>
      </c>
      <c r="K180" s="17">
        <v>0.30737700000000001</v>
      </c>
      <c r="L180" s="17">
        <v>665.6</v>
      </c>
      <c r="M180" s="17">
        <v>0.35317100000000001</v>
      </c>
      <c r="N180" s="17">
        <v>768</v>
      </c>
      <c r="O180" s="17">
        <v>0</v>
      </c>
      <c r="P180" s="17">
        <v>0</v>
      </c>
      <c r="Q180" s="17">
        <v>0.92069900000000005</v>
      </c>
      <c r="R180" s="17">
        <v>9.0870000000000006E-2</v>
      </c>
      <c r="S180" s="17">
        <v>0.134656</v>
      </c>
      <c r="T180" s="17">
        <v>4.3785999999999999E-2</v>
      </c>
      <c r="U180" s="17">
        <v>0.32516899999999999</v>
      </c>
      <c r="V180" s="17">
        <v>672.5</v>
      </c>
      <c r="W180" s="17">
        <v>0.37081500000000001</v>
      </c>
      <c r="X180" s="17">
        <v>537</v>
      </c>
      <c r="Y180" s="17">
        <v>0</v>
      </c>
      <c r="Z180" s="17">
        <v>0</v>
      </c>
      <c r="AA180" s="17">
        <v>0.50026099999999996</v>
      </c>
      <c r="AB180" s="17">
        <v>2.69768E-3</v>
      </c>
      <c r="AC180" s="17">
        <v>9.0988200000000005E-2</v>
      </c>
      <c r="AD180" s="17">
        <v>0.25</v>
      </c>
      <c r="AE180" s="17">
        <v>1247.8</v>
      </c>
    </row>
    <row r="181" spans="1:31">
      <c r="A181" s="17">
        <v>168</v>
      </c>
      <c r="B181" s="19">
        <v>0.71258101851851852</v>
      </c>
      <c r="C181" s="17">
        <v>78.3</v>
      </c>
      <c r="D181" s="17">
        <v>0.9</v>
      </c>
      <c r="E181" s="17">
        <v>7.8100000000000001E-4</v>
      </c>
      <c r="F181" s="17">
        <v>3.7999999999999999E-2</v>
      </c>
      <c r="G181" s="17">
        <v>0.92212099999999997</v>
      </c>
      <c r="H181" s="17">
        <v>0.103199</v>
      </c>
      <c r="I181" s="17">
        <v>0.14613799999999999</v>
      </c>
      <c r="J181" s="17">
        <v>4.2938999999999998E-2</v>
      </c>
      <c r="K181" s="17">
        <v>0.29382399999999997</v>
      </c>
      <c r="L181" s="17">
        <v>661.7</v>
      </c>
      <c r="M181" s="17">
        <v>0.18771199999999999</v>
      </c>
      <c r="N181" s="17">
        <v>790</v>
      </c>
      <c r="O181" s="17">
        <v>0</v>
      </c>
      <c r="P181" s="17">
        <v>0</v>
      </c>
      <c r="Q181" s="17">
        <v>0.8821</v>
      </c>
      <c r="R181" s="17">
        <v>9.9608000000000002E-2</v>
      </c>
      <c r="S181" s="17">
        <v>0.14044100000000001</v>
      </c>
      <c r="T181" s="17">
        <v>4.0833000000000001E-2</v>
      </c>
      <c r="U181" s="17">
        <v>0.29075000000000001</v>
      </c>
      <c r="V181" s="17">
        <v>681.5</v>
      </c>
      <c r="W181" s="17">
        <v>0.16745699999999999</v>
      </c>
      <c r="X181" s="17">
        <v>822</v>
      </c>
      <c r="Y181" s="17">
        <v>0</v>
      </c>
      <c r="Z181" s="17">
        <v>0</v>
      </c>
      <c r="AA181" s="17">
        <v>0.44730799999999998</v>
      </c>
      <c r="AB181" s="17">
        <v>2.7600400000000001E-3</v>
      </c>
      <c r="AC181" s="17">
        <v>9.9720799999999998E-2</v>
      </c>
      <c r="AD181" s="17">
        <v>0.25</v>
      </c>
      <c r="AE181" s="17">
        <v>1255.0999999999999</v>
      </c>
    </row>
    <row r="182" spans="1:31">
      <c r="A182" s="17">
        <v>169</v>
      </c>
      <c r="B182" s="19">
        <v>0.71262731481481489</v>
      </c>
      <c r="C182" s="17">
        <v>77.599999999999994</v>
      </c>
      <c r="D182" s="17">
        <v>0.9</v>
      </c>
      <c r="E182" s="17">
        <v>8.0999999999999996E-4</v>
      </c>
      <c r="F182" s="17">
        <v>3.9E-2</v>
      </c>
      <c r="G182" s="17">
        <v>0.88989099999999999</v>
      </c>
      <c r="H182" s="17">
        <v>0.108212</v>
      </c>
      <c r="I182" s="17">
        <v>0.15432399999999999</v>
      </c>
      <c r="J182" s="17">
        <v>4.6113000000000001E-2</v>
      </c>
      <c r="K182" s="17">
        <v>0.29880299999999999</v>
      </c>
      <c r="L182" s="17">
        <v>652.6</v>
      </c>
      <c r="M182" s="17">
        <v>0.43768400000000002</v>
      </c>
      <c r="N182" s="17">
        <v>797</v>
      </c>
      <c r="O182" s="17">
        <v>0</v>
      </c>
      <c r="P182" s="17">
        <v>0</v>
      </c>
      <c r="Q182" s="17">
        <v>0.90829000000000004</v>
      </c>
      <c r="R182" s="17">
        <v>0.100853</v>
      </c>
      <c r="S182" s="17">
        <v>0.14521999999999999</v>
      </c>
      <c r="T182" s="17">
        <v>4.4366999999999997E-2</v>
      </c>
      <c r="U182" s="17">
        <v>0.30551600000000001</v>
      </c>
      <c r="V182" s="17">
        <v>593.70000000000005</v>
      </c>
      <c r="W182" s="17">
        <v>0.26715899999999998</v>
      </c>
      <c r="X182" s="17">
        <v>728</v>
      </c>
      <c r="Y182" s="17">
        <v>0</v>
      </c>
      <c r="Z182" s="17">
        <v>0</v>
      </c>
      <c r="AA182" s="17">
        <v>0.47002500000000003</v>
      </c>
      <c r="AB182" s="17">
        <v>2.7464899999999999E-3</v>
      </c>
      <c r="AC182" s="17">
        <v>0.100975</v>
      </c>
      <c r="AD182" s="17">
        <v>0.25</v>
      </c>
      <c r="AE182" s="17">
        <v>1272.8</v>
      </c>
    </row>
    <row r="183" spans="1:31">
      <c r="A183" s="17">
        <v>170</v>
      </c>
      <c r="B183" s="19">
        <v>0.71268518518518509</v>
      </c>
      <c r="C183" s="17">
        <v>76.900000000000006</v>
      </c>
      <c r="D183" s="17">
        <v>0.9</v>
      </c>
      <c r="E183" s="17">
        <v>8.7000000000000001E-4</v>
      </c>
      <c r="F183" s="17">
        <v>4.2000000000000003E-2</v>
      </c>
      <c r="G183" s="17">
        <v>0.93798700000000002</v>
      </c>
      <c r="H183" s="17">
        <v>0.112813</v>
      </c>
      <c r="I183" s="17">
        <v>0.15889200000000001</v>
      </c>
      <c r="J183" s="17">
        <v>4.6079000000000002E-2</v>
      </c>
      <c r="K183" s="17">
        <v>0.29000199999999998</v>
      </c>
      <c r="L183" s="17">
        <v>588.29999999999995</v>
      </c>
      <c r="M183" s="17">
        <v>0.397007</v>
      </c>
      <c r="N183" s="17">
        <v>480</v>
      </c>
      <c r="O183" s="17">
        <v>0</v>
      </c>
      <c r="P183" s="17">
        <v>0</v>
      </c>
      <c r="Q183" s="17">
        <v>0.877162</v>
      </c>
      <c r="R183" s="17">
        <v>9.7137000000000001E-2</v>
      </c>
      <c r="S183" s="17">
        <v>0.152666</v>
      </c>
      <c r="T183" s="17">
        <v>5.5529000000000002E-2</v>
      </c>
      <c r="U183" s="17">
        <v>0.36372700000000002</v>
      </c>
      <c r="V183" s="17">
        <v>749.8</v>
      </c>
      <c r="W183" s="17">
        <v>2.0999999999999999E-5</v>
      </c>
      <c r="X183" s="17">
        <v>982</v>
      </c>
      <c r="Y183" s="17">
        <v>0</v>
      </c>
      <c r="Z183" s="17">
        <v>0</v>
      </c>
      <c r="AA183" s="17">
        <v>0.559581</v>
      </c>
      <c r="AB183" s="17">
        <v>1.49412E-3</v>
      </c>
      <c r="AC183" s="17">
        <v>9.7220200000000007E-2</v>
      </c>
      <c r="AD183" s="17">
        <v>0.25</v>
      </c>
      <c r="AE183" s="17">
        <v>1411.9</v>
      </c>
    </row>
    <row r="184" spans="1:31">
      <c r="A184" s="17">
        <v>171</v>
      </c>
      <c r="B184" s="19">
        <v>0.7127430555555555</v>
      </c>
      <c r="C184" s="17">
        <v>75.599999999999994</v>
      </c>
      <c r="D184" s="17">
        <v>0.9</v>
      </c>
      <c r="E184" s="17">
        <v>9.7999999999999997E-4</v>
      </c>
      <c r="F184" s="17">
        <v>4.7E-2</v>
      </c>
      <c r="G184" s="17">
        <v>0.93640400000000001</v>
      </c>
      <c r="H184" s="17">
        <v>0.105291</v>
      </c>
      <c r="I184" s="17">
        <v>0.16311899999999999</v>
      </c>
      <c r="J184" s="17">
        <v>5.7827999999999997E-2</v>
      </c>
      <c r="K184" s="17">
        <v>0.35451300000000002</v>
      </c>
      <c r="L184" s="17">
        <v>687.5</v>
      </c>
      <c r="M184" s="17">
        <v>3.9699999999999996E-3</v>
      </c>
      <c r="N184" s="17">
        <v>755</v>
      </c>
      <c r="O184" s="17">
        <v>0</v>
      </c>
      <c r="P184" s="17">
        <v>0</v>
      </c>
      <c r="Q184" s="17">
        <v>0.94060699999999997</v>
      </c>
      <c r="R184" s="17">
        <v>9.7142000000000006E-2</v>
      </c>
      <c r="S184" s="17">
        <v>0.149642</v>
      </c>
      <c r="T184" s="17">
        <v>5.2499999999999998E-2</v>
      </c>
      <c r="U184" s="17">
        <v>0.35083599999999998</v>
      </c>
      <c r="V184" s="17">
        <v>732</v>
      </c>
      <c r="W184" s="17">
        <v>1.5E-5</v>
      </c>
      <c r="X184" s="17">
        <v>632</v>
      </c>
      <c r="Y184" s="17">
        <v>0</v>
      </c>
      <c r="Z184" s="17">
        <v>0</v>
      </c>
      <c r="AA184" s="17">
        <v>0.53974699999999998</v>
      </c>
      <c r="AB184" s="17">
        <v>2.7401999999999999E-3</v>
      </c>
      <c r="AC184" s="17">
        <v>9.72861E-2</v>
      </c>
      <c r="AD184" s="17">
        <v>0.25</v>
      </c>
      <c r="AE184" s="17">
        <v>1208</v>
      </c>
    </row>
    <row r="185" spans="1:31">
      <c r="A185" s="17">
        <v>172</v>
      </c>
      <c r="B185" s="19">
        <v>0.71278935185185188</v>
      </c>
      <c r="C185" s="17">
        <v>75</v>
      </c>
      <c r="D185" s="17">
        <v>0.9</v>
      </c>
      <c r="E185" s="17">
        <v>9.01E-4</v>
      </c>
      <c r="F185" s="17">
        <v>4.3999999999999997E-2</v>
      </c>
      <c r="G185" s="17">
        <v>0.93826799999999999</v>
      </c>
      <c r="H185" s="17">
        <v>0.111808</v>
      </c>
      <c r="I185" s="17">
        <v>0.17065</v>
      </c>
      <c r="J185" s="17">
        <v>5.8840999999999997E-2</v>
      </c>
      <c r="K185" s="17">
        <v>0.344808</v>
      </c>
      <c r="L185" s="17">
        <v>674.9</v>
      </c>
      <c r="M185" s="17">
        <v>0.28327999999999998</v>
      </c>
      <c r="N185" s="17">
        <v>587</v>
      </c>
      <c r="O185" s="17">
        <v>0</v>
      </c>
      <c r="P185" s="17">
        <v>0</v>
      </c>
      <c r="Q185" s="17">
        <v>0.929979</v>
      </c>
      <c r="R185" s="17">
        <v>0.11248</v>
      </c>
      <c r="S185" s="17">
        <v>0.16752300000000001</v>
      </c>
      <c r="T185" s="17">
        <v>5.5043000000000002E-2</v>
      </c>
      <c r="U185" s="17">
        <v>0.32857199999999998</v>
      </c>
      <c r="V185" s="17">
        <v>680.7</v>
      </c>
      <c r="W185" s="17">
        <v>0.46926499999999999</v>
      </c>
      <c r="X185" s="17">
        <v>641</v>
      </c>
      <c r="Y185" s="17">
        <v>0</v>
      </c>
      <c r="Z185" s="17">
        <v>0</v>
      </c>
      <c r="AA185" s="17">
        <v>0.50549500000000003</v>
      </c>
      <c r="AB185" s="17">
        <v>2.0945500000000001E-3</v>
      </c>
      <c r="AC185" s="17">
        <v>0.112595</v>
      </c>
      <c r="AD185" s="17">
        <v>0.25</v>
      </c>
      <c r="AE185" s="17">
        <v>1230.7</v>
      </c>
    </row>
    <row r="186" spans="1:31">
      <c r="A186" s="17">
        <v>173</v>
      </c>
      <c r="B186" s="19">
        <v>0.7128472222222223</v>
      </c>
      <c r="C186" s="17">
        <v>73.599999999999994</v>
      </c>
      <c r="D186" s="17">
        <v>0.9</v>
      </c>
      <c r="E186" s="17">
        <v>1.008E-3</v>
      </c>
      <c r="F186" s="17">
        <v>4.9000000000000002E-2</v>
      </c>
      <c r="G186" s="17">
        <v>0.95277999999999996</v>
      </c>
      <c r="H186" s="17">
        <v>0.116521</v>
      </c>
      <c r="I186" s="17">
        <v>0.17674300000000001</v>
      </c>
      <c r="J186" s="17">
        <v>6.0222999999999999E-2</v>
      </c>
      <c r="K186" s="17">
        <v>0.34073500000000001</v>
      </c>
      <c r="L186" s="17">
        <v>695</v>
      </c>
      <c r="M186" s="17">
        <v>0.24054</v>
      </c>
      <c r="N186" s="17">
        <v>531</v>
      </c>
      <c r="O186" s="17">
        <v>0</v>
      </c>
      <c r="P186" s="17">
        <v>0</v>
      </c>
      <c r="Q186" s="17">
        <v>0.927566</v>
      </c>
      <c r="R186" s="17">
        <v>0.11089400000000001</v>
      </c>
      <c r="S186" s="17">
        <v>0.17238200000000001</v>
      </c>
      <c r="T186" s="17">
        <v>6.1488000000000001E-2</v>
      </c>
      <c r="U186" s="17">
        <v>0.35669499999999998</v>
      </c>
      <c r="V186" s="17">
        <v>666</v>
      </c>
      <c r="W186" s="17">
        <v>0.14319299999999999</v>
      </c>
      <c r="X186" s="17">
        <v>946</v>
      </c>
      <c r="Y186" s="17">
        <v>0</v>
      </c>
      <c r="Z186" s="17">
        <v>0</v>
      </c>
      <c r="AA186" s="17">
        <v>0.54876100000000005</v>
      </c>
      <c r="AB186" s="17">
        <v>1.94969E-3</v>
      </c>
      <c r="AC186" s="17">
        <v>0.111014</v>
      </c>
      <c r="AD186" s="17">
        <v>0.25</v>
      </c>
      <c r="AE186" s="17">
        <v>1195</v>
      </c>
    </row>
    <row r="187" spans="1:31">
      <c r="A187" s="17">
        <v>174</v>
      </c>
      <c r="B187" s="19">
        <v>0.71290509259259249</v>
      </c>
      <c r="C187" s="17">
        <v>73.2</v>
      </c>
      <c r="D187" s="17">
        <v>0.9</v>
      </c>
      <c r="E187" s="17">
        <v>9.8700000000000003E-4</v>
      </c>
      <c r="F187" s="17">
        <v>4.8000000000000001E-2</v>
      </c>
      <c r="G187" s="17">
        <v>0.93731399999999998</v>
      </c>
      <c r="H187" s="17">
        <v>0.11587799999999999</v>
      </c>
      <c r="I187" s="17">
        <v>0.17261199999999999</v>
      </c>
      <c r="J187" s="17">
        <v>5.6734E-2</v>
      </c>
      <c r="K187" s="17">
        <v>0.328679</v>
      </c>
      <c r="L187" s="17">
        <v>694.3</v>
      </c>
      <c r="M187" s="17">
        <v>0.32025500000000001</v>
      </c>
      <c r="N187" s="17">
        <v>707</v>
      </c>
      <c r="O187" s="17">
        <v>0</v>
      </c>
      <c r="P187" s="17">
        <v>0</v>
      </c>
      <c r="Q187" s="17">
        <v>0.93931200000000004</v>
      </c>
      <c r="R187" s="17">
        <v>0.11552999999999999</v>
      </c>
      <c r="S187" s="17">
        <v>0.177703</v>
      </c>
      <c r="T187" s="17">
        <v>6.2172999999999999E-2</v>
      </c>
      <c r="U187" s="17">
        <v>0.34987099999999999</v>
      </c>
      <c r="V187" s="17">
        <v>650.1</v>
      </c>
      <c r="W187" s="17">
        <v>0.33808100000000002</v>
      </c>
      <c r="X187" s="17">
        <v>757</v>
      </c>
      <c r="Y187" s="17">
        <v>0</v>
      </c>
      <c r="Z187" s="17">
        <v>0</v>
      </c>
      <c r="AA187" s="17">
        <v>0.53826300000000005</v>
      </c>
      <c r="AB187" s="17">
        <v>2.59319E-3</v>
      </c>
      <c r="AC187" s="17">
        <v>0.115691</v>
      </c>
      <c r="AD187" s="17">
        <v>0.25</v>
      </c>
      <c r="AE187" s="17">
        <v>1196.2</v>
      </c>
    </row>
    <row r="188" spans="1:31">
      <c r="A188" s="17">
        <v>175</v>
      </c>
      <c r="B188" s="19">
        <v>0.71296296296296291</v>
      </c>
      <c r="C188" s="17">
        <v>71.599999999999994</v>
      </c>
      <c r="D188" s="17">
        <v>0.9</v>
      </c>
      <c r="E188" s="17">
        <v>9.3599999999999998E-4</v>
      </c>
      <c r="F188" s="17">
        <v>4.4999999999999998E-2</v>
      </c>
      <c r="G188" s="17">
        <v>0.93620800000000004</v>
      </c>
      <c r="H188" s="17">
        <v>0.11729100000000001</v>
      </c>
      <c r="I188" s="17">
        <v>0.17155699999999999</v>
      </c>
      <c r="J188" s="17">
        <v>5.4266000000000002E-2</v>
      </c>
      <c r="K188" s="17">
        <v>0.31631700000000001</v>
      </c>
      <c r="L188" s="17">
        <v>678.5</v>
      </c>
      <c r="M188" s="17">
        <v>0.27622799999999997</v>
      </c>
      <c r="N188" s="17">
        <v>940</v>
      </c>
      <c r="O188" s="17">
        <v>0</v>
      </c>
      <c r="P188" s="17">
        <v>0</v>
      </c>
      <c r="Q188" s="17">
        <v>0.94364000000000003</v>
      </c>
      <c r="R188" s="17">
        <v>0.120162</v>
      </c>
      <c r="S188" s="17">
        <v>0.182028</v>
      </c>
      <c r="T188" s="17">
        <v>6.1865999999999997E-2</v>
      </c>
      <c r="U188" s="17">
        <v>0.33986899999999998</v>
      </c>
      <c r="V188" s="17">
        <v>673.8</v>
      </c>
      <c r="W188" s="17">
        <v>0.320324</v>
      </c>
      <c r="X188" s="17">
        <v>376</v>
      </c>
      <c r="Y188" s="17">
        <v>0</v>
      </c>
      <c r="Z188" s="17">
        <v>0</v>
      </c>
      <c r="AA188" s="17">
        <v>0.52287600000000001</v>
      </c>
      <c r="AB188" s="17">
        <v>3.3656100000000002E-3</v>
      </c>
      <c r="AC188" s="17">
        <v>0.12037</v>
      </c>
      <c r="AD188" s="17">
        <v>0.25</v>
      </c>
      <c r="AE188" s="17">
        <v>1224.0999999999999</v>
      </c>
    </row>
    <row r="189" spans="1:31">
      <c r="A189" s="17">
        <v>176</v>
      </c>
      <c r="B189" s="19">
        <v>0.71300925925925929</v>
      </c>
      <c r="C189" s="17">
        <v>71.2</v>
      </c>
      <c r="D189" s="17">
        <v>0.9</v>
      </c>
      <c r="E189" s="17">
        <v>1.0460000000000001E-3</v>
      </c>
      <c r="F189" s="17">
        <v>5.0999999999999997E-2</v>
      </c>
      <c r="G189" s="17">
        <v>0.93792500000000001</v>
      </c>
      <c r="H189" s="17">
        <v>0.11963799999999999</v>
      </c>
      <c r="I189" s="17">
        <v>0.181058</v>
      </c>
      <c r="J189" s="17">
        <v>6.1420000000000002E-2</v>
      </c>
      <c r="K189" s="17">
        <v>0.339229</v>
      </c>
      <c r="L189" s="17">
        <v>727</v>
      </c>
      <c r="M189" s="17">
        <v>0.37081999999999998</v>
      </c>
      <c r="N189" s="17">
        <v>523</v>
      </c>
      <c r="O189" s="17">
        <v>0</v>
      </c>
      <c r="P189" s="17">
        <v>0</v>
      </c>
      <c r="Q189" s="17">
        <v>0.94031600000000004</v>
      </c>
      <c r="R189" s="17">
        <v>0.114367</v>
      </c>
      <c r="S189" s="17">
        <v>0.17707000000000001</v>
      </c>
      <c r="T189" s="17">
        <v>6.2702999999999995E-2</v>
      </c>
      <c r="U189" s="17">
        <v>0.35411399999999998</v>
      </c>
      <c r="V189" s="17">
        <v>704.4</v>
      </c>
      <c r="W189" s="17">
        <v>0.35069800000000001</v>
      </c>
      <c r="X189" s="17">
        <v>689</v>
      </c>
      <c r="Y189" s="17">
        <v>0</v>
      </c>
      <c r="Z189" s="17">
        <v>0</v>
      </c>
      <c r="AA189" s="17">
        <v>0.54479100000000003</v>
      </c>
      <c r="AB189" s="17">
        <v>2.00884E-3</v>
      </c>
      <c r="AC189" s="17">
        <v>0.114493</v>
      </c>
      <c r="AD189" s="17">
        <v>0.25</v>
      </c>
      <c r="AE189" s="17">
        <v>1142.4000000000001</v>
      </c>
    </row>
    <row r="190" spans="1:31">
      <c r="A190" s="17">
        <v>177</v>
      </c>
      <c r="B190" s="19">
        <v>0.7130671296296297</v>
      </c>
      <c r="C190" s="17">
        <v>69.900000000000006</v>
      </c>
      <c r="D190" s="17">
        <v>0.9</v>
      </c>
      <c r="E190" s="17">
        <v>9.9099999999999991E-4</v>
      </c>
      <c r="F190" s="17">
        <v>4.8000000000000001E-2</v>
      </c>
      <c r="G190" s="17">
        <v>0.94807799999999998</v>
      </c>
      <c r="H190" s="17">
        <v>0.124533</v>
      </c>
      <c r="I190" s="17">
        <v>0.190998</v>
      </c>
      <c r="J190" s="17">
        <v>6.6464999999999996E-2</v>
      </c>
      <c r="K190" s="17">
        <v>0.34798800000000002</v>
      </c>
      <c r="L190" s="17">
        <v>716.1</v>
      </c>
      <c r="M190" s="17">
        <v>0.37081999999999998</v>
      </c>
      <c r="N190" s="17">
        <v>596</v>
      </c>
      <c r="O190" s="17">
        <v>0</v>
      </c>
      <c r="P190" s="17">
        <v>0</v>
      </c>
      <c r="Q190" s="17">
        <v>0.94101599999999996</v>
      </c>
      <c r="R190" s="17">
        <v>0.117548</v>
      </c>
      <c r="S190" s="17">
        <v>0.178226</v>
      </c>
      <c r="T190" s="17">
        <v>6.0678000000000003E-2</v>
      </c>
      <c r="U190" s="17">
        <v>0.34045399999999998</v>
      </c>
      <c r="V190" s="17">
        <v>644.29999999999995</v>
      </c>
      <c r="W190" s="17">
        <v>0.23077</v>
      </c>
      <c r="X190" s="17">
        <v>545</v>
      </c>
      <c r="Y190" s="17">
        <v>0</v>
      </c>
      <c r="Z190" s="17">
        <v>0</v>
      </c>
      <c r="AA190" s="17">
        <v>0.52377499999999999</v>
      </c>
      <c r="AB190" s="17">
        <v>2.2536800000000001E-3</v>
      </c>
      <c r="AC190" s="17">
        <v>0.117685</v>
      </c>
      <c r="AD190" s="17">
        <v>0.25</v>
      </c>
      <c r="AE190" s="17">
        <v>1159.8</v>
      </c>
    </row>
    <row r="191" spans="1:31">
      <c r="A191" s="17">
        <v>178</v>
      </c>
      <c r="B191" s="19">
        <v>0.71311342592592597</v>
      </c>
      <c r="C191" s="17">
        <v>69.2</v>
      </c>
      <c r="D191" s="17">
        <v>0.9</v>
      </c>
      <c r="E191" s="17">
        <v>1.1230000000000001E-3</v>
      </c>
      <c r="F191" s="17">
        <v>5.3999999999999999E-2</v>
      </c>
      <c r="G191" s="17">
        <v>0.94366499999999998</v>
      </c>
      <c r="H191" s="17">
        <v>0.120925</v>
      </c>
      <c r="I191" s="17">
        <v>0.19084200000000001</v>
      </c>
      <c r="J191" s="17">
        <v>6.9917000000000007E-2</v>
      </c>
      <c r="K191" s="17">
        <v>0.36635899999999999</v>
      </c>
      <c r="L191" s="17">
        <v>739.8</v>
      </c>
      <c r="M191" s="17">
        <v>0.22917899999999999</v>
      </c>
      <c r="N191" s="17">
        <v>774</v>
      </c>
      <c r="O191" s="17">
        <v>0</v>
      </c>
      <c r="P191" s="17">
        <v>0</v>
      </c>
      <c r="Q191" s="17">
        <v>0.93384400000000001</v>
      </c>
      <c r="R191" s="17">
        <v>0.120461</v>
      </c>
      <c r="S191" s="17">
        <v>0.19237799999999999</v>
      </c>
      <c r="T191" s="17">
        <v>7.1916999999999995E-2</v>
      </c>
      <c r="U191" s="17">
        <v>0.373832</v>
      </c>
      <c r="V191" s="17">
        <v>662.9</v>
      </c>
      <c r="W191" s="17">
        <v>1.1285E-2</v>
      </c>
      <c r="X191" s="17">
        <v>743</v>
      </c>
      <c r="Y191" s="17">
        <v>0</v>
      </c>
      <c r="Z191" s="17">
        <v>0</v>
      </c>
      <c r="AA191" s="17">
        <v>0.57512600000000003</v>
      </c>
      <c r="AB191" s="17">
        <v>3.0216000000000002E-3</v>
      </c>
      <c r="AC191" s="17">
        <v>0.12067799999999999</v>
      </c>
      <c r="AD191" s="17">
        <v>0.25</v>
      </c>
      <c r="AE191" s="17">
        <v>1122.7</v>
      </c>
    </row>
    <row r="192" spans="1:31">
      <c r="A192" s="17">
        <v>179</v>
      </c>
      <c r="B192" s="19">
        <v>0.71317129629629628</v>
      </c>
      <c r="C192" s="17">
        <v>68.099999999999994</v>
      </c>
      <c r="D192" s="17">
        <v>0.9</v>
      </c>
      <c r="E192" s="17">
        <v>1.108E-3</v>
      </c>
      <c r="F192" s="17">
        <v>5.3999999999999999E-2</v>
      </c>
      <c r="G192" s="17">
        <v>0.94627799999999995</v>
      </c>
      <c r="H192" s="17">
        <v>0.127526</v>
      </c>
      <c r="I192" s="17">
        <v>0.200154</v>
      </c>
      <c r="J192" s="17">
        <v>7.2628999999999999E-2</v>
      </c>
      <c r="K192" s="17">
        <v>0.36286200000000002</v>
      </c>
      <c r="L192" s="17">
        <v>751.5</v>
      </c>
      <c r="M192" s="17">
        <v>0.370811</v>
      </c>
      <c r="N192" s="17">
        <v>606</v>
      </c>
      <c r="O192" s="17">
        <v>0</v>
      </c>
      <c r="P192" s="17">
        <v>0</v>
      </c>
      <c r="Q192" s="17">
        <v>0.95672299999999999</v>
      </c>
      <c r="R192" s="17">
        <v>0.12196799999999999</v>
      </c>
      <c r="S192" s="17">
        <v>0.19145999999999999</v>
      </c>
      <c r="T192" s="17">
        <v>6.9491999999999998E-2</v>
      </c>
      <c r="U192" s="17">
        <v>0.36295899999999998</v>
      </c>
      <c r="V192" s="17">
        <v>660.5</v>
      </c>
      <c r="W192" s="17">
        <v>0.37081500000000001</v>
      </c>
      <c r="X192" s="17">
        <v>785</v>
      </c>
      <c r="Y192" s="17">
        <v>0</v>
      </c>
      <c r="Z192" s="17">
        <v>0</v>
      </c>
      <c r="AA192" s="17">
        <v>0.55839899999999998</v>
      </c>
      <c r="AB192" s="17">
        <v>2.4045500000000001E-3</v>
      </c>
      <c r="AC192" s="17">
        <v>0.12213499999999999</v>
      </c>
      <c r="AD192" s="17">
        <v>0.25</v>
      </c>
      <c r="AE192" s="17">
        <v>1105.3</v>
      </c>
    </row>
    <row r="193" spans="1:31">
      <c r="A193" s="17">
        <v>180</v>
      </c>
      <c r="B193" s="19">
        <v>0.71322916666666669</v>
      </c>
      <c r="C193" s="17">
        <v>67.400000000000006</v>
      </c>
      <c r="D193" s="17">
        <v>0.9</v>
      </c>
      <c r="E193" s="17">
        <v>1.0950000000000001E-3</v>
      </c>
      <c r="F193" s="17">
        <v>5.2999999999999999E-2</v>
      </c>
      <c r="G193" s="17">
        <v>0.93899600000000005</v>
      </c>
      <c r="H193" s="17">
        <v>0.15448000000000001</v>
      </c>
      <c r="I193" s="17">
        <v>0.24202099999999999</v>
      </c>
      <c r="J193" s="17">
        <v>8.7540999999999994E-2</v>
      </c>
      <c r="K193" s="17">
        <v>0.361709</v>
      </c>
      <c r="L193" s="17">
        <v>760</v>
      </c>
      <c r="M193" s="17">
        <v>0.37102800000000002</v>
      </c>
      <c r="N193" s="17">
        <v>582</v>
      </c>
      <c r="O193" s="17">
        <v>0</v>
      </c>
      <c r="P193" s="17">
        <v>0</v>
      </c>
      <c r="Q193" s="17">
        <v>0.94243200000000005</v>
      </c>
      <c r="R193" s="17">
        <v>0.14080699999999999</v>
      </c>
      <c r="S193" s="17">
        <v>0.21815100000000001</v>
      </c>
      <c r="T193" s="17">
        <v>7.7344999999999997E-2</v>
      </c>
      <c r="U193" s="17">
        <v>0.354545</v>
      </c>
      <c r="V193" s="17">
        <v>646</v>
      </c>
      <c r="W193" s="17">
        <v>0.279775</v>
      </c>
      <c r="X193" s="17">
        <v>809</v>
      </c>
      <c r="Y193" s="17">
        <v>0</v>
      </c>
      <c r="Z193" s="17">
        <v>0</v>
      </c>
      <c r="AA193" s="17">
        <v>0.54545399999999999</v>
      </c>
      <c r="AB193" s="17">
        <v>2.3381700000000001E-3</v>
      </c>
      <c r="AC193" s="17">
        <v>0.140988</v>
      </c>
      <c r="AD193" s="17">
        <v>0.25</v>
      </c>
      <c r="AE193" s="17">
        <v>1092.8</v>
      </c>
    </row>
    <row r="194" spans="1:31">
      <c r="A194" s="17">
        <v>181</v>
      </c>
      <c r="B194" s="19">
        <v>0.71327546296296296</v>
      </c>
      <c r="C194" s="17">
        <v>66.099999999999994</v>
      </c>
      <c r="D194" s="17">
        <v>0.9</v>
      </c>
      <c r="E194" s="17">
        <v>1.0399999999999999E-3</v>
      </c>
      <c r="F194" s="17">
        <v>0.05</v>
      </c>
      <c r="G194" s="17">
        <v>0.95860000000000001</v>
      </c>
      <c r="H194" s="17">
        <v>0.15450800000000001</v>
      </c>
      <c r="I194" s="17">
        <v>0.240342</v>
      </c>
      <c r="J194" s="17">
        <v>8.5833999999999994E-2</v>
      </c>
      <c r="K194" s="17">
        <v>0.35713099999999998</v>
      </c>
      <c r="L194" s="17">
        <v>671</v>
      </c>
      <c r="M194" s="17">
        <v>0.335399</v>
      </c>
      <c r="N194" s="17">
        <v>450</v>
      </c>
      <c r="O194" s="17">
        <v>0</v>
      </c>
      <c r="P194" s="17">
        <v>0</v>
      </c>
      <c r="Q194" s="17">
        <v>0.95731699999999997</v>
      </c>
      <c r="R194" s="17">
        <v>0.15307200000000001</v>
      </c>
      <c r="S194" s="17">
        <v>0.247312</v>
      </c>
      <c r="T194" s="17">
        <v>9.4240000000000004E-2</v>
      </c>
      <c r="U194" s="17">
        <v>0.38105800000000001</v>
      </c>
      <c r="V194" s="17">
        <v>719.9</v>
      </c>
      <c r="W194" s="17">
        <v>0.36020799999999997</v>
      </c>
      <c r="X194" s="17">
        <v>647</v>
      </c>
      <c r="Y194" s="17">
        <v>0</v>
      </c>
      <c r="Z194" s="17">
        <v>0</v>
      </c>
      <c r="AA194" s="17">
        <v>0.58624399999999999</v>
      </c>
      <c r="AB194" s="17">
        <v>1.59691E-3</v>
      </c>
      <c r="AC194" s="17">
        <v>0.153222</v>
      </c>
      <c r="AD194" s="17">
        <v>0.25</v>
      </c>
      <c r="AE194" s="17">
        <v>1237.8</v>
      </c>
    </row>
    <row r="195" spans="1:31">
      <c r="A195" s="17">
        <v>182</v>
      </c>
      <c r="B195" s="19">
        <v>0.71333333333333337</v>
      </c>
      <c r="C195" s="17">
        <v>65.7</v>
      </c>
      <c r="D195" s="17">
        <v>0.9</v>
      </c>
      <c r="E195" s="17">
        <v>1.0480000000000001E-3</v>
      </c>
      <c r="F195" s="17">
        <v>5.0999999999999997E-2</v>
      </c>
      <c r="G195" s="17">
        <v>0.97653699999999999</v>
      </c>
      <c r="H195" s="17">
        <v>0.190577</v>
      </c>
      <c r="I195" s="17">
        <v>0.30814599999999998</v>
      </c>
      <c r="J195" s="17">
        <v>0.11756900000000001</v>
      </c>
      <c r="K195" s="17">
        <v>0.38153599999999999</v>
      </c>
      <c r="L195" s="17">
        <v>678.3</v>
      </c>
      <c r="M195" s="17">
        <v>0.31150499999999998</v>
      </c>
      <c r="N195" s="17">
        <v>482</v>
      </c>
      <c r="O195" s="17">
        <v>0</v>
      </c>
      <c r="P195" s="17">
        <v>0</v>
      </c>
      <c r="Q195" s="17">
        <v>0.97052799999999995</v>
      </c>
      <c r="R195" s="17">
        <v>0.17228499999999999</v>
      </c>
      <c r="S195" s="17">
        <v>0.27782699999999999</v>
      </c>
      <c r="T195" s="17">
        <v>0.105542</v>
      </c>
      <c r="U195" s="17">
        <v>0.379884</v>
      </c>
      <c r="V195" s="17">
        <v>691.1</v>
      </c>
      <c r="W195" s="17">
        <v>0.163608</v>
      </c>
      <c r="X195" s="17">
        <v>621</v>
      </c>
      <c r="Y195" s="17">
        <v>0</v>
      </c>
      <c r="Z195" s="17">
        <v>0</v>
      </c>
      <c r="AA195" s="17">
        <v>0.58443699999999998</v>
      </c>
      <c r="AB195" s="17">
        <v>1.72663E-3</v>
      </c>
      <c r="AC195" s="17">
        <v>0.17246700000000001</v>
      </c>
      <c r="AD195" s="17">
        <v>0.25</v>
      </c>
      <c r="AE195" s="17">
        <v>1224.5999999999999</v>
      </c>
    </row>
    <row r="196" spans="1:31">
      <c r="A196" s="17">
        <v>183</v>
      </c>
      <c r="B196" s="19">
        <v>0.71337962962962964</v>
      </c>
      <c r="C196" s="17">
        <v>64.3</v>
      </c>
      <c r="D196" s="17">
        <v>0.9</v>
      </c>
      <c r="E196" s="17">
        <v>1.134E-3</v>
      </c>
      <c r="F196" s="17">
        <v>5.5E-2</v>
      </c>
      <c r="G196" s="17">
        <v>0.97856600000000005</v>
      </c>
      <c r="H196" s="17">
        <v>0.204319</v>
      </c>
      <c r="I196" s="17">
        <v>0.33595900000000001</v>
      </c>
      <c r="J196" s="17">
        <v>0.13164100000000001</v>
      </c>
      <c r="K196" s="17">
        <v>0.39183499999999999</v>
      </c>
      <c r="L196" s="17">
        <v>696.5</v>
      </c>
      <c r="M196" s="17">
        <v>0.30019000000000001</v>
      </c>
      <c r="N196" s="17">
        <v>587</v>
      </c>
      <c r="O196" s="17">
        <v>0</v>
      </c>
      <c r="P196" s="17">
        <v>0</v>
      </c>
      <c r="Q196" s="17">
        <v>0.96742499999999998</v>
      </c>
      <c r="R196" s="17">
        <v>0.19388900000000001</v>
      </c>
      <c r="S196" s="17">
        <v>0.32340600000000003</v>
      </c>
      <c r="T196" s="17">
        <v>0.12951799999999999</v>
      </c>
      <c r="U196" s="17">
        <v>0.40048</v>
      </c>
      <c r="V196" s="17">
        <v>658.7</v>
      </c>
      <c r="W196" s="17">
        <v>0.291877</v>
      </c>
      <c r="X196" s="17">
        <v>730</v>
      </c>
      <c r="Y196" s="17">
        <v>0</v>
      </c>
      <c r="Z196" s="17">
        <v>0</v>
      </c>
      <c r="AA196" s="17">
        <v>0.61612299999999998</v>
      </c>
      <c r="AB196" s="17">
        <v>2.16139E-3</v>
      </c>
      <c r="AC196" s="17">
        <v>0.19416800000000001</v>
      </c>
      <c r="AD196" s="17">
        <v>0.25</v>
      </c>
      <c r="AE196" s="17">
        <v>1192.5</v>
      </c>
    </row>
    <row r="197" spans="1:31">
      <c r="A197" s="17">
        <v>184</v>
      </c>
      <c r="B197" s="19">
        <v>0.71343749999999995</v>
      </c>
      <c r="C197" s="17">
        <v>63.7</v>
      </c>
      <c r="D197" s="17">
        <v>0.9</v>
      </c>
      <c r="E197" s="17">
        <v>1.1410000000000001E-3</v>
      </c>
      <c r="F197" s="17">
        <v>5.5E-2</v>
      </c>
      <c r="G197" s="17">
        <v>0.97995200000000005</v>
      </c>
      <c r="H197" s="17">
        <v>0.20436499999999999</v>
      </c>
      <c r="I197" s="17">
        <v>0.34417900000000001</v>
      </c>
      <c r="J197" s="17">
        <v>0.13981399999999999</v>
      </c>
      <c r="K197" s="17">
        <v>0.406225</v>
      </c>
      <c r="L197" s="17">
        <v>707.5</v>
      </c>
      <c r="M197" s="17">
        <v>0.34740500000000002</v>
      </c>
      <c r="N197" s="17">
        <v>496</v>
      </c>
      <c r="O197" s="17">
        <v>0</v>
      </c>
      <c r="P197" s="17">
        <v>0</v>
      </c>
      <c r="Q197" s="17">
        <v>0.97384499999999996</v>
      </c>
      <c r="R197" s="17">
        <v>0.203486</v>
      </c>
      <c r="S197" s="17">
        <v>0.33722999999999997</v>
      </c>
      <c r="T197" s="17">
        <v>0.133744</v>
      </c>
      <c r="U197" s="17">
        <v>0.39659499999999998</v>
      </c>
      <c r="V197" s="17">
        <v>652.6</v>
      </c>
      <c r="W197" s="17">
        <v>0.22453200000000001</v>
      </c>
      <c r="X197" s="17">
        <v>687</v>
      </c>
      <c r="Y197" s="17">
        <v>0</v>
      </c>
      <c r="Z197" s="17">
        <v>0</v>
      </c>
      <c r="AA197" s="17">
        <v>0.61014599999999997</v>
      </c>
      <c r="AB197" s="17">
        <v>1.85333E-3</v>
      </c>
      <c r="AC197" s="17">
        <v>0.203734</v>
      </c>
      <c r="AD197" s="17">
        <v>0.25</v>
      </c>
      <c r="AE197" s="17">
        <v>1174</v>
      </c>
    </row>
    <row r="198" spans="1:31">
      <c r="A198" s="17">
        <v>185</v>
      </c>
      <c r="B198" s="19">
        <v>0.71349537037037036</v>
      </c>
      <c r="C198" s="17">
        <v>62.7</v>
      </c>
      <c r="D198" s="17">
        <v>0.9</v>
      </c>
      <c r="E198" s="17">
        <v>1.1379999999999999E-3</v>
      </c>
      <c r="F198" s="17">
        <v>5.5E-2</v>
      </c>
      <c r="G198" s="17">
        <v>0.97122399999999998</v>
      </c>
      <c r="H198" s="17">
        <v>0.20307700000000001</v>
      </c>
      <c r="I198" s="17">
        <v>0.33152599999999999</v>
      </c>
      <c r="J198" s="17">
        <v>0.12844800000000001</v>
      </c>
      <c r="K198" s="17">
        <v>0.38744600000000001</v>
      </c>
      <c r="L198" s="17">
        <v>726.1</v>
      </c>
      <c r="M198" s="17">
        <v>0.33621699999999999</v>
      </c>
      <c r="N198" s="17">
        <v>604</v>
      </c>
      <c r="O198" s="17">
        <v>0</v>
      </c>
      <c r="P198" s="17">
        <v>0</v>
      </c>
      <c r="Q198" s="17">
        <v>0.96466399999999997</v>
      </c>
      <c r="R198" s="17">
        <v>0.20701800000000001</v>
      </c>
      <c r="S198" s="17">
        <v>0.33702700000000002</v>
      </c>
      <c r="T198" s="17">
        <v>0.13000900000000001</v>
      </c>
      <c r="U198" s="17">
        <v>0.38575300000000001</v>
      </c>
      <c r="V198" s="17">
        <v>643.79999999999995</v>
      </c>
      <c r="W198" s="17">
        <v>0.40656999999999999</v>
      </c>
      <c r="X198" s="17">
        <v>742</v>
      </c>
      <c r="Y198" s="17">
        <v>0</v>
      </c>
      <c r="Z198" s="17">
        <v>0</v>
      </c>
      <c r="AA198" s="17">
        <v>0.59346600000000005</v>
      </c>
      <c r="AB198" s="17">
        <v>2.31766E-3</v>
      </c>
      <c r="AC198" s="17">
        <v>0.207319</v>
      </c>
      <c r="AD198" s="17">
        <v>0.25</v>
      </c>
      <c r="AE198" s="17">
        <v>1143.9000000000001</v>
      </c>
    </row>
    <row r="199" spans="1:31">
      <c r="A199" s="17">
        <v>186</v>
      </c>
      <c r="B199" s="19">
        <v>0.71354166666666663</v>
      </c>
      <c r="C199" s="17">
        <v>61.6</v>
      </c>
      <c r="D199" s="17">
        <v>0.9</v>
      </c>
      <c r="E199" s="17">
        <v>1.1360000000000001E-3</v>
      </c>
      <c r="F199" s="17">
        <v>5.5E-2</v>
      </c>
      <c r="G199" s="17">
        <v>0.97773699999999997</v>
      </c>
      <c r="H199" s="17">
        <v>0.21305399999999999</v>
      </c>
      <c r="I199" s="17">
        <v>0.35033500000000001</v>
      </c>
      <c r="J199" s="17">
        <v>0.13728099999999999</v>
      </c>
      <c r="K199" s="17">
        <v>0.39185700000000001</v>
      </c>
      <c r="L199" s="17">
        <v>714.9</v>
      </c>
      <c r="M199" s="17">
        <v>0.28922999999999999</v>
      </c>
      <c r="N199" s="17">
        <v>632</v>
      </c>
      <c r="O199" s="17">
        <v>0</v>
      </c>
      <c r="P199" s="17">
        <v>0</v>
      </c>
      <c r="Q199" s="17">
        <v>0.97443900000000006</v>
      </c>
      <c r="R199" s="17">
        <v>0.22540499999999999</v>
      </c>
      <c r="S199" s="17">
        <v>0.37007699999999999</v>
      </c>
      <c r="T199" s="17">
        <v>0.144672</v>
      </c>
      <c r="U199" s="17">
        <v>0.39092399999999999</v>
      </c>
      <c r="V199" s="17">
        <v>645.79999999999995</v>
      </c>
      <c r="W199" s="17">
        <v>0.31461800000000001</v>
      </c>
      <c r="X199" s="17">
        <v>605</v>
      </c>
      <c r="Y199" s="17">
        <v>0</v>
      </c>
      <c r="Z199" s="17">
        <v>0</v>
      </c>
      <c r="AA199" s="17">
        <v>0.60142099999999998</v>
      </c>
      <c r="AB199" s="17">
        <v>2.3855899999999999E-3</v>
      </c>
      <c r="AC199" s="17">
        <v>0.22575000000000001</v>
      </c>
      <c r="AD199" s="17">
        <v>0.25</v>
      </c>
      <c r="AE199" s="17">
        <v>1161.7</v>
      </c>
    </row>
    <row r="200" spans="1:31">
      <c r="A200" s="17">
        <v>187</v>
      </c>
      <c r="B200" s="19">
        <v>0.71359953703703705</v>
      </c>
      <c r="C200" s="17">
        <v>60.8</v>
      </c>
      <c r="D200" s="17">
        <v>0.9</v>
      </c>
      <c r="E200" s="17">
        <v>1.1360000000000001E-3</v>
      </c>
      <c r="F200" s="17">
        <v>5.5E-2</v>
      </c>
      <c r="G200" s="17">
        <v>0.981325</v>
      </c>
      <c r="H200" s="17">
        <v>0.22183600000000001</v>
      </c>
      <c r="I200" s="17">
        <v>0.37022100000000002</v>
      </c>
      <c r="J200" s="17">
        <v>0.14838499999999999</v>
      </c>
      <c r="K200" s="17">
        <v>0.40080199999999999</v>
      </c>
      <c r="L200" s="17">
        <v>704.6</v>
      </c>
      <c r="M200" s="17">
        <v>0.289962</v>
      </c>
      <c r="N200" s="17">
        <v>481</v>
      </c>
      <c r="O200" s="17">
        <v>0</v>
      </c>
      <c r="P200" s="17">
        <v>0</v>
      </c>
      <c r="Q200" s="17">
        <v>0.968468</v>
      </c>
      <c r="R200" s="17">
        <v>0.220169</v>
      </c>
      <c r="S200" s="17">
        <v>0.36486400000000002</v>
      </c>
      <c r="T200" s="17">
        <v>0.14469499999999999</v>
      </c>
      <c r="U200" s="17">
        <v>0.39657199999999998</v>
      </c>
      <c r="V200" s="17">
        <v>650.1</v>
      </c>
      <c r="W200" s="17">
        <v>0.29282999999999998</v>
      </c>
      <c r="X200" s="17">
        <v>546</v>
      </c>
      <c r="Y200" s="17">
        <v>0</v>
      </c>
      <c r="Z200" s="17">
        <v>0</v>
      </c>
      <c r="AA200" s="17">
        <v>0.61011099999999996</v>
      </c>
      <c r="AB200" s="17">
        <v>1.7906E-3</v>
      </c>
      <c r="AC200" s="17">
        <v>0.22042800000000001</v>
      </c>
      <c r="AD200" s="17">
        <v>0.25</v>
      </c>
      <c r="AE200" s="17">
        <v>1178.9000000000001</v>
      </c>
    </row>
    <row r="201" spans="1:31">
      <c r="A201" s="17">
        <v>188</v>
      </c>
      <c r="B201" s="19">
        <v>0.71365740740740735</v>
      </c>
      <c r="C201" s="17">
        <v>59.7</v>
      </c>
      <c r="D201" s="17">
        <v>0.9</v>
      </c>
      <c r="E201" s="17">
        <v>1.183E-3</v>
      </c>
      <c r="F201" s="17">
        <v>5.7000000000000002E-2</v>
      </c>
      <c r="G201" s="17">
        <v>0.97552700000000003</v>
      </c>
      <c r="H201" s="17">
        <v>0.24940499999999999</v>
      </c>
      <c r="I201" s="17">
        <v>0.41987099999999999</v>
      </c>
      <c r="J201" s="17">
        <v>0.17046500000000001</v>
      </c>
      <c r="K201" s="17">
        <v>0.40599499999999999</v>
      </c>
      <c r="L201" s="17">
        <v>723.8</v>
      </c>
      <c r="M201" s="17">
        <v>0.339007</v>
      </c>
      <c r="N201" s="17">
        <v>573</v>
      </c>
      <c r="O201" s="17">
        <v>0</v>
      </c>
      <c r="P201" s="17">
        <v>0</v>
      </c>
      <c r="Q201" s="17">
        <v>0.96552099999999996</v>
      </c>
      <c r="R201" s="17">
        <v>0.220807</v>
      </c>
      <c r="S201" s="17">
        <v>0.36938399999999999</v>
      </c>
      <c r="T201" s="17">
        <v>0.14857699999999999</v>
      </c>
      <c r="U201" s="17">
        <v>0.40222999999999998</v>
      </c>
      <c r="V201" s="17">
        <v>667.1</v>
      </c>
      <c r="W201" s="17">
        <v>0.230215</v>
      </c>
      <c r="X201" s="17">
        <v>766</v>
      </c>
      <c r="Y201" s="17">
        <v>0</v>
      </c>
      <c r="Z201" s="17">
        <v>0</v>
      </c>
      <c r="AA201" s="17">
        <v>0.618815</v>
      </c>
      <c r="AB201" s="17">
        <v>2.1925999999999998E-3</v>
      </c>
      <c r="AC201" s="17">
        <v>0.221133</v>
      </c>
      <c r="AD201" s="17">
        <v>0.25</v>
      </c>
      <c r="AE201" s="17">
        <v>1147.5</v>
      </c>
    </row>
    <row r="202" spans="1:31">
      <c r="A202" s="17">
        <v>189</v>
      </c>
      <c r="B202" s="19">
        <v>0.71370370370370362</v>
      </c>
      <c r="C202" s="17">
        <v>58.8</v>
      </c>
      <c r="D202" s="17">
        <v>0.9</v>
      </c>
      <c r="E202" s="17">
        <v>1.173E-3</v>
      </c>
      <c r="F202" s="17">
        <v>5.7000000000000002E-2</v>
      </c>
      <c r="G202" s="17">
        <v>0.97353699999999999</v>
      </c>
      <c r="H202" s="17">
        <v>0.26439000000000001</v>
      </c>
      <c r="I202" s="17">
        <v>0.42918400000000001</v>
      </c>
      <c r="J202" s="17">
        <v>0.164794</v>
      </c>
      <c r="K202" s="17">
        <v>0.38396999999999998</v>
      </c>
      <c r="L202" s="17">
        <v>697.2</v>
      </c>
      <c r="M202" s="17">
        <v>0.43181399999999998</v>
      </c>
      <c r="N202" s="17">
        <v>618</v>
      </c>
      <c r="O202" s="17">
        <v>0</v>
      </c>
      <c r="P202" s="17">
        <v>0</v>
      </c>
      <c r="Q202" s="17">
        <v>0.97968999999999995</v>
      </c>
      <c r="R202" s="17">
        <v>0.24047099999999999</v>
      </c>
      <c r="S202" s="17">
        <v>0.41050599999999998</v>
      </c>
      <c r="T202" s="17">
        <v>0.17003499999999999</v>
      </c>
      <c r="U202" s="17">
        <v>0.41420800000000002</v>
      </c>
      <c r="V202" s="17">
        <v>644.5</v>
      </c>
      <c r="W202" s="17">
        <v>0.21410499999999999</v>
      </c>
      <c r="X202" s="17">
        <v>467</v>
      </c>
      <c r="Y202" s="17">
        <v>0</v>
      </c>
      <c r="Z202" s="17">
        <v>0</v>
      </c>
      <c r="AA202" s="17">
        <v>0.637243</v>
      </c>
      <c r="AB202" s="17">
        <v>2.2763900000000001E-3</v>
      </c>
      <c r="AC202" s="17">
        <v>0.24085899999999999</v>
      </c>
      <c r="AD202" s="17">
        <v>0.25</v>
      </c>
      <c r="AE202" s="17">
        <v>1191.3</v>
      </c>
    </row>
    <row r="203" spans="1:31">
      <c r="A203" s="17">
        <v>190</v>
      </c>
      <c r="B203" s="19">
        <v>0.71376157407407403</v>
      </c>
      <c r="C203" s="17">
        <v>58.5</v>
      </c>
      <c r="D203" s="17">
        <v>0.9</v>
      </c>
      <c r="E203" s="17">
        <v>1.1479999999999999E-3</v>
      </c>
      <c r="F203" s="17">
        <v>5.6000000000000001E-2</v>
      </c>
      <c r="G203" s="17">
        <v>0.95994500000000005</v>
      </c>
      <c r="H203" s="17">
        <v>0.25961299999999998</v>
      </c>
      <c r="I203" s="17">
        <v>0.42254000000000003</v>
      </c>
      <c r="J203" s="17">
        <v>0.16292699999999999</v>
      </c>
      <c r="K203" s="17">
        <v>0.38558999999999999</v>
      </c>
      <c r="L203" s="17">
        <v>711.5</v>
      </c>
      <c r="M203" s="17">
        <v>0.37354500000000002</v>
      </c>
      <c r="N203" s="17">
        <v>600</v>
      </c>
      <c r="O203" s="17">
        <v>0</v>
      </c>
      <c r="P203" s="17">
        <v>0</v>
      </c>
      <c r="Q203" s="17">
        <v>0.98487199999999997</v>
      </c>
      <c r="R203" s="17">
        <v>0.246146</v>
      </c>
      <c r="S203" s="17">
        <v>0.40826200000000001</v>
      </c>
      <c r="T203" s="17">
        <v>0.16211500000000001</v>
      </c>
      <c r="U203" s="17">
        <v>0.39708700000000002</v>
      </c>
      <c r="V203" s="17">
        <v>637.1</v>
      </c>
      <c r="W203" s="17">
        <v>0.365124</v>
      </c>
      <c r="X203" s="17">
        <v>708</v>
      </c>
      <c r="Y203" s="17">
        <v>0</v>
      </c>
      <c r="Z203" s="17">
        <v>0</v>
      </c>
      <c r="AA203" s="17">
        <v>0.61090299999999997</v>
      </c>
      <c r="AB203" s="17">
        <v>2.2547499999999998E-3</v>
      </c>
      <c r="AC203" s="17">
        <v>0.24651200000000001</v>
      </c>
      <c r="AD203" s="17">
        <v>0.25</v>
      </c>
      <c r="AE203" s="17">
        <v>1167.3</v>
      </c>
    </row>
    <row r="204" spans="1:31">
      <c r="A204" s="17">
        <v>191</v>
      </c>
      <c r="B204" s="19">
        <v>0.71381944444444445</v>
      </c>
      <c r="C204" s="17">
        <v>56.6</v>
      </c>
      <c r="D204" s="17">
        <v>0.9</v>
      </c>
      <c r="E204" s="17">
        <v>1.08E-3</v>
      </c>
      <c r="F204" s="17">
        <v>5.1999999999999998E-2</v>
      </c>
      <c r="G204" s="17">
        <v>0.98274099999999998</v>
      </c>
      <c r="H204" s="17">
        <v>0.244393</v>
      </c>
      <c r="I204" s="17">
        <v>0.402839</v>
      </c>
      <c r="J204" s="17">
        <v>0.158446</v>
      </c>
      <c r="K204" s="17">
        <v>0.39332299999999998</v>
      </c>
      <c r="L204" s="17">
        <v>656.8</v>
      </c>
      <c r="M204" s="17">
        <v>0.303898</v>
      </c>
      <c r="N204" s="17">
        <v>426</v>
      </c>
      <c r="O204" s="17">
        <v>0</v>
      </c>
      <c r="P204" s="17">
        <v>0</v>
      </c>
      <c r="Q204" s="17">
        <v>0.98171399999999998</v>
      </c>
      <c r="R204" s="17">
        <v>0.24706900000000001</v>
      </c>
      <c r="S204" s="17">
        <v>0.41470400000000002</v>
      </c>
      <c r="T204" s="17">
        <v>0.16763500000000001</v>
      </c>
      <c r="U204" s="17">
        <v>0.404227</v>
      </c>
      <c r="V204" s="17">
        <v>635.9</v>
      </c>
      <c r="W204" s="17">
        <v>0.30899199999999999</v>
      </c>
      <c r="X204" s="17">
        <v>676</v>
      </c>
      <c r="Y204" s="17">
        <v>0</v>
      </c>
      <c r="Z204" s="17">
        <v>0</v>
      </c>
      <c r="AA204" s="17">
        <v>0.621888</v>
      </c>
      <c r="AB204" s="17">
        <v>1.47966E-3</v>
      </c>
      <c r="AC204" s="17">
        <v>0.24731700000000001</v>
      </c>
      <c r="AD204" s="17">
        <v>0.25</v>
      </c>
      <c r="AE204" s="17">
        <v>1264.5999999999999</v>
      </c>
    </row>
    <row r="205" spans="1:31">
      <c r="A205" s="17">
        <v>192</v>
      </c>
      <c r="B205" s="19">
        <v>0.71386574074074083</v>
      </c>
      <c r="C205" s="17">
        <v>56.3</v>
      </c>
      <c r="D205" s="17">
        <v>0.9</v>
      </c>
      <c r="E205" s="17">
        <v>1.189E-3</v>
      </c>
      <c r="F205" s="17">
        <v>5.8000000000000003E-2</v>
      </c>
      <c r="G205" s="17">
        <v>0.97545999999999999</v>
      </c>
      <c r="H205" s="17">
        <v>0.26793</v>
      </c>
      <c r="I205" s="17">
        <v>0.45638299999999998</v>
      </c>
      <c r="J205" s="17">
        <v>0.18845300000000001</v>
      </c>
      <c r="K205" s="17">
        <v>0.41292699999999999</v>
      </c>
      <c r="L205" s="17">
        <v>715</v>
      </c>
      <c r="M205" s="17">
        <v>0.27063999999999999</v>
      </c>
      <c r="N205" s="17">
        <v>473</v>
      </c>
      <c r="O205" s="17">
        <v>0</v>
      </c>
      <c r="P205" s="17">
        <v>0</v>
      </c>
      <c r="Q205" s="17">
        <v>0.971576</v>
      </c>
      <c r="R205" s="17">
        <v>0.27662500000000001</v>
      </c>
      <c r="S205" s="17">
        <v>0.46797499999999997</v>
      </c>
      <c r="T205" s="17">
        <v>0.19134999999999999</v>
      </c>
      <c r="U205" s="17">
        <v>0.408889</v>
      </c>
      <c r="V205" s="17">
        <v>639.20000000000005</v>
      </c>
      <c r="W205" s="17">
        <v>0.327455</v>
      </c>
      <c r="X205" s="17">
        <v>521</v>
      </c>
      <c r="Y205" s="17">
        <v>0</v>
      </c>
      <c r="Z205" s="17">
        <v>0</v>
      </c>
      <c r="AA205" s="17">
        <v>0.62905900000000003</v>
      </c>
      <c r="AB205" s="17">
        <v>1.7855600000000001E-3</v>
      </c>
      <c r="AC205" s="17">
        <v>0.27696700000000002</v>
      </c>
      <c r="AD205" s="17">
        <v>0.25</v>
      </c>
      <c r="AE205" s="17">
        <v>1161.7</v>
      </c>
    </row>
    <row r="206" spans="1:31">
      <c r="A206" s="17">
        <v>193</v>
      </c>
      <c r="B206" s="19">
        <v>0.71392361111111102</v>
      </c>
      <c r="C206" s="17">
        <v>55</v>
      </c>
      <c r="D206" s="17">
        <v>0.9</v>
      </c>
      <c r="E206" s="17">
        <v>1.1490000000000001E-3</v>
      </c>
      <c r="F206" s="17">
        <v>5.6000000000000001E-2</v>
      </c>
      <c r="G206" s="17">
        <v>0.98172000000000004</v>
      </c>
      <c r="H206" s="17">
        <v>0.28387000000000001</v>
      </c>
      <c r="I206" s="17">
        <v>0.48986200000000002</v>
      </c>
      <c r="J206" s="17">
        <v>0.20599100000000001</v>
      </c>
      <c r="K206" s="17">
        <v>0.42050900000000002</v>
      </c>
      <c r="L206" s="17">
        <v>675.2</v>
      </c>
      <c r="M206" s="17">
        <v>0.30014000000000002</v>
      </c>
      <c r="N206" s="17">
        <v>498</v>
      </c>
      <c r="O206" s="17">
        <v>0</v>
      </c>
      <c r="P206" s="17">
        <v>0</v>
      </c>
      <c r="Q206" s="17">
        <v>0.98708499999999999</v>
      </c>
      <c r="R206" s="17">
        <v>0.26319900000000002</v>
      </c>
      <c r="S206" s="17">
        <v>0.45264100000000002</v>
      </c>
      <c r="T206" s="17">
        <v>0.189442</v>
      </c>
      <c r="U206" s="17">
        <v>0.41852600000000001</v>
      </c>
      <c r="V206" s="17">
        <v>655.29999999999995</v>
      </c>
      <c r="W206" s="17">
        <v>0.180393</v>
      </c>
      <c r="X206" s="17">
        <v>376</v>
      </c>
      <c r="Y206" s="17">
        <v>0</v>
      </c>
      <c r="Z206" s="17">
        <v>0</v>
      </c>
      <c r="AA206" s="17">
        <v>0.64388699999999999</v>
      </c>
      <c r="AB206" s="17">
        <v>1.7776700000000001E-3</v>
      </c>
      <c r="AC206" s="17">
        <v>0.26353500000000002</v>
      </c>
      <c r="AD206" s="17">
        <v>0.25</v>
      </c>
      <c r="AE206" s="17">
        <v>1230.0999999999999</v>
      </c>
    </row>
    <row r="207" spans="1:31">
      <c r="A207" s="17">
        <v>194</v>
      </c>
      <c r="B207" s="19">
        <v>0.71398148148148144</v>
      </c>
      <c r="C207" s="17">
        <v>54.5</v>
      </c>
      <c r="D207" s="17">
        <v>0.9</v>
      </c>
      <c r="E207" s="17">
        <v>1.1850000000000001E-3</v>
      </c>
      <c r="F207" s="17">
        <v>5.7000000000000002E-2</v>
      </c>
      <c r="G207" s="17">
        <v>0.98036299999999998</v>
      </c>
      <c r="H207" s="17">
        <v>0.32164500000000001</v>
      </c>
      <c r="I207" s="17">
        <v>0.55171099999999995</v>
      </c>
      <c r="J207" s="17">
        <v>0.23006599999999999</v>
      </c>
      <c r="K207" s="17">
        <v>0.41700399999999999</v>
      </c>
      <c r="L207" s="17">
        <v>698.8</v>
      </c>
      <c r="M207" s="17">
        <v>0.28812900000000002</v>
      </c>
      <c r="N207" s="17">
        <v>576</v>
      </c>
      <c r="O207" s="17">
        <v>0</v>
      </c>
      <c r="P207" s="17">
        <v>0</v>
      </c>
      <c r="Q207" s="17">
        <v>0.97820300000000004</v>
      </c>
      <c r="R207" s="17">
        <v>0.30210700000000001</v>
      </c>
      <c r="S207" s="17">
        <v>0.51837900000000003</v>
      </c>
      <c r="T207" s="17">
        <v>0.21627199999999999</v>
      </c>
      <c r="U207" s="17">
        <v>0.41720699999999999</v>
      </c>
      <c r="V207" s="17">
        <v>667.5</v>
      </c>
      <c r="W207" s="17">
        <v>0.31196699999999999</v>
      </c>
      <c r="X207" s="17">
        <v>476</v>
      </c>
      <c r="Y207" s="17">
        <v>0</v>
      </c>
      <c r="Z207" s="17">
        <v>0</v>
      </c>
      <c r="AA207" s="17">
        <v>0.64185800000000004</v>
      </c>
      <c r="AB207" s="17">
        <v>2.1263200000000001E-3</v>
      </c>
      <c r="AC207" s="17">
        <v>0.30256699999999997</v>
      </c>
      <c r="AD207" s="17">
        <v>0.25</v>
      </c>
      <c r="AE207" s="17">
        <v>1188.5999999999999</v>
      </c>
    </row>
    <row r="208" spans="1:31">
      <c r="A208" s="17">
        <v>195</v>
      </c>
      <c r="B208" s="19">
        <v>0.71402777777777782</v>
      </c>
      <c r="C208" s="17">
        <v>53.4</v>
      </c>
      <c r="D208" s="17">
        <v>0.9</v>
      </c>
      <c r="E208" s="17">
        <v>1.2160000000000001E-3</v>
      </c>
      <c r="F208" s="17">
        <v>5.8999999999999997E-2</v>
      </c>
      <c r="G208" s="17">
        <v>0.98299400000000003</v>
      </c>
      <c r="H208" s="17">
        <v>0.35863699999999998</v>
      </c>
      <c r="I208" s="17">
        <v>0.61993500000000001</v>
      </c>
      <c r="J208" s="17">
        <v>0.26129799999999997</v>
      </c>
      <c r="K208" s="17">
        <v>0.42149300000000001</v>
      </c>
      <c r="L208" s="17">
        <v>727.4</v>
      </c>
      <c r="M208" s="17">
        <v>0.24679599999999999</v>
      </c>
      <c r="N208" s="17">
        <v>636</v>
      </c>
      <c r="O208" s="17">
        <v>0</v>
      </c>
      <c r="P208" s="17">
        <v>0</v>
      </c>
      <c r="Q208" s="17">
        <v>0.97978699999999996</v>
      </c>
      <c r="R208" s="17">
        <v>0.34151700000000002</v>
      </c>
      <c r="S208" s="17">
        <v>0.58034300000000005</v>
      </c>
      <c r="T208" s="17">
        <v>0.23882600000000001</v>
      </c>
      <c r="U208" s="17">
        <v>0.41152499999999997</v>
      </c>
      <c r="V208" s="17">
        <v>617.79999999999995</v>
      </c>
      <c r="W208" s="17">
        <v>0.243646</v>
      </c>
      <c r="X208" s="17">
        <v>426</v>
      </c>
      <c r="Y208" s="17">
        <v>0</v>
      </c>
      <c r="Z208" s="17">
        <v>0</v>
      </c>
      <c r="AA208" s="17">
        <v>0.63311600000000001</v>
      </c>
      <c r="AB208" s="17">
        <v>2.4438300000000001E-3</v>
      </c>
      <c r="AC208" s="17">
        <v>0.34210099999999999</v>
      </c>
      <c r="AD208" s="17">
        <v>0.25</v>
      </c>
      <c r="AE208" s="17">
        <v>1141.8</v>
      </c>
    </row>
    <row r="209" spans="1:31">
      <c r="A209" s="17">
        <v>196</v>
      </c>
      <c r="B209" s="19">
        <v>0.71408564814814823</v>
      </c>
      <c r="C209" s="17">
        <v>52.5</v>
      </c>
      <c r="D209" s="17">
        <v>0.9</v>
      </c>
      <c r="E209" s="17">
        <v>1.16E-3</v>
      </c>
      <c r="F209" s="17">
        <v>5.6000000000000001E-2</v>
      </c>
      <c r="G209" s="17">
        <v>0.98226999999999998</v>
      </c>
      <c r="H209" s="17">
        <v>0.35453800000000002</v>
      </c>
      <c r="I209" s="17">
        <v>0.60922600000000005</v>
      </c>
      <c r="J209" s="17">
        <v>0.25468800000000003</v>
      </c>
      <c r="K209" s="17">
        <v>0.41805100000000001</v>
      </c>
      <c r="L209" s="17">
        <v>670.4</v>
      </c>
      <c r="M209" s="17">
        <v>0.28328199999999998</v>
      </c>
      <c r="N209" s="17">
        <v>531</v>
      </c>
      <c r="O209" s="17">
        <v>0</v>
      </c>
      <c r="P209" s="17">
        <v>0</v>
      </c>
      <c r="Q209" s="17">
        <v>0.97559099999999999</v>
      </c>
      <c r="R209" s="17">
        <v>0.36281799999999997</v>
      </c>
      <c r="S209" s="17">
        <v>0.63153400000000004</v>
      </c>
      <c r="T209" s="17">
        <v>0.26871600000000001</v>
      </c>
      <c r="U209" s="17">
        <v>0.42549700000000001</v>
      </c>
      <c r="V209" s="17">
        <v>672.2</v>
      </c>
      <c r="W209" s="17">
        <v>0.308753</v>
      </c>
      <c r="X209" s="17">
        <v>462</v>
      </c>
      <c r="Y209" s="17">
        <v>0</v>
      </c>
      <c r="Z209" s="17">
        <v>0</v>
      </c>
      <c r="AA209" s="17">
        <v>0.65461100000000005</v>
      </c>
      <c r="AB209" s="17">
        <v>1.8812200000000001E-3</v>
      </c>
      <c r="AC209" s="17">
        <v>0.36332399999999998</v>
      </c>
      <c r="AD209" s="17">
        <v>0.25</v>
      </c>
      <c r="AE209" s="17">
        <v>1238.8</v>
      </c>
    </row>
    <row r="210" spans="1:31">
      <c r="A210" s="17">
        <v>197</v>
      </c>
      <c r="B210" s="19">
        <v>0.71414351851851843</v>
      </c>
      <c r="C210" s="17">
        <v>51.4</v>
      </c>
      <c r="D210" s="17">
        <v>0.9</v>
      </c>
      <c r="E210" s="17">
        <v>1.1640000000000001E-3</v>
      </c>
      <c r="F210" s="17">
        <v>5.6000000000000001E-2</v>
      </c>
      <c r="G210" s="17">
        <v>0.991533</v>
      </c>
      <c r="H210" s="17">
        <v>0.41828100000000001</v>
      </c>
      <c r="I210" s="17">
        <v>0.70789000000000002</v>
      </c>
      <c r="J210" s="17">
        <v>0.28960999999999998</v>
      </c>
      <c r="K210" s="17">
        <v>0.40911700000000001</v>
      </c>
      <c r="L210" s="17">
        <v>684</v>
      </c>
      <c r="M210" s="17">
        <v>0.29588599999999998</v>
      </c>
      <c r="N210" s="17">
        <v>577</v>
      </c>
      <c r="O210" s="17">
        <v>0</v>
      </c>
      <c r="P210" s="17">
        <v>0</v>
      </c>
      <c r="Q210" s="17">
        <v>0.98517600000000005</v>
      </c>
      <c r="R210" s="17">
        <v>0.37992599999999999</v>
      </c>
      <c r="S210" s="17">
        <v>0.65349199999999996</v>
      </c>
      <c r="T210" s="17">
        <v>0.27356599999999998</v>
      </c>
      <c r="U210" s="17">
        <v>0.41862199999999999</v>
      </c>
      <c r="V210" s="17">
        <v>678.7</v>
      </c>
      <c r="W210" s="17">
        <v>0.33558399999999999</v>
      </c>
      <c r="X210" s="17">
        <v>453</v>
      </c>
      <c r="Y210" s="17">
        <v>0</v>
      </c>
      <c r="Z210" s="17">
        <v>0</v>
      </c>
      <c r="AA210" s="17">
        <v>0.64403299999999997</v>
      </c>
      <c r="AB210" s="17">
        <v>2.0859899999999998E-3</v>
      </c>
      <c r="AC210" s="17">
        <v>0.38049699999999997</v>
      </c>
      <c r="AD210" s="17">
        <v>0.25</v>
      </c>
      <c r="AE210" s="17">
        <v>1214.4000000000001</v>
      </c>
    </row>
    <row r="211" spans="1:31">
      <c r="A211" s="17">
        <v>198</v>
      </c>
      <c r="B211" s="19">
        <v>0.71418981481481481</v>
      </c>
      <c r="C211" s="17">
        <v>50.6</v>
      </c>
      <c r="D211" s="17">
        <v>0.9</v>
      </c>
      <c r="E211" s="17">
        <v>1.145E-3</v>
      </c>
      <c r="F211" s="17">
        <v>5.5E-2</v>
      </c>
      <c r="G211" s="17">
        <v>0.98593900000000001</v>
      </c>
      <c r="H211" s="17">
        <v>0.45930500000000002</v>
      </c>
      <c r="I211" s="17">
        <v>0.79448799999999997</v>
      </c>
      <c r="J211" s="17">
        <v>0.33518199999999998</v>
      </c>
      <c r="K211" s="17">
        <v>0.42188500000000001</v>
      </c>
      <c r="L211" s="17">
        <v>656</v>
      </c>
      <c r="M211" s="17">
        <v>0.27419300000000002</v>
      </c>
      <c r="N211" s="17">
        <v>435</v>
      </c>
      <c r="O211" s="17">
        <v>0</v>
      </c>
      <c r="P211" s="17">
        <v>0</v>
      </c>
      <c r="Q211" s="17">
        <v>0.98807900000000004</v>
      </c>
      <c r="R211" s="17">
        <v>0.45612200000000003</v>
      </c>
      <c r="S211" s="17">
        <v>0.79898599999999997</v>
      </c>
      <c r="T211" s="17">
        <v>0.342864</v>
      </c>
      <c r="U211" s="17">
        <v>0.42912400000000001</v>
      </c>
      <c r="V211" s="17">
        <v>661</v>
      </c>
      <c r="W211" s="17">
        <v>0.20805699999999999</v>
      </c>
      <c r="X211" s="17">
        <v>587</v>
      </c>
      <c r="Y211" s="17">
        <v>0</v>
      </c>
      <c r="Z211" s="17">
        <v>0</v>
      </c>
      <c r="AA211" s="17">
        <v>0.66019000000000005</v>
      </c>
      <c r="AB211" s="17">
        <v>1.5090500000000001E-3</v>
      </c>
      <c r="AC211" s="17">
        <v>0.45663900000000002</v>
      </c>
      <c r="AD211" s="17">
        <v>0.25</v>
      </c>
      <c r="AE211" s="17">
        <v>1266.0999999999999</v>
      </c>
    </row>
    <row r="212" spans="1:31">
      <c r="A212" s="17">
        <v>199</v>
      </c>
      <c r="B212" s="19">
        <v>0.71424768518518522</v>
      </c>
      <c r="C212" s="17">
        <v>49.5</v>
      </c>
      <c r="D212" s="17">
        <v>0.9</v>
      </c>
      <c r="E212" s="17">
        <v>1.2260000000000001E-3</v>
      </c>
      <c r="F212" s="17">
        <v>5.8999999999999997E-2</v>
      </c>
      <c r="G212" s="17">
        <v>0.99009599999999998</v>
      </c>
      <c r="H212" s="17">
        <v>0.52546599999999999</v>
      </c>
      <c r="I212" s="17">
        <v>0.90091600000000005</v>
      </c>
      <c r="J212" s="17">
        <v>0.37545000000000001</v>
      </c>
      <c r="K212" s="17">
        <v>0.416742</v>
      </c>
      <c r="L212" s="17">
        <v>696.7</v>
      </c>
      <c r="M212" s="17">
        <v>0.32010899999999998</v>
      </c>
      <c r="N212" s="17">
        <v>433</v>
      </c>
      <c r="O212" s="17">
        <v>0</v>
      </c>
      <c r="P212" s="17">
        <v>0</v>
      </c>
      <c r="Q212" s="17">
        <v>0.98658999999999997</v>
      </c>
      <c r="R212" s="17">
        <v>0.48332599999999998</v>
      </c>
      <c r="S212" s="17">
        <v>0.852047</v>
      </c>
      <c r="T212" s="17">
        <v>0.36872199999999999</v>
      </c>
      <c r="U212" s="17">
        <v>0.43274800000000002</v>
      </c>
      <c r="V212" s="17">
        <v>634.29999999999995</v>
      </c>
      <c r="W212" s="17">
        <v>0.22986599999999999</v>
      </c>
      <c r="X212" s="17">
        <v>603</v>
      </c>
      <c r="Y212" s="17">
        <v>0</v>
      </c>
      <c r="Z212" s="17">
        <v>0</v>
      </c>
      <c r="AA212" s="17">
        <v>0.66576599999999997</v>
      </c>
      <c r="AB212" s="17">
        <v>1.5939299999999999E-3</v>
      </c>
      <c r="AC212" s="17">
        <v>0.48391400000000001</v>
      </c>
      <c r="AD212" s="17">
        <v>0.25</v>
      </c>
      <c r="AE212" s="17">
        <v>1192.2</v>
      </c>
    </row>
    <row r="213" spans="1:31">
      <c r="A213" s="17">
        <v>200</v>
      </c>
      <c r="B213" s="19">
        <v>0.71430555555555564</v>
      </c>
      <c r="C213" s="17">
        <v>48.8</v>
      </c>
      <c r="D213" s="17">
        <v>0.9</v>
      </c>
      <c r="E213" s="17">
        <v>1.219E-3</v>
      </c>
      <c r="F213" s="17">
        <v>5.8999999999999997E-2</v>
      </c>
      <c r="G213" s="17">
        <v>0.99063599999999996</v>
      </c>
      <c r="H213" s="17">
        <v>0.53661700000000001</v>
      </c>
      <c r="I213" s="17">
        <v>0.92382600000000004</v>
      </c>
      <c r="J213" s="17">
        <v>0.38720900000000003</v>
      </c>
      <c r="K213" s="17">
        <v>0.41913600000000001</v>
      </c>
      <c r="L213" s="17">
        <v>686</v>
      </c>
      <c r="M213" s="17">
        <v>0.27467599999999998</v>
      </c>
      <c r="N213" s="17">
        <v>453</v>
      </c>
      <c r="O213" s="17">
        <v>0</v>
      </c>
      <c r="P213" s="17">
        <v>0</v>
      </c>
      <c r="Q213" s="17">
        <v>0.98911899999999997</v>
      </c>
      <c r="R213" s="17">
        <v>0.54102399999999995</v>
      </c>
      <c r="S213" s="17">
        <v>0.96110499999999999</v>
      </c>
      <c r="T213" s="17">
        <v>0.42008099999999998</v>
      </c>
      <c r="U213" s="17">
        <v>0.437081</v>
      </c>
      <c r="V213" s="17">
        <v>663.8</v>
      </c>
      <c r="W213" s="17">
        <v>0.165987</v>
      </c>
      <c r="X213" s="17">
        <v>526</v>
      </c>
      <c r="Y213" s="17">
        <v>0</v>
      </c>
      <c r="Z213" s="17">
        <v>0</v>
      </c>
      <c r="AA213" s="17">
        <v>0.67243299999999995</v>
      </c>
      <c r="AB213" s="17">
        <v>1.6443E-3</v>
      </c>
      <c r="AC213" s="17">
        <v>0.54171499999999995</v>
      </c>
      <c r="AD213" s="17">
        <v>0.25</v>
      </c>
      <c r="AE213" s="17">
        <v>1210.8</v>
      </c>
    </row>
    <row r="214" spans="1:31">
      <c r="A214" s="17">
        <v>201</v>
      </c>
      <c r="B214" s="19">
        <v>0.7143518518518519</v>
      </c>
      <c r="C214" s="17">
        <v>47.7</v>
      </c>
      <c r="D214" s="17">
        <v>0.9</v>
      </c>
      <c r="E214" s="17">
        <v>1.15E-3</v>
      </c>
      <c r="F214" s="17">
        <v>5.6000000000000001E-2</v>
      </c>
      <c r="G214" s="17">
        <v>0.98756299999999997</v>
      </c>
      <c r="H214" s="17">
        <v>0.62655700000000003</v>
      </c>
      <c r="I214" s="17">
        <v>1.064524</v>
      </c>
      <c r="J214" s="17">
        <v>0.43796800000000002</v>
      </c>
      <c r="K214" s="17">
        <v>0.41142099999999998</v>
      </c>
      <c r="L214" s="17">
        <v>685.3</v>
      </c>
      <c r="M214" s="17">
        <v>0.28812900000000002</v>
      </c>
      <c r="N214" s="17">
        <v>467</v>
      </c>
      <c r="O214" s="17">
        <v>0</v>
      </c>
      <c r="P214" s="17">
        <v>0</v>
      </c>
      <c r="Q214" s="17">
        <v>0.98921700000000001</v>
      </c>
      <c r="R214" s="17">
        <v>0.63488900000000004</v>
      </c>
      <c r="S214" s="17">
        <v>1.0811539999999999</v>
      </c>
      <c r="T214" s="17">
        <v>0.44626500000000002</v>
      </c>
      <c r="U214" s="17">
        <v>0.412767</v>
      </c>
      <c r="V214" s="17">
        <v>658</v>
      </c>
      <c r="W214" s="17">
        <v>0.30808200000000002</v>
      </c>
      <c r="X214" s="17">
        <v>448</v>
      </c>
      <c r="Y214" s="17">
        <v>0</v>
      </c>
      <c r="Z214" s="17">
        <v>0</v>
      </c>
      <c r="AA214" s="17">
        <v>0.63502599999999998</v>
      </c>
      <c r="AB214" s="17">
        <v>1.69159E-3</v>
      </c>
      <c r="AC214" s="17">
        <v>0.63564399999999999</v>
      </c>
      <c r="AD214" s="17">
        <v>0.25</v>
      </c>
      <c r="AE214" s="17">
        <v>1212</v>
      </c>
    </row>
    <row r="215" spans="1:31">
      <c r="A215" s="17">
        <v>202</v>
      </c>
      <c r="B215" s="19">
        <v>0.71440972222222221</v>
      </c>
      <c r="C215" s="17">
        <v>46.6</v>
      </c>
      <c r="D215" s="17">
        <v>0.9</v>
      </c>
      <c r="E215" s="17">
        <v>1.1529999999999999E-3</v>
      </c>
      <c r="F215" s="17">
        <v>5.6000000000000001E-2</v>
      </c>
      <c r="G215" s="17">
        <v>0.99232900000000002</v>
      </c>
      <c r="H215" s="17">
        <v>0.64317299999999999</v>
      </c>
      <c r="I215" s="17">
        <v>1.1025199999999999</v>
      </c>
      <c r="J215" s="17">
        <v>0.45934700000000001</v>
      </c>
      <c r="K215" s="17">
        <v>0.416634</v>
      </c>
      <c r="L215" s="17">
        <v>677.1</v>
      </c>
      <c r="M215" s="17">
        <v>0.28750100000000001</v>
      </c>
      <c r="N215" s="17">
        <v>451</v>
      </c>
      <c r="O215" s="17">
        <v>0</v>
      </c>
      <c r="P215" s="17">
        <v>0</v>
      </c>
      <c r="Q215" s="17">
        <v>0.99103399999999997</v>
      </c>
      <c r="R215" s="17">
        <v>0.61399899999999996</v>
      </c>
      <c r="S215" s="17">
        <v>1.0562419999999999</v>
      </c>
      <c r="T215" s="17">
        <v>0.44224200000000002</v>
      </c>
      <c r="U215" s="17">
        <v>0.41869400000000001</v>
      </c>
      <c r="V215" s="17">
        <v>655.20000000000005</v>
      </c>
      <c r="W215" s="17">
        <v>0.28811900000000001</v>
      </c>
      <c r="X215" s="17">
        <v>565</v>
      </c>
      <c r="Y215" s="17">
        <v>0</v>
      </c>
      <c r="Z215" s="17">
        <v>0</v>
      </c>
      <c r="AA215" s="17">
        <v>0.64414499999999997</v>
      </c>
      <c r="AB215" s="17">
        <v>1.61396E-3</v>
      </c>
      <c r="AC215" s="17">
        <v>0.61471299999999995</v>
      </c>
      <c r="AD215" s="17">
        <v>0.25</v>
      </c>
      <c r="AE215" s="17">
        <v>1226.7</v>
      </c>
    </row>
    <row r="216" spans="1:31">
      <c r="A216" s="17">
        <v>203</v>
      </c>
      <c r="B216" s="19">
        <v>0.71446759259259263</v>
      </c>
      <c r="C216" s="17">
        <v>45.7</v>
      </c>
      <c r="D216" s="17">
        <v>0.9</v>
      </c>
      <c r="E216" s="17">
        <v>1.186E-3</v>
      </c>
      <c r="F216" s="17">
        <v>5.7000000000000002E-2</v>
      </c>
      <c r="G216" s="17">
        <v>0.98821800000000004</v>
      </c>
      <c r="H216" s="17">
        <v>0.64945699999999995</v>
      </c>
      <c r="I216" s="17">
        <v>1.1242220000000001</v>
      </c>
      <c r="J216" s="17">
        <v>0.47476499999999999</v>
      </c>
      <c r="K216" s="17">
        <v>0.42230600000000001</v>
      </c>
      <c r="L216" s="17">
        <v>688.8</v>
      </c>
      <c r="M216" s="17">
        <v>0.30810199999999999</v>
      </c>
      <c r="N216" s="17">
        <v>452</v>
      </c>
      <c r="O216" s="17">
        <v>0</v>
      </c>
      <c r="P216" s="17">
        <v>0</v>
      </c>
      <c r="Q216" s="17">
        <v>0.99123600000000001</v>
      </c>
      <c r="R216" s="17">
        <v>0.66879999999999995</v>
      </c>
      <c r="S216" s="17">
        <v>1.160261</v>
      </c>
      <c r="T216" s="17">
        <v>0.49146000000000001</v>
      </c>
      <c r="U216" s="17">
        <v>0.42357800000000001</v>
      </c>
      <c r="V216" s="17">
        <v>655.1</v>
      </c>
      <c r="W216" s="17">
        <v>0.25352999999999998</v>
      </c>
      <c r="X216" s="17">
        <v>561</v>
      </c>
      <c r="Y216" s="17">
        <v>0</v>
      </c>
      <c r="Z216" s="17">
        <v>0</v>
      </c>
      <c r="AA216" s="17">
        <v>0.65165799999999996</v>
      </c>
      <c r="AB216" s="17">
        <v>1.6464699999999999E-3</v>
      </c>
      <c r="AC216" s="17">
        <v>0.66960900000000001</v>
      </c>
      <c r="AD216" s="17">
        <v>0.25</v>
      </c>
      <c r="AE216" s="17">
        <v>1205.8</v>
      </c>
    </row>
    <row r="217" spans="1:31">
      <c r="A217" s="17">
        <v>204</v>
      </c>
      <c r="B217" s="19">
        <v>0.71451388888888889</v>
      </c>
      <c r="C217" s="17">
        <v>44.8</v>
      </c>
      <c r="D217" s="17">
        <v>0.9</v>
      </c>
      <c r="E217" s="17">
        <v>1.1509999999999999E-3</v>
      </c>
      <c r="F217" s="17">
        <v>5.6000000000000001E-2</v>
      </c>
      <c r="G217" s="17">
        <v>0.99286099999999999</v>
      </c>
      <c r="H217" s="17">
        <v>0.64365600000000001</v>
      </c>
      <c r="I217" s="17">
        <v>1.1064849999999999</v>
      </c>
      <c r="J217" s="17">
        <v>0.46282899999999999</v>
      </c>
      <c r="K217" s="17">
        <v>0.41828799999999999</v>
      </c>
      <c r="L217" s="17">
        <v>671.1</v>
      </c>
      <c r="M217" s="17">
        <v>0.26360699999999998</v>
      </c>
      <c r="N217" s="17">
        <v>490</v>
      </c>
      <c r="O217" s="17">
        <v>0</v>
      </c>
      <c r="P217" s="17">
        <v>0</v>
      </c>
      <c r="Q217" s="17">
        <v>0.99494300000000002</v>
      </c>
      <c r="R217" s="17">
        <v>0.72324299999999997</v>
      </c>
      <c r="S217" s="17">
        <v>1.250964</v>
      </c>
      <c r="T217" s="17">
        <v>0.527721</v>
      </c>
      <c r="U217" s="17">
        <v>0.42185099999999998</v>
      </c>
      <c r="V217" s="17">
        <v>663.4</v>
      </c>
      <c r="W217" s="17">
        <v>0.245638</v>
      </c>
      <c r="X217" s="17">
        <v>395</v>
      </c>
      <c r="Y217" s="17">
        <v>0</v>
      </c>
      <c r="Z217" s="17">
        <v>0</v>
      </c>
      <c r="AA217" s="17">
        <v>0.64900199999999997</v>
      </c>
      <c r="AB217" s="17">
        <v>1.7390000000000001E-3</v>
      </c>
      <c r="AC217" s="17">
        <v>0.72416100000000005</v>
      </c>
      <c r="AD217" s="17">
        <v>0.25</v>
      </c>
      <c r="AE217" s="17">
        <v>1237.5</v>
      </c>
    </row>
    <row r="218" spans="1:31">
      <c r="A218" s="17">
        <v>205</v>
      </c>
      <c r="B218" s="19">
        <v>0.71457175925925931</v>
      </c>
      <c r="C218" s="17">
        <v>43.7</v>
      </c>
      <c r="D218" s="17">
        <v>0.9</v>
      </c>
      <c r="E218" s="17">
        <v>1.165E-3</v>
      </c>
      <c r="F218" s="17">
        <v>5.6000000000000001E-2</v>
      </c>
      <c r="G218" s="17">
        <v>0.98941100000000004</v>
      </c>
      <c r="H218" s="17">
        <v>0.69572500000000004</v>
      </c>
      <c r="I218" s="17">
        <v>1.198728</v>
      </c>
      <c r="J218" s="17">
        <v>0.50300299999999998</v>
      </c>
      <c r="K218" s="17">
        <v>0.41961399999999999</v>
      </c>
      <c r="L218" s="17">
        <v>688</v>
      </c>
      <c r="M218" s="17">
        <v>0.290244</v>
      </c>
      <c r="N218" s="17">
        <v>521</v>
      </c>
      <c r="O218" s="17">
        <v>0</v>
      </c>
      <c r="P218" s="17">
        <v>0</v>
      </c>
      <c r="Q218" s="17">
        <v>0.98861200000000005</v>
      </c>
      <c r="R218" s="17">
        <v>0.68779199999999996</v>
      </c>
      <c r="S218" s="17">
        <v>1.1791720000000001</v>
      </c>
      <c r="T218" s="17">
        <v>0.49137999999999998</v>
      </c>
      <c r="U218" s="17">
        <v>0.41671599999999998</v>
      </c>
      <c r="V218" s="17">
        <v>655</v>
      </c>
      <c r="W218" s="17">
        <v>0.28328199999999998</v>
      </c>
      <c r="X218" s="17">
        <v>443</v>
      </c>
      <c r="Y218" s="17">
        <v>0</v>
      </c>
      <c r="Z218" s="17">
        <v>0</v>
      </c>
      <c r="AA218" s="17">
        <v>0.64110199999999995</v>
      </c>
      <c r="AB218" s="17">
        <v>1.8952400000000001E-3</v>
      </c>
      <c r="AC218" s="17">
        <v>0.68872299999999997</v>
      </c>
      <c r="AD218" s="17">
        <v>0.25</v>
      </c>
      <c r="AE218" s="17">
        <v>1207.3</v>
      </c>
    </row>
    <row r="219" spans="1:31">
      <c r="A219" s="17">
        <v>206</v>
      </c>
      <c r="B219" s="19">
        <v>0.71462962962962961</v>
      </c>
      <c r="C219" s="17">
        <v>43.2</v>
      </c>
      <c r="D219" s="17">
        <v>0.9</v>
      </c>
      <c r="E219" s="17">
        <v>1.199E-3</v>
      </c>
      <c r="F219" s="17">
        <v>5.8000000000000003E-2</v>
      </c>
      <c r="G219" s="17">
        <v>0.98810399999999998</v>
      </c>
      <c r="H219" s="17">
        <v>0.77215599999999995</v>
      </c>
      <c r="I219" s="17">
        <v>1.332846</v>
      </c>
      <c r="J219" s="17">
        <v>0.56068899999999999</v>
      </c>
      <c r="K219" s="17">
        <v>0.42067100000000002</v>
      </c>
      <c r="L219" s="17">
        <v>710.6</v>
      </c>
      <c r="M219" s="17">
        <v>0.27622099999999999</v>
      </c>
      <c r="N219" s="17">
        <v>589</v>
      </c>
      <c r="O219" s="17">
        <v>0</v>
      </c>
      <c r="P219" s="17">
        <v>0</v>
      </c>
      <c r="Q219" s="17">
        <v>0.99214000000000002</v>
      </c>
      <c r="R219" s="17">
        <v>0.74736100000000005</v>
      </c>
      <c r="S219" s="17">
        <v>1.278051</v>
      </c>
      <c r="T219" s="17">
        <v>0.53069</v>
      </c>
      <c r="U219" s="17">
        <v>0.41523399999999999</v>
      </c>
      <c r="V219" s="17">
        <v>682.5</v>
      </c>
      <c r="W219" s="17">
        <v>0.263762</v>
      </c>
      <c r="X219" s="17">
        <v>424</v>
      </c>
      <c r="Y219" s="17">
        <v>0</v>
      </c>
      <c r="Z219" s="17">
        <v>0</v>
      </c>
      <c r="AA219" s="17">
        <v>0.638822</v>
      </c>
      <c r="AB219" s="17">
        <v>2.21258E-3</v>
      </c>
      <c r="AC219" s="17">
        <v>0.74853499999999995</v>
      </c>
      <c r="AD219" s="17">
        <v>0.25</v>
      </c>
      <c r="AE219" s="17">
        <v>1168.8</v>
      </c>
    </row>
    <row r="220" spans="1:31">
      <c r="A220" s="17">
        <v>207</v>
      </c>
      <c r="B220" s="19">
        <v>0.71467592592592588</v>
      </c>
      <c r="C220" s="17">
        <v>41.9</v>
      </c>
      <c r="D220" s="17">
        <v>0.9</v>
      </c>
      <c r="E220" s="17">
        <v>1.121E-3</v>
      </c>
      <c r="F220" s="17">
        <v>5.3999999999999999E-2</v>
      </c>
      <c r="G220" s="17">
        <v>0.99034999999999995</v>
      </c>
      <c r="H220" s="17">
        <v>0.788053</v>
      </c>
      <c r="I220" s="17">
        <v>1.3326119999999999</v>
      </c>
      <c r="J220" s="17">
        <v>0.54455900000000002</v>
      </c>
      <c r="K220" s="17">
        <v>0.40864</v>
      </c>
      <c r="L220" s="17">
        <v>668.9</v>
      </c>
      <c r="M220" s="17">
        <v>0.27413100000000001</v>
      </c>
      <c r="N220" s="17">
        <v>475</v>
      </c>
      <c r="O220" s="17">
        <v>0</v>
      </c>
      <c r="P220" s="17">
        <v>0</v>
      </c>
      <c r="Q220" s="17">
        <v>0.98854500000000001</v>
      </c>
      <c r="R220" s="17">
        <v>0.79197700000000004</v>
      </c>
      <c r="S220" s="17">
        <v>1.3476429999999999</v>
      </c>
      <c r="T220" s="17">
        <v>0.55566599999999999</v>
      </c>
      <c r="U220" s="17">
        <v>0.41232400000000002</v>
      </c>
      <c r="V220" s="17">
        <v>670.6</v>
      </c>
      <c r="W220" s="17">
        <v>0.26455200000000001</v>
      </c>
      <c r="X220" s="17">
        <v>473</v>
      </c>
      <c r="Y220" s="17">
        <v>0</v>
      </c>
      <c r="Z220" s="17">
        <v>0</v>
      </c>
      <c r="AA220" s="17">
        <v>0.63434500000000005</v>
      </c>
      <c r="AB220" s="17">
        <v>1.6776600000000001E-3</v>
      </c>
      <c r="AC220" s="17">
        <v>0.79290899999999997</v>
      </c>
      <c r="AD220" s="17">
        <v>0.25</v>
      </c>
      <c r="AE220" s="17">
        <v>1241.7</v>
      </c>
    </row>
    <row r="221" spans="1:31">
      <c r="A221" s="17">
        <v>208</v>
      </c>
      <c r="B221" s="19">
        <v>0.7147337962962963</v>
      </c>
      <c r="C221" s="17">
        <v>41</v>
      </c>
      <c r="D221" s="17">
        <v>0.9</v>
      </c>
      <c r="E221" s="17">
        <v>1.1479999999999999E-3</v>
      </c>
      <c r="F221" s="17">
        <v>5.6000000000000001E-2</v>
      </c>
      <c r="G221" s="17">
        <v>0.989506</v>
      </c>
      <c r="H221" s="17">
        <v>0.86839900000000003</v>
      </c>
      <c r="I221" s="17">
        <v>1.467184</v>
      </c>
      <c r="J221" s="17">
        <v>0.59878600000000004</v>
      </c>
      <c r="K221" s="17">
        <v>0.40811900000000001</v>
      </c>
      <c r="L221" s="17">
        <v>689.1</v>
      </c>
      <c r="M221" s="17">
        <v>0.27277299999999999</v>
      </c>
      <c r="N221" s="17">
        <v>449</v>
      </c>
      <c r="O221" s="17">
        <v>0</v>
      </c>
      <c r="P221" s="17">
        <v>0</v>
      </c>
      <c r="Q221" s="17">
        <v>0.99099099999999996</v>
      </c>
      <c r="R221" s="17">
        <v>0.75533799999999995</v>
      </c>
      <c r="S221" s="17">
        <v>1.279423</v>
      </c>
      <c r="T221" s="17">
        <v>0.52408500000000002</v>
      </c>
      <c r="U221" s="17">
        <v>0.40962599999999999</v>
      </c>
      <c r="V221" s="17">
        <v>665.8</v>
      </c>
      <c r="W221" s="17">
        <v>0.27726299999999998</v>
      </c>
      <c r="X221" s="17">
        <v>421</v>
      </c>
      <c r="Y221" s="17">
        <v>0</v>
      </c>
      <c r="Z221" s="17">
        <v>0</v>
      </c>
      <c r="AA221" s="17">
        <v>0.630193</v>
      </c>
      <c r="AB221" s="17">
        <v>1.6353299999999999E-3</v>
      </c>
      <c r="AC221" s="17">
        <v>0.75619499999999995</v>
      </c>
      <c r="AD221" s="17">
        <v>0.25</v>
      </c>
      <c r="AE221" s="17">
        <v>1205.2</v>
      </c>
    </row>
    <row r="222" spans="1:31">
      <c r="A222" s="17">
        <v>209</v>
      </c>
      <c r="B222" s="19">
        <v>0.71479166666666671</v>
      </c>
      <c r="C222" s="17">
        <v>40.1</v>
      </c>
      <c r="D222" s="17">
        <v>0.9</v>
      </c>
      <c r="E222" s="17">
        <v>1.1039999999999999E-3</v>
      </c>
      <c r="F222" s="17">
        <v>5.2999999999999999E-2</v>
      </c>
      <c r="G222" s="17">
        <v>0.99070400000000003</v>
      </c>
      <c r="H222" s="17">
        <v>0.95384199999999997</v>
      </c>
      <c r="I222" s="17">
        <v>1.5791280000000001</v>
      </c>
      <c r="J222" s="17">
        <v>0.62528600000000001</v>
      </c>
      <c r="K222" s="17">
        <v>0.39596900000000002</v>
      </c>
      <c r="L222" s="17">
        <v>683.4</v>
      </c>
      <c r="M222" s="17">
        <v>0.23777799999999999</v>
      </c>
      <c r="N222" s="17">
        <v>421</v>
      </c>
      <c r="O222" s="17">
        <v>0</v>
      </c>
      <c r="P222" s="17">
        <v>0</v>
      </c>
      <c r="Q222" s="17">
        <v>0.99067700000000003</v>
      </c>
      <c r="R222" s="17">
        <v>0.93254499999999996</v>
      </c>
      <c r="S222" s="17">
        <v>1.5471760000000001</v>
      </c>
      <c r="T222" s="17">
        <v>0.61463100000000004</v>
      </c>
      <c r="U222" s="17">
        <v>0.39726</v>
      </c>
      <c r="V222" s="17">
        <v>668.8</v>
      </c>
      <c r="W222" s="17">
        <v>0.29063099999999997</v>
      </c>
      <c r="X222" s="17">
        <v>537</v>
      </c>
      <c r="Y222" s="17">
        <v>0</v>
      </c>
      <c r="Z222" s="17">
        <v>0</v>
      </c>
      <c r="AA222" s="17">
        <v>0.61116899999999996</v>
      </c>
      <c r="AB222" s="17">
        <v>1.51979E-3</v>
      </c>
      <c r="AC222" s="17">
        <v>0.93347899999999995</v>
      </c>
      <c r="AD222" s="17">
        <v>0.25</v>
      </c>
      <c r="AE222" s="17">
        <v>1215.4000000000001</v>
      </c>
    </row>
    <row r="223" spans="1:31">
      <c r="A223" s="17">
        <v>210</v>
      </c>
      <c r="B223" s="19">
        <v>0.71483796296296298</v>
      </c>
      <c r="C223" s="17">
        <v>38.799999999999997</v>
      </c>
      <c r="D223" s="17">
        <v>0.9</v>
      </c>
      <c r="E223" s="17">
        <v>1.137E-3</v>
      </c>
      <c r="F223" s="17">
        <v>5.5E-2</v>
      </c>
      <c r="G223" s="17">
        <v>0.99323099999999998</v>
      </c>
      <c r="H223" s="17">
        <v>1.073475</v>
      </c>
      <c r="I223" s="17">
        <v>1.7707900000000001</v>
      </c>
      <c r="J223" s="17">
        <v>0.69731500000000002</v>
      </c>
      <c r="K223" s="17">
        <v>0.393787</v>
      </c>
      <c r="L223" s="17">
        <v>699.7</v>
      </c>
      <c r="M223" s="17">
        <v>0.23030900000000001</v>
      </c>
      <c r="N223" s="17">
        <v>573</v>
      </c>
      <c r="O223" s="17">
        <v>0</v>
      </c>
      <c r="P223" s="17">
        <v>0</v>
      </c>
      <c r="Q223" s="17">
        <v>0.99337299999999995</v>
      </c>
      <c r="R223" s="17">
        <v>1.0598179999999999</v>
      </c>
      <c r="S223" s="17">
        <v>1.7657609999999999</v>
      </c>
      <c r="T223" s="17">
        <v>0.70594299999999999</v>
      </c>
      <c r="U223" s="17">
        <v>0.39979500000000001</v>
      </c>
      <c r="V223" s="17">
        <v>689.6</v>
      </c>
      <c r="W223" s="17">
        <v>0.20474800000000001</v>
      </c>
      <c r="X223" s="17">
        <v>437</v>
      </c>
      <c r="Y223" s="17">
        <v>0</v>
      </c>
      <c r="Z223" s="17">
        <v>0</v>
      </c>
      <c r="AA223" s="17">
        <v>0.61507000000000001</v>
      </c>
      <c r="AB223" s="17">
        <v>2.1191500000000002E-3</v>
      </c>
      <c r="AC223" s="17">
        <v>1.06131</v>
      </c>
      <c r="AD223" s="17">
        <v>0.25</v>
      </c>
      <c r="AE223" s="17">
        <v>1187</v>
      </c>
    </row>
    <row r="224" spans="1:31">
      <c r="A224" s="17">
        <v>211</v>
      </c>
      <c r="B224" s="19">
        <v>0.71489583333333329</v>
      </c>
      <c r="C224" s="17">
        <v>38.4</v>
      </c>
      <c r="D224" s="17">
        <v>0.9</v>
      </c>
      <c r="E224" s="17">
        <v>1.1050000000000001E-3</v>
      </c>
      <c r="F224" s="17">
        <v>5.2999999999999999E-2</v>
      </c>
      <c r="G224" s="17">
        <v>0.99104099999999995</v>
      </c>
      <c r="H224" s="17">
        <v>1.1554949999999999</v>
      </c>
      <c r="I224" s="17">
        <v>1.8984110000000001</v>
      </c>
      <c r="J224" s="17">
        <v>0.74291700000000005</v>
      </c>
      <c r="K224" s="17">
        <v>0.39133600000000002</v>
      </c>
      <c r="L224" s="17">
        <v>689</v>
      </c>
      <c r="M224" s="17">
        <v>0.24304700000000001</v>
      </c>
      <c r="N224" s="17">
        <v>612</v>
      </c>
      <c r="O224" s="17">
        <v>0</v>
      </c>
      <c r="P224" s="17">
        <v>0</v>
      </c>
      <c r="Q224" s="17">
        <v>0.99227100000000001</v>
      </c>
      <c r="R224" s="17">
        <v>1.206569</v>
      </c>
      <c r="S224" s="17">
        <v>1.9925630000000001</v>
      </c>
      <c r="T224" s="17">
        <v>0.78599399999999997</v>
      </c>
      <c r="U224" s="17">
        <v>0.39446399999999998</v>
      </c>
      <c r="V224" s="17">
        <v>668.9</v>
      </c>
      <c r="W224" s="17">
        <v>0.21639900000000001</v>
      </c>
      <c r="X224" s="17">
        <v>434</v>
      </c>
      <c r="Y224" s="17">
        <v>0</v>
      </c>
      <c r="Z224" s="17">
        <v>0</v>
      </c>
      <c r="AA224" s="17">
        <v>0.60686799999999996</v>
      </c>
      <c r="AB224" s="17">
        <v>2.22807E-3</v>
      </c>
      <c r="AC224" s="17">
        <v>1.2083200000000001</v>
      </c>
      <c r="AD224" s="17">
        <v>0.25</v>
      </c>
      <c r="AE224" s="17">
        <v>1205.4000000000001</v>
      </c>
    </row>
    <row r="225" spans="1:31">
      <c r="A225" s="17">
        <v>212</v>
      </c>
      <c r="B225" s="19">
        <v>0.7149537037037037</v>
      </c>
      <c r="C225" s="17">
        <v>37.200000000000003</v>
      </c>
      <c r="D225" s="17">
        <v>0.9</v>
      </c>
      <c r="E225" s="17">
        <v>1.073E-3</v>
      </c>
      <c r="F225" s="17">
        <v>5.1999999999999998E-2</v>
      </c>
      <c r="G225" s="17">
        <v>0.99451100000000003</v>
      </c>
      <c r="H225" s="17">
        <v>1.272737</v>
      </c>
      <c r="I225" s="17">
        <v>2.0912009999999999</v>
      </c>
      <c r="J225" s="17">
        <v>0.81846399999999997</v>
      </c>
      <c r="K225" s="17">
        <v>0.39138499999999998</v>
      </c>
      <c r="L225" s="17">
        <v>682.4</v>
      </c>
      <c r="M225" s="17">
        <v>0.17898600000000001</v>
      </c>
      <c r="N225" s="17">
        <v>495</v>
      </c>
      <c r="O225" s="17">
        <v>0</v>
      </c>
      <c r="P225" s="17">
        <v>0</v>
      </c>
      <c r="Q225" s="17">
        <v>0.99175000000000002</v>
      </c>
      <c r="R225" s="17">
        <v>1.226602</v>
      </c>
      <c r="S225" s="17">
        <v>2.0001129999999998</v>
      </c>
      <c r="T225" s="17">
        <v>0.77351099999999995</v>
      </c>
      <c r="U225" s="17">
        <v>0.38673400000000002</v>
      </c>
      <c r="V225" s="17">
        <v>676</v>
      </c>
      <c r="W225" s="17">
        <v>0.23499600000000001</v>
      </c>
      <c r="X225" s="17">
        <v>599</v>
      </c>
      <c r="Y225" s="17">
        <v>0</v>
      </c>
      <c r="Z225" s="17">
        <v>0</v>
      </c>
      <c r="AA225" s="17">
        <v>0.59497500000000003</v>
      </c>
      <c r="AB225" s="17">
        <v>1.7861699999999999E-3</v>
      </c>
      <c r="AC225" s="17">
        <v>1.2279800000000001</v>
      </c>
      <c r="AD225" s="17">
        <v>0.25</v>
      </c>
      <c r="AE225" s="17">
        <v>1217.2</v>
      </c>
    </row>
    <row r="226" spans="1:31">
      <c r="A226" s="17">
        <v>213</v>
      </c>
      <c r="B226" s="19">
        <v>0.71499999999999997</v>
      </c>
      <c r="C226" s="17">
        <v>36.4</v>
      </c>
      <c r="D226" s="17">
        <v>0.9</v>
      </c>
      <c r="E226" s="17">
        <v>1.0870000000000001E-3</v>
      </c>
      <c r="F226" s="17">
        <v>5.2999999999999999E-2</v>
      </c>
      <c r="G226" s="17">
        <v>0.99029</v>
      </c>
      <c r="H226" s="17">
        <v>1.258786</v>
      </c>
      <c r="I226" s="17">
        <v>2.0214669999999999</v>
      </c>
      <c r="J226" s="17">
        <v>0.76268100000000005</v>
      </c>
      <c r="K226" s="17">
        <v>0.37729099999999999</v>
      </c>
      <c r="L226" s="17">
        <v>692.1</v>
      </c>
      <c r="M226" s="17">
        <v>0.19628499999999999</v>
      </c>
      <c r="N226" s="17">
        <v>599</v>
      </c>
      <c r="O226" s="17">
        <v>0</v>
      </c>
      <c r="P226" s="17">
        <v>0</v>
      </c>
      <c r="Q226" s="17">
        <v>0.99017699999999997</v>
      </c>
      <c r="R226" s="17">
        <v>1.186917</v>
      </c>
      <c r="S226" s="17">
        <v>1.9343300000000001</v>
      </c>
      <c r="T226" s="17">
        <v>0.74741400000000002</v>
      </c>
      <c r="U226" s="17">
        <v>0.38639400000000002</v>
      </c>
      <c r="V226" s="17">
        <v>678.6</v>
      </c>
      <c r="W226" s="17">
        <v>0.166743</v>
      </c>
      <c r="X226" s="17">
        <v>479</v>
      </c>
      <c r="Y226" s="17">
        <v>0</v>
      </c>
      <c r="Z226" s="17">
        <v>0</v>
      </c>
      <c r="AA226" s="17">
        <v>0.59445199999999998</v>
      </c>
      <c r="AB226" s="17">
        <v>2.1905700000000002E-3</v>
      </c>
      <c r="AC226" s="17">
        <v>1.18855</v>
      </c>
      <c r="AD226" s="17">
        <v>0.25</v>
      </c>
      <c r="AE226" s="17">
        <v>1200</v>
      </c>
    </row>
    <row r="227" spans="1:31">
      <c r="A227" s="17">
        <v>214</v>
      </c>
      <c r="B227" s="19">
        <v>0.71505787037037039</v>
      </c>
      <c r="C227" s="17">
        <v>35.200000000000003</v>
      </c>
      <c r="D227" s="17">
        <v>0.9</v>
      </c>
      <c r="E227" s="17">
        <v>1.057E-3</v>
      </c>
      <c r="F227" s="17">
        <v>5.0999999999999997E-2</v>
      </c>
      <c r="G227" s="17">
        <v>0.99384399999999995</v>
      </c>
      <c r="H227" s="17">
        <v>1.2395830000000001</v>
      </c>
      <c r="I227" s="17">
        <v>2.006291</v>
      </c>
      <c r="J227" s="17">
        <v>0.76670899999999997</v>
      </c>
      <c r="K227" s="17">
        <v>0.38215199999999999</v>
      </c>
      <c r="L227" s="17">
        <v>666.2</v>
      </c>
      <c r="M227" s="17">
        <v>0.20096600000000001</v>
      </c>
      <c r="N227" s="17">
        <v>605</v>
      </c>
      <c r="O227" s="17">
        <v>0</v>
      </c>
      <c r="P227" s="17">
        <v>0</v>
      </c>
      <c r="Q227" s="17">
        <v>0.99555099999999996</v>
      </c>
      <c r="R227" s="17">
        <v>1.3343419999999999</v>
      </c>
      <c r="S227" s="17">
        <v>2.1883620000000001</v>
      </c>
      <c r="T227" s="17">
        <v>0.85402</v>
      </c>
      <c r="U227" s="17">
        <v>0.39025500000000002</v>
      </c>
      <c r="V227" s="17">
        <v>668</v>
      </c>
      <c r="W227" s="17">
        <v>0.21515899999999999</v>
      </c>
      <c r="X227" s="17">
        <v>429</v>
      </c>
      <c r="Y227" s="17">
        <v>0</v>
      </c>
      <c r="Z227" s="17">
        <v>0</v>
      </c>
      <c r="AA227" s="17">
        <v>0.60039299999999995</v>
      </c>
      <c r="AB227" s="17">
        <v>2.1292400000000001E-3</v>
      </c>
      <c r="AC227" s="17">
        <v>1.33616</v>
      </c>
      <c r="AD227" s="17">
        <v>0.25</v>
      </c>
      <c r="AE227" s="17">
        <v>1246.7</v>
      </c>
    </row>
    <row r="228" spans="1:31">
      <c r="A228" s="17">
        <v>215</v>
      </c>
      <c r="B228" s="19">
        <v>0.71511574074074069</v>
      </c>
      <c r="C228" s="17">
        <v>34.6</v>
      </c>
      <c r="D228" s="17">
        <v>0.9</v>
      </c>
      <c r="E228" s="17">
        <v>1.0660000000000001E-3</v>
      </c>
      <c r="F228" s="17">
        <v>5.1999999999999998E-2</v>
      </c>
      <c r="G228" s="17">
        <v>0.99287499999999995</v>
      </c>
      <c r="H228" s="17">
        <v>1.2905310000000001</v>
      </c>
      <c r="I228" s="17">
        <v>2.1013860000000002</v>
      </c>
      <c r="J228" s="17">
        <v>0.81085499999999999</v>
      </c>
      <c r="K228" s="17">
        <v>0.38586700000000002</v>
      </c>
      <c r="L228" s="17">
        <v>668.5</v>
      </c>
      <c r="M228" s="17">
        <v>0.174923</v>
      </c>
      <c r="N228" s="17">
        <v>461</v>
      </c>
      <c r="O228" s="17">
        <v>0</v>
      </c>
      <c r="P228" s="17">
        <v>0</v>
      </c>
      <c r="Q228" s="17">
        <v>0.99296099999999998</v>
      </c>
      <c r="R228" s="17">
        <v>1.2518180000000001</v>
      </c>
      <c r="S228" s="17">
        <v>2.059291</v>
      </c>
      <c r="T228" s="17">
        <v>0.807473</v>
      </c>
      <c r="U228" s="17">
        <v>0.39211200000000002</v>
      </c>
      <c r="V228" s="17">
        <v>690.8</v>
      </c>
      <c r="W228" s="17">
        <v>0.178068</v>
      </c>
      <c r="X228" s="17">
        <v>370</v>
      </c>
      <c r="Y228" s="17">
        <v>0</v>
      </c>
      <c r="Z228" s="17">
        <v>0</v>
      </c>
      <c r="AA228" s="17">
        <v>0.60324900000000004</v>
      </c>
      <c r="AB228" s="17">
        <v>1.62751E-3</v>
      </c>
      <c r="AC228" s="17">
        <v>1.2531300000000001</v>
      </c>
      <c r="AD228" s="17">
        <v>0.25</v>
      </c>
      <c r="AE228" s="17">
        <v>1242.4000000000001</v>
      </c>
    </row>
    <row r="229" spans="1:31">
      <c r="A229" s="17">
        <v>216</v>
      </c>
      <c r="B229" s="19">
        <v>0.71516203703703696</v>
      </c>
      <c r="C229" s="17">
        <v>33.5</v>
      </c>
      <c r="D229" s="17">
        <v>0.9</v>
      </c>
      <c r="E229" s="17">
        <v>1.0610000000000001E-3</v>
      </c>
      <c r="F229" s="17">
        <v>5.0999999999999997E-2</v>
      </c>
      <c r="G229" s="17">
        <v>0.99178200000000005</v>
      </c>
      <c r="H229" s="17">
        <v>1.288438</v>
      </c>
      <c r="I229" s="17">
        <v>2.077188</v>
      </c>
      <c r="J229" s="17">
        <v>0.78874999999999995</v>
      </c>
      <c r="K229" s="17">
        <v>0.37972</v>
      </c>
      <c r="L229" s="17">
        <v>677.1</v>
      </c>
      <c r="M229" s="17">
        <v>0.19362299999999999</v>
      </c>
      <c r="N229" s="17">
        <v>538</v>
      </c>
      <c r="O229" s="17">
        <v>0</v>
      </c>
      <c r="P229" s="17">
        <v>0</v>
      </c>
      <c r="Q229" s="17">
        <v>0.99344299999999996</v>
      </c>
      <c r="R229" s="17">
        <v>1.245525</v>
      </c>
      <c r="S229" s="17">
        <v>2.0267499999999998</v>
      </c>
      <c r="T229" s="17">
        <v>0.78122499999999995</v>
      </c>
      <c r="U229" s="17">
        <v>0.38545699999999999</v>
      </c>
      <c r="V229" s="17">
        <v>676.8</v>
      </c>
      <c r="W229" s="17">
        <v>0.19270200000000001</v>
      </c>
      <c r="X229" s="17">
        <v>395</v>
      </c>
      <c r="Y229" s="17">
        <v>0</v>
      </c>
      <c r="Z229" s="17">
        <v>0</v>
      </c>
      <c r="AA229" s="17">
        <v>0.59301099999999995</v>
      </c>
      <c r="AB229" s="17">
        <v>1.9242599999999999E-3</v>
      </c>
      <c r="AC229" s="17">
        <v>1.2470300000000001</v>
      </c>
      <c r="AD229" s="17">
        <v>0.25</v>
      </c>
      <c r="AE229" s="17">
        <v>1226.5999999999999</v>
      </c>
    </row>
    <row r="230" spans="1:31">
      <c r="A230" s="17">
        <v>217</v>
      </c>
      <c r="B230" s="19">
        <v>0.71521990740740737</v>
      </c>
      <c r="C230" s="17">
        <v>32.4</v>
      </c>
      <c r="D230" s="17">
        <v>0.9</v>
      </c>
      <c r="E230" s="17">
        <v>1.0660000000000001E-3</v>
      </c>
      <c r="F230" s="17">
        <v>5.1999999999999998E-2</v>
      </c>
      <c r="G230" s="17">
        <v>0.99324500000000004</v>
      </c>
      <c r="H230" s="17">
        <v>1.3317270000000001</v>
      </c>
      <c r="I230" s="17">
        <v>2.140568</v>
      </c>
      <c r="J230" s="17">
        <v>0.80884199999999995</v>
      </c>
      <c r="K230" s="17">
        <v>0.377863</v>
      </c>
      <c r="L230" s="17">
        <v>671.4</v>
      </c>
      <c r="M230" s="17">
        <v>0.166961</v>
      </c>
      <c r="N230" s="17">
        <v>468</v>
      </c>
      <c r="O230" s="17">
        <v>0</v>
      </c>
      <c r="P230" s="17">
        <v>0</v>
      </c>
      <c r="Q230" s="17">
        <v>0.99384799999999995</v>
      </c>
      <c r="R230" s="17">
        <v>1.3195440000000001</v>
      </c>
      <c r="S230" s="17">
        <v>2.1647569999999998</v>
      </c>
      <c r="T230" s="17">
        <v>0.84521299999999999</v>
      </c>
      <c r="U230" s="17">
        <v>0.39044200000000001</v>
      </c>
      <c r="V230" s="17">
        <v>677.2</v>
      </c>
      <c r="W230" s="17">
        <v>0.11053200000000001</v>
      </c>
      <c r="X230" s="17">
        <v>319</v>
      </c>
      <c r="Y230" s="17">
        <v>0</v>
      </c>
      <c r="Z230" s="17">
        <v>0</v>
      </c>
      <c r="AA230" s="17">
        <v>0.60068100000000002</v>
      </c>
      <c r="AB230" s="17">
        <v>1.6621699999999999E-3</v>
      </c>
      <c r="AC230" s="17">
        <v>1.3209500000000001</v>
      </c>
      <c r="AD230" s="17">
        <v>0.25</v>
      </c>
      <c r="AE230" s="17">
        <v>1237</v>
      </c>
    </row>
    <row r="231" spans="1:31">
      <c r="A231" s="17">
        <v>218</v>
      </c>
      <c r="B231" s="19">
        <v>0.71527777777777779</v>
      </c>
      <c r="C231" s="17">
        <v>31.7</v>
      </c>
      <c r="D231" s="17">
        <v>1.8</v>
      </c>
      <c r="E231" s="17">
        <v>2.0409999999999998E-3</v>
      </c>
      <c r="F231" s="17">
        <v>9.9000000000000005E-2</v>
      </c>
      <c r="G231" s="17">
        <v>0.99385999999999997</v>
      </c>
      <c r="H231" s="17">
        <v>1.440142</v>
      </c>
      <c r="I231" s="17">
        <v>2.2989410000000001</v>
      </c>
      <c r="J231" s="17">
        <v>0.85879899999999998</v>
      </c>
      <c r="K231" s="17">
        <v>0.37356299999999998</v>
      </c>
      <c r="L231" s="17">
        <v>670.2</v>
      </c>
      <c r="M231" s="17">
        <v>0.153864</v>
      </c>
      <c r="N231" s="17">
        <v>499</v>
      </c>
      <c r="O231" s="17">
        <v>0</v>
      </c>
      <c r="P231" s="17">
        <v>0</v>
      </c>
      <c r="Q231" s="17">
        <v>0.99413899999999999</v>
      </c>
      <c r="R231" s="17">
        <v>1.4278189999999999</v>
      </c>
      <c r="S231" s="17">
        <v>2.2852749999999999</v>
      </c>
      <c r="T231" s="17">
        <v>0.85745700000000002</v>
      </c>
      <c r="U231" s="17">
        <v>0.37520900000000001</v>
      </c>
      <c r="V231" s="17">
        <v>641.1</v>
      </c>
      <c r="W231" s="17">
        <v>0.21767300000000001</v>
      </c>
      <c r="X231" s="17">
        <v>366</v>
      </c>
      <c r="Y231" s="17">
        <v>0</v>
      </c>
      <c r="Z231" s="17">
        <v>0</v>
      </c>
      <c r="AA231" s="17">
        <v>0.57724500000000001</v>
      </c>
      <c r="AB231" s="17">
        <v>3.5266400000000002E-3</v>
      </c>
      <c r="AC231" s="17">
        <v>1.4308399999999999</v>
      </c>
      <c r="AD231" s="17">
        <v>0.25</v>
      </c>
      <c r="AE231" s="17">
        <v>1239.3</v>
      </c>
    </row>
    <row r="232" spans="1:31">
      <c r="A232" s="17">
        <v>219</v>
      </c>
      <c r="B232" s="19">
        <v>0.71532407407407417</v>
      </c>
      <c r="C232" s="17">
        <v>30.2</v>
      </c>
      <c r="D232" s="17">
        <v>1.8</v>
      </c>
      <c r="E232" s="17">
        <v>2.1050000000000001E-3</v>
      </c>
      <c r="F232" s="17">
        <v>0.10199999999999999</v>
      </c>
      <c r="G232" s="17">
        <v>0.99584399999999995</v>
      </c>
      <c r="H232" s="17">
        <v>1.408461</v>
      </c>
      <c r="I232" s="17">
        <v>2.2757239999999999</v>
      </c>
      <c r="J232" s="17">
        <v>0.86726400000000003</v>
      </c>
      <c r="K232" s="17">
        <v>0.38109399999999999</v>
      </c>
      <c r="L232" s="17">
        <v>674</v>
      </c>
      <c r="M232" s="17">
        <v>0.17837600000000001</v>
      </c>
      <c r="N232" s="17">
        <v>540</v>
      </c>
      <c r="O232" s="17">
        <v>0</v>
      </c>
      <c r="P232" s="17">
        <v>0</v>
      </c>
      <c r="Q232" s="17">
        <v>0.99358599999999997</v>
      </c>
      <c r="R232" s="17">
        <v>1.436237</v>
      </c>
      <c r="S232" s="17">
        <v>2.334883</v>
      </c>
      <c r="T232" s="17">
        <v>0.89864599999999994</v>
      </c>
      <c r="U232" s="17">
        <v>0.384878</v>
      </c>
      <c r="V232" s="17">
        <v>653.20000000000005</v>
      </c>
      <c r="W232" s="17">
        <v>0.13720199999999999</v>
      </c>
      <c r="X232" s="17">
        <v>505</v>
      </c>
      <c r="Y232" s="17">
        <v>0</v>
      </c>
      <c r="Z232" s="17">
        <v>0</v>
      </c>
      <c r="AA232" s="17">
        <v>0.59212100000000001</v>
      </c>
      <c r="AB232" s="17">
        <v>3.8416800000000001E-3</v>
      </c>
      <c r="AC232" s="17">
        <v>1.4396899999999999</v>
      </c>
      <c r="AD232" s="17">
        <v>0.25</v>
      </c>
      <c r="AE232" s="17">
        <v>1232.3</v>
      </c>
    </row>
    <row r="233" spans="1:31">
      <c r="A233" s="17">
        <v>220</v>
      </c>
      <c r="B233" s="19">
        <v>0.71538194444444436</v>
      </c>
      <c r="C233" s="17">
        <v>29.9</v>
      </c>
      <c r="D233" s="17">
        <v>1.8</v>
      </c>
      <c r="E233" s="17">
        <v>2.6419999999999998E-3</v>
      </c>
      <c r="F233" s="17">
        <v>0.128</v>
      </c>
      <c r="G233" s="17">
        <v>0.79710099999999995</v>
      </c>
      <c r="H233" s="17">
        <v>1.471322</v>
      </c>
      <c r="I233" s="17">
        <v>2.2261289999999998</v>
      </c>
      <c r="J233" s="17">
        <v>0.75480599999999998</v>
      </c>
      <c r="K233" s="17">
        <v>0.33906700000000001</v>
      </c>
      <c r="L233" s="17">
        <v>871.1</v>
      </c>
      <c r="M233" s="17">
        <v>0.37081999999999998</v>
      </c>
      <c r="N233" s="17">
        <v>2193</v>
      </c>
      <c r="O233" s="17">
        <v>0</v>
      </c>
      <c r="P233" s="17">
        <v>0</v>
      </c>
      <c r="Q233" s="17">
        <v>0.99429500000000004</v>
      </c>
      <c r="R233" s="17">
        <v>1.4292800000000001</v>
      </c>
      <c r="S233" s="17">
        <v>2.3047330000000001</v>
      </c>
      <c r="T233" s="17">
        <v>0.87545300000000004</v>
      </c>
      <c r="U233" s="17">
        <v>0.37985000000000002</v>
      </c>
      <c r="V233" s="17">
        <v>679.8</v>
      </c>
      <c r="W233" s="17">
        <v>0.12620700000000001</v>
      </c>
      <c r="X233" s="17">
        <v>409</v>
      </c>
      <c r="Y233" s="17">
        <v>0</v>
      </c>
      <c r="Z233" s="17">
        <v>0</v>
      </c>
      <c r="AA233" s="17">
        <v>0.58438500000000004</v>
      </c>
      <c r="AB233" s="17">
        <v>1.9830899999999999E-2</v>
      </c>
      <c r="AC233" s="17">
        <v>1.4466399999999999</v>
      </c>
      <c r="AD233" s="17">
        <v>0.25</v>
      </c>
      <c r="AE233" s="17">
        <v>953.5</v>
      </c>
    </row>
    <row r="234" spans="1:31">
      <c r="A234" s="17">
        <v>221</v>
      </c>
      <c r="B234" s="19">
        <v>0.71543981481481478</v>
      </c>
      <c r="C234" s="17">
        <v>28.6</v>
      </c>
      <c r="D234" s="17">
        <v>1.8</v>
      </c>
      <c r="E234" s="17">
        <v>2.0820000000000001E-3</v>
      </c>
      <c r="F234" s="17">
        <v>0.10100000000000001</v>
      </c>
      <c r="G234" s="17">
        <v>0.99283600000000005</v>
      </c>
      <c r="H234" s="17">
        <v>1.439459</v>
      </c>
      <c r="I234" s="17">
        <v>2.2850009999999998</v>
      </c>
      <c r="J234" s="17">
        <v>0.84554200000000002</v>
      </c>
      <c r="K234" s="17">
        <v>0.37003999999999998</v>
      </c>
      <c r="L234" s="17">
        <v>672.8</v>
      </c>
      <c r="M234" s="17">
        <v>0.176228</v>
      </c>
      <c r="N234" s="17">
        <v>512</v>
      </c>
      <c r="O234" s="17">
        <v>0</v>
      </c>
      <c r="P234" s="17">
        <v>0</v>
      </c>
      <c r="Q234" s="17">
        <v>0.99256500000000003</v>
      </c>
      <c r="R234" s="17">
        <v>1.4522109999999999</v>
      </c>
      <c r="S234" s="17">
        <v>2.3473389999999998</v>
      </c>
      <c r="T234" s="17">
        <v>0.89512800000000003</v>
      </c>
      <c r="U234" s="17">
        <v>0.38133699999999998</v>
      </c>
      <c r="V234" s="17">
        <v>673.8</v>
      </c>
      <c r="W234" s="17">
        <v>0.176624</v>
      </c>
      <c r="X234" s="17">
        <v>370</v>
      </c>
      <c r="Y234" s="17">
        <v>0</v>
      </c>
      <c r="Z234" s="17">
        <v>0</v>
      </c>
      <c r="AA234" s="17">
        <v>0.586673</v>
      </c>
      <c r="AB234" s="17">
        <v>3.6338299999999998E-3</v>
      </c>
      <c r="AC234" s="17">
        <v>1.45546</v>
      </c>
      <c r="AD234" s="17">
        <v>0.25</v>
      </c>
      <c r="AE234" s="17">
        <v>1234.4000000000001</v>
      </c>
    </row>
    <row r="235" spans="1:31">
      <c r="A235" s="17">
        <v>222</v>
      </c>
      <c r="B235" s="19">
        <v>0.71548611111111116</v>
      </c>
      <c r="C235" s="17">
        <v>27.7</v>
      </c>
      <c r="D235" s="17">
        <v>1.8</v>
      </c>
      <c r="E235" s="17">
        <v>2.0969999999999999E-3</v>
      </c>
      <c r="F235" s="17">
        <v>0.10100000000000001</v>
      </c>
      <c r="G235" s="17">
        <v>0.99431099999999994</v>
      </c>
      <c r="H235" s="17">
        <v>1.4433560000000001</v>
      </c>
      <c r="I235" s="17">
        <v>2.3001230000000001</v>
      </c>
      <c r="J235" s="17">
        <v>0.85676799999999997</v>
      </c>
      <c r="K235" s="17">
        <v>0.37248799999999999</v>
      </c>
      <c r="L235" s="17">
        <v>676.5</v>
      </c>
      <c r="M235" s="17">
        <v>0.19653300000000001</v>
      </c>
      <c r="N235" s="17">
        <v>473</v>
      </c>
      <c r="O235" s="17">
        <v>0</v>
      </c>
      <c r="P235" s="17">
        <v>0</v>
      </c>
      <c r="Q235" s="17">
        <v>0.99600999999999995</v>
      </c>
      <c r="R235" s="17">
        <v>1.503409</v>
      </c>
      <c r="S235" s="17">
        <v>2.4321570000000001</v>
      </c>
      <c r="T235" s="17">
        <v>0.92874800000000002</v>
      </c>
      <c r="U235" s="17">
        <v>0.38186199999999998</v>
      </c>
      <c r="V235" s="17">
        <v>652.6</v>
      </c>
      <c r="W235" s="17">
        <v>0.186088</v>
      </c>
      <c r="X235" s="17">
        <v>410</v>
      </c>
      <c r="Y235" s="17">
        <v>0</v>
      </c>
      <c r="Z235" s="17">
        <v>0</v>
      </c>
      <c r="AA235" s="17">
        <v>0.58748</v>
      </c>
      <c r="AB235" s="17">
        <v>3.3784800000000001E-3</v>
      </c>
      <c r="AC235" s="17">
        <v>1.5065500000000001</v>
      </c>
      <c r="AD235" s="17">
        <v>0.25</v>
      </c>
      <c r="AE235" s="17">
        <v>1227.8</v>
      </c>
    </row>
    <row r="236" spans="1:31">
      <c r="A236" s="17">
        <v>223</v>
      </c>
      <c r="B236" s="19">
        <v>0.71554398148148157</v>
      </c>
      <c r="C236" s="17">
        <v>26.6</v>
      </c>
      <c r="D236" s="17">
        <v>1.8</v>
      </c>
      <c r="E236" s="17">
        <v>2.003E-3</v>
      </c>
      <c r="F236" s="17">
        <v>9.7000000000000003E-2</v>
      </c>
      <c r="G236" s="17">
        <v>0.99395</v>
      </c>
      <c r="H236" s="17">
        <v>1.495411</v>
      </c>
      <c r="I236" s="17">
        <v>2.373443</v>
      </c>
      <c r="J236" s="17">
        <v>0.87803100000000001</v>
      </c>
      <c r="K236" s="17">
        <v>0.36993999999999999</v>
      </c>
      <c r="L236" s="17">
        <v>655.29999999999995</v>
      </c>
      <c r="M236" s="17">
        <v>0.18809100000000001</v>
      </c>
      <c r="N236" s="17">
        <v>348</v>
      </c>
      <c r="O236" s="17">
        <v>0</v>
      </c>
      <c r="P236" s="17">
        <v>0</v>
      </c>
      <c r="Q236" s="17">
        <v>0.993205</v>
      </c>
      <c r="R236" s="17">
        <v>1.549282</v>
      </c>
      <c r="S236" s="17">
        <v>2.4833270000000001</v>
      </c>
      <c r="T236" s="17">
        <v>0.93404600000000004</v>
      </c>
      <c r="U236" s="17">
        <v>0.37612699999999999</v>
      </c>
      <c r="V236" s="17">
        <v>643.4</v>
      </c>
      <c r="W236" s="17">
        <v>0.192828</v>
      </c>
      <c r="X236" s="17">
        <v>347</v>
      </c>
      <c r="Y236" s="17">
        <v>0</v>
      </c>
      <c r="Z236" s="17">
        <v>0</v>
      </c>
      <c r="AA236" s="17">
        <v>0.57865599999999995</v>
      </c>
      <c r="AB236" s="17">
        <v>2.4066199999999999E-3</v>
      </c>
      <c r="AC236" s="17">
        <v>1.5515300000000001</v>
      </c>
      <c r="AD236" s="17">
        <v>0.25</v>
      </c>
      <c r="AE236" s="17">
        <v>1267.4000000000001</v>
      </c>
    </row>
    <row r="237" spans="1:31">
      <c r="A237" s="17">
        <v>224</v>
      </c>
      <c r="B237" s="19">
        <v>0.71560185185185177</v>
      </c>
      <c r="C237" s="17">
        <v>25.7</v>
      </c>
      <c r="D237" s="17">
        <v>1.8</v>
      </c>
      <c r="E237" s="17">
        <v>1.9599999999999999E-3</v>
      </c>
      <c r="F237" s="17">
        <v>9.5000000000000001E-2</v>
      </c>
      <c r="G237" s="17">
        <v>0.996282</v>
      </c>
      <c r="H237" s="17">
        <v>1.6778839999999999</v>
      </c>
      <c r="I237" s="17">
        <v>2.6615190000000002</v>
      </c>
      <c r="J237" s="17">
        <v>0.98363500000000004</v>
      </c>
      <c r="K237" s="17">
        <v>0.36957699999999999</v>
      </c>
      <c r="L237" s="17">
        <v>643.5</v>
      </c>
      <c r="M237" s="17">
        <v>0.17068800000000001</v>
      </c>
      <c r="N237" s="17">
        <v>378</v>
      </c>
      <c r="O237" s="17">
        <v>0</v>
      </c>
      <c r="P237" s="17">
        <v>0</v>
      </c>
      <c r="Q237" s="17">
        <v>0.99445700000000004</v>
      </c>
      <c r="R237" s="17">
        <v>1.6027009999999999</v>
      </c>
      <c r="S237" s="17">
        <v>2.5635490000000001</v>
      </c>
      <c r="T237" s="17">
        <v>0.96084800000000004</v>
      </c>
      <c r="U237" s="17">
        <v>0.37481199999999998</v>
      </c>
      <c r="V237" s="17">
        <v>663.4</v>
      </c>
      <c r="W237" s="17">
        <v>0.16667999999999999</v>
      </c>
      <c r="X237" s="17">
        <v>392</v>
      </c>
      <c r="Y237" s="17">
        <v>0</v>
      </c>
      <c r="Z237" s="17">
        <v>0</v>
      </c>
      <c r="AA237" s="17">
        <v>0.57663299999999995</v>
      </c>
      <c r="AB237" s="17">
        <v>2.5698399999999999E-3</v>
      </c>
      <c r="AC237" s="17">
        <v>1.60517</v>
      </c>
      <c r="AD237" s="17">
        <v>0.25</v>
      </c>
      <c r="AE237" s="17">
        <v>1290.5999999999999</v>
      </c>
    </row>
    <row r="238" spans="1:31">
      <c r="A238" s="17">
        <v>225</v>
      </c>
      <c r="B238" s="19">
        <v>0.71564814814814814</v>
      </c>
      <c r="C238" s="17">
        <v>24.8</v>
      </c>
      <c r="D238" s="17">
        <v>1.8</v>
      </c>
      <c r="E238" s="17">
        <v>1.9650000000000002E-3</v>
      </c>
      <c r="F238" s="17">
        <v>9.5000000000000001E-2</v>
      </c>
      <c r="G238" s="17">
        <v>0.99487300000000001</v>
      </c>
      <c r="H238" s="17">
        <v>1.6039939999999999</v>
      </c>
      <c r="I238" s="17">
        <v>2.529188</v>
      </c>
      <c r="J238" s="17">
        <v>0.92519399999999996</v>
      </c>
      <c r="K238" s="17">
        <v>0.36580699999999999</v>
      </c>
      <c r="L238" s="17">
        <v>646.9</v>
      </c>
      <c r="M238" s="17">
        <v>0.20583499999999999</v>
      </c>
      <c r="N238" s="17">
        <v>371</v>
      </c>
      <c r="O238" s="17">
        <v>0</v>
      </c>
      <c r="P238" s="17">
        <v>0</v>
      </c>
      <c r="Q238" s="17">
        <v>0.99514100000000005</v>
      </c>
      <c r="R238" s="17">
        <v>1.5665990000000001</v>
      </c>
      <c r="S238" s="17">
        <v>2.5017770000000001</v>
      </c>
      <c r="T238" s="17">
        <v>0.93517799999999995</v>
      </c>
      <c r="U238" s="17">
        <v>0.37380600000000003</v>
      </c>
      <c r="V238" s="17">
        <v>633.4</v>
      </c>
      <c r="W238" s="17">
        <v>0.184226</v>
      </c>
      <c r="X238" s="17">
        <v>438</v>
      </c>
      <c r="Y238" s="17">
        <v>0</v>
      </c>
      <c r="Z238" s="17">
        <v>0</v>
      </c>
      <c r="AA238" s="17">
        <v>0.57508499999999996</v>
      </c>
      <c r="AB238" s="17">
        <v>2.53652E-3</v>
      </c>
      <c r="AC238" s="17">
        <v>1.56897</v>
      </c>
      <c r="AD238" s="17">
        <v>0.25</v>
      </c>
      <c r="AE238" s="17">
        <v>1283.9000000000001</v>
      </c>
    </row>
    <row r="239" spans="1:31">
      <c r="A239" s="17">
        <v>226</v>
      </c>
      <c r="B239" s="19">
        <v>0.71570601851851856</v>
      </c>
      <c r="C239" s="17">
        <v>23.9</v>
      </c>
      <c r="D239" s="17">
        <v>1.8</v>
      </c>
      <c r="E239" s="17">
        <v>2.019E-3</v>
      </c>
      <c r="F239" s="17">
        <v>9.8000000000000004E-2</v>
      </c>
      <c r="G239" s="17">
        <v>0.99388299999999996</v>
      </c>
      <c r="H239" s="17">
        <v>1.611421</v>
      </c>
      <c r="I239" s="17">
        <v>2.568314</v>
      </c>
      <c r="J239" s="17">
        <v>0.95689299999999999</v>
      </c>
      <c r="K239" s="17">
        <v>0.37257600000000002</v>
      </c>
      <c r="L239" s="17">
        <v>656.7</v>
      </c>
      <c r="M239" s="17">
        <v>0.21273900000000001</v>
      </c>
      <c r="N239" s="17">
        <v>439</v>
      </c>
      <c r="O239" s="17">
        <v>0</v>
      </c>
      <c r="P239" s="17">
        <v>0</v>
      </c>
      <c r="Q239" s="17">
        <v>0.99329699999999999</v>
      </c>
      <c r="R239" s="17">
        <v>1.5721270000000001</v>
      </c>
      <c r="S239" s="17">
        <v>2.530211</v>
      </c>
      <c r="T239" s="17">
        <v>0.95808400000000005</v>
      </c>
      <c r="U239" s="17">
        <v>0.37865799999999999</v>
      </c>
      <c r="V239" s="17">
        <v>664.9</v>
      </c>
      <c r="W239" s="17">
        <v>0.21423500000000001</v>
      </c>
      <c r="X239" s="17">
        <v>509</v>
      </c>
      <c r="Y239" s="17">
        <v>0</v>
      </c>
      <c r="Z239" s="17">
        <v>0</v>
      </c>
      <c r="AA239" s="17">
        <v>0.58255000000000001</v>
      </c>
      <c r="AB239" s="17">
        <v>3.0409600000000001E-3</v>
      </c>
      <c r="AC239" s="17">
        <v>1.57504</v>
      </c>
      <c r="AD239" s="17">
        <v>0.25</v>
      </c>
      <c r="AE239" s="17">
        <v>1264.8</v>
      </c>
    </row>
    <row r="240" spans="1:31">
      <c r="A240" s="17">
        <v>227</v>
      </c>
      <c r="B240" s="19">
        <v>0.71576388888888898</v>
      </c>
      <c r="C240" s="17">
        <v>22.9</v>
      </c>
      <c r="D240" s="17">
        <v>2.6</v>
      </c>
      <c r="E240" s="17">
        <v>3.6089999999999998E-3</v>
      </c>
      <c r="F240" s="17">
        <v>0.17499999999999999</v>
      </c>
      <c r="G240" s="17">
        <v>0.85706899999999997</v>
      </c>
      <c r="H240" s="17">
        <v>1.585812</v>
      </c>
      <c r="I240" s="17">
        <v>2.4017210000000002</v>
      </c>
      <c r="J240" s="17">
        <v>0.81590799999999997</v>
      </c>
      <c r="K240" s="17">
        <v>0.33971800000000002</v>
      </c>
      <c r="L240" s="17">
        <v>878.2</v>
      </c>
      <c r="M240" s="17">
        <v>0.22917899999999999</v>
      </c>
      <c r="N240" s="17">
        <v>9312</v>
      </c>
      <c r="O240" s="17">
        <v>0</v>
      </c>
      <c r="P240" s="17">
        <v>0</v>
      </c>
      <c r="Q240" s="17">
        <v>0.99416800000000005</v>
      </c>
      <c r="R240" s="17">
        <v>1.543933</v>
      </c>
      <c r="S240" s="17">
        <v>2.490129</v>
      </c>
      <c r="T240" s="17">
        <v>0.94619600000000004</v>
      </c>
      <c r="U240" s="17">
        <v>0.37997900000000001</v>
      </c>
      <c r="V240" s="17">
        <v>641</v>
      </c>
      <c r="W240" s="17">
        <v>0.18217900000000001</v>
      </c>
      <c r="X240" s="17">
        <v>329</v>
      </c>
      <c r="Y240" s="17">
        <v>0</v>
      </c>
      <c r="Z240" s="17">
        <v>0</v>
      </c>
      <c r="AA240" s="17">
        <v>0.58458200000000005</v>
      </c>
      <c r="AB240" s="17">
        <v>0.114958</v>
      </c>
      <c r="AC240" s="17">
        <v>1.6527099999999999</v>
      </c>
      <c r="AD240" s="17">
        <v>0.25</v>
      </c>
      <c r="AE240" s="17">
        <v>945.7</v>
      </c>
    </row>
    <row r="241" spans="1:31">
      <c r="A241" s="17">
        <v>228</v>
      </c>
      <c r="B241" s="19">
        <v>0.71581018518518524</v>
      </c>
      <c r="C241" s="17">
        <v>21.9</v>
      </c>
      <c r="D241" s="17">
        <v>2.6</v>
      </c>
      <c r="E241" s="17">
        <v>2.8809999999999999E-3</v>
      </c>
      <c r="F241" s="17">
        <v>0.13900000000000001</v>
      </c>
      <c r="G241" s="17">
        <v>0.99563400000000002</v>
      </c>
      <c r="H241" s="17">
        <v>1.6023909999999999</v>
      </c>
      <c r="I241" s="17">
        <v>2.5633840000000001</v>
      </c>
      <c r="J241" s="17">
        <v>0.96099299999999999</v>
      </c>
      <c r="K241" s="17">
        <v>0.374892</v>
      </c>
      <c r="L241" s="17">
        <v>634.4</v>
      </c>
      <c r="M241" s="17">
        <v>0.17201</v>
      </c>
      <c r="N241" s="17">
        <v>366</v>
      </c>
      <c r="O241" s="17">
        <v>0</v>
      </c>
      <c r="P241" s="17">
        <v>0</v>
      </c>
      <c r="Q241" s="17">
        <v>0.99371399999999999</v>
      </c>
      <c r="R241" s="17">
        <v>1.6902140000000001</v>
      </c>
      <c r="S241" s="17">
        <v>2.6960839999999999</v>
      </c>
      <c r="T241" s="17">
        <v>1.0058689999999999</v>
      </c>
      <c r="U241" s="17">
        <v>0.373085</v>
      </c>
      <c r="V241" s="17">
        <v>641.6</v>
      </c>
      <c r="W241" s="17">
        <v>0.21785599999999999</v>
      </c>
      <c r="X241" s="17">
        <v>527</v>
      </c>
      <c r="Y241" s="17">
        <v>0</v>
      </c>
      <c r="Z241" s="17">
        <v>0</v>
      </c>
      <c r="AA241" s="17">
        <v>0.57397799999999999</v>
      </c>
      <c r="AB241" s="17">
        <v>3.6711199999999999E-3</v>
      </c>
      <c r="AC241" s="17">
        <v>1.69391</v>
      </c>
      <c r="AD241" s="17">
        <v>0.25</v>
      </c>
      <c r="AE241" s="17">
        <v>1309.2</v>
      </c>
    </row>
    <row r="242" spans="1:31">
      <c r="A242" s="17">
        <v>229</v>
      </c>
      <c r="B242" s="19">
        <v>0.71586805555555555</v>
      </c>
      <c r="C242" s="17">
        <v>20.9</v>
      </c>
      <c r="D242" s="17">
        <v>2.6</v>
      </c>
      <c r="E242" s="17">
        <v>2.8679999999999999E-3</v>
      </c>
      <c r="F242" s="17">
        <v>0.13900000000000001</v>
      </c>
      <c r="G242" s="17">
        <v>0.995641</v>
      </c>
      <c r="H242" s="17">
        <v>1.6800520000000001</v>
      </c>
      <c r="I242" s="17">
        <v>2.6251030000000002</v>
      </c>
      <c r="J242" s="17">
        <v>0.94504999999999995</v>
      </c>
      <c r="K242" s="17">
        <v>0.36000500000000002</v>
      </c>
      <c r="L242" s="17">
        <v>634.29999999999995</v>
      </c>
      <c r="M242" s="17">
        <v>0.19256200000000001</v>
      </c>
      <c r="N242" s="17">
        <v>465</v>
      </c>
      <c r="O242" s="17">
        <v>0</v>
      </c>
      <c r="P242" s="17">
        <v>0</v>
      </c>
      <c r="Q242" s="17">
        <v>0.99391700000000005</v>
      </c>
      <c r="R242" s="17">
        <v>1.660731</v>
      </c>
      <c r="S242" s="17">
        <v>2.6436000000000002</v>
      </c>
      <c r="T242" s="17">
        <v>0.98286799999999996</v>
      </c>
      <c r="U242" s="17">
        <v>0.37179200000000001</v>
      </c>
      <c r="V242" s="17">
        <v>619.20000000000005</v>
      </c>
      <c r="W242" s="17">
        <v>0.159386</v>
      </c>
      <c r="X242" s="17">
        <v>373</v>
      </c>
      <c r="Y242" s="17">
        <v>0</v>
      </c>
      <c r="Z242" s="17">
        <v>0</v>
      </c>
      <c r="AA242" s="17">
        <v>0.57198700000000002</v>
      </c>
      <c r="AB242" s="17">
        <v>4.6667000000000002E-3</v>
      </c>
      <c r="AC242" s="17">
        <v>1.6653199999999999</v>
      </c>
      <c r="AD242" s="17">
        <v>0.25</v>
      </c>
      <c r="AE242" s="17">
        <v>1309.3</v>
      </c>
    </row>
    <row r="243" spans="1:31">
      <c r="A243" s="17">
        <v>230</v>
      </c>
      <c r="B243" s="19">
        <v>0.71592592592592597</v>
      </c>
      <c r="C243" s="17">
        <v>19.7</v>
      </c>
      <c r="D243" s="17">
        <v>2.6</v>
      </c>
      <c r="E243" s="17">
        <v>2.7079999999999999E-3</v>
      </c>
      <c r="F243" s="17">
        <v>0.13100000000000001</v>
      </c>
      <c r="G243" s="17">
        <v>0.99636899999999995</v>
      </c>
      <c r="H243" s="17">
        <v>1.5971329999999999</v>
      </c>
      <c r="I243" s="17">
        <v>2.5054780000000001</v>
      </c>
      <c r="J243" s="17">
        <v>0.90834499999999996</v>
      </c>
      <c r="K243" s="17">
        <v>0.36254399999999998</v>
      </c>
      <c r="L243" s="17">
        <v>581.9</v>
      </c>
      <c r="M243" s="17">
        <v>0.103311</v>
      </c>
      <c r="N243" s="17">
        <v>495</v>
      </c>
      <c r="O243" s="17">
        <v>0</v>
      </c>
      <c r="P243" s="17">
        <v>0</v>
      </c>
      <c r="Q243" s="17">
        <v>0.99740499999999999</v>
      </c>
      <c r="R243" s="17">
        <v>1.5655239999999999</v>
      </c>
      <c r="S243" s="17">
        <v>2.535755</v>
      </c>
      <c r="T243" s="17">
        <v>0.97023099999999995</v>
      </c>
      <c r="U243" s="17">
        <v>0.38262000000000002</v>
      </c>
      <c r="V243" s="17">
        <v>553.4</v>
      </c>
      <c r="W243" s="17">
        <v>4.1280999999999998E-2</v>
      </c>
      <c r="X243" s="17">
        <v>426</v>
      </c>
      <c r="Y243" s="17">
        <v>0</v>
      </c>
      <c r="Z243" s="17">
        <v>0</v>
      </c>
      <c r="AA243" s="17">
        <v>0.588646</v>
      </c>
      <c r="AB243" s="17">
        <v>4.5570799999999998E-3</v>
      </c>
      <c r="AC243" s="17">
        <v>1.56995</v>
      </c>
      <c r="AD243" s="17">
        <v>0.25</v>
      </c>
      <c r="AE243" s="17">
        <v>1427.4</v>
      </c>
    </row>
    <row r="244" spans="1:31">
      <c r="A244" s="17">
        <v>231</v>
      </c>
      <c r="B244" s="19">
        <v>0.71597222222222223</v>
      </c>
      <c r="C244" s="17">
        <v>18.600000000000001</v>
      </c>
      <c r="D244" s="17">
        <v>3.5</v>
      </c>
      <c r="E244" s="17">
        <v>3.1979999999999999E-3</v>
      </c>
      <c r="F244" s="17">
        <v>0.155</v>
      </c>
      <c r="G244" s="17">
        <v>0.99837399999999998</v>
      </c>
      <c r="H244" s="17">
        <v>1.5632740000000001</v>
      </c>
      <c r="I244" s="17">
        <v>2.415483</v>
      </c>
      <c r="J244" s="17">
        <v>0.85220899999999999</v>
      </c>
      <c r="K244" s="17">
        <v>0.35281099999999999</v>
      </c>
      <c r="L244" s="17">
        <v>523.29999999999995</v>
      </c>
      <c r="M244" s="17">
        <v>5.5960999999999997E-2</v>
      </c>
      <c r="N244" s="17">
        <v>465</v>
      </c>
      <c r="O244" s="17">
        <v>0</v>
      </c>
      <c r="P244" s="17">
        <v>0</v>
      </c>
      <c r="Q244" s="17">
        <v>0.99662200000000001</v>
      </c>
      <c r="R244" s="17">
        <v>1.547585</v>
      </c>
      <c r="S244" s="17">
        <v>2.484089</v>
      </c>
      <c r="T244" s="17">
        <v>0.936504</v>
      </c>
      <c r="U244" s="17">
        <v>0.37700099999999998</v>
      </c>
      <c r="V244" s="17">
        <v>517.9</v>
      </c>
      <c r="W244" s="17">
        <v>6.0299999999999998E-3</v>
      </c>
      <c r="X244" s="17">
        <v>387</v>
      </c>
      <c r="Y244" s="17">
        <v>0</v>
      </c>
      <c r="Z244" s="17">
        <v>0</v>
      </c>
      <c r="AA244" s="17">
        <v>0.58000200000000002</v>
      </c>
      <c r="AB244" s="17">
        <v>5.1314000000000004E-3</v>
      </c>
      <c r="AC244" s="17">
        <v>1.5523899999999999</v>
      </c>
      <c r="AD244" s="17">
        <v>0.25</v>
      </c>
      <c r="AE244" s="17">
        <v>1587</v>
      </c>
    </row>
    <row r="245" spans="1:31">
      <c r="A245" s="17">
        <v>232</v>
      </c>
      <c r="B245" s="19">
        <v>0.71603009259259265</v>
      </c>
      <c r="C245" s="17">
        <v>17.3</v>
      </c>
      <c r="D245" s="17">
        <v>3.5</v>
      </c>
      <c r="E245" s="17">
        <v>3.4120000000000001E-3</v>
      </c>
      <c r="F245" s="17">
        <v>0.16500000000000001</v>
      </c>
      <c r="G245" s="17">
        <v>0.99691099999999999</v>
      </c>
      <c r="H245" s="17">
        <v>1.6118969999999999</v>
      </c>
      <c r="I245" s="17">
        <v>2.5113669999999999</v>
      </c>
      <c r="J245" s="17">
        <v>0.89946899999999996</v>
      </c>
      <c r="K245" s="17">
        <v>0.35815900000000001</v>
      </c>
      <c r="L245" s="17">
        <v>559.70000000000005</v>
      </c>
      <c r="M245" s="17">
        <v>2.9267999999999999E-2</v>
      </c>
      <c r="N245" s="17">
        <v>402</v>
      </c>
      <c r="O245" s="17">
        <v>0</v>
      </c>
      <c r="P245" s="17">
        <v>0</v>
      </c>
      <c r="Q245" s="17">
        <v>0.99737299999999995</v>
      </c>
      <c r="R245" s="17">
        <v>1.5957079999999999</v>
      </c>
      <c r="S245" s="17">
        <v>2.5573459999999999</v>
      </c>
      <c r="T245" s="17">
        <v>0.96163799999999999</v>
      </c>
      <c r="U245" s="17">
        <v>0.37602999999999998</v>
      </c>
      <c r="V245" s="17">
        <v>550.79999999999995</v>
      </c>
      <c r="W245" s="17">
        <v>3.4547000000000001E-2</v>
      </c>
      <c r="X245" s="17">
        <v>433</v>
      </c>
      <c r="Y245" s="17">
        <v>0</v>
      </c>
      <c r="Z245" s="17">
        <v>0</v>
      </c>
      <c r="AA245" s="17">
        <v>0.57850699999999999</v>
      </c>
      <c r="AB245" s="17">
        <v>4.7414900000000001E-3</v>
      </c>
      <c r="AC245" s="17">
        <v>1.6002700000000001</v>
      </c>
      <c r="AD245" s="17">
        <v>0.25</v>
      </c>
      <c r="AE245" s="17">
        <v>1484</v>
      </c>
    </row>
    <row r="246" spans="1:31">
      <c r="A246" s="17">
        <v>233</v>
      </c>
      <c r="B246" s="19">
        <v>0.71608796296296295</v>
      </c>
      <c r="C246" s="17">
        <v>16</v>
      </c>
      <c r="D246" s="17">
        <v>4.4000000000000004</v>
      </c>
      <c r="E246" s="17">
        <v>4.0819999999999997E-3</v>
      </c>
      <c r="F246" s="17">
        <v>0.19800000000000001</v>
      </c>
      <c r="G246" s="17">
        <v>0.99797199999999997</v>
      </c>
      <c r="H246" s="17">
        <v>1.526208</v>
      </c>
      <c r="I246" s="17">
        <v>2.362482</v>
      </c>
      <c r="J246" s="17">
        <v>0.83627399999999996</v>
      </c>
      <c r="K246" s="17">
        <v>0.35398099999999999</v>
      </c>
      <c r="L246" s="17">
        <v>535.6</v>
      </c>
      <c r="M246" s="17">
        <v>8.0555000000000002E-2</v>
      </c>
      <c r="N246" s="17">
        <v>490</v>
      </c>
      <c r="O246" s="17">
        <v>0</v>
      </c>
      <c r="P246" s="17">
        <v>0</v>
      </c>
      <c r="Q246" s="17">
        <v>0.99699400000000005</v>
      </c>
      <c r="R246" s="17">
        <v>1.6164719999999999</v>
      </c>
      <c r="S246" s="17">
        <v>2.5941559999999999</v>
      </c>
      <c r="T246" s="17">
        <v>0.977684</v>
      </c>
      <c r="U246" s="17">
        <v>0.37687900000000002</v>
      </c>
      <c r="V246" s="17">
        <v>561.70000000000005</v>
      </c>
      <c r="W246" s="17">
        <v>6.1866999999999998E-2</v>
      </c>
      <c r="X246" s="17">
        <v>350</v>
      </c>
      <c r="Y246" s="17">
        <v>0</v>
      </c>
      <c r="Z246" s="17">
        <v>0</v>
      </c>
      <c r="AA246" s="17">
        <v>0.57981499999999997</v>
      </c>
      <c r="AB246" s="17">
        <v>6.9030899999999997E-3</v>
      </c>
      <c r="AC246" s="17">
        <v>1.6232200000000001</v>
      </c>
      <c r="AD246" s="17">
        <v>0.25</v>
      </c>
      <c r="AE246" s="17">
        <v>1550.8</v>
      </c>
    </row>
    <row r="247" spans="1:31">
      <c r="A247" s="17">
        <v>234</v>
      </c>
      <c r="B247" s="19">
        <v>0.71614583333333337</v>
      </c>
      <c r="C247" s="17">
        <v>15.3</v>
      </c>
      <c r="D247" s="17">
        <v>4.4000000000000004</v>
      </c>
      <c r="E247" s="17">
        <v>4.2230000000000002E-3</v>
      </c>
      <c r="F247" s="17">
        <v>0.20399999999999999</v>
      </c>
      <c r="G247" s="17">
        <v>0.997089</v>
      </c>
      <c r="H247" s="17">
        <v>1.5487880000000001</v>
      </c>
      <c r="I247" s="17">
        <v>2.407289</v>
      </c>
      <c r="J247" s="17">
        <v>0.85850099999999996</v>
      </c>
      <c r="K247" s="17">
        <v>0.356626</v>
      </c>
      <c r="L247" s="17">
        <v>551</v>
      </c>
      <c r="M247" s="17">
        <v>0.117686</v>
      </c>
      <c r="N247" s="17">
        <v>401</v>
      </c>
      <c r="O247" s="17">
        <v>0</v>
      </c>
      <c r="P247" s="17">
        <v>0</v>
      </c>
      <c r="Q247" s="17">
        <v>0.99776699999999996</v>
      </c>
      <c r="R247" s="17">
        <v>1.6186</v>
      </c>
      <c r="S247" s="17">
        <v>2.6046010000000002</v>
      </c>
      <c r="T247" s="17">
        <v>0.98600200000000005</v>
      </c>
      <c r="U247" s="17">
        <v>0.37856099999999998</v>
      </c>
      <c r="V247" s="17">
        <v>558.5</v>
      </c>
      <c r="W247" s="17">
        <v>2.3949999999999999E-2</v>
      </c>
      <c r="X247" s="17">
        <v>404</v>
      </c>
      <c r="Y247" s="17">
        <v>0</v>
      </c>
      <c r="Z247" s="17">
        <v>0</v>
      </c>
      <c r="AA247" s="17">
        <v>0.58240199999999998</v>
      </c>
      <c r="AB247" s="17">
        <v>5.8109800000000003E-3</v>
      </c>
      <c r="AC247" s="17">
        <v>1.6243300000000001</v>
      </c>
      <c r="AD247" s="17">
        <v>0.25</v>
      </c>
      <c r="AE247" s="17">
        <v>1507.3</v>
      </c>
    </row>
    <row r="248" spans="1:31">
      <c r="A248" s="17">
        <v>235</v>
      </c>
      <c r="B248" s="19">
        <v>0.71619212962962964</v>
      </c>
      <c r="C248" s="17">
        <v>14.2</v>
      </c>
      <c r="D248" s="17">
        <v>5.3</v>
      </c>
      <c r="E248" s="17">
        <v>5.1139999999999996E-3</v>
      </c>
      <c r="F248" s="17">
        <v>0.247</v>
      </c>
      <c r="G248" s="17">
        <v>0.96912399999999999</v>
      </c>
      <c r="H248" s="17">
        <v>1.637357</v>
      </c>
      <c r="I248" s="17">
        <v>2.5589379999999999</v>
      </c>
      <c r="J248" s="17">
        <v>0.92158099999999998</v>
      </c>
      <c r="K248" s="17">
        <v>0.36014200000000002</v>
      </c>
      <c r="L248" s="17">
        <v>552.20000000000005</v>
      </c>
      <c r="M248" s="17">
        <v>7.1711999999999998E-2</v>
      </c>
      <c r="N248" s="17">
        <v>347</v>
      </c>
      <c r="O248" s="17">
        <v>0</v>
      </c>
      <c r="P248" s="17">
        <v>0</v>
      </c>
      <c r="Q248" s="17">
        <v>0.994811</v>
      </c>
      <c r="R248" s="17">
        <v>1.5220560000000001</v>
      </c>
      <c r="S248" s="17">
        <v>2.4598110000000002</v>
      </c>
      <c r="T248" s="17">
        <v>0.93775600000000003</v>
      </c>
      <c r="U248" s="17">
        <v>0.38123099999999999</v>
      </c>
      <c r="V248" s="17">
        <v>553.79999999999995</v>
      </c>
      <c r="W248" s="17">
        <v>1.0893E-2</v>
      </c>
      <c r="X248" s="17">
        <v>329</v>
      </c>
      <c r="Y248" s="17">
        <v>0</v>
      </c>
      <c r="Z248" s="17">
        <v>0</v>
      </c>
      <c r="AA248" s="17">
        <v>0.58650899999999995</v>
      </c>
      <c r="AB248" s="17">
        <v>6.0500399999999996E-3</v>
      </c>
      <c r="AC248" s="17">
        <v>1.52773</v>
      </c>
      <c r="AD248" s="17">
        <v>0.25</v>
      </c>
      <c r="AE248" s="17">
        <v>1504</v>
      </c>
    </row>
    <row r="249" spans="1:31">
      <c r="A249" s="17">
        <v>236</v>
      </c>
      <c r="B249" s="19">
        <v>0.71625000000000005</v>
      </c>
      <c r="C249" s="17">
        <v>13.3</v>
      </c>
      <c r="D249" s="17">
        <v>5.3</v>
      </c>
      <c r="E249" s="17">
        <v>4.4409999999999996E-3</v>
      </c>
      <c r="F249" s="17">
        <v>0.215</v>
      </c>
      <c r="G249" s="17">
        <v>0.99763900000000005</v>
      </c>
      <c r="H249" s="17">
        <v>1.4522040000000001</v>
      </c>
      <c r="I249" s="17">
        <v>2.2686850000000001</v>
      </c>
      <c r="J249" s="17">
        <v>0.81648100000000001</v>
      </c>
      <c r="K249" s="17">
        <v>0.35989199999999999</v>
      </c>
      <c r="L249" s="17">
        <v>488.4</v>
      </c>
      <c r="M249" s="17">
        <v>3.0000000000000001E-5</v>
      </c>
      <c r="N249" s="17">
        <v>507</v>
      </c>
      <c r="O249" s="17">
        <v>0</v>
      </c>
      <c r="P249" s="17">
        <v>0</v>
      </c>
      <c r="Q249" s="17">
        <v>0.99692599999999998</v>
      </c>
      <c r="R249" s="17">
        <v>1.4570080000000001</v>
      </c>
      <c r="S249" s="17">
        <v>2.331137</v>
      </c>
      <c r="T249" s="17">
        <v>0.87412900000000004</v>
      </c>
      <c r="U249" s="17">
        <v>0.37497999999999998</v>
      </c>
      <c r="V249" s="17">
        <v>475.3</v>
      </c>
      <c r="W249" s="17">
        <v>2.4000000000000001E-5</v>
      </c>
      <c r="X249" s="17">
        <v>438</v>
      </c>
      <c r="Y249" s="17">
        <v>0</v>
      </c>
      <c r="Z249" s="17">
        <v>0</v>
      </c>
      <c r="AA249" s="17">
        <v>0.57689199999999996</v>
      </c>
      <c r="AB249" s="17">
        <v>7.7999300000000001E-3</v>
      </c>
      <c r="AC249" s="17">
        <v>1.46383</v>
      </c>
      <c r="AD249" s="17">
        <v>0.25</v>
      </c>
      <c r="AE249" s="17">
        <v>1700.4</v>
      </c>
    </row>
    <row r="250" spans="1:31">
      <c r="A250" s="17">
        <v>237</v>
      </c>
      <c r="B250" s="19">
        <v>0.71630787037037036</v>
      </c>
      <c r="C250" s="17">
        <v>12.2</v>
      </c>
      <c r="D250" s="17">
        <v>6.2</v>
      </c>
      <c r="E250" s="17">
        <v>5.352E-3</v>
      </c>
      <c r="F250" s="17">
        <v>0.25900000000000001</v>
      </c>
      <c r="G250" s="17">
        <v>0.99699800000000005</v>
      </c>
      <c r="H250" s="17">
        <v>1.4424049999999999</v>
      </c>
      <c r="I250" s="17">
        <v>2.2436959999999999</v>
      </c>
      <c r="J250" s="17">
        <v>0.80129099999999998</v>
      </c>
      <c r="K250" s="17">
        <v>0.35713</v>
      </c>
      <c r="L250" s="17">
        <v>503.2</v>
      </c>
      <c r="M250" s="17">
        <v>3.3620999999999998E-2</v>
      </c>
      <c r="N250" s="17">
        <v>436</v>
      </c>
      <c r="O250" s="17">
        <v>0</v>
      </c>
      <c r="P250" s="17">
        <v>0</v>
      </c>
      <c r="Q250" s="17">
        <v>0.99710600000000005</v>
      </c>
      <c r="R250" s="17">
        <v>1.4002429999999999</v>
      </c>
      <c r="S250" s="17">
        <v>2.2442280000000001</v>
      </c>
      <c r="T250" s="17">
        <v>0.84398499999999999</v>
      </c>
      <c r="U250" s="17">
        <v>0.37606899999999999</v>
      </c>
      <c r="V250" s="17">
        <v>496.8</v>
      </c>
      <c r="W250" s="17">
        <v>6.9999999999999999E-6</v>
      </c>
      <c r="X250" s="17">
        <v>343</v>
      </c>
      <c r="Y250" s="17">
        <v>0</v>
      </c>
      <c r="Z250" s="17">
        <v>0</v>
      </c>
      <c r="AA250" s="17">
        <v>0.57856799999999997</v>
      </c>
      <c r="AB250" s="17">
        <v>8.0687599999999995E-3</v>
      </c>
      <c r="AC250" s="17">
        <v>1.4070499999999999</v>
      </c>
      <c r="AD250" s="17">
        <v>0.25</v>
      </c>
      <c r="AE250" s="17">
        <v>1650.5</v>
      </c>
    </row>
    <row r="251" spans="1:31">
      <c r="A251" s="17">
        <v>238</v>
      </c>
      <c r="B251" s="19">
        <v>0.71635416666666663</v>
      </c>
      <c r="C251" s="17">
        <v>11.5</v>
      </c>
      <c r="D251" s="17">
        <v>6.2</v>
      </c>
      <c r="E251" s="17">
        <v>5.3880000000000004E-3</v>
      </c>
      <c r="F251" s="17">
        <v>0.26100000000000001</v>
      </c>
      <c r="G251" s="17">
        <v>0.997201</v>
      </c>
      <c r="H251" s="17">
        <v>1.4705189999999999</v>
      </c>
      <c r="I251" s="17">
        <v>2.2910620000000002</v>
      </c>
      <c r="J251" s="17">
        <v>0.82054300000000002</v>
      </c>
      <c r="K251" s="17">
        <v>0.35815000000000002</v>
      </c>
      <c r="L251" s="17">
        <v>507</v>
      </c>
      <c r="M251" s="17">
        <v>4.1999999999999998E-5</v>
      </c>
      <c r="N251" s="17">
        <v>483</v>
      </c>
      <c r="O251" s="17">
        <v>0</v>
      </c>
      <c r="P251" s="17">
        <v>0</v>
      </c>
      <c r="Q251" s="17">
        <v>0.99702999999999997</v>
      </c>
      <c r="R251" s="17">
        <v>1.4265650000000001</v>
      </c>
      <c r="S251" s="17">
        <v>2.2864429999999998</v>
      </c>
      <c r="T251" s="17">
        <v>0.859877</v>
      </c>
      <c r="U251" s="17">
        <v>0.37607600000000002</v>
      </c>
      <c r="V251" s="17">
        <v>497.9</v>
      </c>
      <c r="W251" s="17">
        <v>6.0000000000000002E-6</v>
      </c>
      <c r="X251" s="17">
        <v>449</v>
      </c>
      <c r="Y251" s="17">
        <v>0</v>
      </c>
      <c r="Z251" s="17">
        <v>0</v>
      </c>
      <c r="AA251" s="17">
        <v>0.57857899999999995</v>
      </c>
      <c r="AB251" s="17">
        <v>8.9887600000000002E-3</v>
      </c>
      <c r="AC251" s="17">
        <v>1.4342900000000001</v>
      </c>
      <c r="AD251" s="17">
        <v>0.25</v>
      </c>
      <c r="AE251" s="17">
        <v>1638.1</v>
      </c>
    </row>
    <row r="252" spans="1:31">
      <c r="A252" s="17">
        <v>239</v>
      </c>
      <c r="B252" s="19">
        <v>0.71641203703703704</v>
      </c>
      <c r="C252" s="17">
        <v>10.4</v>
      </c>
      <c r="D252" s="17">
        <v>7.9</v>
      </c>
      <c r="E252" s="17">
        <v>6.698E-3</v>
      </c>
      <c r="F252" s="17">
        <v>0.32400000000000001</v>
      </c>
      <c r="G252" s="17">
        <v>0.99758599999999997</v>
      </c>
      <c r="H252" s="17">
        <v>1.401103</v>
      </c>
      <c r="I252" s="17">
        <v>2.1771820000000002</v>
      </c>
      <c r="J252" s="17">
        <v>0.77607899999999996</v>
      </c>
      <c r="K252" s="17">
        <v>0.35646</v>
      </c>
      <c r="L252" s="17">
        <v>488.8</v>
      </c>
      <c r="M252" s="17">
        <v>2.3E-5</v>
      </c>
      <c r="N252" s="17">
        <v>379</v>
      </c>
      <c r="O252" s="17">
        <v>0</v>
      </c>
      <c r="P252" s="17">
        <v>0</v>
      </c>
      <c r="Q252" s="17">
        <v>0.99594499999999997</v>
      </c>
      <c r="R252" s="17">
        <v>1.427713</v>
      </c>
      <c r="S252" s="17">
        <v>2.291938</v>
      </c>
      <c r="T252" s="17">
        <v>0.86422399999999999</v>
      </c>
      <c r="U252" s="17">
        <v>0.37707099999999999</v>
      </c>
      <c r="V252" s="17">
        <v>522.70000000000005</v>
      </c>
      <c r="W252" s="17">
        <v>2.5000000000000001E-5</v>
      </c>
      <c r="X252" s="17">
        <v>411</v>
      </c>
      <c r="Y252" s="17">
        <v>0</v>
      </c>
      <c r="Z252" s="17">
        <v>0</v>
      </c>
      <c r="AA252" s="17">
        <v>0.58011000000000001</v>
      </c>
      <c r="AB252" s="17">
        <v>8.7486100000000004E-3</v>
      </c>
      <c r="AC252" s="17">
        <v>1.43527</v>
      </c>
      <c r="AD252" s="17">
        <v>0.25</v>
      </c>
      <c r="AE252" s="17">
        <v>1699</v>
      </c>
    </row>
    <row r="253" spans="1:31">
      <c r="A253" s="17">
        <v>240</v>
      </c>
      <c r="B253" s="19">
        <v>0.71646990740740746</v>
      </c>
      <c r="C253" s="17">
        <v>9.6999999999999993</v>
      </c>
      <c r="D253" s="17">
        <v>7.9</v>
      </c>
      <c r="E253" s="17">
        <v>6.5490000000000001E-3</v>
      </c>
      <c r="F253" s="17">
        <v>0.317</v>
      </c>
      <c r="G253" s="17">
        <v>0.997479</v>
      </c>
      <c r="H253" s="17">
        <v>1.4365319999999999</v>
      </c>
      <c r="I253" s="17">
        <v>2.2232560000000001</v>
      </c>
      <c r="J253" s="17">
        <v>0.78672399999999998</v>
      </c>
      <c r="K253" s="17">
        <v>0.35386099999999998</v>
      </c>
      <c r="L253" s="17">
        <v>480.2</v>
      </c>
      <c r="M253" s="17">
        <v>1.5E-5</v>
      </c>
      <c r="N253" s="17">
        <v>376</v>
      </c>
      <c r="O253" s="17">
        <v>0</v>
      </c>
      <c r="P253" s="17">
        <v>0</v>
      </c>
      <c r="Q253" s="17">
        <v>0.99607400000000001</v>
      </c>
      <c r="R253" s="17">
        <v>1.4058790000000001</v>
      </c>
      <c r="S253" s="17">
        <v>2.2502930000000001</v>
      </c>
      <c r="T253" s="17">
        <v>0.844414</v>
      </c>
      <c r="U253" s="17">
        <v>0.37524600000000002</v>
      </c>
      <c r="V253" s="17">
        <v>485.7</v>
      </c>
      <c r="W253" s="17">
        <v>9.0000000000000002E-6</v>
      </c>
      <c r="X253" s="17">
        <v>411</v>
      </c>
      <c r="Y253" s="17">
        <v>0</v>
      </c>
      <c r="Z253" s="17">
        <v>0</v>
      </c>
      <c r="AA253" s="17">
        <v>0.57730199999999998</v>
      </c>
      <c r="AB253" s="17">
        <v>8.5188599999999996E-3</v>
      </c>
      <c r="AC253" s="17">
        <v>1.41307</v>
      </c>
      <c r="AD253" s="17">
        <v>0.25</v>
      </c>
      <c r="AE253" s="17">
        <v>1729.7</v>
      </c>
    </row>
    <row r="254" spans="1:31">
      <c r="A254" s="17">
        <v>241</v>
      </c>
      <c r="B254" s="19">
        <v>0.71651620370370372</v>
      </c>
      <c r="C254" s="17">
        <v>8.6</v>
      </c>
      <c r="D254" s="17">
        <v>9.6999999999999993</v>
      </c>
      <c r="E254" s="17">
        <v>8.0800000000000004E-3</v>
      </c>
      <c r="F254" s="17">
        <v>0.39100000000000001</v>
      </c>
      <c r="G254" s="17">
        <v>0.99639299999999997</v>
      </c>
      <c r="H254" s="17">
        <v>1.3995439999999999</v>
      </c>
      <c r="I254" s="17">
        <v>2.178579</v>
      </c>
      <c r="J254" s="17">
        <v>0.779034</v>
      </c>
      <c r="K254" s="17">
        <v>0.35758800000000002</v>
      </c>
      <c r="L254" s="17">
        <v>490</v>
      </c>
      <c r="M254" s="17">
        <v>1.4E-5</v>
      </c>
      <c r="N254" s="17">
        <v>316</v>
      </c>
      <c r="O254" s="17">
        <v>0</v>
      </c>
      <c r="P254" s="17">
        <v>0</v>
      </c>
      <c r="Q254" s="17">
        <v>0.99790900000000005</v>
      </c>
      <c r="R254" s="17">
        <v>1.409821</v>
      </c>
      <c r="S254" s="17">
        <v>2.2428050000000002</v>
      </c>
      <c r="T254" s="17">
        <v>0.83298399999999995</v>
      </c>
      <c r="U254" s="17">
        <v>0.37140299999999998</v>
      </c>
      <c r="V254" s="17">
        <v>505.3</v>
      </c>
      <c r="W254" s="17">
        <v>1.5153E-2</v>
      </c>
      <c r="X254" s="17">
        <v>473</v>
      </c>
      <c r="Y254" s="17">
        <v>0</v>
      </c>
      <c r="Z254" s="17">
        <v>0</v>
      </c>
      <c r="AA254" s="17">
        <v>0.57138900000000004</v>
      </c>
      <c r="AB254" s="17">
        <v>8.93271E-3</v>
      </c>
      <c r="AC254" s="17">
        <v>1.41726</v>
      </c>
      <c r="AD254" s="17">
        <v>0.25</v>
      </c>
      <c r="AE254" s="17">
        <v>1695.1</v>
      </c>
    </row>
    <row r="255" spans="1:31">
      <c r="A255" s="17">
        <v>242</v>
      </c>
      <c r="B255" s="19">
        <v>0.71657407407407403</v>
      </c>
      <c r="C255" s="17">
        <v>7.5</v>
      </c>
      <c r="D255" s="17">
        <v>11.4</v>
      </c>
      <c r="E255" s="17">
        <v>9.9579999999999998E-3</v>
      </c>
      <c r="F255" s="17">
        <v>0.48199999999999998</v>
      </c>
      <c r="G255" s="17">
        <v>0.99750099999999997</v>
      </c>
      <c r="H255" s="17">
        <v>1.37768</v>
      </c>
      <c r="I255" s="17">
        <v>2.130636</v>
      </c>
      <c r="J255" s="17">
        <v>0.75295599999999996</v>
      </c>
      <c r="K255" s="17">
        <v>0.35339500000000001</v>
      </c>
      <c r="L255" s="17">
        <v>506.3</v>
      </c>
      <c r="M255" s="17">
        <v>2.368E-2</v>
      </c>
      <c r="N255" s="17">
        <v>439</v>
      </c>
      <c r="O255" s="17">
        <v>0</v>
      </c>
      <c r="P255" s="17">
        <v>0</v>
      </c>
      <c r="Q255" s="17">
        <v>0.99715900000000002</v>
      </c>
      <c r="R255" s="17">
        <v>1.3816029999999999</v>
      </c>
      <c r="S255" s="17">
        <v>2.2181950000000001</v>
      </c>
      <c r="T255" s="17">
        <v>0.836592</v>
      </c>
      <c r="U255" s="17">
        <v>0.37714999999999999</v>
      </c>
      <c r="V255" s="17">
        <v>497.1</v>
      </c>
      <c r="W255" s="17">
        <v>7.9999999999999996E-6</v>
      </c>
      <c r="X255" s="17">
        <v>412</v>
      </c>
      <c r="Y255" s="17">
        <v>0</v>
      </c>
      <c r="Z255" s="17">
        <v>0</v>
      </c>
      <c r="AA255" s="17">
        <v>0.58023000000000002</v>
      </c>
      <c r="AB255" s="17">
        <v>1.50761E-2</v>
      </c>
      <c r="AC255" s="17">
        <v>1.39422</v>
      </c>
      <c r="AD255" s="17">
        <v>0.25</v>
      </c>
      <c r="AE255" s="17">
        <v>1640.5</v>
      </c>
    </row>
    <row r="256" spans="1:31">
      <c r="A256" s="17">
        <v>243</v>
      </c>
      <c r="B256" s="19">
        <v>0.7166203703703703</v>
      </c>
      <c r="C256" s="17">
        <v>6.7</v>
      </c>
      <c r="D256" s="17">
        <v>12.3</v>
      </c>
      <c r="E256" s="17">
        <v>1.0153000000000001E-2</v>
      </c>
      <c r="F256" s="17">
        <v>0.49099999999999999</v>
      </c>
      <c r="G256" s="17">
        <v>0.995475</v>
      </c>
      <c r="H256" s="17">
        <v>1.4042110000000001</v>
      </c>
      <c r="I256" s="17">
        <v>2.1452049999999998</v>
      </c>
      <c r="J256" s="17">
        <v>0.74099300000000001</v>
      </c>
      <c r="K256" s="17">
        <v>0.34541899999999998</v>
      </c>
      <c r="L256" s="17">
        <v>491.5</v>
      </c>
      <c r="M256" s="17">
        <v>6.2000000000000003E-5</v>
      </c>
      <c r="N256" s="17">
        <v>460</v>
      </c>
      <c r="O256" s="17">
        <v>0</v>
      </c>
      <c r="P256" s="17">
        <v>0</v>
      </c>
      <c r="Q256" s="17">
        <v>0.99732699999999996</v>
      </c>
      <c r="R256" s="17">
        <v>1.432442</v>
      </c>
      <c r="S256" s="17">
        <v>2.267868</v>
      </c>
      <c r="T256" s="17">
        <v>0.835426</v>
      </c>
      <c r="U256" s="17">
        <v>0.36837500000000001</v>
      </c>
      <c r="V256" s="17">
        <v>500.7</v>
      </c>
      <c r="W256" s="17">
        <v>8.0560000000000007E-3</v>
      </c>
      <c r="X256" s="17">
        <v>352</v>
      </c>
      <c r="Y256" s="17">
        <v>0</v>
      </c>
      <c r="Z256" s="17">
        <v>0</v>
      </c>
      <c r="AA256" s="17">
        <v>0.56673099999999998</v>
      </c>
      <c r="AB256" s="17">
        <v>1.64873E-2</v>
      </c>
      <c r="AC256" s="17">
        <v>1.4462200000000001</v>
      </c>
      <c r="AD256" s="17">
        <v>0.25</v>
      </c>
      <c r="AE256" s="17">
        <v>1689.9</v>
      </c>
    </row>
    <row r="257" spans="1:31">
      <c r="A257" s="17">
        <v>244</v>
      </c>
      <c r="B257" s="19">
        <v>0.71667824074074071</v>
      </c>
      <c r="C257" s="17">
        <v>5.5</v>
      </c>
      <c r="D257" s="17">
        <v>15</v>
      </c>
      <c r="E257" s="17">
        <v>1.2279999999999999E-2</v>
      </c>
      <c r="F257" s="17">
        <v>0.59399999999999997</v>
      </c>
      <c r="G257" s="17">
        <v>0.99606700000000004</v>
      </c>
      <c r="H257" s="17">
        <v>1.37768</v>
      </c>
      <c r="I257" s="17">
        <v>2.0855600000000001</v>
      </c>
      <c r="J257" s="17">
        <v>0.70787999999999995</v>
      </c>
      <c r="K257" s="17">
        <v>0.33942</v>
      </c>
      <c r="L257" s="17">
        <v>489.5</v>
      </c>
      <c r="M257" s="17">
        <v>1.0000000000000001E-5</v>
      </c>
      <c r="N257" s="17">
        <v>477</v>
      </c>
      <c r="O257" s="17">
        <v>0</v>
      </c>
      <c r="P257" s="17">
        <v>0</v>
      </c>
      <c r="Q257" s="17">
        <v>0.99735099999999999</v>
      </c>
      <c r="R257" s="17">
        <v>1.370539</v>
      </c>
      <c r="S257" s="17">
        <v>2.1753469999999999</v>
      </c>
      <c r="T257" s="17">
        <v>0.80480799999999997</v>
      </c>
      <c r="U257" s="17">
        <v>0.36996800000000002</v>
      </c>
      <c r="V257" s="17">
        <v>514.79999999999995</v>
      </c>
      <c r="W257" s="17">
        <v>3.3690999999999999E-2</v>
      </c>
      <c r="X257" s="17">
        <v>394</v>
      </c>
      <c r="Y257" s="17">
        <v>0</v>
      </c>
      <c r="Z257" s="17">
        <v>0</v>
      </c>
      <c r="AA257" s="17">
        <v>0.56918100000000005</v>
      </c>
      <c r="AB257" s="17">
        <v>2.0583600000000001E-2</v>
      </c>
      <c r="AC257" s="17">
        <v>1.3871100000000001</v>
      </c>
      <c r="AD257" s="17">
        <v>0.25</v>
      </c>
      <c r="AE257" s="17">
        <v>1696.9</v>
      </c>
    </row>
    <row r="258" spans="1:31">
      <c r="A258" s="17">
        <v>245</v>
      </c>
      <c r="B258" s="19">
        <v>0.71673611111111113</v>
      </c>
      <c r="C258" s="17">
        <v>4.9000000000000004</v>
      </c>
      <c r="D258" s="17">
        <v>15.8</v>
      </c>
      <c r="E258" s="17">
        <v>1.342E-2</v>
      </c>
      <c r="F258" s="17">
        <v>0.64900000000000002</v>
      </c>
      <c r="G258" s="17">
        <v>0.99704199999999998</v>
      </c>
      <c r="H258" s="17">
        <v>1.306478</v>
      </c>
      <c r="I258" s="17">
        <v>1.9817819999999999</v>
      </c>
      <c r="J258" s="17">
        <v>0.67530400000000002</v>
      </c>
      <c r="K258" s="17">
        <v>0.340756</v>
      </c>
      <c r="L258" s="17">
        <v>515.29999999999995</v>
      </c>
      <c r="M258" s="17">
        <v>3.8649000000000003E-2</v>
      </c>
      <c r="N258" s="17">
        <v>436</v>
      </c>
      <c r="O258" s="17">
        <v>0</v>
      </c>
      <c r="P258" s="17">
        <v>0</v>
      </c>
      <c r="Q258" s="17">
        <v>0.99796600000000002</v>
      </c>
      <c r="R258" s="17">
        <v>1.3109770000000001</v>
      </c>
      <c r="S258" s="17">
        <v>2.057693</v>
      </c>
      <c r="T258" s="17">
        <v>0.74671600000000005</v>
      </c>
      <c r="U258" s="17">
        <v>0.36288999999999999</v>
      </c>
      <c r="V258" s="17">
        <v>517.5</v>
      </c>
      <c r="W258" s="17">
        <v>8.5649000000000003E-2</v>
      </c>
      <c r="X258" s="17">
        <v>393</v>
      </c>
      <c r="Y258" s="17">
        <v>0</v>
      </c>
      <c r="Z258" s="17">
        <v>0</v>
      </c>
      <c r="AA258" s="17">
        <v>0.55829200000000001</v>
      </c>
      <c r="AB258" s="17">
        <v>2.0980599999999999E-2</v>
      </c>
      <c r="AC258" s="17">
        <v>1.32664</v>
      </c>
      <c r="AD258" s="17">
        <v>0.25</v>
      </c>
      <c r="AE258" s="17">
        <v>1611.9</v>
      </c>
    </row>
    <row r="259" spans="1:31">
      <c r="A259" s="17">
        <v>246</v>
      </c>
      <c r="B259" s="19">
        <v>0.71678240740740751</v>
      </c>
      <c r="C259" s="17">
        <v>3.6</v>
      </c>
      <c r="D259" s="17">
        <v>20.2</v>
      </c>
      <c r="E259" s="17">
        <v>1.7129999999999999E-2</v>
      </c>
      <c r="F259" s="17">
        <v>0.82899999999999996</v>
      </c>
      <c r="G259" s="17">
        <v>0.99495699999999998</v>
      </c>
      <c r="H259" s="17">
        <v>1.298969</v>
      </c>
      <c r="I259" s="17">
        <v>1.968904</v>
      </c>
      <c r="J259" s="17">
        <v>0.66993499999999995</v>
      </c>
      <c r="K259" s="17">
        <v>0.340258</v>
      </c>
      <c r="L259" s="17">
        <v>507.2</v>
      </c>
      <c r="M259" s="17">
        <v>1.11E-4</v>
      </c>
      <c r="N259" s="17">
        <v>369</v>
      </c>
      <c r="O259" s="17">
        <v>0</v>
      </c>
      <c r="P259" s="17">
        <v>0</v>
      </c>
      <c r="Q259" s="17">
        <v>0.99454699999999996</v>
      </c>
      <c r="R259" s="17">
        <v>1.2753060000000001</v>
      </c>
      <c r="S259" s="17">
        <v>2.020295</v>
      </c>
      <c r="T259" s="17">
        <v>0.74498900000000001</v>
      </c>
      <c r="U259" s="17">
        <v>0.368753</v>
      </c>
      <c r="V259" s="17">
        <v>520.9</v>
      </c>
      <c r="W259" s="17">
        <v>3.9773000000000003E-2</v>
      </c>
      <c r="X259" s="17">
        <v>371</v>
      </c>
      <c r="Y259" s="17">
        <v>0</v>
      </c>
      <c r="Z259" s="17">
        <v>0</v>
      </c>
      <c r="AA259" s="17">
        <v>0.56731200000000004</v>
      </c>
      <c r="AB259" s="17">
        <v>2.2281499999999999E-2</v>
      </c>
      <c r="AC259" s="17">
        <v>1.2919099999999999</v>
      </c>
      <c r="AD259" s="17">
        <v>0.25</v>
      </c>
      <c r="AE259" s="17">
        <v>1637.5</v>
      </c>
    </row>
    <row r="260" spans="1:31">
      <c r="A260" s="17">
        <v>247</v>
      </c>
      <c r="B260" s="19">
        <v>0.7168402777777777</v>
      </c>
      <c r="C260" s="17">
        <v>2.7</v>
      </c>
      <c r="D260" s="17">
        <v>23.7</v>
      </c>
      <c r="E260" s="17">
        <v>2.0240000000000001E-2</v>
      </c>
      <c r="F260" s="17">
        <v>0.97899999999999998</v>
      </c>
      <c r="G260" s="17">
        <v>0.99684799999999996</v>
      </c>
      <c r="H260" s="17">
        <v>1.2626729999999999</v>
      </c>
      <c r="I260" s="17">
        <v>1.904685</v>
      </c>
      <c r="J260" s="17">
        <v>0.64201200000000003</v>
      </c>
      <c r="K260" s="17">
        <v>0.33706999999999998</v>
      </c>
      <c r="L260" s="17">
        <v>527.5</v>
      </c>
      <c r="M260" s="17">
        <v>6.4986000000000002E-2</v>
      </c>
      <c r="N260" s="17">
        <v>502</v>
      </c>
      <c r="O260" s="17">
        <v>0</v>
      </c>
      <c r="P260" s="17">
        <v>0</v>
      </c>
      <c r="Q260" s="17">
        <v>0.99618200000000001</v>
      </c>
      <c r="R260" s="17">
        <v>1.264383</v>
      </c>
      <c r="S260" s="17">
        <v>1.982348</v>
      </c>
      <c r="T260" s="17">
        <v>0.71796499999999996</v>
      </c>
      <c r="U260" s="17">
        <v>0.36217899999999997</v>
      </c>
      <c r="V260" s="17">
        <v>536.1</v>
      </c>
      <c r="W260" s="17">
        <v>0.128578</v>
      </c>
      <c r="X260" s="17">
        <v>381</v>
      </c>
      <c r="Y260" s="17">
        <v>0</v>
      </c>
      <c r="Z260" s="17">
        <v>0</v>
      </c>
      <c r="AA260" s="17">
        <v>0.55719799999999997</v>
      </c>
      <c r="AB260" s="17">
        <v>3.6486699999999997E-2</v>
      </c>
      <c r="AC260" s="17">
        <v>1.2905800000000001</v>
      </c>
      <c r="AD260" s="17">
        <v>0.25</v>
      </c>
      <c r="AE260" s="17">
        <v>1574.7</v>
      </c>
    </row>
    <row r="261" spans="1:31">
      <c r="A261" s="17">
        <v>248</v>
      </c>
      <c r="B261" s="19">
        <v>0.71689814814814812</v>
      </c>
      <c r="C261" s="17">
        <v>1.6</v>
      </c>
      <c r="D261" s="17">
        <v>29</v>
      </c>
      <c r="E261" s="17">
        <v>2.2790999999999999E-2</v>
      </c>
      <c r="F261" s="17">
        <v>1.103</v>
      </c>
      <c r="G261" s="17">
        <v>0.99412999999999996</v>
      </c>
      <c r="H261" s="17">
        <v>1.2937350000000001</v>
      </c>
      <c r="I261" s="17">
        <v>1.877208</v>
      </c>
      <c r="J261" s="17">
        <v>0.58347300000000002</v>
      </c>
      <c r="K261" s="17">
        <v>0.31081900000000001</v>
      </c>
      <c r="L261" s="17">
        <v>533.70000000000005</v>
      </c>
      <c r="M261" s="17">
        <v>3.3437000000000001E-2</v>
      </c>
      <c r="N261" s="17">
        <v>320</v>
      </c>
      <c r="O261" s="17">
        <v>0</v>
      </c>
      <c r="P261" s="17">
        <v>0</v>
      </c>
      <c r="Q261" s="17">
        <v>0.99492400000000003</v>
      </c>
      <c r="R261" s="17">
        <v>1.338705</v>
      </c>
      <c r="S261" s="17">
        <v>1.989751</v>
      </c>
      <c r="T261" s="17">
        <v>0.65104600000000001</v>
      </c>
      <c r="U261" s="17">
        <v>0.32719999999999999</v>
      </c>
      <c r="V261" s="17">
        <v>581.79999999999995</v>
      </c>
      <c r="W261" s="17">
        <v>0.119063</v>
      </c>
      <c r="X261" s="17">
        <v>437</v>
      </c>
      <c r="Y261" s="17">
        <v>0</v>
      </c>
      <c r="Z261" s="17">
        <v>0</v>
      </c>
      <c r="AA261" s="17">
        <v>0.50338400000000005</v>
      </c>
      <c r="AB261" s="17">
        <v>2.8965500000000002E-2</v>
      </c>
      <c r="AC261" s="17">
        <v>1.3575600000000001</v>
      </c>
      <c r="AD261" s="17">
        <v>0.25</v>
      </c>
      <c r="AE261" s="17">
        <v>1556.2</v>
      </c>
    </row>
    <row r="262" spans="1:31">
      <c r="A262" s="17">
        <v>249</v>
      </c>
      <c r="B262" s="19">
        <v>0.7169444444444445</v>
      </c>
      <c r="C262" s="17">
        <v>0.2</v>
      </c>
      <c r="D262" s="17">
        <v>92.3</v>
      </c>
      <c r="E262" s="17">
        <v>6.5728999999999996E-2</v>
      </c>
      <c r="F262" s="17">
        <v>3.181</v>
      </c>
      <c r="G262" s="17">
        <v>0.99240300000000004</v>
      </c>
      <c r="H262" s="17">
        <v>0.64883900000000005</v>
      </c>
      <c r="I262" s="17">
        <v>0.92215999999999998</v>
      </c>
      <c r="J262" s="17">
        <v>0.27332099999999998</v>
      </c>
      <c r="K262" s="17">
        <v>0.29639199999999999</v>
      </c>
      <c r="L262" s="17">
        <v>589</v>
      </c>
      <c r="M262" s="17">
        <v>2.2506999999999999E-2</v>
      </c>
      <c r="N262" s="17">
        <v>704</v>
      </c>
      <c r="O262" s="17">
        <v>0</v>
      </c>
      <c r="P262" s="17">
        <v>0</v>
      </c>
      <c r="Q262" s="17">
        <v>0.98951900000000004</v>
      </c>
      <c r="R262" s="17">
        <v>0.72637499999999999</v>
      </c>
      <c r="S262" s="17">
        <v>1.0699419999999999</v>
      </c>
      <c r="T262" s="17">
        <v>0.34356799999999998</v>
      </c>
      <c r="U262" s="17">
        <v>0.32110899999999998</v>
      </c>
      <c r="V262" s="17">
        <v>690.1</v>
      </c>
      <c r="W262" s="17">
        <v>0.12690499999999999</v>
      </c>
      <c r="X262" s="17">
        <v>470</v>
      </c>
      <c r="Y262" s="17">
        <v>0</v>
      </c>
      <c r="Z262" s="17">
        <v>0</v>
      </c>
      <c r="AA262" s="17">
        <v>0.49401299999999998</v>
      </c>
      <c r="AB262" s="17">
        <v>0.18732299999999999</v>
      </c>
      <c r="AC262" s="17">
        <v>0.79073300000000002</v>
      </c>
      <c r="AD262" s="17">
        <v>0.25</v>
      </c>
      <c r="AE262" s="17">
        <v>1410.2</v>
      </c>
    </row>
    <row r="263" spans="1:31">
      <c r="A263" s="17">
        <v>250</v>
      </c>
      <c r="B263" s="19">
        <v>0.71700231481481491</v>
      </c>
      <c r="C263" s="17">
        <v>0.2</v>
      </c>
      <c r="D263" s="17">
        <v>101.1</v>
      </c>
      <c r="E263" s="17">
        <v>7.936E-2</v>
      </c>
      <c r="F263" s="17">
        <v>3.84</v>
      </c>
      <c r="G263" s="17">
        <v>0.98819400000000002</v>
      </c>
      <c r="H263" s="17">
        <v>0.63546100000000005</v>
      </c>
      <c r="I263" s="17">
        <v>0.92262599999999995</v>
      </c>
      <c r="J263" s="17">
        <v>0.287165</v>
      </c>
      <c r="K263" s="17">
        <v>0.31124800000000002</v>
      </c>
      <c r="L263" s="17">
        <v>633.79999999999995</v>
      </c>
      <c r="M263" s="17">
        <v>2.384E-2</v>
      </c>
      <c r="N263" s="17">
        <v>539</v>
      </c>
      <c r="O263" s="17">
        <v>0</v>
      </c>
      <c r="P263" s="17">
        <v>0</v>
      </c>
      <c r="Q263" s="17">
        <v>0.977719</v>
      </c>
      <c r="R263" s="17">
        <v>0.58718800000000004</v>
      </c>
      <c r="S263" s="17">
        <v>0.86725600000000003</v>
      </c>
      <c r="T263" s="17">
        <v>0.28006799999999998</v>
      </c>
      <c r="U263" s="17">
        <v>0.322936</v>
      </c>
      <c r="V263" s="17">
        <v>761.9</v>
      </c>
      <c r="W263" s="17">
        <v>0.12811800000000001</v>
      </c>
      <c r="X263" s="17">
        <v>449</v>
      </c>
      <c r="Y263" s="17">
        <v>0</v>
      </c>
      <c r="Z263" s="17">
        <v>0</v>
      </c>
      <c r="AA263" s="17">
        <v>0.49682399999999999</v>
      </c>
      <c r="AB263" s="17">
        <v>0.17219999999999999</v>
      </c>
      <c r="AC263" s="17">
        <v>0.63541599999999998</v>
      </c>
      <c r="AD263" s="17">
        <v>0.25</v>
      </c>
      <c r="AE263" s="17">
        <v>1310.4000000000001</v>
      </c>
    </row>
    <row r="264" spans="1:31">
      <c r="A264" s="17">
        <v>251</v>
      </c>
      <c r="B264" s="19">
        <v>0.71706018518518511</v>
      </c>
      <c r="C264" s="17">
        <v>0</v>
      </c>
      <c r="D264" s="17">
        <v>108.2</v>
      </c>
      <c r="E264" s="17">
        <v>6.6978999999999997E-2</v>
      </c>
      <c r="F264" s="17">
        <v>3.2410000000000001</v>
      </c>
      <c r="G264" s="17">
        <v>0.98678500000000002</v>
      </c>
      <c r="H264" s="17">
        <v>0.58958900000000003</v>
      </c>
      <c r="I264" s="17">
        <v>0.83866499999999999</v>
      </c>
      <c r="J264" s="17">
        <v>0.24907599999999999</v>
      </c>
      <c r="K264" s="17">
        <v>0.296991</v>
      </c>
      <c r="L264" s="17">
        <v>580.79999999999995</v>
      </c>
      <c r="M264" s="17">
        <v>8.6600000000000002E-4</v>
      </c>
      <c r="N264" s="17">
        <v>931</v>
      </c>
      <c r="O264" s="17">
        <v>0</v>
      </c>
      <c r="P264" s="17">
        <v>0</v>
      </c>
      <c r="Q264" s="17">
        <v>0.98306300000000002</v>
      </c>
      <c r="R264" s="17">
        <v>0.505463</v>
      </c>
      <c r="S264" s="17">
        <v>0.73392100000000005</v>
      </c>
      <c r="T264" s="17">
        <v>0.22845799999999999</v>
      </c>
      <c r="U264" s="17">
        <v>0.31128400000000001</v>
      </c>
      <c r="V264" s="17">
        <v>773.1</v>
      </c>
      <c r="W264" s="17">
        <v>0.10958</v>
      </c>
      <c r="X264" s="17">
        <v>493</v>
      </c>
      <c r="Y264" s="17">
        <v>0</v>
      </c>
      <c r="Z264" s="17">
        <v>0</v>
      </c>
      <c r="AA264" s="17">
        <v>0.47889799999999999</v>
      </c>
      <c r="AB264" s="17">
        <v>0.26050299999999998</v>
      </c>
      <c r="AC264" s="17">
        <v>0.56497699999999995</v>
      </c>
      <c r="AD264" s="17">
        <v>0.25</v>
      </c>
      <c r="AE264" s="17">
        <v>1430</v>
      </c>
    </row>
    <row r="265" spans="1:31">
      <c r="A265" s="17">
        <v>252</v>
      </c>
      <c r="B265" s="19">
        <v>0.71710648148148148</v>
      </c>
      <c r="C265" s="17">
        <v>0.2</v>
      </c>
      <c r="D265" s="17">
        <v>108.2</v>
      </c>
      <c r="E265" s="17">
        <v>7.6805999999999999E-2</v>
      </c>
      <c r="F265" s="17">
        <v>3.7170000000000001</v>
      </c>
      <c r="G265" s="17">
        <v>0.98373600000000005</v>
      </c>
      <c r="H265" s="17">
        <v>0.53923699999999997</v>
      </c>
      <c r="I265" s="17">
        <v>0.76646000000000003</v>
      </c>
      <c r="J265" s="17">
        <v>0.22722300000000001</v>
      </c>
      <c r="K265" s="17">
        <v>0.296458</v>
      </c>
      <c r="L265" s="17">
        <v>612.5</v>
      </c>
      <c r="M265" s="17">
        <v>2.4699999999999999E-4</v>
      </c>
      <c r="N265" s="17">
        <v>567</v>
      </c>
      <c r="O265" s="17">
        <v>0</v>
      </c>
      <c r="P265" s="17">
        <v>0</v>
      </c>
      <c r="Q265" s="17">
        <v>0.970414</v>
      </c>
      <c r="R265" s="17">
        <v>0.47734599999999999</v>
      </c>
      <c r="S265" s="17">
        <v>0.688747</v>
      </c>
      <c r="T265" s="17">
        <v>0.21140200000000001</v>
      </c>
      <c r="U265" s="17">
        <v>0.30693700000000002</v>
      </c>
      <c r="V265" s="17">
        <v>780.5</v>
      </c>
      <c r="W265" s="17">
        <v>0.16248899999999999</v>
      </c>
      <c r="X265" s="17">
        <v>751</v>
      </c>
      <c r="Y265" s="17">
        <v>0</v>
      </c>
      <c r="Z265" s="17">
        <v>0</v>
      </c>
      <c r="AA265" s="17">
        <v>0.47221000000000002</v>
      </c>
      <c r="AB265" s="17">
        <v>0.18445400000000001</v>
      </c>
      <c r="AC265" s="17">
        <v>0.51634000000000002</v>
      </c>
      <c r="AD265" s="17">
        <v>0.25</v>
      </c>
      <c r="AE265" s="17">
        <v>1356</v>
      </c>
    </row>
    <row r="266" spans="1:31">
      <c r="A266" s="17">
        <v>253</v>
      </c>
      <c r="B266" s="19">
        <v>0.7171643518518519</v>
      </c>
      <c r="C266" s="17">
        <v>0</v>
      </c>
      <c r="D266" s="17">
        <v>106.4</v>
      </c>
      <c r="E266" s="17">
        <v>5.6986000000000002E-2</v>
      </c>
      <c r="F266" s="17">
        <v>2.758</v>
      </c>
      <c r="G266" s="17">
        <v>0.98233199999999998</v>
      </c>
      <c r="H266" s="17">
        <v>0.456592</v>
      </c>
      <c r="I266" s="17">
        <v>0.63890800000000003</v>
      </c>
      <c r="J266" s="17">
        <v>0.18231600000000001</v>
      </c>
      <c r="K266" s="17">
        <v>0.285356</v>
      </c>
      <c r="L266" s="17">
        <v>631.5</v>
      </c>
      <c r="M266" s="17">
        <v>0.110744</v>
      </c>
      <c r="N266" s="17">
        <v>1391</v>
      </c>
      <c r="O266" s="17">
        <v>0</v>
      </c>
      <c r="P266" s="17">
        <v>0</v>
      </c>
      <c r="Q266" s="17">
        <v>0.94855999999999996</v>
      </c>
      <c r="R266" s="17">
        <v>0.36410100000000001</v>
      </c>
      <c r="S266" s="17">
        <v>0.51008100000000001</v>
      </c>
      <c r="T266" s="17">
        <v>0.14598</v>
      </c>
      <c r="U266" s="17">
        <v>0.28619</v>
      </c>
      <c r="V266" s="17">
        <v>744.4</v>
      </c>
      <c r="W266" s="17">
        <v>0.119023</v>
      </c>
      <c r="X266" s="17">
        <v>856</v>
      </c>
      <c r="Y266" s="17">
        <v>0</v>
      </c>
      <c r="Z266" s="17">
        <v>0</v>
      </c>
      <c r="AA266" s="17">
        <v>0.44029200000000002</v>
      </c>
      <c r="AB266" s="17">
        <v>0.36013499999999998</v>
      </c>
      <c r="AC266" s="17">
        <v>0.41667399999999999</v>
      </c>
      <c r="AD266" s="17">
        <v>0.25</v>
      </c>
      <c r="AE266" s="17">
        <v>1315.3</v>
      </c>
    </row>
    <row r="267" spans="1:31">
      <c r="A267" s="17">
        <v>254</v>
      </c>
      <c r="B267" s="19">
        <v>0.71722222222222232</v>
      </c>
      <c r="C267" s="17">
        <v>0</v>
      </c>
      <c r="D267" s="17">
        <v>100.3</v>
      </c>
      <c r="E267" s="17">
        <v>5.0034000000000002E-2</v>
      </c>
      <c r="F267" s="17">
        <v>2.4209999999999998</v>
      </c>
      <c r="G267" s="17">
        <v>0.77811399999999997</v>
      </c>
      <c r="H267" s="17">
        <v>0.167073</v>
      </c>
      <c r="I267" s="17">
        <v>0.20827599999999999</v>
      </c>
      <c r="J267" s="17">
        <v>4.1202999999999997E-2</v>
      </c>
      <c r="K267" s="17">
        <v>0.197828</v>
      </c>
      <c r="L267" s="17">
        <v>721.8</v>
      </c>
      <c r="M267" s="17">
        <v>0.173433</v>
      </c>
      <c r="N267" s="17">
        <v>1080</v>
      </c>
      <c r="O267" s="17">
        <v>0</v>
      </c>
      <c r="P267" s="17">
        <v>0</v>
      </c>
      <c r="Q267" s="17">
        <v>0.71894400000000003</v>
      </c>
      <c r="R267" s="17">
        <v>0.15004000000000001</v>
      </c>
      <c r="S267" s="17">
        <v>0.192247</v>
      </c>
      <c r="T267" s="17">
        <v>4.2207000000000001E-2</v>
      </c>
      <c r="U267" s="17">
        <v>0.21954499999999999</v>
      </c>
      <c r="V267" s="17">
        <v>764</v>
      </c>
      <c r="W267" s="17">
        <v>0.37080999999999997</v>
      </c>
      <c r="X267" s="17">
        <v>856</v>
      </c>
      <c r="Y267" s="17">
        <v>0</v>
      </c>
      <c r="Z267" s="17">
        <v>0</v>
      </c>
      <c r="AA267" s="17">
        <v>0.33776099999999998</v>
      </c>
      <c r="AB267" s="17">
        <v>0.31997799999999998</v>
      </c>
      <c r="AC267" s="17">
        <v>0.163546</v>
      </c>
      <c r="AD267" s="17">
        <v>0.25</v>
      </c>
      <c r="AE267" s="17">
        <v>1150.7</v>
      </c>
    </row>
    <row r="268" spans="1:31">
      <c r="A268" s="17">
        <v>255</v>
      </c>
      <c r="B268" s="19">
        <v>0.71726851851851858</v>
      </c>
      <c r="C268" s="17">
        <v>0</v>
      </c>
      <c r="D268" s="17">
        <v>98.5</v>
      </c>
      <c r="E268" s="17">
        <v>1.1096E-2</v>
      </c>
      <c r="F268" s="17">
        <v>0.53700000000000003</v>
      </c>
      <c r="G268" s="17">
        <v>0.11540499999999999</v>
      </c>
      <c r="H268" s="17">
        <v>0.125301</v>
      </c>
      <c r="I268" s="17">
        <v>0.13314200000000001</v>
      </c>
      <c r="J268" s="17">
        <v>7.8410000000000007E-3</v>
      </c>
      <c r="K268" s="17">
        <v>5.8890999999999999E-2</v>
      </c>
      <c r="L268" s="17">
        <v>217.9</v>
      </c>
      <c r="M268" s="17">
        <v>2.0999999999999999E-5</v>
      </c>
      <c r="N268" s="17">
        <v>1790</v>
      </c>
      <c r="O268" s="17">
        <v>0</v>
      </c>
      <c r="P268" s="17">
        <v>0</v>
      </c>
      <c r="Q268" s="17">
        <v>0.25257800000000002</v>
      </c>
      <c r="R268" s="17">
        <v>0.100509</v>
      </c>
      <c r="S268" s="17">
        <v>0.116523</v>
      </c>
      <c r="T268" s="17">
        <v>1.6012999999999999E-2</v>
      </c>
      <c r="U268" s="17">
        <v>0.13742799999999999</v>
      </c>
      <c r="V268" s="17">
        <v>617.4</v>
      </c>
      <c r="W268" s="17">
        <v>0.19980899999999999</v>
      </c>
      <c r="X268" s="17">
        <v>2454</v>
      </c>
      <c r="Y268" s="17">
        <v>0</v>
      </c>
      <c r="Z268" s="17">
        <v>0</v>
      </c>
      <c r="AA268" s="17">
        <v>0.211427</v>
      </c>
      <c r="AB268" s="17">
        <v>0.18784400000000001</v>
      </c>
      <c r="AC268" s="17">
        <v>0.103517</v>
      </c>
      <c r="AD268" s="17">
        <v>0.25</v>
      </c>
      <c r="AE268" s="17">
        <v>3811</v>
      </c>
    </row>
    <row r="269" spans="1:31">
      <c r="A269" s="17">
        <v>256</v>
      </c>
      <c r="B269" s="19">
        <v>0.71732638888888889</v>
      </c>
      <c r="C269" s="17">
        <v>0.2</v>
      </c>
      <c r="D269" s="17">
        <v>89.7</v>
      </c>
      <c r="E269" s="17">
        <v>2.3677E-2</v>
      </c>
      <c r="F269" s="17">
        <v>1.1459999999999999</v>
      </c>
      <c r="G269" s="17">
        <v>6.2064000000000001E-2</v>
      </c>
      <c r="H269" s="17">
        <v>0.103654</v>
      </c>
      <c r="I269" s="17">
        <v>0.109982</v>
      </c>
      <c r="J269" s="17">
        <v>6.3280000000000003E-3</v>
      </c>
      <c r="K269" s="17">
        <v>5.7537999999999999E-2</v>
      </c>
      <c r="L269" s="17">
        <v>900</v>
      </c>
      <c r="M269" s="17">
        <v>0.37081999999999998</v>
      </c>
      <c r="N269" s="17">
        <v>2281</v>
      </c>
      <c r="O269" s="17">
        <v>0</v>
      </c>
      <c r="P269" s="17">
        <v>0</v>
      </c>
      <c r="Q269" s="17">
        <v>0.50281900000000002</v>
      </c>
      <c r="R269" s="17">
        <v>0.14521600000000001</v>
      </c>
      <c r="S269" s="17">
        <v>0.16759399999999999</v>
      </c>
      <c r="T269" s="17">
        <v>2.2377999999999999E-2</v>
      </c>
      <c r="U269" s="17">
        <v>0.13352600000000001</v>
      </c>
      <c r="V269" s="17">
        <v>580.70000000000005</v>
      </c>
      <c r="W269" s="17">
        <v>0.6</v>
      </c>
      <c r="X269" s="17">
        <v>1660</v>
      </c>
      <c r="Y269" s="17">
        <v>0</v>
      </c>
      <c r="Z269" s="17">
        <v>0</v>
      </c>
      <c r="AA269" s="17">
        <v>0.205424</v>
      </c>
      <c r="AB269" s="17">
        <v>0.52572799999999997</v>
      </c>
      <c r="AC269" s="17">
        <v>0.15698100000000001</v>
      </c>
      <c r="AD269" s="17">
        <v>0.25</v>
      </c>
      <c r="AE269" s="17">
        <v>922.9</v>
      </c>
    </row>
    <row r="270" spans="1:31">
      <c r="A270" s="17">
        <v>257</v>
      </c>
      <c r="B270" s="19">
        <v>0.7173842592592593</v>
      </c>
      <c r="C270" s="17">
        <v>0</v>
      </c>
      <c r="D270" s="17">
        <v>74.8</v>
      </c>
      <c r="E270" s="17">
        <v>1.5924000000000001E-2</v>
      </c>
      <c r="F270" s="17">
        <v>0.77100000000000002</v>
      </c>
      <c r="G270" s="17">
        <v>0.37986300000000001</v>
      </c>
      <c r="H270" s="17">
        <v>0.110446</v>
      </c>
      <c r="I270" s="17">
        <v>0.123322</v>
      </c>
      <c r="J270" s="17">
        <v>1.2876E-2</v>
      </c>
      <c r="K270" s="17">
        <v>0.104407</v>
      </c>
      <c r="L270" s="17">
        <v>700.2</v>
      </c>
      <c r="M270" s="17">
        <v>0.17560400000000001</v>
      </c>
      <c r="N270" s="17">
        <v>1499</v>
      </c>
      <c r="O270" s="17">
        <v>0</v>
      </c>
      <c r="P270" s="17">
        <v>0</v>
      </c>
      <c r="Q270" s="17">
        <v>0.24363000000000001</v>
      </c>
      <c r="R270" s="17">
        <v>0.1086</v>
      </c>
      <c r="S270" s="17">
        <v>0.120228</v>
      </c>
      <c r="T270" s="17">
        <v>1.1627999999999999E-2</v>
      </c>
      <c r="U270" s="17">
        <v>9.6712999999999993E-2</v>
      </c>
      <c r="V270" s="17">
        <v>477.9</v>
      </c>
      <c r="W270" s="17">
        <v>0.45834000000000003</v>
      </c>
      <c r="X270" s="17">
        <v>966</v>
      </c>
      <c r="Y270" s="17">
        <v>0</v>
      </c>
      <c r="Z270" s="17">
        <v>0</v>
      </c>
      <c r="AA270" s="17">
        <v>0.14879000000000001</v>
      </c>
      <c r="AB270" s="17">
        <v>0.320797</v>
      </c>
      <c r="AC270" s="17">
        <v>0.11233</v>
      </c>
      <c r="AD270" s="17">
        <v>0.25</v>
      </c>
      <c r="AE270" s="17">
        <v>1186.0999999999999</v>
      </c>
    </row>
    <row r="271" spans="1:31">
      <c r="A271" s="17">
        <v>258</v>
      </c>
      <c r="B271" s="19">
        <v>0.71743055555555557</v>
      </c>
      <c r="C271" s="17">
        <v>0</v>
      </c>
      <c r="D271" s="17">
        <v>46.6</v>
      </c>
      <c r="E271" s="17">
        <v>9.7330000000000003E-3</v>
      </c>
      <c r="F271" s="17">
        <v>0.47099999999999997</v>
      </c>
      <c r="G271" s="17">
        <v>0.29339599999999999</v>
      </c>
      <c r="H271" s="17">
        <v>0.116936</v>
      </c>
      <c r="I271" s="17">
        <v>0.12773799999999999</v>
      </c>
      <c r="J271" s="17">
        <v>1.0801E-2</v>
      </c>
      <c r="K271" s="17">
        <v>8.4558999999999995E-2</v>
      </c>
      <c r="L271" s="17">
        <v>747.2</v>
      </c>
      <c r="M271" s="17">
        <v>0.31146600000000002</v>
      </c>
      <c r="N271" s="17">
        <v>1402</v>
      </c>
      <c r="O271" s="17">
        <v>0</v>
      </c>
      <c r="P271" s="17">
        <v>0</v>
      </c>
      <c r="Q271" s="17">
        <v>0.123464</v>
      </c>
      <c r="R271" s="17">
        <v>0.10187599999999999</v>
      </c>
      <c r="S271" s="17">
        <v>0.11050500000000001</v>
      </c>
      <c r="T271" s="17">
        <v>8.6289999999999995E-3</v>
      </c>
      <c r="U271" s="17">
        <v>7.8088000000000005E-2</v>
      </c>
      <c r="V271" s="17">
        <v>786.2</v>
      </c>
      <c r="W271" s="17">
        <v>0.37080099999999999</v>
      </c>
      <c r="X271" s="17">
        <v>745</v>
      </c>
      <c r="Y271" s="17">
        <v>0</v>
      </c>
      <c r="Z271" s="17">
        <v>0</v>
      </c>
      <c r="AA271" s="17">
        <v>0.12013500000000001</v>
      </c>
      <c r="AB271" s="17">
        <v>0.22716500000000001</v>
      </c>
      <c r="AC271" s="17">
        <v>0.103837</v>
      </c>
      <c r="AD271" s="17">
        <v>0.25</v>
      </c>
      <c r="AE271" s="17">
        <v>1111.5999999999999</v>
      </c>
    </row>
    <row r="272" spans="1:31">
      <c r="A272" s="17">
        <v>259</v>
      </c>
      <c r="B272" s="19">
        <v>0.71748842592592599</v>
      </c>
      <c r="C272" s="17">
        <v>0.2</v>
      </c>
      <c r="D272" s="17">
        <v>0.9</v>
      </c>
      <c r="E272" s="17">
        <v>3.5500000000000001E-4</v>
      </c>
      <c r="F272" s="17">
        <v>1.7000000000000001E-2</v>
      </c>
      <c r="G272" s="17">
        <v>0.44733299999999998</v>
      </c>
      <c r="H272" s="17">
        <v>0.108436</v>
      </c>
      <c r="I272" s="17">
        <v>0.12690299999999999</v>
      </c>
      <c r="J272" s="17">
        <v>1.8467000000000001E-2</v>
      </c>
      <c r="K272" s="17">
        <v>0.14552300000000001</v>
      </c>
      <c r="L272" s="17">
        <v>777.3</v>
      </c>
      <c r="M272" s="17">
        <v>6.0000000000000002E-6</v>
      </c>
      <c r="N272" s="17">
        <v>1102</v>
      </c>
      <c r="O272" s="17">
        <v>0</v>
      </c>
      <c r="P272" s="17">
        <v>0</v>
      </c>
      <c r="Q272" s="17">
        <v>0.172928</v>
      </c>
      <c r="R272" s="17">
        <v>9.7124000000000002E-2</v>
      </c>
      <c r="S272" s="17">
        <v>0.10945000000000001</v>
      </c>
      <c r="T272" s="17">
        <v>1.2326E-2</v>
      </c>
      <c r="U272" s="17">
        <v>0.11261500000000001</v>
      </c>
      <c r="V272" s="17">
        <v>900</v>
      </c>
      <c r="W272" s="17">
        <v>1.9999999999999999E-6</v>
      </c>
      <c r="X272" s="17">
        <v>1296</v>
      </c>
      <c r="Y272" s="17">
        <v>0</v>
      </c>
      <c r="Z272" s="17">
        <v>0</v>
      </c>
      <c r="AA272" s="17">
        <v>0.17325399999999999</v>
      </c>
      <c r="AB272" s="17">
        <v>4.5168300000000003E-3</v>
      </c>
      <c r="AC272" s="17">
        <v>9.7180100000000005E-2</v>
      </c>
      <c r="AD272" s="17">
        <v>0.25</v>
      </c>
      <c r="AE272" s="17">
        <v>1068.5</v>
      </c>
    </row>
    <row r="273" spans="1:31">
      <c r="A273" s="17">
        <v>260</v>
      </c>
      <c r="B273" s="19">
        <v>0.71754629629629629</v>
      </c>
      <c r="C273" s="17">
        <v>0</v>
      </c>
      <c r="D273" s="17">
        <v>0.9</v>
      </c>
      <c r="E273" s="17">
        <v>2.8800000000000001E-4</v>
      </c>
      <c r="F273" s="17">
        <v>1.4E-2</v>
      </c>
      <c r="G273" s="17">
        <v>0.28888000000000003</v>
      </c>
      <c r="H273" s="17">
        <v>0.114303</v>
      </c>
      <c r="I273" s="17">
        <v>0.12742899999999999</v>
      </c>
      <c r="J273" s="17">
        <v>1.3126000000000001E-2</v>
      </c>
      <c r="K273" s="17">
        <v>0.103006</v>
      </c>
      <c r="L273" s="17">
        <v>813.4</v>
      </c>
      <c r="M273" s="17">
        <v>9.6007999999999996E-2</v>
      </c>
      <c r="N273" s="17">
        <v>1323</v>
      </c>
      <c r="O273" s="17">
        <v>0</v>
      </c>
      <c r="P273" s="17">
        <v>0</v>
      </c>
      <c r="Q273" s="17">
        <v>4.5043E-2</v>
      </c>
      <c r="R273" s="17">
        <v>9.9852999999999997E-2</v>
      </c>
      <c r="S273" s="17">
        <v>0.109421</v>
      </c>
      <c r="T273" s="17">
        <v>9.5689999999999994E-3</v>
      </c>
      <c r="U273" s="17">
        <v>8.7448999999999999E-2</v>
      </c>
      <c r="V273" s="17">
        <v>855.4</v>
      </c>
      <c r="W273" s="17">
        <v>0.45836300000000002</v>
      </c>
      <c r="X273" s="17">
        <v>1329</v>
      </c>
      <c r="Y273" s="17">
        <v>0</v>
      </c>
      <c r="Z273" s="17">
        <v>0</v>
      </c>
      <c r="AA273" s="17">
        <v>0.13453699999999999</v>
      </c>
      <c r="AB273" s="17">
        <v>5.66644E-3</v>
      </c>
      <c r="AC273" s="17">
        <v>9.9906800000000004E-2</v>
      </c>
      <c r="AD273" s="17">
        <v>0.25</v>
      </c>
      <c r="AE273" s="17">
        <v>1021</v>
      </c>
    </row>
    <row r="274" spans="1:31">
      <c r="A274" s="17">
        <v>261</v>
      </c>
      <c r="B274" s="19">
        <v>0.71759259259259256</v>
      </c>
      <c r="C274" s="17">
        <v>0.2</v>
      </c>
      <c r="D274" s="17">
        <v>0.9</v>
      </c>
      <c r="E274" s="17">
        <v>2.3800000000000001E-4</v>
      </c>
      <c r="F274" s="17">
        <v>1.2E-2</v>
      </c>
      <c r="G274" s="17">
        <v>0.24829899999999999</v>
      </c>
      <c r="H274" s="17">
        <v>0.116119</v>
      </c>
      <c r="I274" s="17">
        <v>0.12672900000000001</v>
      </c>
      <c r="J274" s="17">
        <v>1.061E-2</v>
      </c>
      <c r="K274" s="17">
        <v>8.3722000000000005E-2</v>
      </c>
      <c r="L274" s="17">
        <v>669.1</v>
      </c>
      <c r="M274" s="17">
        <v>5.6710999999999998E-2</v>
      </c>
      <c r="N274" s="17">
        <v>1007</v>
      </c>
      <c r="O274" s="17">
        <v>0</v>
      </c>
      <c r="P274" s="17">
        <v>0</v>
      </c>
      <c r="Q274" s="17">
        <v>0.28489599999999998</v>
      </c>
      <c r="R274" s="17">
        <v>9.9544999999999995E-2</v>
      </c>
      <c r="S274" s="17">
        <v>0.10911700000000001</v>
      </c>
      <c r="T274" s="17">
        <v>9.5729999999999999E-3</v>
      </c>
      <c r="U274" s="17">
        <v>8.7729000000000001E-2</v>
      </c>
      <c r="V274" s="17">
        <v>358.8</v>
      </c>
      <c r="W274" s="17">
        <v>0.6</v>
      </c>
      <c r="X274" s="17">
        <v>878</v>
      </c>
      <c r="Y274" s="17">
        <v>0</v>
      </c>
      <c r="Z274" s="17">
        <v>0</v>
      </c>
      <c r="AA274" s="17">
        <v>0.134968</v>
      </c>
      <c r="AB274" s="17">
        <v>3.55384E-3</v>
      </c>
      <c r="AC274" s="17">
        <v>9.9578600000000003E-2</v>
      </c>
      <c r="AD274" s="17">
        <v>0.25</v>
      </c>
      <c r="AE274" s="17">
        <v>1241.3</v>
      </c>
    </row>
    <row r="275" spans="1:31">
      <c r="A275" s="17">
        <v>262</v>
      </c>
      <c r="B275" s="19">
        <v>0.71765046296296298</v>
      </c>
      <c r="C275" s="17">
        <v>0.2</v>
      </c>
      <c r="D275" s="17">
        <v>0.9</v>
      </c>
      <c r="E275" s="17">
        <v>1.76E-4</v>
      </c>
      <c r="F275" s="17">
        <v>8.9999999999999993E-3</v>
      </c>
      <c r="G275" s="17">
        <v>0.30365199999999998</v>
      </c>
      <c r="H275" s="17">
        <v>0.116941</v>
      </c>
      <c r="I275" s="17">
        <v>0.12724099999999999</v>
      </c>
      <c r="J275" s="17">
        <v>1.03E-2</v>
      </c>
      <c r="K275" s="17">
        <v>8.0948999999999993E-2</v>
      </c>
      <c r="L275" s="17">
        <v>570.20000000000005</v>
      </c>
      <c r="M275" s="17">
        <v>0.458204</v>
      </c>
      <c r="N275" s="17">
        <v>1847</v>
      </c>
      <c r="O275" s="17">
        <v>0</v>
      </c>
      <c r="P275" s="17">
        <v>0</v>
      </c>
      <c r="Q275" s="17">
        <v>2.9783E-2</v>
      </c>
      <c r="R275" s="17">
        <v>0.104458</v>
      </c>
      <c r="S275" s="17">
        <v>0.113068</v>
      </c>
      <c r="T275" s="17">
        <v>8.6099999999999996E-3</v>
      </c>
      <c r="U275" s="17">
        <v>7.6146000000000005E-2</v>
      </c>
      <c r="V275" s="17">
        <v>900</v>
      </c>
      <c r="W275" s="17">
        <v>1.9999999999999999E-6</v>
      </c>
      <c r="X275" s="17">
        <v>832</v>
      </c>
      <c r="Y275" s="17">
        <v>0</v>
      </c>
      <c r="Z275" s="17">
        <v>0</v>
      </c>
      <c r="AA275" s="17">
        <v>0.117147</v>
      </c>
      <c r="AB275" s="17">
        <v>5.54551E-3</v>
      </c>
      <c r="AC275" s="17">
        <v>0.104506</v>
      </c>
      <c r="AD275" s="17">
        <v>0.25</v>
      </c>
      <c r="AE275" s="17">
        <v>1456.5</v>
      </c>
    </row>
    <row r="276" spans="1:31">
      <c r="A276" s="17">
        <v>263</v>
      </c>
      <c r="B276" s="19">
        <v>0.71770833333333339</v>
      </c>
      <c r="C276" s="17">
        <v>0</v>
      </c>
      <c r="D276" s="17">
        <v>0.9</v>
      </c>
      <c r="E276" s="17">
        <v>3.4200000000000002E-4</v>
      </c>
      <c r="F276" s="17">
        <v>1.7000000000000001E-2</v>
      </c>
      <c r="G276" s="17">
        <v>0.23544799999999999</v>
      </c>
      <c r="H276" s="17">
        <v>0.116526</v>
      </c>
      <c r="I276" s="17">
        <v>0.12540899999999999</v>
      </c>
      <c r="J276" s="17">
        <v>8.8819999999999993E-3</v>
      </c>
      <c r="K276" s="17">
        <v>7.0827000000000001E-2</v>
      </c>
      <c r="L276" s="17">
        <v>668.6</v>
      </c>
      <c r="M276" s="17">
        <v>0.6</v>
      </c>
      <c r="N276" s="17">
        <v>1057</v>
      </c>
      <c r="O276" s="17">
        <v>0</v>
      </c>
      <c r="P276" s="17">
        <v>0</v>
      </c>
      <c r="Q276" s="17">
        <v>0.31350299999999998</v>
      </c>
      <c r="R276" s="17">
        <v>0.110483</v>
      </c>
      <c r="S276" s="17">
        <v>0.12642</v>
      </c>
      <c r="T276" s="17">
        <v>1.5937E-2</v>
      </c>
      <c r="U276" s="17">
        <v>0.12606700000000001</v>
      </c>
      <c r="V276" s="17">
        <v>900</v>
      </c>
      <c r="W276" s="17">
        <v>3.3000000000000003E-5</v>
      </c>
      <c r="X276" s="17">
        <v>942</v>
      </c>
      <c r="Y276" s="17">
        <v>0</v>
      </c>
      <c r="Z276" s="17">
        <v>0</v>
      </c>
      <c r="AA276" s="17">
        <v>0.19395000000000001</v>
      </c>
      <c r="AB276" s="17">
        <v>3.7270200000000002E-3</v>
      </c>
      <c r="AC276" s="17">
        <v>0.110542</v>
      </c>
      <c r="AD276" s="17">
        <v>0.25</v>
      </c>
      <c r="AE276" s="17">
        <v>1242.2</v>
      </c>
    </row>
    <row r="277" spans="1:31">
      <c r="A277" s="17">
        <v>264</v>
      </c>
      <c r="B277" s="19">
        <v>0.7177662037037037</v>
      </c>
      <c r="C277" s="17">
        <v>0</v>
      </c>
      <c r="D277" s="17">
        <v>0.9</v>
      </c>
      <c r="E277" s="17">
        <v>4.5800000000000002E-4</v>
      </c>
      <c r="F277" s="17">
        <v>2.1999999999999999E-2</v>
      </c>
      <c r="G277" s="17">
        <v>0.23241800000000001</v>
      </c>
      <c r="H277" s="17">
        <v>0.114888</v>
      </c>
      <c r="I277" s="17">
        <v>0.12629099999999999</v>
      </c>
      <c r="J277" s="17">
        <v>1.1403E-2</v>
      </c>
      <c r="K277" s="17">
        <v>9.0288999999999994E-2</v>
      </c>
      <c r="L277" s="17">
        <v>900</v>
      </c>
      <c r="M277" s="17">
        <v>0.37081399999999998</v>
      </c>
      <c r="N277" s="17">
        <v>997</v>
      </c>
      <c r="O277" s="17">
        <v>0</v>
      </c>
      <c r="P277" s="17">
        <v>0</v>
      </c>
      <c r="Q277" s="17">
        <v>0.10970299999999999</v>
      </c>
      <c r="R277" s="17">
        <v>7.8054999999999999E-2</v>
      </c>
      <c r="S277" s="17">
        <v>8.9270000000000002E-2</v>
      </c>
      <c r="T277" s="17">
        <v>1.1214E-2</v>
      </c>
      <c r="U277" s="17">
        <v>0.12562499999999999</v>
      </c>
      <c r="V277" s="17">
        <v>396.1</v>
      </c>
      <c r="W277" s="17">
        <v>0.28326299999999999</v>
      </c>
      <c r="X277" s="17">
        <v>868</v>
      </c>
      <c r="Y277" s="17">
        <v>0</v>
      </c>
      <c r="Z277" s="17">
        <v>0</v>
      </c>
      <c r="AA277" s="17">
        <v>0.193269</v>
      </c>
      <c r="AB277" s="17">
        <v>4.7263599999999998E-3</v>
      </c>
      <c r="AC277" s="17">
        <v>7.81081E-2</v>
      </c>
      <c r="AD277" s="17">
        <v>0.25</v>
      </c>
      <c r="AE277" s="17">
        <v>922.9</v>
      </c>
    </row>
    <row r="278" spans="1:31">
      <c r="A278" s="17">
        <v>265</v>
      </c>
      <c r="B278" s="19">
        <v>0.71781249999999996</v>
      </c>
      <c r="C278" s="17">
        <v>0</v>
      </c>
      <c r="D278" s="17">
        <v>0.9</v>
      </c>
      <c r="E278" s="17">
        <v>2.31E-4</v>
      </c>
      <c r="F278" s="17">
        <v>1.0999999999999999E-2</v>
      </c>
      <c r="G278" s="17">
        <v>0.32083</v>
      </c>
      <c r="H278" s="17">
        <v>0.11073</v>
      </c>
      <c r="I278" s="17">
        <v>0.124152</v>
      </c>
      <c r="J278" s="17">
        <v>1.3422E-2</v>
      </c>
      <c r="K278" s="17">
        <v>0.108111</v>
      </c>
      <c r="L278" s="17">
        <v>494.1</v>
      </c>
      <c r="M278" s="17">
        <v>0.317247</v>
      </c>
      <c r="N278" s="17">
        <v>823</v>
      </c>
      <c r="O278" s="17">
        <v>0</v>
      </c>
      <c r="P278" s="17">
        <v>0</v>
      </c>
      <c r="Q278" s="17">
        <v>2.3351E-2</v>
      </c>
      <c r="R278" s="17">
        <v>7.0406999999999997E-2</v>
      </c>
      <c r="S278" s="17">
        <v>7.9544000000000004E-2</v>
      </c>
      <c r="T278" s="17">
        <v>9.1369999999999993E-3</v>
      </c>
      <c r="U278" s="17">
        <v>0.11486399999999999</v>
      </c>
      <c r="V278" s="17">
        <v>359.7</v>
      </c>
      <c r="W278" s="17">
        <v>0.59999899999999995</v>
      </c>
      <c r="X278" s="17">
        <v>3486</v>
      </c>
      <c r="Y278" s="17">
        <v>0</v>
      </c>
      <c r="Z278" s="17">
        <v>0</v>
      </c>
      <c r="AA278" s="17">
        <v>0.17671400000000001</v>
      </c>
      <c r="AB278" s="17">
        <v>2.1492899999999999E-3</v>
      </c>
      <c r="AC278" s="17">
        <v>7.0426699999999995E-2</v>
      </c>
      <c r="AD278" s="17">
        <v>0.25</v>
      </c>
      <c r="AE278" s="17">
        <v>1681</v>
      </c>
    </row>
    <row r="279" spans="1:31">
      <c r="A279" s="17">
        <v>266</v>
      </c>
      <c r="B279" s="19">
        <v>0.71787037037037038</v>
      </c>
      <c r="C279" s="17">
        <v>0</v>
      </c>
      <c r="D279" s="17">
        <v>0.9</v>
      </c>
      <c r="E279" s="17">
        <v>3.28E-4</v>
      </c>
      <c r="F279" s="17">
        <v>1.6E-2</v>
      </c>
      <c r="G279" s="17">
        <v>0.52892499999999998</v>
      </c>
      <c r="H279" s="17">
        <v>0.128416</v>
      </c>
      <c r="I279" s="17">
        <v>0.14835400000000001</v>
      </c>
      <c r="J279" s="17">
        <v>1.9938999999999998E-2</v>
      </c>
      <c r="K279" s="17">
        <v>0.13439899999999999</v>
      </c>
      <c r="L279" s="17">
        <v>900</v>
      </c>
      <c r="M279" s="17">
        <v>1.9999999999999999E-6</v>
      </c>
      <c r="N279" s="17">
        <v>1296</v>
      </c>
      <c r="O279" s="17">
        <v>0</v>
      </c>
      <c r="P279" s="17">
        <v>0</v>
      </c>
      <c r="Q279" s="17">
        <v>3.5989E-2</v>
      </c>
      <c r="R279" s="17">
        <v>7.5387999999999997E-2</v>
      </c>
      <c r="S279" s="17">
        <v>8.2847000000000004E-2</v>
      </c>
      <c r="T279" s="17">
        <v>7.4590000000000004E-3</v>
      </c>
      <c r="U279" s="17">
        <v>9.0027999999999997E-2</v>
      </c>
      <c r="V279" s="17">
        <v>900</v>
      </c>
      <c r="W279" s="17">
        <v>0.39137699999999997</v>
      </c>
      <c r="X279" s="17">
        <v>953</v>
      </c>
      <c r="Y279" s="17">
        <v>0</v>
      </c>
      <c r="Z279" s="17">
        <v>0</v>
      </c>
      <c r="AA279" s="17">
        <v>0.13850499999999999</v>
      </c>
      <c r="AB279" s="17">
        <v>6.13731E-3</v>
      </c>
      <c r="AC279" s="17">
        <v>7.5433899999999998E-2</v>
      </c>
      <c r="AD279" s="17">
        <v>0.25</v>
      </c>
      <c r="AE279" s="17">
        <v>922.9</v>
      </c>
    </row>
    <row r="280" spans="1:31">
      <c r="A280" s="17">
        <v>267</v>
      </c>
      <c r="B280" s="19">
        <v>0.7179282407407408</v>
      </c>
      <c r="C280" s="17">
        <v>0</v>
      </c>
      <c r="D280" s="17">
        <v>0.9</v>
      </c>
      <c r="E280" s="17">
        <v>4.17E-4</v>
      </c>
      <c r="F280" s="17">
        <v>0.02</v>
      </c>
      <c r="G280" s="17">
        <v>0.40526800000000002</v>
      </c>
      <c r="H280" s="17">
        <v>0.12909699999999999</v>
      </c>
      <c r="I280" s="17">
        <v>0.146122</v>
      </c>
      <c r="J280" s="17">
        <v>1.7024999999999998E-2</v>
      </c>
      <c r="K280" s="17">
        <v>0.11651499999999999</v>
      </c>
      <c r="L280" s="17">
        <v>900</v>
      </c>
      <c r="M280" s="17">
        <v>7.9999999999999996E-6</v>
      </c>
      <c r="N280" s="17">
        <v>1030</v>
      </c>
      <c r="O280" s="17">
        <v>0</v>
      </c>
      <c r="P280" s="17">
        <v>0</v>
      </c>
      <c r="Q280" s="17">
        <v>0.15384800000000001</v>
      </c>
      <c r="R280" s="17">
        <v>7.4713000000000002E-2</v>
      </c>
      <c r="S280" s="17">
        <v>8.4361000000000005E-2</v>
      </c>
      <c r="T280" s="17">
        <v>9.6480000000000003E-3</v>
      </c>
      <c r="U280" s="17">
        <v>0.114369</v>
      </c>
      <c r="V280" s="17">
        <v>900</v>
      </c>
      <c r="W280" s="17">
        <v>6.9999999999999999E-6</v>
      </c>
      <c r="X280" s="17">
        <v>1043</v>
      </c>
      <c r="Y280" s="17">
        <v>0</v>
      </c>
      <c r="Z280" s="17">
        <v>0</v>
      </c>
      <c r="AA280" s="17">
        <v>0.175952</v>
      </c>
      <c r="AB280" s="17">
        <v>4.8848700000000004E-3</v>
      </c>
      <c r="AC280" s="17">
        <v>7.4759800000000001E-2</v>
      </c>
      <c r="AD280" s="17">
        <v>0.25</v>
      </c>
      <c r="AE280" s="17">
        <v>922.9</v>
      </c>
    </row>
    <row r="281" spans="1:31">
      <c r="A281" s="17">
        <v>268</v>
      </c>
      <c r="B281" s="19">
        <v>0.71797453703703706</v>
      </c>
      <c r="C281" s="17">
        <v>0</v>
      </c>
      <c r="D281" s="17">
        <v>0.9</v>
      </c>
      <c r="E281" s="17">
        <v>3.2200000000000002E-4</v>
      </c>
      <c r="F281" s="17">
        <v>1.6E-2</v>
      </c>
      <c r="G281" s="17">
        <v>0.65573800000000004</v>
      </c>
      <c r="H281" s="17">
        <v>0.12005200000000001</v>
      </c>
      <c r="I281" s="17">
        <v>0.142237</v>
      </c>
      <c r="J281" s="17">
        <v>2.2185E-2</v>
      </c>
      <c r="K281" s="17">
        <v>0.155971</v>
      </c>
      <c r="L281" s="17">
        <v>455.6</v>
      </c>
      <c r="M281" s="17">
        <v>1.9999999999999999E-6</v>
      </c>
      <c r="N281" s="17">
        <v>1284</v>
      </c>
      <c r="O281" s="17">
        <v>0</v>
      </c>
      <c r="P281" s="17">
        <v>0</v>
      </c>
      <c r="Q281" s="17">
        <v>0.38575900000000002</v>
      </c>
      <c r="R281" s="17">
        <v>8.4047999999999998E-2</v>
      </c>
      <c r="S281" s="17">
        <v>0.10176200000000001</v>
      </c>
      <c r="T281" s="17">
        <v>1.7714000000000001E-2</v>
      </c>
      <c r="U281" s="17">
        <v>0.174072</v>
      </c>
      <c r="V281" s="17">
        <v>838.7</v>
      </c>
      <c r="W281" s="17">
        <v>0.37081199999999997</v>
      </c>
      <c r="X281" s="17">
        <v>3678</v>
      </c>
      <c r="Y281" s="17">
        <v>0</v>
      </c>
      <c r="Z281" s="17">
        <v>0</v>
      </c>
      <c r="AA281" s="17">
        <v>0.26780300000000001</v>
      </c>
      <c r="AB281" s="17">
        <v>3.0888999999999999E-3</v>
      </c>
      <c r="AC281" s="17">
        <v>8.41031E-2</v>
      </c>
      <c r="AD281" s="17">
        <v>0.25</v>
      </c>
      <c r="AE281" s="17">
        <v>1822.9</v>
      </c>
    </row>
    <row r="282" spans="1:31">
      <c r="A282" s="17">
        <v>269</v>
      </c>
      <c r="B282" s="19">
        <v>0.71803240740740737</v>
      </c>
      <c r="C282" s="17">
        <v>0</v>
      </c>
      <c r="D282" s="17">
        <v>0.9</v>
      </c>
      <c r="E282" s="17">
        <v>3.0499999999999999E-4</v>
      </c>
      <c r="F282" s="17">
        <v>1.4999999999999999E-2</v>
      </c>
      <c r="G282" s="17">
        <v>0.13480500000000001</v>
      </c>
      <c r="H282" s="17">
        <v>0.270341</v>
      </c>
      <c r="I282" s="17">
        <v>0.27792800000000001</v>
      </c>
      <c r="J282" s="17">
        <v>7.587E-3</v>
      </c>
      <c r="K282" s="17">
        <v>2.7297999999999999E-2</v>
      </c>
      <c r="L282" s="17">
        <v>362</v>
      </c>
      <c r="M282" s="17">
        <v>1.5300000000000001E-4</v>
      </c>
      <c r="N282" s="17">
        <v>3511</v>
      </c>
      <c r="O282" s="17">
        <v>0</v>
      </c>
      <c r="P282" s="17">
        <v>0</v>
      </c>
      <c r="Q282" s="17">
        <v>0.88422800000000001</v>
      </c>
      <c r="R282" s="17">
        <v>0.21107000000000001</v>
      </c>
      <c r="S282" s="17">
        <v>0.26656099999999999</v>
      </c>
      <c r="T282" s="17">
        <v>5.5490999999999999E-2</v>
      </c>
      <c r="U282" s="17">
        <v>0.208174</v>
      </c>
      <c r="V282" s="17">
        <v>785.2</v>
      </c>
      <c r="W282" s="17">
        <v>3.4E-5</v>
      </c>
      <c r="X282" s="17">
        <v>601</v>
      </c>
      <c r="Y282" s="17">
        <v>0</v>
      </c>
      <c r="Z282" s="17">
        <v>0</v>
      </c>
      <c r="AA282" s="17">
        <v>0.32026700000000002</v>
      </c>
      <c r="AB282" s="17">
        <v>6.6841699999999997E-3</v>
      </c>
      <c r="AC282" s="17">
        <v>0.21144099999999999</v>
      </c>
      <c r="AD282" s="17">
        <v>0.25</v>
      </c>
      <c r="AE282" s="17">
        <v>2294.1999999999998</v>
      </c>
    </row>
    <row r="283" spans="1:31">
      <c r="A283" s="17">
        <v>270</v>
      </c>
      <c r="B283" s="19">
        <v>0.71809027777777779</v>
      </c>
      <c r="C283" s="17">
        <v>0.2</v>
      </c>
      <c r="D283" s="17">
        <v>0.9</v>
      </c>
      <c r="E283" s="17">
        <v>0</v>
      </c>
      <c r="F283" s="17">
        <v>0</v>
      </c>
      <c r="G283" s="17">
        <v>0.418958</v>
      </c>
      <c r="H283" s="17">
        <v>0.25595800000000002</v>
      </c>
      <c r="I283" s="17">
        <v>0.27125100000000002</v>
      </c>
      <c r="J283" s="17">
        <v>1.5292999999999999E-2</v>
      </c>
      <c r="K283" s="17">
        <v>5.6377999999999998E-2</v>
      </c>
      <c r="L283" s="17">
        <v>116.3</v>
      </c>
      <c r="M283" s="17">
        <v>2.8E-5</v>
      </c>
      <c r="N283" s="17">
        <v>0</v>
      </c>
      <c r="O283" s="17">
        <v>0</v>
      </c>
      <c r="P283" s="17">
        <v>0</v>
      </c>
      <c r="Q283" s="17">
        <v>1.6086E-2</v>
      </c>
      <c r="R283" s="17">
        <v>0.101726</v>
      </c>
      <c r="S283" s="17">
        <v>0.10986799999999999</v>
      </c>
      <c r="T283" s="17">
        <v>8.1419999999999999E-3</v>
      </c>
      <c r="U283" s="17">
        <v>7.4105000000000004E-2</v>
      </c>
      <c r="V283" s="17">
        <v>264.89999999999998</v>
      </c>
      <c r="W283" s="17">
        <v>0.37079800000000002</v>
      </c>
      <c r="X283" s="17">
        <v>1008</v>
      </c>
      <c r="Y283" s="17">
        <v>0</v>
      </c>
      <c r="Z283" s="17">
        <v>0</v>
      </c>
    </row>
    <row r="284" spans="1:31">
      <c r="A284" s="17">
        <v>271</v>
      </c>
      <c r="B284" s="19">
        <v>0.71813657407407405</v>
      </c>
      <c r="C284" s="17">
        <v>0</v>
      </c>
      <c r="D284" s="17">
        <v>0.9</v>
      </c>
      <c r="E284" s="17">
        <v>4.3999999999999999E-5</v>
      </c>
      <c r="F284" s="17">
        <v>2E-3</v>
      </c>
      <c r="G284" s="17">
        <v>8.3088999999999996E-2</v>
      </c>
      <c r="H284" s="17">
        <v>0.11157499999999999</v>
      </c>
      <c r="I284" s="17">
        <v>0.119521</v>
      </c>
      <c r="J284" s="17">
        <v>7.9469999999999992E-3</v>
      </c>
      <c r="K284" s="17">
        <v>6.6489000000000006E-2</v>
      </c>
      <c r="L284" s="17">
        <v>100</v>
      </c>
      <c r="M284" s="17">
        <v>0.37080600000000002</v>
      </c>
      <c r="N284" s="17">
        <v>814</v>
      </c>
      <c r="O284" s="17">
        <v>0</v>
      </c>
      <c r="P284" s="17">
        <v>0</v>
      </c>
      <c r="Q284" s="17">
        <v>4.3070000000000001E-3</v>
      </c>
      <c r="R284" s="17">
        <v>8.0883999999999998E-2</v>
      </c>
      <c r="S284" s="17">
        <v>9.0688000000000005E-2</v>
      </c>
      <c r="T284" s="17">
        <v>9.8049999999999995E-3</v>
      </c>
      <c r="U284" s="17">
        <v>0.108115</v>
      </c>
      <c r="V284" s="17">
        <v>231.9</v>
      </c>
      <c r="W284" s="17">
        <v>0.6</v>
      </c>
      <c r="X284" s="17">
        <v>1068</v>
      </c>
      <c r="Y284" s="17">
        <v>0</v>
      </c>
      <c r="Z284" s="17">
        <v>0</v>
      </c>
      <c r="AA284" s="17">
        <v>0.16633000000000001</v>
      </c>
      <c r="AB284" s="17">
        <v>4.30579E-4</v>
      </c>
      <c r="AC284" s="17">
        <v>8.0887700000000007E-2</v>
      </c>
      <c r="AD284" s="17">
        <v>0.25</v>
      </c>
      <c r="AE284" s="17">
        <v>8305.4</v>
      </c>
    </row>
    <row r="285" spans="1:31">
      <c r="A285" s="17">
        <v>272</v>
      </c>
      <c r="B285" s="19">
        <v>0.71819444444444447</v>
      </c>
      <c r="C285" s="17">
        <v>0</v>
      </c>
      <c r="D285" s="17">
        <v>0.9</v>
      </c>
      <c r="E285" s="17">
        <v>1.1E-4</v>
      </c>
      <c r="F285" s="17">
        <v>5.0000000000000001E-3</v>
      </c>
      <c r="G285" s="17">
        <v>0.12737399999999999</v>
      </c>
      <c r="H285" s="17">
        <v>0.10230400000000001</v>
      </c>
      <c r="I285" s="17">
        <v>0.109885</v>
      </c>
      <c r="J285" s="17">
        <v>7.5810000000000001E-3</v>
      </c>
      <c r="K285" s="17">
        <v>6.8989999999999996E-2</v>
      </c>
      <c r="L285" s="17">
        <v>365.7</v>
      </c>
      <c r="M285" s="17">
        <v>6.0000000000000002E-6</v>
      </c>
      <c r="N285" s="17">
        <v>1109</v>
      </c>
      <c r="O285" s="17">
        <v>0</v>
      </c>
      <c r="P285" s="17">
        <v>0</v>
      </c>
      <c r="Q285" s="17">
        <v>5.3718000000000002E-2</v>
      </c>
      <c r="R285" s="17">
        <v>8.3228999999999997E-2</v>
      </c>
      <c r="S285" s="17">
        <v>8.9895000000000003E-2</v>
      </c>
      <c r="T285" s="17">
        <v>6.6660000000000001E-3</v>
      </c>
      <c r="U285" s="17">
        <v>7.4151999999999996E-2</v>
      </c>
      <c r="V285" s="17">
        <v>900</v>
      </c>
      <c r="W285" s="17">
        <v>9.9999999999999995E-7</v>
      </c>
      <c r="X285" s="17">
        <v>1925</v>
      </c>
      <c r="Y285" s="17">
        <v>0</v>
      </c>
      <c r="Z285" s="17">
        <v>0</v>
      </c>
      <c r="AA285" s="17">
        <v>0.11408</v>
      </c>
      <c r="AB285" s="17">
        <v>2.14343E-3</v>
      </c>
      <c r="AC285" s="17">
        <v>8.3242999999999998E-2</v>
      </c>
      <c r="AD285" s="17">
        <v>0.25</v>
      </c>
      <c r="AE285" s="17">
        <v>2271</v>
      </c>
    </row>
    <row r="286" spans="1:31">
      <c r="A286" s="17">
        <v>273</v>
      </c>
      <c r="B286" s="19">
        <v>0.71825231481481477</v>
      </c>
      <c r="C286" s="17">
        <v>0</v>
      </c>
      <c r="D286" s="17">
        <v>0.9</v>
      </c>
      <c r="E286" s="17">
        <v>6.3E-5</v>
      </c>
      <c r="F286" s="17">
        <v>3.0000000000000001E-3</v>
      </c>
      <c r="G286" s="17">
        <v>0.17548</v>
      </c>
      <c r="H286" s="17">
        <v>0.10091899999999999</v>
      </c>
      <c r="I286" s="17">
        <v>0.109463</v>
      </c>
      <c r="J286" s="17">
        <v>8.5439999999999995E-3</v>
      </c>
      <c r="K286" s="17">
        <v>7.8056E-2</v>
      </c>
      <c r="L286" s="17">
        <v>161.69999999999999</v>
      </c>
      <c r="M286" s="17">
        <v>0.22916400000000001</v>
      </c>
      <c r="N286" s="17">
        <v>1874</v>
      </c>
      <c r="O286" s="17">
        <v>0</v>
      </c>
      <c r="P286" s="17">
        <v>0</v>
      </c>
      <c r="Q286" s="17">
        <v>0.104932</v>
      </c>
      <c r="R286" s="17">
        <v>8.0954999999999999E-2</v>
      </c>
      <c r="S286" s="17">
        <v>8.9491000000000001E-2</v>
      </c>
      <c r="T286" s="17">
        <v>8.5360000000000002E-3</v>
      </c>
      <c r="U286" s="17">
        <v>9.5382999999999996E-2</v>
      </c>
      <c r="V286" s="17">
        <v>289.10000000000002</v>
      </c>
      <c r="W286" s="17">
        <v>0.59999499999999995</v>
      </c>
      <c r="X286" s="17">
        <v>1272</v>
      </c>
      <c r="Y286" s="17">
        <v>0</v>
      </c>
      <c r="Z286" s="17">
        <v>0</v>
      </c>
      <c r="AA286" s="17">
        <v>0.14674300000000001</v>
      </c>
      <c r="AB286" s="17">
        <v>1.60206E-3</v>
      </c>
      <c r="AC286" s="17">
        <v>8.0968999999999999E-2</v>
      </c>
      <c r="AD286" s="17">
        <v>0.25</v>
      </c>
      <c r="AE286" s="17">
        <v>5135.1000000000004</v>
      </c>
    </row>
    <row r="287" spans="1:31">
      <c r="A287" s="17">
        <v>274</v>
      </c>
      <c r="B287" s="19">
        <v>0.71829861111111104</v>
      </c>
      <c r="C287" s="17">
        <v>0</v>
      </c>
      <c r="D287" s="17">
        <v>0.9</v>
      </c>
      <c r="E287" s="17">
        <v>1.15E-4</v>
      </c>
      <c r="F287" s="17">
        <v>6.0000000000000001E-3</v>
      </c>
      <c r="G287" s="17">
        <v>1.6803999999999999E-2</v>
      </c>
      <c r="H287" s="17">
        <v>9.7780000000000006E-2</v>
      </c>
      <c r="I287" s="17">
        <v>0.104313</v>
      </c>
      <c r="J287" s="17">
        <v>6.5319999999999996E-3</v>
      </c>
      <c r="K287" s="17">
        <v>6.2622999999999998E-2</v>
      </c>
      <c r="L287" s="17">
        <v>240.7</v>
      </c>
      <c r="M287" s="17">
        <v>0.6</v>
      </c>
      <c r="N287" s="17">
        <v>1481</v>
      </c>
      <c r="O287" s="17">
        <v>0</v>
      </c>
      <c r="P287" s="17">
        <v>0</v>
      </c>
      <c r="Q287" s="17">
        <v>4.0499999999999998E-4</v>
      </c>
      <c r="R287" s="17">
        <v>7.7424000000000007E-2</v>
      </c>
      <c r="S287" s="17">
        <v>8.7734000000000006E-2</v>
      </c>
      <c r="T287" s="17">
        <v>1.031E-2</v>
      </c>
      <c r="U287" s="17">
        <v>0.117509</v>
      </c>
      <c r="V287" s="17">
        <v>391</v>
      </c>
      <c r="W287" s="17">
        <v>0.6</v>
      </c>
      <c r="X287" s="17">
        <v>1204</v>
      </c>
      <c r="Y287" s="17">
        <v>0</v>
      </c>
      <c r="Z287" s="17">
        <v>0</v>
      </c>
      <c r="AA287" s="17">
        <v>0.180783</v>
      </c>
      <c r="AB287" s="17">
        <v>1.88379E-3</v>
      </c>
      <c r="AC287" s="17">
        <v>7.7443600000000001E-2</v>
      </c>
      <c r="AD287" s="17">
        <v>0.25</v>
      </c>
      <c r="AE287" s="17">
        <v>3450.9</v>
      </c>
    </row>
    <row r="288" spans="1:31">
      <c r="A288" s="17">
        <v>275</v>
      </c>
      <c r="B288" s="19">
        <v>0.71835648148148146</v>
      </c>
      <c r="C288" s="17">
        <v>0</v>
      </c>
      <c r="D288" s="17">
        <v>0.9</v>
      </c>
      <c r="E288" s="17">
        <v>1.25E-4</v>
      </c>
      <c r="F288" s="17">
        <v>6.0000000000000001E-3</v>
      </c>
      <c r="G288" s="17">
        <v>0.229516</v>
      </c>
      <c r="H288" s="17">
        <v>9.6794000000000005E-2</v>
      </c>
      <c r="I288" s="17">
        <v>0.10384400000000001</v>
      </c>
      <c r="J288" s="17">
        <v>7.0499999999999998E-3</v>
      </c>
      <c r="K288" s="17">
        <v>6.7889000000000005E-2</v>
      </c>
      <c r="L288" s="17">
        <v>414.7</v>
      </c>
      <c r="M288" s="17">
        <v>7.9999999999999996E-6</v>
      </c>
      <c r="N288" s="17">
        <v>2145</v>
      </c>
      <c r="O288" s="17">
        <v>0</v>
      </c>
      <c r="P288" s="17">
        <v>0</v>
      </c>
      <c r="Q288" s="17">
        <v>5.4998999999999999E-2</v>
      </c>
      <c r="R288" s="17">
        <v>0.13708699999999999</v>
      </c>
      <c r="S288" s="17">
        <v>0.148095</v>
      </c>
      <c r="T288" s="17">
        <v>1.1008E-2</v>
      </c>
      <c r="U288" s="17">
        <v>7.4331999999999995E-2</v>
      </c>
      <c r="V288" s="17">
        <v>745.3</v>
      </c>
      <c r="W288" s="17">
        <v>0.59999899999999995</v>
      </c>
      <c r="X288" s="17">
        <v>16173</v>
      </c>
      <c r="Y288" s="17">
        <v>0</v>
      </c>
      <c r="Z288" s="17">
        <v>0</v>
      </c>
      <c r="AA288" s="17">
        <v>0.114358</v>
      </c>
      <c r="AB288" s="17">
        <v>4.6878500000000004E-3</v>
      </c>
      <c r="AC288" s="17">
        <v>0.13713800000000001</v>
      </c>
      <c r="AD288" s="17">
        <v>0.25</v>
      </c>
      <c r="AE288" s="17">
        <v>2003</v>
      </c>
    </row>
    <row r="289" spans="1:31">
      <c r="A289" s="17">
        <v>276</v>
      </c>
      <c r="B289" s="19">
        <v>0.71840277777777783</v>
      </c>
      <c r="C289" s="17">
        <v>0</v>
      </c>
      <c r="D289" s="17">
        <v>0.9</v>
      </c>
      <c r="E289" s="17">
        <v>0</v>
      </c>
      <c r="F289" s="17">
        <v>0</v>
      </c>
      <c r="G289" s="17">
        <v>0.106944</v>
      </c>
      <c r="H289" s="17">
        <v>5.4546999999999998E-2</v>
      </c>
      <c r="I289" s="17">
        <v>6.1419000000000001E-2</v>
      </c>
      <c r="J289" s="17">
        <v>6.8719999999999996E-3</v>
      </c>
      <c r="K289" s="17">
        <v>0.111884</v>
      </c>
      <c r="L289" s="17">
        <v>100</v>
      </c>
      <c r="M289" s="17">
        <v>0.37081799999999998</v>
      </c>
      <c r="N289" s="17">
        <v>0</v>
      </c>
      <c r="O289" s="17">
        <v>0</v>
      </c>
      <c r="P289" s="17">
        <v>0</v>
      </c>
      <c r="Q289" s="17">
        <v>2.3417E-2</v>
      </c>
      <c r="R289" s="17">
        <v>6.2546000000000004E-2</v>
      </c>
      <c r="S289" s="17">
        <v>6.9494E-2</v>
      </c>
      <c r="T289" s="17">
        <v>6.9480000000000002E-3</v>
      </c>
      <c r="U289" s="17">
        <v>9.9973999999999993E-2</v>
      </c>
      <c r="V289" s="17">
        <v>477.7</v>
      </c>
      <c r="W289" s="17">
        <v>1.7E-5</v>
      </c>
      <c r="X289" s="17">
        <v>1100</v>
      </c>
      <c r="Y289" s="17">
        <v>0</v>
      </c>
      <c r="Z289" s="17">
        <v>0</v>
      </c>
    </row>
    <row r="290" spans="1:31">
      <c r="A290" s="17">
        <v>277</v>
      </c>
      <c r="B290" s="19">
        <v>0.71846064814814825</v>
      </c>
      <c r="C290" s="17">
        <v>0</v>
      </c>
      <c r="D290" s="17">
        <v>0</v>
      </c>
      <c r="E290" s="17">
        <v>0</v>
      </c>
      <c r="F290" s="17">
        <v>0</v>
      </c>
      <c r="G290" s="17">
        <v>1.5901999999999999E-2</v>
      </c>
      <c r="H290" s="17">
        <v>8.2742999999999997E-2</v>
      </c>
      <c r="I290" s="17">
        <v>9.2002E-2</v>
      </c>
      <c r="J290" s="17">
        <v>9.2589999999999999E-3</v>
      </c>
      <c r="K290" s="17">
        <v>0.100636</v>
      </c>
      <c r="L290" s="17">
        <v>418.8</v>
      </c>
      <c r="M290" s="17">
        <v>0.31671700000000003</v>
      </c>
      <c r="N290" s="17">
        <v>1180</v>
      </c>
      <c r="O290" s="17">
        <v>0</v>
      </c>
      <c r="P290" s="17">
        <v>0</v>
      </c>
      <c r="Q290" s="17">
        <v>1.0699E-2</v>
      </c>
      <c r="R290" s="17">
        <v>6.8015000000000006E-2</v>
      </c>
      <c r="S290" s="17">
        <v>7.4258000000000005E-2</v>
      </c>
      <c r="T290" s="17">
        <v>6.2440000000000004E-3</v>
      </c>
      <c r="U290" s="17">
        <v>8.4082000000000004E-2</v>
      </c>
      <c r="V290" s="17">
        <v>254.8</v>
      </c>
      <c r="W290" s="17">
        <v>0.59999899999999995</v>
      </c>
      <c r="X290" s="17">
        <v>941</v>
      </c>
      <c r="Y290" s="17">
        <v>0</v>
      </c>
      <c r="Z290" s="17">
        <v>0</v>
      </c>
    </row>
    <row r="291" spans="1:31">
      <c r="A291" s="17">
        <v>278</v>
      </c>
      <c r="B291" s="19">
        <v>0.71851851851851845</v>
      </c>
      <c r="C291" s="17">
        <v>0</v>
      </c>
      <c r="D291" s="17">
        <v>0.9</v>
      </c>
      <c r="E291" s="17">
        <v>1.7899999999999999E-4</v>
      </c>
      <c r="F291" s="17">
        <v>8.9999999999999993E-3</v>
      </c>
      <c r="G291" s="17">
        <v>8.7810000000000006E-3</v>
      </c>
      <c r="H291" s="17">
        <v>8.9282E-2</v>
      </c>
      <c r="I291" s="17">
        <v>9.4833000000000001E-2</v>
      </c>
      <c r="J291" s="17">
        <v>5.5510000000000004E-3</v>
      </c>
      <c r="K291" s="17">
        <v>5.8534999999999997E-2</v>
      </c>
      <c r="L291" s="17">
        <v>431.3</v>
      </c>
      <c r="M291" s="17">
        <v>1.8E-5</v>
      </c>
      <c r="N291" s="17">
        <v>1659</v>
      </c>
      <c r="O291" s="17">
        <v>0</v>
      </c>
      <c r="P291" s="17">
        <v>0</v>
      </c>
      <c r="Q291" s="17">
        <v>0.152416</v>
      </c>
      <c r="R291" s="17">
        <v>7.1266999999999997E-2</v>
      </c>
      <c r="S291" s="17">
        <v>7.9386999999999999E-2</v>
      </c>
      <c r="T291" s="17">
        <v>8.1209999999999997E-3</v>
      </c>
      <c r="U291" s="17">
        <v>0.10229100000000001</v>
      </c>
      <c r="V291" s="17">
        <v>459.4</v>
      </c>
      <c r="W291" s="17">
        <v>3.9999999999999998E-6</v>
      </c>
      <c r="X291" s="17">
        <v>1172</v>
      </c>
      <c r="Y291" s="17">
        <v>0</v>
      </c>
      <c r="Z291" s="17">
        <v>0</v>
      </c>
      <c r="AA291" s="17">
        <v>0.15737100000000001</v>
      </c>
      <c r="AB291" s="17">
        <v>3.77459E-3</v>
      </c>
      <c r="AC291" s="17">
        <v>7.1297299999999994E-2</v>
      </c>
      <c r="AD291" s="17">
        <v>0.25</v>
      </c>
      <c r="AE291" s="17">
        <v>1925.6</v>
      </c>
    </row>
    <row r="292" spans="1:31">
      <c r="A292" s="17">
        <v>279</v>
      </c>
      <c r="B292" s="19">
        <v>0.71856481481481482</v>
      </c>
      <c r="C292" s="17">
        <v>-1</v>
      </c>
      <c r="D292" s="17">
        <v>0.9</v>
      </c>
      <c r="E292" s="17">
        <v>9.0000000000000006E-5</v>
      </c>
      <c r="F292" s="17">
        <v>4.0000000000000001E-3</v>
      </c>
      <c r="G292" s="17">
        <v>6.9262000000000004E-2</v>
      </c>
      <c r="H292" s="17">
        <v>8.1337000000000007E-2</v>
      </c>
      <c r="I292" s="17">
        <v>9.1995999999999994E-2</v>
      </c>
      <c r="J292" s="17">
        <v>1.0659999999999999E-2</v>
      </c>
      <c r="K292" s="17">
        <v>0.11587</v>
      </c>
      <c r="L292" s="17">
        <v>238.4</v>
      </c>
      <c r="M292" s="17">
        <v>1.8599999999999999E-4</v>
      </c>
      <c r="N292" s="17">
        <v>1161</v>
      </c>
      <c r="O292" s="17">
        <v>0</v>
      </c>
      <c r="P292" s="17">
        <v>0</v>
      </c>
      <c r="Q292" s="17">
        <v>4.2379999999999996E-3</v>
      </c>
      <c r="R292" s="17">
        <v>7.1370000000000003E-2</v>
      </c>
      <c r="S292" s="17">
        <v>7.8695000000000001E-2</v>
      </c>
      <c r="T292" s="17">
        <v>7.3249999999999999E-3</v>
      </c>
      <c r="U292" s="17">
        <v>9.3076999999999993E-2</v>
      </c>
      <c r="V292" s="17">
        <v>900</v>
      </c>
      <c r="W292" s="17">
        <v>0.6</v>
      </c>
      <c r="X292" s="17">
        <v>958</v>
      </c>
      <c r="Y292" s="17">
        <v>0</v>
      </c>
      <c r="Z292" s="17">
        <v>0</v>
      </c>
      <c r="AA292" s="17">
        <v>0.14319499999999999</v>
      </c>
      <c r="AB292" s="17">
        <v>1.46367E-3</v>
      </c>
      <c r="AC292" s="17">
        <v>7.1381100000000003E-2</v>
      </c>
      <c r="AD292" s="17">
        <v>0.25</v>
      </c>
      <c r="AE292" s="17">
        <v>3484.5</v>
      </c>
    </row>
    <row r="293" spans="1:31">
      <c r="A293" s="17">
        <v>280</v>
      </c>
      <c r="B293" s="19">
        <v>0.71862268518518524</v>
      </c>
      <c r="C293" s="17">
        <v>0</v>
      </c>
      <c r="D293" s="17">
        <v>0.9</v>
      </c>
      <c r="E293" s="17">
        <v>3.6000000000000002E-4</v>
      </c>
      <c r="F293" s="17">
        <v>1.7000000000000001E-2</v>
      </c>
      <c r="G293" s="17">
        <v>5.9198000000000001E-2</v>
      </c>
      <c r="H293" s="17">
        <v>8.5658999999999999E-2</v>
      </c>
      <c r="I293" s="17">
        <v>9.4853000000000007E-2</v>
      </c>
      <c r="J293" s="17">
        <v>9.1940000000000008E-3</v>
      </c>
      <c r="K293" s="17">
        <v>9.6931000000000003E-2</v>
      </c>
      <c r="L293" s="17">
        <v>900</v>
      </c>
      <c r="M293" s="17">
        <v>1.8E-5</v>
      </c>
      <c r="N293" s="17">
        <v>1386</v>
      </c>
      <c r="O293" s="17">
        <v>0</v>
      </c>
      <c r="P293" s="17">
        <v>0</v>
      </c>
      <c r="Q293" s="17">
        <v>6.365E-3</v>
      </c>
      <c r="R293" s="17">
        <v>6.3672000000000006E-2</v>
      </c>
      <c r="S293" s="17">
        <v>7.0659E-2</v>
      </c>
      <c r="T293" s="17">
        <v>6.9870000000000002E-3</v>
      </c>
      <c r="U293" s="17">
        <v>9.8890000000000006E-2</v>
      </c>
      <c r="V293" s="17">
        <v>100</v>
      </c>
      <c r="W293" s="17">
        <v>0.42491899999999999</v>
      </c>
      <c r="X293" s="17">
        <v>1684</v>
      </c>
      <c r="Y293" s="17">
        <v>0</v>
      </c>
      <c r="Z293" s="17">
        <v>0</v>
      </c>
      <c r="AA293" s="17">
        <v>0.152139</v>
      </c>
      <c r="AB293" s="17">
        <v>6.5589400000000001E-3</v>
      </c>
      <c r="AC293" s="17">
        <v>6.3717300000000004E-2</v>
      </c>
      <c r="AD293" s="17">
        <v>0.25</v>
      </c>
      <c r="AE293" s="17">
        <v>922.9</v>
      </c>
    </row>
    <row r="294" spans="1:31">
      <c r="A294" s="17">
        <v>281</v>
      </c>
      <c r="B294" s="19">
        <v>0.71868055555555566</v>
      </c>
      <c r="C294" s="17">
        <v>0</v>
      </c>
      <c r="D294" s="17">
        <v>0</v>
      </c>
      <c r="E294" s="17">
        <v>0</v>
      </c>
      <c r="F294" s="17">
        <v>0</v>
      </c>
      <c r="G294" s="17">
        <v>0.108247</v>
      </c>
      <c r="H294" s="17">
        <v>8.1611000000000003E-2</v>
      </c>
      <c r="I294" s="17">
        <v>8.8931999999999997E-2</v>
      </c>
      <c r="J294" s="17">
        <v>7.3210000000000003E-3</v>
      </c>
      <c r="K294" s="17">
        <v>8.2325999999999996E-2</v>
      </c>
      <c r="L294" s="17">
        <v>900</v>
      </c>
      <c r="M294" s="17">
        <v>3.9999999999999998E-6</v>
      </c>
      <c r="N294" s="17">
        <v>989</v>
      </c>
      <c r="O294" s="17">
        <v>0</v>
      </c>
      <c r="P294" s="17">
        <v>0</v>
      </c>
      <c r="Q294" s="17">
        <v>6.7172999999999997E-2</v>
      </c>
      <c r="R294" s="17">
        <v>6.2421999999999998E-2</v>
      </c>
      <c r="S294" s="17">
        <v>7.1799000000000002E-2</v>
      </c>
      <c r="T294" s="17">
        <v>9.3769999999999999E-3</v>
      </c>
      <c r="U294" s="17">
        <v>0.130605</v>
      </c>
      <c r="V294" s="17">
        <v>288</v>
      </c>
      <c r="W294" s="17">
        <v>0.28620499999999999</v>
      </c>
      <c r="X294" s="17">
        <v>2522</v>
      </c>
      <c r="Y294" s="17">
        <v>0</v>
      </c>
      <c r="Z294" s="17">
        <v>0</v>
      </c>
    </row>
    <row r="295" spans="1:31">
      <c r="A295" s="17">
        <v>282</v>
      </c>
      <c r="B295" s="19">
        <v>0.71872685185185192</v>
      </c>
      <c r="C295" s="17">
        <v>0</v>
      </c>
      <c r="D295" s="17">
        <v>0.9</v>
      </c>
      <c r="E295" s="17">
        <v>2.4499999999999999E-4</v>
      </c>
      <c r="F295" s="17">
        <v>1.2E-2</v>
      </c>
      <c r="G295" s="17">
        <v>6.4000000000000005E-4</v>
      </c>
      <c r="H295" s="17">
        <v>8.0429E-2</v>
      </c>
      <c r="I295" s="17">
        <v>8.6232000000000003E-2</v>
      </c>
      <c r="J295" s="17">
        <v>5.803E-3</v>
      </c>
      <c r="K295" s="17">
        <v>6.7293000000000006E-2</v>
      </c>
      <c r="L295" s="17">
        <v>584</v>
      </c>
      <c r="M295" s="17">
        <v>0.40425299999999997</v>
      </c>
      <c r="N295" s="17">
        <v>2235</v>
      </c>
      <c r="O295" s="17">
        <v>0</v>
      </c>
      <c r="P295" s="17">
        <v>0</v>
      </c>
      <c r="Q295" s="17">
        <v>8.4766999999999995E-2</v>
      </c>
      <c r="R295" s="17">
        <v>6.4005999999999993E-2</v>
      </c>
      <c r="S295" s="17">
        <v>7.1414000000000005E-2</v>
      </c>
      <c r="T295" s="17">
        <v>7.4079999999999997E-3</v>
      </c>
      <c r="U295" s="17">
        <v>0.103738</v>
      </c>
      <c r="V295" s="17">
        <v>528.6</v>
      </c>
      <c r="W295" s="17">
        <v>0.59999899999999995</v>
      </c>
      <c r="X295" s="17">
        <v>659</v>
      </c>
      <c r="Y295" s="17">
        <v>0</v>
      </c>
      <c r="Z295" s="17">
        <v>0</v>
      </c>
      <c r="AA295" s="17">
        <v>0.15959599999999999</v>
      </c>
      <c r="AB295" s="17">
        <v>6.8637200000000002E-3</v>
      </c>
      <c r="AC295" s="17">
        <v>6.4056799999999997E-2</v>
      </c>
      <c r="AD295" s="17">
        <v>0.25</v>
      </c>
      <c r="AE295" s="17">
        <v>1422.2</v>
      </c>
    </row>
    <row r="296" spans="1:31">
      <c r="A296" s="17">
        <v>283</v>
      </c>
      <c r="B296" s="19">
        <v>0.71878472222222223</v>
      </c>
      <c r="C296" s="17">
        <v>0</v>
      </c>
      <c r="D296" s="17">
        <v>0</v>
      </c>
      <c r="E296" s="17">
        <v>0</v>
      </c>
      <c r="F296" s="17">
        <v>0</v>
      </c>
      <c r="G296" s="17">
        <v>5.0077000000000003E-2</v>
      </c>
      <c r="H296" s="17">
        <v>7.8378000000000003E-2</v>
      </c>
      <c r="I296" s="17">
        <v>8.5149000000000002E-2</v>
      </c>
      <c r="J296" s="17">
        <v>6.7720000000000002E-3</v>
      </c>
      <c r="K296" s="17">
        <v>7.9529000000000002E-2</v>
      </c>
      <c r="L296" s="17">
        <v>283</v>
      </c>
      <c r="M296" s="17">
        <v>0.59999800000000003</v>
      </c>
      <c r="N296" s="17">
        <v>1684</v>
      </c>
      <c r="O296" s="17">
        <v>0</v>
      </c>
      <c r="P296" s="17">
        <v>0</v>
      </c>
      <c r="Q296" s="17">
        <v>0.15772600000000001</v>
      </c>
      <c r="R296" s="17">
        <v>6.2087999999999997E-2</v>
      </c>
      <c r="S296" s="17">
        <v>7.0189000000000001E-2</v>
      </c>
      <c r="T296" s="17">
        <v>8.1010000000000006E-3</v>
      </c>
      <c r="U296" s="17">
        <v>0.115413</v>
      </c>
      <c r="V296" s="17">
        <v>613.4</v>
      </c>
      <c r="W296" s="17">
        <v>0.195885</v>
      </c>
      <c r="X296" s="17">
        <v>610</v>
      </c>
      <c r="Y296" s="17">
        <v>0</v>
      </c>
      <c r="Z296" s="17">
        <v>0</v>
      </c>
    </row>
    <row r="297" spans="1:31">
      <c r="A297" s="17">
        <v>284</v>
      </c>
      <c r="B297" s="19">
        <v>0.71884259259259264</v>
      </c>
      <c r="C297" s="17">
        <v>0</v>
      </c>
      <c r="D297" s="17">
        <v>0.9</v>
      </c>
      <c r="E297" s="17">
        <v>3.6999999999999998E-5</v>
      </c>
      <c r="F297" s="17">
        <v>2E-3</v>
      </c>
      <c r="G297" s="17">
        <v>5.8459999999999996E-3</v>
      </c>
      <c r="H297" s="17">
        <v>7.9182000000000002E-2</v>
      </c>
      <c r="I297" s="17">
        <v>8.7367E-2</v>
      </c>
      <c r="J297" s="17">
        <v>8.1849999999999996E-3</v>
      </c>
      <c r="K297" s="17">
        <v>9.3683000000000002E-2</v>
      </c>
      <c r="L297" s="17">
        <v>100</v>
      </c>
      <c r="M297" s="17">
        <v>0.14163400000000001</v>
      </c>
      <c r="N297" s="17">
        <v>1063</v>
      </c>
      <c r="O297" s="17">
        <v>0</v>
      </c>
      <c r="P297" s="17">
        <v>0</v>
      </c>
      <c r="Q297" s="17">
        <v>3.1949999999999999E-2</v>
      </c>
      <c r="R297" s="17">
        <v>6.3716999999999996E-2</v>
      </c>
      <c r="S297" s="17">
        <v>7.0091000000000001E-2</v>
      </c>
      <c r="T297" s="17">
        <v>6.3740000000000003E-3</v>
      </c>
      <c r="U297" s="17">
        <v>9.0941999999999995E-2</v>
      </c>
      <c r="V297" s="17">
        <v>900</v>
      </c>
      <c r="W297" s="17">
        <v>6.9999999999999999E-6</v>
      </c>
      <c r="X297" s="17">
        <v>1616</v>
      </c>
      <c r="Y297" s="17">
        <v>0</v>
      </c>
      <c r="Z297" s="17">
        <v>0</v>
      </c>
      <c r="AA297" s="17">
        <v>0.13991100000000001</v>
      </c>
      <c r="AB297" s="17">
        <v>5.6241199999999998E-4</v>
      </c>
      <c r="AC297" s="17">
        <v>6.3720299999999994E-2</v>
      </c>
      <c r="AD297" s="17">
        <v>0.25</v>
      </c>
      <c r="AE297" s="17">
        <v>8305.5</v>
      </c>
    </row>
    <row r="298" spans="1:31">
      <c r="A298" s="17">
        <v>285</v>
      </c>
      <c r="B298" s="19">
        <v>0.71888888888888891</v>
      </c>
      <c r="C298" s="17">
        <v>0</v>
      </c>
      <c r="D298" s="17">
        <v>0.9</v>
      </c>
      <c r="E298" s="17">
        <v>3.7300000000000001E-4</v>
      </c>
      <c r="F298" s="17">
        <v>1.7999999999999999E-2</v>
      </c>
      <c r="G298" s="17">
        <v>1.0059E-2</v>
      </c>
      <c r="H298" s="17">
        <v>8.0367999999999995E-2</v>
      </c>
      <c r="I298" s="17">
        <v>8.5256999999999999E-2</v>
      </c>
      <c r="J298" s="17">
        <v>4.8890000000000001E-3</v>
      </c>
      <c r="K298" s="17">
        <v>5.7345E-2</v>
      </c>
      <c r="L298" s="17">
        <v>900</v>
      </c>
      <c r="M298" s="17">
        <v>0.59999499999999995</v>
      </c>
      <c r="N298" s="17">
        <v>1968</v>
      </c>
      <c r="O298" s="17">
        <v>0</v>
      </c>
      <c r="P298" s="17">
        <v>0</v>
      </c>
      <c r="Q298" s="17">
        <v>5.1998999999999997E-2</v>
      </c>
      <c r="R298" s="17">
        <v>6.2344999999999998E-2</v>
      </c>
      <c r="S298" s="17">
        <v>6.9474999999999995E-2</v>
      </c>
      <c r="T298" s="17">
        <v>7.1289999999999999E-3</v>
      </c>
      <c r="U298" s="17">
        <v>0.10262</v>
      </c>
      <c r="V298" s="17">
        <v>342.7</v>
      </c>
      <c r="W298" s="17">
        <v>0.59999899999999995</v>
      </c>
      <c r="X298" s="17">
        <v>2533</v>
      </c>
      <c r="Y298" s="17">
        <v>0</v>
      </c>
      <c r="Z298" s="17">
        <v>0</v>
      </c>
      <c r="AA298" s="17">
        <v>0.15787699999999999</v>
      </c>
      <c r="AB298" s="17">
        <v>9.2894699999999993E-3</v>
      </c>
      <c r="AC298" s="17">
        <v>6.2411300000000003E-2</v>
      </c>
      <c r="AD298" s="17">
        <v>0.25</v>
      </c>
      <c r="AE298" s="17">
        <v>922.9</v>
      </c>
    </row>
    <row r="299" spans="1:31">
      <c r="A299" s="17">
        <v>286</v>
      </c>
      <c r="B299" s="19">
        <v>0.71894675925925933</v>
      </c>
      <c r="C299" s="17">
        <v>0</v>
      </c>
      <c r="D299" s="17">
        <v>0.9</v>
      </c>
      <c r="E299" s="17">
        <v>4.3800000000000002E-4</v>
      </c>
      <c r="F299" s="17">
        <v>2.1000000000000001E-2</v>
      </c>
      <c r="G299" s="17">
        <v>6.855E-3</v>
      </c>
      <c r="H299" s="17">
        <v>8.1425999999999998E-2</v>
      </c>
      <c r="I299" s="17">
        <v>8.5256999999999999E-2</v>
      </c>
      <c r="J299" s="17">
        <v>3.8310000000000002E-3</v>
      </c>
      <c r="K299" s="17">
        <v>4.4932E-2</v>
      </c>
      <c r="L299" s="17">
        <v>498.7</v>
      </c>
      <c r="M299" s="17">
        <v>0.599997</v>
      </c>
      <c r="N299" s="17">
        <v>1941</v>
      </c>
      <c r="O299" s="17">
        <v>0</v>
      </c>
      <c r="P299" s="17">
        <v>0</v>
      </c>
      <c r="Q299" s="17">
        <v>4.8753999999999999E-2</v>
      </c>
      <c r="R299" s="17">
        <v>6.0650000000000003E-2</v>
      </c>
      <c r="S299" s="17">
        <v>7.7420000000000003E-2</v>
      </c>
      <c r="T299" s="17">
        <v>1.677E-2</v>
      </c>
      <c r="U299" s="17">
        <v>0.21660699999999999</v>
      </c>
      <c r="V299" s="17">
        <v>100</v>
      </c>
      <c r="W299" s="17">
        <v>0.22917499999999999</v>
      </c>
      <c r="X299" s="17">
        <v>1107</v>
      </c>
      <c r="Y299" s="17">
        <v>0</v>
      </c>
      <c r="Z299" s="17">
        <v>0</v>
      </c>
      <c r="AA299" s="17">
        <v>0.33324199999999998</v>
      </c>
      <c r="AB299" s="17">
        <v>5.1004600000000002E-3</v>
      </c>
      <c r="AC299" s="17">
        <v>6.0735699999999997E-2</v>
      </c>
      <c r="AD299" s="17">
        <v>0.25</v>
      </c>
      <c r="AE299" s="17">
        <v>1665.3</v>
      </c>
    </row>
    <row r="300" spans="1:31">
      <c r="A300" s="17">
        <v>287</v>
      </c>
      <c r="B300" s="19">
        <v>0.71900462962962963</v>
      </c>
      <c r="C300" s="17">
        <v>0</v>
      </c>
      <c r="D300" s="17">
        <v>0.9</v>
      </c>
      <c r="E300" s="17">
        <v>4.6999999999999997E-5</v>
      </c>
      <c r="F300" s="17">
        <v>2E-3</v>
      </c>
      <c r="G300" s="17">
        <v>5.7799999999999997E-2</v>
      </c>
      <c r="H300" s="17">
        <v>7.6769000000000004E-2</v>
      </c>
      <c r="I300" s="17">
        <v>8.4283999999999998E-2</v>
      </c>
      <c r="J300" s="17">
        <v>7.515E-3</v>
      </c>
      <c r="K300" s="17">
        <v>8.9167999999999997E-2</v>
      </c>
      <c r="L300" s="17">
        <v>100</v>
      </c>
      <c r="M300" s="17">
        <v>0.37081799999999998</v>
      </c>
      <c r="N300" s="17">
        <v>1901</v>
      </c>
      <c r="O300" s="17">
        <v>0</v>
      </c>
      <c r="P300" s="17">
        <v>0</v>
      </c>
      <c r="Q300" s="17">
        <v>9.1369999999999993E-3</v>
      </c>
      <c r="R300" s="17">
        <v>5.9544E-2</v>
      </c>
      <c r="S300" s="17">
        <v>6.7258999999999999E-2</v>
      </c>
      <c r="T300" s="17">
        <v>7.7149999999999996E-3</v>
      </c>
      <c r="U300" s="17">
        <v>0.114705</v>
      </c>
      <c r="V300" s="17">
        <v>900</v>
      </c>
      <c r="W300" s="17">
        <v>0.6</v>
      </c>
      <c r="X300" s="17">
        <v>1244</v>
      </c>
      <c r="Y300" s="17">
        <v>0</v>
      </c>
      <c r="Z300" s="17">
        <v>0</v>
      </c>
      <c r="AA300" s="17">
        <v>0.17646999999999999</v>
      </c>
      <c r="AB300" s="17">
        <v>1.0055999999999999E-3</v>
      </c>
      <c r="AC300" s="17">
        <v>5.9552099999999997E-2</v>
      </c>
      <c r="AD300" s="17">
        <v>0.25</v>
      </c>
      <c r="AE300" s="17">
        <v>8305.6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2023-02-24T05:54:07Z</dcterms:modified>
</cp:coreProperties>
</file>