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BA6A31DB-AA27-6148-88FD-2EEFC0FB9E88}" xr6:coauthVersionLast="47" xr6:coauthVersionMax="47" xr10:uidLastSave="{00000000-0000-0000-0000-000000000000}"/>
  <bookViews>
    <workbookView xWindow="520" yWindow="458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 s="1"/>
  <c r="AE15" i="1" s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/>
  <c r="X16" i="1" s="1"/>
  <c r="E16" i="1"/>
  <c r="R16" i="1"/>
  <c r="S16" i="1" s="1"/>
  <c r="F16" i="1"/>
  <c r="G16" i="1"/>
  <c r="H16" i="1"/>
  <c r="Y16" i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AA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R20" i="1" s="1"/>
  <c r="S20" i="1" s="1"/>
  <c r="G20" i="1"/>
  <c r="H20" i="1"/>
  <c r="Y20" i="1" s="1"/>
  <c r="AE20" i="1" s="1"/>
  <c r="I20" i="1"/>
  <c r="J20" i="1"/>
  <c r="Z20" i="1" s="1"/>
  <c r="AA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 s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 s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 s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/>
  <c r="I25" i="1"/>
  <c r="J25" i="1"/>
  <c r="Z25" i="1"/>
  <c r="AA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R28" i="1" s="1"/>
  <c r="S28" i="1" s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R29" i="1" s="1"/>
  <c r="S29" i="1" s="1"/>
  <c r="F29" i="1"/>
  <c r="G29" i="1"/>
  <c r="H29" i="1"/>
  <c r="Y29" i="1" s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 s="1"/>
  <c r="I30" i="1"/>
  <c r="J30" i="1"/>
  <c r="Z30" i="1" s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AA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T35" i="1"/>
  <c r="U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I36" i="1"/>
  <c r="J36" i="1"/>
  <c r="Z36" i="1" s="1"/>
  <c r="K36" i="1"/>
  <c r="L36" i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I40" i="1"/>
  <c r="J40" i="1"/>
  <c r="Z40" i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 s="1"/>
  <c r="AE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 s="1"/>
  <c r="AA42" i="1" s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/>
  <c r="I43" i="1"/>
  <c r="J43" i="1"/>
  <c r="Z43" i="1" s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T44" i="1" s="1"/>
  <c r="U44" i="1" s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 s="1"/>
  <c r="AA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 s="1"/>
  <c r="AA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S49" i="1"/>
  <c r="F49" i="1"/>
  <c r="R49" i="1" s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 s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/>
  <c r="X51" i="1" s="1"/>
  <c r="AA51" i="1" s="1"/>
  <c r="E51" i="1"/>
  <c r="F51" i="1"/>
  <c r="G51" i="1"/>
  <c r="H51" i="1"/>
  <c r="Y51" i="1"/>
  <c r="AE51" i="1" s="1"/>
  <c r="I51" i="1"/>
  <c r="J51" i="1"/>
  <c r="Z51" i="1" s="1"/>
  <c r="K51" i="1"/>
  <c r="L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R55" i="1"/>
  <c r="S55" i="1" s="1"/>
  <c r="F55" i="1"/>
  <c r="G55" i="1"/>
  <c r="H55" i="1"/>
  <c r="Y55" i="1"/>
  <c r="AE55" i="1" s="1"/>
  <c r="I55" i="1"/>
  <c r="J55" i="1"/>
  <c r="Z55" i="1" s="1"/>
  <c r="K55" i="1"/>
  <c r="T55" i="1"/>
  <c r="L55" i="1"/>
  <c r="V55" i="1"/>
  <c r="M55" i="1"/>
  <c r="N55" i="1"/>
  <c r="O55" i="1"/>
  <c r="P55" i="1"/>
  <c r="A56" i="1"/>
  <c r="B56" i="1"/>
  <c r="C56" i="1"/>
  <c r="D56" i="1"/>
  <c r="X56" i="1" s="1"/>
  <c r="AA56" i="1" s="1"/>
  <c r="E56" i="1"/>
  <c r="F56" i="1"/>
  <c r="G56" i="1"/>
  <c r="H56" i="1"/>
  <c r="Y56" i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/>
  <c r="E60" i="1"/>
  <c r="F60" i="1"/>
  <c r="G60" i="1"/>
  <c r="H60" i="1"/>
  <c r="Y60" i="1" s="1"/>
  <c r="AE60" i="1" s="1"/>
  <c r="I60" i="1"/>
  <c r="J60" i="1"/>
  <c r="Z60" i="1" s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R61" i="1" s="1"/>
  <c r="S61" i="1" s="1"/>
  <c r="G61" i="1"/>
  <c r="H61" i="1"/>
  <c r="Y61" i="1"/>
  <c r="AE61" i="1" s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/>
  <c r="AE62" i="1"/>
  <c r="I62" i="1"/>
  <c r="J62" i="1"/>
  <c r="Z62" i="1" s="1"/>
  <c r="AA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R63" i="1" s="1"/>
  <c r="S63" i="1" s="1"/>
  <c r="G63" i="1"/>
  <c r="H63" i="1"/>
  <c r="Y63" i="1"/>
  <c r="I63" i="1"/>
  <c r="J63" i="1"/>
  <c r="Z63" i="1"/>
  <c r="K63" i="1"/>
  <c r="L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T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M68" i="1"/>
  <c r="N68" i="1"/>
  <c r="O68" i="1"/>
  <c r="P68" i="1"/>
  <c r="A69" i="1"/>
  <c r="B69" i="1"/>
  <c r="C69" i="1"/>
  <c r="D69" i="1" s="1"/>
  <c r="X69" i="1" s="1"/>
  <c r="E69" i="1"/>
  <c r="R69" i="1"/>
  <c r="S69" i="1"/>
  <c r="F69" i="1"/>
  <c r="G69" i="1"/>
  <c r="H69" i="1"/>
  <c r="Y69" i="1" s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R71" i="1" s="1"/>
  <c r="S71" i="1" s="1"/>
  <c r="G71" i="1"/>
  <c r="H71" i="1"/>
  <c r="Y71" i="1" s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R72" i="1"/>
  <c r="S72" i="1" s="1"/>
  <c r="G72" i="1"/>
  <c r="H72" i="1"/>
  <c r="Y72" i="1" s="1"/>
  <c r="AE72" i="1" s="1"/>
  <c r="I72" i="1"/>
  <c r="J72" i="1"/>
  <c r="Z72" i="1" s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R73" i="1" s="1"/>
  <c r="S73" i="1" s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R75" i="1" s="1"/>
  <c r="S75" i="1" s="1"/>
  <c r="G75" i="1"/>
  <c r="H75" i="1"/>
  <c r="Y75" i="1" s="1"/>
  <c r="I75" i="1"/>
  <c r="J75" i="1"/>
  <c r="Z75" i="1" s="1"/>
  <c r="K75" i="1"/>
  <c r="L75" i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 s="1"/>
  <c r="AA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/>
  <c r="I79" i="1"/>
  <c r="J79" i="1"/>
  <c r="Z79" i="1" s="1"/>
  <c r="AA79" i="1" s="1"/>
  <c r="K79" i="1"/>
  <c r="L79" i="1"/>
  <c r="M79" i="1"/>
  <c r="N79" i="1"/>
  <c r="O79" i="1"/>
  <c r="P79" i="1"/>
  <c r="A80" i="1"/>
  <c r="B80" i="1"/>
  <c r="C80" i="1"/>
  <c r="D80" i="1" s="1"/>
  <c r="X80" i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R82" i="1" s="1"/>
  <c r="S82" i="1" s="1"/>
  <c r="G82" i="1"/>
  <c r="H82" i="1"/>
  <c r="Y82" i="1"/>
  <c r="AE82" i="1"/>
  <c r="I82" i="1"/>
  <c r="J82" i="1"/>
  <c r="Z82" i="1" s="1"/>
  <c r="K82" i="1"/>
  <c r="L82" i="1"/>
  <c r="T82" i="1" s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AE83" i="1" s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 s="1"/>
  <c r="X84" i="1" s="1"/>
  <c r="E84" i="1"/>
  <c r="R84" i="1"/>
  <c r="S84" i="1"/>
  <c r="F84" i="1"/>
  <c r="G84" i="1"/>
  <c r="H84" i="1"/>
  <c r="Y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 s="1"/>
  <c r="K85" i="1"/>
  <c r="L85" i="1"/>
  <c r="M85" i="1"/>
  <c r="N85" i="1"/>
  <c r="O85" i="1"/>
  <c r="P85" i="1"/>
  <c r="A86" i="1"/>
  <c r="B86" i="1"/>
  <c r="C86" i="1"/>
  <c r="D86" i="1" s="1"/>
  <c r="X86" i="1"/>
  <c r="E86" i="1"/>
  <c r="R86" i="1"/>
  <c r="S86" i="1"/>
  <c r="F86" i="1"/>
  <c r="G86" i="1"/>
  <c r="H86" i="1"/>
  <c r="Y86" i="1" s="1"/>
  <c r="AE86" i="1" s="1"/>
  <c r="I86" i="1"/>
  <c r="J86" i="1"/>
  <c r="Z86" i="1"/>
  <c r="K86" i="1"/>
  <c r="L86" i="1"/>
  <c r="V86" i="1"/>
  <c r="M86" i="1"/>
  <c r="N86" i="1"/>
  <c r="O86" i="1"/>
  <c r="P86" i="1"/>
  <c r="A87" i="1"/>
  <c r="B87" i="1"/>
  <c r="C87" i="1"/>
  <c r="D87" i="1"/>
  <c r="X87" i="1" s="1"/>
  <c r="E87" i="1"/>
  <c r="F87" i="1"/>
  <c r="R87" i="1" s="1"/>
  <c r="S87" i="1" s="1"/>
  <c r="G87" i="1"/>
  <c r="H87" i="1"/>
  <c r="Y87" i="1" s="1"/>
  <c r="AE87" i="1" s="1"/>
  <c r="I87" i="1"/>
  <c r="J87" i="1"/>
  <c r="Z87" i="1" s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R89" i="1"/>
  <c r="S89" i="1"/>
  <c r="G89" i="1"/>
  <c r="H89" i="1"/>
  <c r="Y89" i="1" s="1"/>
  <c r="AE89" i="1" s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S90" i="1"/>
  <c r="F90" i="1"/>
  <c r="R90" i="1" s="1"/>
  <c r="G90" i="1"/>
  <c r="H90" i="1"/>
  <c r="Y90" i="1" s="1"/>
  <c r="I90" i="1"/>
  <c r="J90" i="1"/>
  <c r="Z90" i="1" s="1"/>
  <c r="K90" i="1"/>
  <c r="L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 s="1"/>
  <c r="I92" i="1"/>
  <c r="J92" i="1"/>
  <c r="Z92" i="1"/>
  <c r="AA92" i="1" s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AA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 s="1"/>
  <c r="AA95" i="1" s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 s="1"/>
  <c r="AA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R101" i="1" s="1"/>
  <c r="G101" i="1"/>
  <c r="H101" i="1"/>
  <c r="Y101" i="1" s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R103" i="1" s="1"/>
  <c r="S103" i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/>
  <c r="E105" i="1"/>
  <c r="F105" i="1"/>
  <c r="R105" i="1" s="1"/>
  <c r="S105" i="1" s="1"/>
  <c r="G105" i="1"/>
  <c r="H105" i="1"/>
  <c r="Y105" i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R106" i="1" s="1"/>
  <c r="S106" i="1" s="1"/>
  <c r="G106" i="1"/>
  <c r="H106" i="1"/>
  <c r="Y106" i="1"/>
  <c r="AE106" i="1" s="1"/>
  <c r="I106" i="1"/>
  <c r="J106" i="1"/>
  <c r="Z106" i="1" s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/>
  <c r="E107" i="1"/>
  <c r="F107" i="1"/>
  <c r="G107" i="1"/>
  <c r="H107" i="1"/>
  <c r="Y107" i="1"/>
  <c r="AE107" i="1" s="1"/>
  <c r="I107" i="1"/>
  <c r="J107" i="1"/>
  <c r="Z107" i="1" s="1"/>
  <c r="K107" i="1"/>
  <c r="L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/>
  <c r="X110" i="1"/>
  <c r="E110" i="1"/>
  <c r="R110" i="1" s="1"/>
  <c r="S110" i="1" s="1"/>
  <c r="F110" i="1"/>
  <c r="G110" i="1"/>
  <c r="H110" i="1"/>
  <c r="Y110" i="1" s="1"/>
  <c r="AE110" i="1" s="1"/>
  <c r="I110" i="1"/>
  <c r="J110" i="1"/>
  <c r="Z110" i="1" s="1"/>
  <c r="K110" i="1"/>
  <c r="L110" i="1"/>
  <c r="M110" i="1"/>
  <c r="N110" i="1"/>
  <c r="O110" i="1"/>
  <c r="P110" i="1"/>
  <c r="A111" i="1"/>
  <c r="B111" i="1"/>
  <c r="C111" i="1"/>
  <c r="D111" i="1" s="1"/>
  <c r="X111" i="1" s="1"/>
  <c r="E111" i="1"/>
  <c r="F111" i="1"/>
  <c r="R111" i="1"/>
  <c r="S111" i="1"/>
  <c r="G111" i="1"/>
  <c r="H111" i="1"/>
  <c r="Y111" i="1" s="1"/>
  <c r="AE111" i="1" s="1"/>
  <c r="I111" i="1"/>
  <c r="J111" i="1"/>
  <c r="Z111" i="1"/>
  <c r="AA111" i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 s="1"/>
  <c r="AA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/>
  <c r="E113" i="1"/>
  <c r="F113" i="1"/>
  <c r="G113" i="1"/>
  <c r="H113" i="1"/>
  <c r="Y113" i="1" s="1"/>
  <c r="AE113" i="1" s="1"/>
  <c r="I113" i="1"/>
  <c r="J113" i="1"/>
  <c r="Z113" i="1"/>
  <c r="AA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/>
  <c r="I115" i="1"/>
  <c r="J115" i="1"/>
  <c r="Z115" i="1"/>
  <c r="AA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R116" i="1" s="1"/>
  <c r="S116" i="1" s="1"/>
  <c r="G116" i="1"/>
  <c r="H116" i="1"/>
  <c r="Y116" i="1"/>
  <c r="AE116" i="1" s="1"/>
  <c r="I116" i="1"/>
  <c r="J116" i="1"/>
  <c r="Z116" i="1" s="1"/>
  <c r="AA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R117" i="1"/>
  <c r="S117" i="1" s="1"/>
  <c r="G117" i="1"/>
  <c r="H117" i="1"/>
  <c r="Y117" i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 s="1"/>
  <c r="AA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F121" i="1"/>
  <c r="R121" i="1" s="1"/>
  <c r="S121" i="1" s="1"/>
  <c r="G121" i="1"/>
  <c r="H121" i="1"/>
  <c r="Y121" i="1" s="1"/>
  <c r="AE121" i="1"/>
  <c r="I121" i="1"/>
  <c r="J121" i="1"/>
  <c r="Z121" i="1" s="1"/>
  <c r="AA121" i="1" s="1"/>
  <c r="K121" i="1"/>
  <c r="L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 s="1"/>
  <c r="AE124" i="1" s="1"/>
  <c r="I124" i="1"/>
  <c r="J124" i="1"/>
  <c r="Z124" i="1"/>
  <c r="AA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AA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 s="1"/>
  <c r="I126" i="1"/>
  <c r="J126" i="1"/>
  <c r="Z126" i="1" s="1"/>
  <c r="K126" i="1"/>
  <c r="L126" i="1"/>
  <c r="T126" i="1" s="1"/>
  <c r="U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AA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R129" i="1" s="1"/>
  <c r="S129" i="1" s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R131" i="1" s="1"/>
  <c r="G131" i="1"/>
  <c r="H131" i="1"/>
  <c r="Y131" i="1" s="1"/>
  <c r="AE131" i="1" s="1"/>
  <c r="I131" i="1"/>
  <c r="J131" i="1"/>
  <c r="Z131" i="1"/>
  <c r="K131" i="1"/>
  <c r="L131" i="1"/>
  <c r="V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/>
  <c r="AA132" i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/>
  <c r="AA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 s="1"/>
  <c r="I134" i="1"/>
  <c r="J134" i="1"/>
  <c r="Z134" i="1" s="1"/>
  <c r="AA134" i="1" s="1"/>
  <c r="K134" i="1"/>
  <c r="L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 s="1"/>
  <c r="I135" i="1"/>
  <c r="J135" i="1"/>
  <c r="Z135" i="1"/>
  <c r="AA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 s="1"/>
  <c r="AA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/>
  <c r="E139" i="1"/>
  <c r="F139" i="1"/>
  <c r="R139" i="1" s="1"/>
  <c r="S139" i="1" s="1"/>
  <c r="G139" i="1"/>
  <c r="H139" i="1"/>
  <c r="Y139" i="1" s="1"/>
  <c r="I139" i="1"/>
  <c r="J139" i="1"/>
  <c r="Z139" i="1"/>
  <c r="AA139" i="1"/>
  <c r="K139" i="1"/>
  <c r="T139" i="1"/>
  <c r="L139" i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AA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/>
  <c r="I141" i="1"/>
  <c r="J141" i="1"/>
  <c r="Z141" i="1"/>
  <c r="AA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R143" i="1" s="1"/>
  <c r="F143" i="1"/>
  <c r="G143" i="1"/>
  <c r="H143" i="1"/>
  <c r="Y143" i="1"/>
  <c r="AE143" i="1" s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 s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/>
  <c r="AA146" i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R148" i="1" s="1"/>
  <c r="S148" i="1" s="1"/>
  <c r="G148" i="1"/>
  <c r="H148" i="1"/>
  <c r="Y148" i="1" s="1"/>
  <c r="AE148" i="1" s="1"/>
  <c r="I148" i="1"/>
  <c r="J148" i="1"/>
  <c r="Z148" i="1" s="1"/>
  <c r="AA148" i="1" s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AA149" i="1" s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F150" i="1"/>
  <c r="R150" i="1" s="1"/>
  <c r="S150" i="1" s="1"/>
  <c r="G150" i="1"/>
  <c r="H150" i="1"/>
  <c r="Y150" i="1"/>
  <c r="AE150" i="1" s="1"/>
  <c r="I150" i="1"/>
  <c r="J150" i="1"/>
  <c r="Z150" i="1" s="1"/>
  <c r="AA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/>
  <c r="AE151" i="1" s="1"/>
  <c r="I151" i="1"/>
  <c r="J151" i="1"/>
  <c r="Z151" i="1"/>
  <c r="AA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R152" i="1"/>
  <c r="S152" i="1" s="1"/>
  <c r="G152" i="1"/>
  <c r="H152" i="1"/>
  <c r="Y152" i="1"/>
  <c r="AE152" i="1" s="1"/>
  <c r="I152" i="1"/>
  <c r="J152" i="1"/>
  <c r="Z152" i="1"/>
  <c r="AA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/>
  <c r="AA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/>
  <c r="I155" i="1"/>
  <c r="J155" i="1"/>
  <c r="Z155" i="1"/>
  <c r="K155" i="1"/>
  <c r="T155" i="1" s="1"/>
  <c r="L155" i="1"/>
  <c r="V155" i="1" s="1"/>
  <c r="M155" i="1"/>
  <c r="N155" i="1"/>
  <c r="O155" i="1"/>
  <c r="P155" i="1"/>
  <c r="A156" i="1"/>
  <c r="B156" i="1"/>
  <c r="C156" i="1"/>
  <c r="D156" i="1" s="1"/>
  <c r="X156" i="1"/>
  <c r="E156" i="1"/>
  <c r="F156" i="1"/>
  <c r="R156" i="1" s="1"/>
  <c r="S156" i="1" s="1"/>
  <c r="G156" i="1"/>
  <c r="H156" i="1"/>
  <c r="Y156" i="1" s="1"/>
  <c r="AE156" i="1" s="1"/>
  <c r="I156" i="1"/>
  <c r="J156" i="1"/>
  <c r="Z156" i="1"/>
  <c r="AA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 s="1"/>
  <c r="K159" i="1"/>
  <c r="T159" i="1" s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 s="1"/>
  <c r="AA162" i="1" s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R165" i="1" s="1"/>
  <c r="S165" i="1" s="1"/>
  <c r="F165" i="1"/>
  <c r="G165" i="1"/>
  <c r="H165" i="1"/>
  <c r="Y165" i="1"/>
  <c r="AE165" i="1"/>
  <c r="I165" i="1"/>
  <c r="J165" i="1"/>
  <c r="Z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/>
  <c r="K166" i="1"/>
  <c r="T166" i="1" s="1"/>
  <c r="L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R169" i="1"/>
  <c r="S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AA171" i="1" s="1"/>
  <c r="E171" i="1"/>
  <c r="F171" i="1"/>
  <c r="G171" i="1"/>
  <c r="H171" i="1"/>
  <c r="Y171" i="1" s="1"/>
  <c r="AE171" i="1" s="1"/>
  <c r="I171" i="1"/>
  <c r="J171" i="1"/>
  <c r="Z171" i="1"/>
  <c r="K171" i="1"/>
  <c r="T171" i="1" s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 s="1"/>
  <c r="AA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/>
  <c r="AE174" i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 s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/>
  <c r="E176" i="1"/>
  <c r="F176" i="1"/>
  <c r="R176" i="1"/>
  <c r="S176" i="1"/>
  <c r="G176" i="1"/>
  <c r="H176" i="1"/>
  <c r="Y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/>
  <c r="I177" i="1"/>
  <c r="J177" i="1"/>
  <c r="Z177" i="1" s="1"/>
  <c r="AA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 s="1"/>
  <c r="AE178" i="1" s="1"/>
  <c r="I178" i="1"/>
  <c r="J178" i="1"/>
  <c r="Z178" i="1" s="1"/>
  <c r="AA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/>
  <c r="K179" i="1"/>
  <c r="L179" i="1"/>
  <c r="M179" i="1"/>
  <c r="N179" i="1"/>
  <c r="O179" i="1"/>
  <c r="P179" i="1"/>
  <c r="A180" i="1"/>
  <c r="B180" i="1"/>
  <c r="C180" i="1"/>
  <c r="D180" i="1"/>
  <c r="X180" i="1"/>
  <c r="E180" i="1"/>
  <c r="F180" i="1"/>
  <c r="R180" i="1" s="1"/>
  <c r="S180" i="1" s="1"/>
  <c r="G180" i="1"/>
  <c r="H180" i="1"/>
  <c r="Y180" i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AE181" i="1"/>
  <c r="I181" i="1"/>
  <c r="J181" i="1"/>
  <c r="Z181" i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R183" i="1" s="1"/>
  <c r="S183" i="1" s="1"/>
  <c r="F183" i="1"/>
  <c r="G183" i="1"/>
  <c r="H183" i="1"/>
  <c r="Y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S185" i="1"/>
  <c r="F185" i="1"/>
  <c r="R185" i="1" s="1"/>
  <c r="G185" i="1"/>
  <c r="H185" i="1"/>
  <c r="Y185" i="1"/>
  <c r="AE185" i="1" s="1"/>
  <c r="I185" i="1"/>
  <c r="J185" i="1"/>
  <c r="Z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 s="1"/>
  <c r="K186" i="1"/>
  <c r="L186" i="1"/>
  <c r="T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S189" i="1"/>
  <c r="F189" i="1"/>
  <c r="R189" i="1" s="1"/>
  <c r="G189" i="1"/>
  <c r="H189" i="1"/>
  <c r="Y189" i="1"/>
  <c r="AE189" i="1" s="1"/>
  <c r="I189" i="1"/>
  <c r="J189" i="1"/>
  <c r="Z189" i="1"/>
  <c r="AA189" i="1" s="1"/>
  <c r="K189" i="1"/>
  <c r="L189" i="1"/>
  <c r="M189" i="1"/>
  <c r="N189" i="1"/>
  <c r="O189" i="1"/>
  <c r="P189" i="1"/>
  <c r="A190" i="1"/>
  <c r="B190" i="1"/>
  <c r="C190" i="1"/>
  <c r="D190" i="1" s="1"/>
  <c r="X190" i="1" s="1"/>
  <c r="AA190" i="1" s="1"/>
  <c r="E190" i="1"/>
  <c r="F190" i="1"/>
  <c r="R190" i="1" s="1"/>
  <c r="S190" i="1" s="1"/>
  <c r="G190" i="1"/>
  <c r="H190" i="1"/>
  <c r="Y190" i="1" s="1"/>
  <c r="AE190" i="1"/>
  <c r="I190" i="1"/>
  <c r="J190" i="1"/>
  <c r="Z190" i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 s="1"/>
  <c r="AA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R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R194" i="1"/>
  <c r="S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/>
  <c r="E195" i="1"/>
  <c r="R195" i="1"/>
  <c r="S195" i="1" s="1"/>
  <c r="F195" i="1"/>
  <c r="G195" i="1"/>
  <c r="H195" i="1"/>
  <c r="Y195" i="1"/>
  <c r="I195" i="1"/>
  <c r="J195" i="1"/>
  <c r="Z195" i="1" s="1"/>
  <c r="AA195" i="1" s="1"/>
  <c r="K195" i="1"/>
  <c r="L195" i="1"/>
  <c r="M195" i="1"/>
  <c r="N195" i="1"/>
  <c r="O195" i="1"/>
  <c r="P195" i="1"/>
  <c r="A196" i="1"/>
  <c r="B196" i="1"/>
  <c r="C196" i="1"/>
  <c r="D196" i="1"/>
  <c r="X196" i="1" s="1"/>
  <c r="E196" i="1"/>
  <c r="F196" i="1"/>
  <c r="R196" i="1" s="1"/>
  <c r="S196" i="1" s="1"/>
  <c r="G196" i="1"/>
  <c r="H196" i="1"/>
  <c r="Y196" i="1"/>
  <c r="AE196" i="1" s="1"/>
  <c r="I196" i="1"/>
  <c r="J196" i="1"/>
  <c r="Z196" i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 s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F199" i="1"/>
  <c r="R199" i="1" s="1"/>
  <c r="S199" i="1" s="1"/>
  <c r="G199" i="1"/>
  <c r="H199" i="1"/>
  <c r="Y199" i="1" s="1"/>
  <c r="AE199" i="1" s="1"/>
  <c r="I199" i="1"/>
  <c r="J199" i="1"/>
  <c r="Z199" i="1" s="1"/>
  <c r="AA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AA200" i="1" s="1"/>
  <c r="E200" i="1"/>
  <c r="F200" i="1"/>
  <c r="R200" i="1" s="1"/>
  <c r="S200" i="1" s="1"/>
  <c r="G200" i="1"/>
  <c r="H200" i="1"/>
  <c r="Y200" i="1" s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R201" i="1" s="1"/>
  <c r="S201" i="1" s="1"/>
  <c r="F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AE202" i="1" s="1"/>
  <c r="I202" i="1"/>
  <c r="J202" i="1"/>
  <c r="Z202" i="1" s="1"/>
  <c r="AA202" i="1" s="1"/>
  <c r="K202" i="1"/>
  <c r="L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/>
  <c r="I203" i="1"/>
  <c r="J203" i="1"/>
  <c r="Z203" i="1"/>
  <c r="K203" i="1"/>
  <c r="L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AA205" i="1" s="1"/>
  <c r="E205" i="1"/>
  <c r="F205" i="1"/>
  <c r="G205" i="1"/>
  <c r="H205" i="1"/>
  <c r="Y205" i="1"/>
  <c r="AE205" i="1"/>
  <c r="I205" i="1"/>
  <c r="J205" i="1"/>
  <c r="Z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AE206" i="1"/>
  <c r="I206" i="1"/>
  <c r="J206" i="1"/>
  <c r="Z206" i="1"/>
  <c r="K206" i="1"/>
  <c r="L206" i="1"/>
  <c r="M206" i="1"/>
  <c r="N206" i="1"/>
  <c r="O206" i="1"/>
  <c r="P206" i="1"/>
  <c r="A207" i="1"/>
  <c r="B207" i="1"/>
  <c r="C207" i="1"/>
  <c r="D207" i="1"/>
  <c r="X207" i="1" s="1"/>
  <c r="E207" i="1"/>
  <c r="S207" i="1"/>
  <c r="F207" i="1"/>
  <c r="R207" i="1" s="1"/>
  <c r="G207" i="1"/>
  <c r="H207" i="1"/>
  <c r="Y207" i="1"/>
  <c r="AE207" i="1" s="1"/>
  <c r="I207" i="1"/>
  <c r="J207" i="1"/>
  <c r="Z207" i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/>
  <c r="K208" i="1"/>
  <c r="L208" i="1"/>
  <c r="V208" i="1" s="1"/>
  <c r="T208" i="1"/>
  <c r="U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R210" i="1" s="1"/>
  <c r="S210" i="1" s="1"/>
  <c r="G210" i="1"/>
  <c r="H210" i="1"/>
  <c r="Y210" i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R211" i="1"/>
  <c r="S211" i="1" s="1"/>
  <c r="G211" i="1"/>
  <c r="H211" i="1"/>
  <c r="Y211" i="1"/>
  <c r="AE211" i="1" s="1"/>
  <c r="I211" i="1"/>
  <c r="J211" i="1"/>
  <c r="Z211" i="1"/>
  <c r="K211" i="1"/>
  <c r="L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/>
  <c r="AE212" i="1" s="1"/>
  <c r="I212" i="1"/>
  <c r="J212" i="1"/>
  <c r="Z212" i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 s="1"/>
  <c r="S214" i="1" s="1"/>
  <c r="G214" i="1"/>
  <c r="H214" i="1"/>
  <c r="Y214" i="1"/>
  <c r="AE214" i="1"/>
  <c r="I214" i="1"/>
  <c r="J214" i="1"/>
  <c r="Z214" i="1" s="1"/>
  <c r="AA214" i="1"/>
  <c r="K214" i="1"/>
  <c r="L214" i="1"/>
  <c r="M214" i="1"/>
  <c r="N214" i="1"/>
  <c r="O214" i="1"/>
  <c r="P214" i="1"/>
  <c r="A215" i="1"/>
  <c r="B215" i="1"/>
  <c r="C215" i="1"/>
  <c r="D215" i="1"/>
  <c r="X215" i="1" s="1"/>
  <c r="E215" i="1"/>
  <c r="R215" i="1"/>
  <c r="S215" i="1" s="1"/>
  <c r="F215" i="1"/>
  <c r="G215" i="1"/>
  <c r="H215" i="1"/>
  <c r="Y215" i="1" s="1"/>
  <c r="AE215" i="1" s="1"/>
  <c r="I215" i="1"/>
  <c r="J215" i="1"/>
  <c r="Z215" i="1" s="1"/>
  <c r="K215" i="1"/>
  <c r="L215" i="1"/>
  <c r="V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/>
  <c r="I216" i="1"/>
  <c r="J216" i="1"/>
  <c r="Z216" i="1" s="1"/>
  <c r="K216" i="1"/>
  <c r="L216" i="1"/>
  <c r="V216" i="1" s="1"/>
  <c r="M216" i="1"/>
  <c r="N216" i="1"/>
  <c r="O216" i="1"/>
  <c r="P216" i="1"/>
  <c r="A217" i="1"/>
  <c r="B217" i="1"/>
  <c r="C217" i="1"/>
  <c r="D217" i="1" s="1"/>
  <c r="X217" i="1" s="1"/>
  <c r="E217" i="1"/>
  <c r="F217" i="1"/>
  <c r="R217" i="1" s="1"/>
  <c r="S217" i="1" s="1"/>
  <c r="G217" i="1"/>
  <c r="H217" i="1"/>
  <c r="Y217" i="1" s="1"/>
  <c r="AE217" i="1" s="1"/>
  <c r="I217" i="1"/>
  <c r="J217" i="1"/>
  <c r="Z217" i="1" s="1"/>
  <c r="K217" i="1"/>
  <c r="L217" i="1"/>
  <c r="M217" i="1"/>
  <c r="N217" i="1"/>
  <c r="O217" i="1"/>
  <c r="P217" i="1"/>
  <c r="A218" i="1"/>
  <c r="B218" i="1"/>
  <c r="C218" i="1"/>
  <c r="D218" i="1" s="1"/>
  <c r="X218" i="1" s="1"/>
  <c r="AA218" i="1" s="1"/>
  <c r="E218" i="1"/>
  <c r="F218" i="1"/>
  <c r="R218" i="1" s="1"/>
  <c r="S218" i="1" s="1"/>
  <c r="G218" i="1"/>
  <c r="H218" i="1"/>
  <c r="Y218" i="1" s="1"/>
  <c r="AE218" i="1" s="1"/>
  <c r="I218" i="1"/>
  <c r="J218" i="1"/>
  <c r="Z218" i="1"/>
  <c r="K218" i="1"/>
  <c r="L218" i="1"/>
  <c r="V218" i="1" s="1"/>
  <c r="M218" i="1"/>
  <c r="N218" i="1"/>
  <c r="O218" i="1"/>
  <c r="P218" i="1"/>
  <c r="A219" i="1"/>
  <c r="B219" i="1"/>
  <c r="C219" i="1"/>
  <c r="D219" i="1"/>
  <c r="X219" i="1" s="1"/>
  <c r="E219" i="1"/>
  <c r="F219" i="1"/>
  <c r="R219" i="1"/>
  <c r="S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/>
  <c r="I220" i="1"/>
  <c r="J220" i="1"/>
  <c r="Z220" i="1"/>
  <c r="AA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R221" i="1"/>
  <c r="S221" i="1" s="1"/>
  <c r="G221" i="1"/>
  <c r="H221" i="1"/>
  <c r="Y221" i="1" s="1"/>
  <c r="AE221" i="1" s="1"/>
  <c r="I221" i="1"/>
  <c r="J221" i="1"/>
  <c r="Z221" i="1"/>
  <c r="K221" i="1"/>
  <c r="L221" i="1"/>
  <c r="M221" i="1"/>
  <c r="N221" i="1"/>
  <c r="O221" i="1"/>
  <c r="P221" i="1"/>
  <c r="A222" i="1"/>
  <c r="B222" i="1"/>
  <c r="C222" i="1"/>
  <c r="D222" i="1"/>
  <c r="X222" i="1"/>
  <c r="E222" i="1"/>
  <c r="F222" i="1"/>
  <c r="R222" i="1" s="1"/>
  <c r="S222" i="1" s="1"/>
  <c r="G222" i="1"/>
  <c r="H222" i="1"/>
  <c r="Y222" i="1"/>
  <c r="AE222" i="1" s="1"/>
  <c r="I222" i="1"/>
  <c r="J222" i="1"/>
  <c r="Z222" i="1" s="1"/>
  <c r="AA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R223" i="1" s="1"/>
  <c r="S223" i="1" s="1"/>
  <c r="G223" i="1"/>
  <c r="H223" i="1"/>
  <c r="Y223" i="1"/>
  <c r="AE223" i="1" s="1"/>
  <c r="I223" i="1"/>
  <c r="J223" i="1"/>
  <c r="Z223" i="1" s="1"/>
  <c r="AA223" i="1" s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R224" i="1"/>
  <c r="F224" i="1"/>
  <c r="G224" i="1"/>
  <c r="H224" i="1"/>
  <c r="Y224" i="1"/>
  <c r="I224" i="1"/>
  <c r="J224" i="1"/>
  <c r="Z224" i="1"/>
  <c r="K224" i="1"/>
  <c r="L224" i="1"/>
  <c r="M224" i="1"/>
  <c r="N224" i="1"/>
  <c r="O224" i="1"/>
  <c r="P224" i="1"/>
  <c r="A225" i="1"/>
  <c r="B225" i="1"/>
  <c r="C225" i="1"/>
  <c r="D225" i="1" s="1"/>
  <c r="X225" i="1" s="1"/>
  <c r="E225" i="1"/>
  <c r="F225" i="1"/>
  <c r="R225" i="1" s="1"/>
  <c r="S225" i="1" s="1"/>
  <c r="G225" i="1"/>
  <c r="H225" i="1"/>
  <c r="Y225" i="1"/>
  <c r="AE225" i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I226" i="1"/>
  <c r="J226" i="1"/>
  <c r="Z226" i="1"/>
  <c r="K226" i="1"/>
  <c r="L226" i="1"/>
  <c r="T226" i="1" s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R228" i="1" s="1"/>
  <c r="S228" i="1" s="1"/>
  <c r="G228" i="1"/>
  <c r="H228" i="1"/>
  <c r="Y228" i="1" s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AA229" i="1" s="1"/>
  <c r="E229" i="1"/>
  <c r="R229" i="1" s="1"/>
  <c r="F229" i="1"/>
  <c r="S229" i="1"/>
  <c r="G229" i="1"/>
  <c r="H229" i="1"/>
  <c r="Y229" i="1"/>
  <c r="AE229" i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R230" i="1" s="1"/>
  <c r="S230" i="1" s="1"/>
  <c r="F230" i="1"/>
  <c r="G230" i="1"/>
  <c r="H230" i="1"/>
  <c r="Y230" i="1" s="1"/>
  <c r="AE230" i="1" s="1"/>
  <c r="I230" i="1"/>
  <c r="J230" i="1"/>
  <c r="Z230" i="1" s="1"/>
  <c r="K230" i="1"/>
  <c r="L230" i="1"/>
  <c r="M230" i="1"/>
  <c r="N230" i="1"/>
  <c r="O230" i="1"/>
  <c r="P230" i="1"/>
  <c r="A231" i="1"/>
  <c r="B231" i="1"/>
  <c r="C231" i="1"/>
  <c r="D231" i="1"/>
  <c r="X231" i="1" s="1"/>
  <c r="E231" i="1"/>
  <c r="R231" i="1" s="1"/>
  <c r="S231" i="1" s="1"/>
  <c r="F231" i="1"/>
  <c r="G231" i="1"/>
  <c r="H231" i="1"/>
  <c r="Y231" i="1"/>
  <c r="AE231" i="1" s="1"/>
  <c r="I231" i="1"/>
  <c r="J231" i="1"/>
  <c r="Z231" i="1"/>
  <c r="K231" i="1"/>
  <c r="L231" i="1"/>
  <c r="V231" i="1"/>
  <c r="M231" i="1"/>
  <c r="N231" i="1"/>
  <c r="O231" i="1"/>
  <c r="P231" i="1"/>
  <c r="A232" i="1"/>
  <c r="B232" i="1"/>
  <c r="C232" i="1"/>
  <c r="D232" i="1"/>
  <c r="X232" i="1"/>
  <c r="E232" i="1"/>
  <c r="R232" i="1"/>
  <c r="S232" i="1" s="1"/>
  <c r="F232" i="1"/>
  <c r="G232" i="1"/>
  <c r="H232" i="1"/>
  <c r="Y232" i="1"/>
  <c r="AE232" i="1"/>
  <c r="I232" i="1"/>
  <c r="J232" i="1"/>
  <c r="Z232" i="1" s="1"/>
  <c r="K232" i="1"/>
  <c r="T232" i="1"/>
  <c r="U232" i="1" s="1"/>
  <c r="L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V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S235" i="1"/>
  <c r="F235" i="1"/>
  <c r="R235" i="1" s="1"/>
  <c r="G235" i="1"/>
  <c r="H235" i="1"/>
  <c r="Y235" i="1"/>
  <c r="AE235" i="1" s="1"/>
  <c r="I235" i="1"/>
  <c r="J235" i="1"/>
  <c r="Z235" i="1"/>
  <c r="K235" i="1"/>
  <c r="L235" i="1"/>
  <c r="V235" i="1" s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/>
  <c r="I236" i="1"/>
  <c r="J236" i="1"/>
  <c r="Z236" i="1" s="1"/>
  <c r="AA236" i="1" s="1"/>
  <c r="K236" i="1"/>
  <c r="L236" i="1"/>
  <c r="V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/>
  <c r="AE237" i="1"/>
  <c r="I237" i="1"/>
  <c r="J237" i="1"/>
  <c r="Z237" i="1" s="1"/>
  <c r="AA237" i="1" s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 s="1"/>
  <c r="S238" i="1" s="1"/>
  <c r="G238" i="1"/>
  <c r="H238" i="1"/>
  <c r="Y238" i="1" s="1"/>
  <c r="AE238" i="1" s="1"/>
  <c r="I238" i="1"/>
  <c r="J238" i="1"/>
  <c r="Z238" i="1" s="1"/>
  <c r="K238" i="1"/>
  <c r="T238" i="1" s="1"/>
  <c r="U238" i="1" s="1"/>
  <c r="L238" i="1"/>
  <c r="M238" i="1"/>
  <c r="N238" i="1"/>
  <c r="O238" i="1"/>
  <c r="P238" i="1"/>
  <c r="A239" i="1"/>
  <c r="B239" i="1"/>
  <c r="C239" i="1"/>
  <c r="D239" i="1" s="1"/>
  <c r="X239" i="1"/>
  <c r="E239" i="1"/>
  <c r="F239" i="1"/>
  <c r="R239" i="1" s="1"/>
  <c r="S239" i="1" s="1"/>
  <c r="G239" i="1"/>
  <c r="H239" i="1"/>
  <c r="Y239" i="1" s="1"/>
  <c r="AE239" i="1" s="1"/>
  <c r="I239" i="1"/>
  <c r="J239" i="1"/>
  <c r="Z239" i="1"/>
  <c r="K239" i="1"/>
  <c r="T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 s="1"/>
  <c r="AA240" i="1" s="1"/>
  <c r="K240" i="1"/>
  <c r="L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/>
  <c r="AE241" i="1"/>
  <c r="I241" i="1"/>
  <c r="J241" i="1"/>
  <c r="Z241" i="1"/>
  <c r="AA241" i="1" s="1"/>
  <c r="K241" i="1"/>
  <c r="L241" i="1"/>
  <c r="M241" i="1"/>
  <c r="N241" i="1"/>
  <c r="O241" i="1"/>
  <c r="P241" i="1"/>
  <c r="A242" i="1"/>
  <c r="B242" i="1"/>
  <c r="C242" i="1"/>
  <c r="D242" i="1"/>
  <c r="X242" i="1" s="1"/>
  <c r="E242" i="1"/>
  <c r="F242" i="1"/>
  <c r="R242" i="1" s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R243" i="1" s="1"/>
  <c r="F243" i="1"/>
  <c r="G243" i="1"/>
  <c r="H243" i="1"/>
  <c r="Y243" i="1"/>
  <c r="I243" i="1"/>
  <c r="J243" i="1"/>
  <c r="Z243" i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/>
  <c r="AA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/>
  <c r="AA245" i="1" s="1"/>
  <c r="E245" i="1"/>
  <c r="F245" i="1"/>
  <c r="R245" i="1"/>
  <c r="S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 s="1"/>
  <c r="K246" i="1"/>
  <c r="L246" i="1"/>
  <c r="M246" i="1"/>
  <c r="N246" i="1"/>
  <c r="O246" i="1"/>
  <c r="P246" i="1"/>
  <c r="A247" i="1"/>
  <c r="B247" i="1"/>
  <c r="C247" i="1"/>
  <c r="D247" i="1" s="1"/>
  <c r="X247" i="1" s="1"/>
  <c r="E247" i="1"/>
  <c r="F247" i="1"/>
  <c r="R247" i="1"/>
  <c r="S247" i="1" s="1"/>
  <c r="G247" i="1"/>
  <c r="H247" i="1"/>
  <c r="Y247" i="1" s="1"/>
  <c r="AE247" i="1" s="1"/>
  <c r="I247" i="1"/>
  <c r="J247" i="1"/>
  <c r="Z247" i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R250" i="1"/>
  <c r="S250" i="1" s="1"/>
  <c r="G250" i="1"/>
  <c r="H250" i="1"/>
  <c r="Y250" i="1" s="1"/>
  <c r="AE250" i="1" s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 s="1"/>
  <c r="X251" i="1"/>
  <c r="AA251" i="1" s="1"/>
  <c r="E251" i="1"/>
  <c r="R251" i="1"/>
  <c r="F251" i="1"/>
  <c r="S251" i="1"/>
  <c r="G251" i="1"/>
  <c r="H251" i="1"/>
  <c r="Y251" i="1" s="1"/>
  <c r="AE251" i="1" s="1"/>
  <c r="I251" i="1"/>
  <c r="J251" i="1"/>
  <c r="Z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 s="1"/>
  <c r="AA252" i="1" s="1"/>
  <c r="K252" i="1"/>
  <c r="L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I253" i="1"/>
  <c r="J253" i="1"/>
  <c r="Z253" i="1"/>
  <c r="AA253" i="1"/>
  <c r="K253" i="1"/>
  <c r="L253" i="1"/>
  <c r="T253" i="1" s="1"/>
  <c r="M253" i="1"/>
  <c r="N253" i="1"/>
  <c r="O253" i="1"/>
  <c r="P253" i="1"/>
  <c r="A254" i="1"/>
  <c r="B254" i="1"/>
  <c r="C254" i="1"/>
  <c r="D254" i="1"/>
  <c r="X254" i="1"/>
  <c r="E254" i="1"/>
  <c r="R254" i="1" s="1"/>
  <c r="S254" i="1" s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 s="1"/>
  <c r="I255" i="1"/>
  <c r="J255" i="1"/>
  <c r="Z255" i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 s="1"/>
  <c r="X257" i="1"/>
  <c r="E257" i="1"/>
  <c r="R257" i="1"/>
  <c r="S257" i="1" s="1"/>
  <c r="F257" i="1"/>
  <c r="G257" i="1"/>
  <c r="H257" i="1"/>
  <c r="Y257" i="1"/>
  <c r="AE257" i="1" s="1"/>
  <c r="I257" i="1"/>
  <c r="J257" i="1"/>
  <c r="Z257" i="1" s="1"/>
  <c r="K257" i="1"/>
  <c r="L257" i="1"/>
  <c r="T257" i="1"/>
  <c r="M257" i="1"/>
  <c r="N257" i="1"/>
  <c r="O257" i="1"/>
  <c r="P257" i="1"/>
  <c r="A258" i="1"/>
  <c r="B258" i="1"/>
  <c r="C258" i="1"/>
  <c r="D258" i="1"/>
  <c r="X258" i="1" s="1"/>
  <c r="E258" i="1"/>
  <c r="F258" i="1"/>
  <c r="G258" i="1"/>
  <c r="H258" i="1"/>
  <c r="Y258" i="1"/>
  <c r="AE258" i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R259" i="1" s="1"/>
  <c r="S259" i="1" s="1"/>
  <c r="G259" i="1"/>
  <c r="H259" i="1"/>
  <c r="Y259" i="1"/>
  <c r="I259" i="1"/>
  <c r="J259" i="1"/>
  <c r="Z259" i="1"/>
  <c r="AA259" i="1" s="1"/>
  <c r="K259" i="1"/>
  <c r="L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/>
  <c r="AA260" i="1" s="1"/>
  <c r="K260" i="1"/>
  <c r="T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R261" i="1" s="1"/>
  <c r="S261" i="1" s="1"/>
  <c r="G261" i="1"/>
  <c r="H261" i="1"/>
  <c r="Y261" i="1" s="1"/>
  <c r="AE261" i="1"/>
  <c r="I261" i="1"/>
  <c r="J261" i="1"/>
  <c r="Z261" i="1"/>
  <c r="K261" i="1"/>
  <c r="L261" i="1"/>
  <c r="M261" i="1"/>
  <c r="N261" i="1"/>
  <c r="O261" i="1"/>
  <c r="P261" i="1"/>
  <c r="A262" i="1"/>
  <c r="B262" i="1"/>
  <c r="C262" i="1"/>
  <c r="D262" i="1"/>
  <c r="X262" i="1"/>
  <c r="E262" i="1"/>
  <c r="R262" i="1"/>
  <c r="S262" i="1" s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/>
  <c r="I263" i="1"/>
  <c r="J263" i="1"/>
  <c r="Z263" i="1" s="1"/>
  <c r="K263" i="1"/>
  <c r="T263" i="1"/>
  <c r="L263" i="1"/>
  <c r="M263" i="1"/>
  <c r="N263" i="1"/>
  <c r="O263" i="1"/>
  <c r="P263" i="1"/>
  <c r="A264" i="1"/>
  <c r="B264" i="1"/>
  <c r="C264" i="1"/>
  <c r="D264" i="1" s="1"/>
  <c r="X264" i="1" s="1"/>
  <c r="E264" i="1"/>
  <c r="F264" i="1"/>
  <c r="R264" i="1"/>
  <c r="S264" i="1" s="1"/>
  <c r="G264" i="1"/>
  <c r="H264" i="1"/>
  <c r="Y264" i="1" s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I265" i="1"/>
  <c r="J265" i="1"/>
  <c r="Z265" i="1" s="1"/>
  <c r="K265" i="1"/>
  <c r="L265" i="1"/>
  <c r="T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 s="1"/>
  <c r="AE267" i="1" s="1"/>
  <c r="I267" i="1"/>
  <c r="J267" i="1"/>
  <c r="Z267" i="1"/>
  <c r="AA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R268" i="1" s="1"/>
  <c r="S268" i="1" s="1"/>
  <c r="F268" i="1"/>
  <c r="G268" i="1"/>
  <c r="H268" i="1"/>
  <c r="Y268" i="1"/>
  <c r="AE268" i="1" s="1"/>
  <c r="I268" i="1"/>
  <c r="J268" i="1"/>
  <c r="Z268" i="1"/>
  <c r="AA268" i="1"/>
  <c r="K268" i="1"/>
  <c r="L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/>
  <c r="I269" i="1"/>
  <c r="J269" i="1"/>
  <c r="Z269" i="1" s="1"/>
  <c r="AA269" i="1"/>
  <c r="K269" i="1"/>
  <c r="L269" i="1"/>
  <c r="V269" i="1"/>
  <c r="M269" i="1"/>
  <c r="N269" i="1"/>
  <c r="O269" i="1"/>
  <c r="P269" i="1"/>
  <c r="A270" i="1"/>
  <c r="B270" i="1"/>
  <c r="C270" i="1"/>
  <c r="D270" i="1"/>
  <c r="X270" i="1"/>
  <c r="E270" i="1"/>
  <c r="F270" i="1"/>
  <c r="R270" i="1" s="1"/>
  <c r="S270" i="1" s="1"/>
  <c r="G270" i="1"/>
  <c r="H270" i="1"/>
  <c r="Y270" i="1"/>
  <c r="AE270" i="1"/>
  <c r="I270" i="1"/>
  <c r="J270" i="1"/>
  <c r="Z270" i="1" s="1"/>
  <c r="AA270" i="1"/>
  <c r="K270" i="1"/>
  <c r="L270" i="1"/>
  <c r="V270" i="1"/>
  <c r="M270" i="1"/>
  <c r="N270" i="1"/>
  <c r="O270" i="1"/>
  <c r="P270" i="1"/>
  <c r="A271" i="1"/>
  <c r="B271" i="1"/>
  <c r="C271" i="1"/>
  <c r="D271" i="1"/>
  <c r="X271" i="1"/>
  <c r="E271" i="1"/>
  <c r="F271" i="1"/>
  <c r="R271" i="1"/>
  <c r="S271" i="1" s="1"/>
  <c r="G271" i="1"/>
  <c r="H271" i="1"/>
  <c r="Y271" i="1"/>
  <c r="AE271" i="1" s="1"/>
  <c r="I271" i="1"/>
  <c r="J271" i="1"/>
  <c r="Z271" i="1"/>
  <c r="AA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/>
  <c r="K272" i="1"/>
  <c r="T272" i="1" s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/>
  <c r="AA273" i="1"/>
  <c r="K273" i="1"/>
  <c r="L273" i="1"/>
  <c r="M273" i="1"/>
  <c r="N273" i="1"/>
  <c r="O273" i="1"/>
  <c r="P273" i="1"/>
  <c r="A274" i="1"/>
  <c r="B274" i="1"/>
  <c r="C274" i="1"/>
  <c r="D274" i="1" s="1"/>
  <c r="X274" i="1" s="1"/>
  <c r="E274" i="1"/>
  <c r="F274" i="1"/>
  <c r="R274" i="1" s="1"/>
  <c r="S274" i="1" s="1"/>
  <c r="G274" i="1"/>
  <c r="H274" i="1"/>
  <c r="Y274" i="1"/>
  <c r="AE274" i="1" s="1"/>
  <c r="I274" i="1"/>
  <c r="J274" i="1"/>
  <c r="Z274" i="1" s="1"/>
  <c r="AA274" i="1" s="1"/>
  <c r="K274" i="1"/>
  <c r="L274" i="1"/>
  <c r="M274" i="1"/>
  <c r="N274" i="1"/>
  <c r="O274" i="1"/>
  <c r="P274" i="1"/>
  <c r="A275" i="1"/>
  <c r="B275" i="1"/>
  <c r="C275" i="1"/>
  <c r="D275" i="1"/>
  <c r="X275" i="1" s="1"/>
  <c r="E275" i="1"/>
  <c r="R275" i="1" s="1"/>
  <c r="S275" i="1"/>
  <c r="F275" i="1"/>
  <c r="G275" i="1"/>
  <c r="H275" i="1"/>
  <c r="Y275" i="1"/>
  <c r="AE275" i="1"/>
  <c r="I275" i="1"/>
  <c r="J275" i="1"/>
  <c r="Z275" i="1"/>
  <c r="AA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R276" i="1" s="1"/>
  <c r="S276" i="1" s="1"/>
  <c r="F276" i="1"/>
  <c r="G276" i="1"/>
  <c r="H276" i="1"/>
  <c r="Y276" i="1"/>
  <c r="AE276" i="1"/>
  <c r="I276" i="1"/>
  <c r="J276" i="1"/>
  <c r="Z276" i="1"/>
  <c r="AA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R277" i="1" s="1"/>
  <c r="S277" i="1"/>
  <c r="F277" i="1"/>
  <c r="G277" i="1"/>
  <c r="H277" i="1"/>
  <c r="Y277" i="1"/>
  <c r="AE277" i="1"/>
  <c r="I277" i="1"/>
  <c r="J277" i="1"/>
  <c r="Z277" i="1"/>
  <c r="AA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R278" i="1"/>
  <c r="F278" i="1"/>
  <c r="G278" i="1"/>
  <c r="H278" i="1"/>
  <c r="Y278" i="1"/>
  <c r="AE278" i="1" s="1"/>
  <c r="I278" i="1"/>
  <c r="J278" i="1"/>
  <c r="Z278" i="1"/>
  <c r="AA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/>
  <c r="I279" i="1"/>
  <c r="J279" i="1"/>
  <c r="Z279" i="1" s="1"/>
  <c r="AA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 s="1"/>
  <c r="I280" i="1"/>
  <c r="J280" i="1"/>
  <c r="Z280" i="1"/>
  <c r="AA280" i="1"/>
  <c r="AB280" i="1"/>
  <c r="K280" i="1"/>
  <c r="T280" i="1"/>
  <c r="U280" i="1" s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/>
  <c r="AA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R282" i="1"/>
  <c r="S282" i="1"/>
  <c r="G282" i="1"/>
  <c r="H282" i="1"/>
  <c r="Y282" i="1"/>
  <c r="AE282" i="1" s="1"/>
  <c r="I282" i="1"/>
  <c r="J282" i="1"/>
  <c r="Z282" i="1"/>
  <c r="AA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R283" i="1" s="1"/>
  <c r="S283" i="1" s="1"/>
  <c r="G283" i="1"/>
  <c r="H283" i="1"/>
  <c r="Y283" i="1" s="1"/>
  <c r="AE283" i="1" s="1"/>
  <c r="I283" i="1"/>
  <c r="J283" i="1"/>
  <c r="Z283" i="1"/>
  <c r="AA283" i="1"/>
  <c r="K283" i="1"/>
  <c r="L283" i="1"/>
  <c r="V283" i="1" s="1"/>
  <c r="M283" i="1"/>
  <c r="N283" i="1"/>
  <c r="O283" i="1"/>
  <c r="P283" i="1"/>
  <c r="A284" i="1"/>
  <c r="B284" i="1"/>
  <c r="C284" i="1"/>
  <c r="D284" i="1" s="1"/>
  <c r="X284" i="1"/>
  <c r="E284" i="1"/>
  <c r="F284" i="1"/>
  <c r="R284" i="1" s="1"/>
  <c r="S284" i="1" s="1"/>
  <c r="G284" i="1"/>
  <c r="H284" i="1"/>
  <c r="Y284" i="1" s="1"/>
  <c r="AE284" i="1" s="1"/>
  <c r="I284" i="1"/>
  <c r="J284" i="1"/>
  <c r="Z284" i="1"/>
  <c r="AA284" i="1"/>
  <c r="K284" i="1"/>
  <c r="L284" i="1"/>
  <c r="M284" i="1"/>
  <c r="N284" i="1"/>
  <c r="O284" i="1"/>
  <c r="P284" i="1"/>
  <c r="A285" i="1"/>
  <c r="B285" i="1"/>
  <c r="C285" i="1"/>
  <c r="D285" i="1" s="1"/>
  <c r="X285" i="1" s="1"/>
  <c r="E285" i="1"/>
  <c r="F285" i="1"/>
  <c r="R285" i="1"/>
  <c r="S285" i="1"/>
  <c r="G285" i="1"/>
  <c r="H285" i="1"/>
  <c r="Y285" i="1" s="1"/>
  <c r="AE285" i="1" s="1"/>
  <c r="I285" i="1"/>
  <c r="J285" i="1"/>
  <c r="Z285" i="1"/>
  <c r="AA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/>
  <c r="E286" i="1"/>
  <c r="F286" i="1"/>
  <c r="G286" i="1"/>
  <c r="H286" i="1"/>
  <c r="Y286" i="1" s="1"/>
  <c r="AE286" i="1" s="1"/>
  <c r="I286" i="1"/>
  <c r="J286" i="1"/>
  <c r="Z286" i="1" s="1"/>
  <c r="AA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R287" i="1" s="1"/>
  <c r="S287" i="1" s="1"/>
  <c r="F287" i="1"/>
  <c r="G287" i="1"/>
  <c r="H287" i="1"/>
  <c r="Y287" i="1"/>
  <c r="AE287" i="1" s="1"/>
  <c r="I287" i="1"/>
  <c r="J287" i="1"/>
  <c r="Z287" i="1"/>
  <c r="AA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R288" i="1"/>
  <c r="S288" i="1" s="1"/>
  <c r="G288" i="1"/>
  <c r="H288" i="1"/>
  <c r="Y288" i="1"/>
  <c r="AE288" i="1"/>
  <c r="I288" i="1"/>
  <c r="J288" i="1"/>
  <c r="Z288" i="1"/>
  <c r="AA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/>
  <c r="I289" i="1"/>
  <c r="J289" i="1"/>
  <c r="Z289" i="1"/>
  <c r="AA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R290" i="1"/>
  <c r="S290" i="1" s="1"/>
  <c r="G290" i="1"/>
  <c r="H290" i="1"/>
  <c r="Y290" i="1" s="1"/>
  <c r="AE290" i="1" s="1"/>
  <c r="I290" i="1"/>
  <c r="J290" i="1"/>
  <c r="Z290" i="1" s="1"/>
  <c r="AA290" i="1" s="1"/>
  <c r="K290" i="1"/>
  <c r="L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AA291" i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R292" i="1" s="1"/>
  <c r="S292" i="1" s="1"/>
  <c r="G292" i="1"/>
  <c r="H292" i="1"/>
  <c r="Y292" i="1" s="1"/>
  <c r="AE292" i="1" s="1"/>
  <c r="I292" i="1"/>
  <c r="J292" i="1"/>
  <c r="Z292" i="1" s="1"/>
  <c r="AA292" i="1" s="1"/>
  <c r="K292" i="1"/>
  <c r="T292" i="1"/>
  <c r="U292" i="1"/>
  <c r="L292" i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 s="1"/>
  <c r="I293" i="1"/>
  <c r="J293" i="1"/>
  <c r="Z293" i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 s="1"/>
  <c r="E294" i="1"/>
  <c r="R294" i="1" s="1"/>
  <c r="S294" i="1" s="1"/>
  <c r="F294" i="1"/>
  <c r="G294" i="1"/>
  <c r="H294" i="1"/>
  <c r="Y294" i="1"/>
  <c r="AE294" i="1" s="1"/>
  <c r="I294" i="1"/>
  <c r="J294" i="1"/>
  <c r="Z294" i="1"/>
  <c r="AA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/>
  <c r="I295" i="1"/>
  <c r="J295" i="1"/>
  <c r="Z295" i="1" s="1"/>
  <c r="AA295" i="1" s="1"/>
  <c r="K295" i="1"/>
  <c r="L295" i="1"/>
  <c r="V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/>
  <c r="AA296" i="1" s="1"/>
  <c r="K296" i="1"/>
  <c r="L296" i="1"/>
  <c r="V296" i="1"/>
  <c r="M296" i="1"/>
  <c r="N296" i="1"/>
  <c r="O296" i="1"/>
  <c r="P296" i="1"/>
  <c r="A297" i="1"/>
  <c r="B297" i="1"/>
  <c r="C297" i="1"/>
  <c r="D297" i="1"/>
  <c r="X297" i="1" s="1"/>
  <c r="E297" i="1"/>
  <c r="F297" i="1"/>
  <c r="R297" i="1" s="1"/>
  <c r="S297" i="1" s="1"/>
  <c r="G297" i="1"/>
  <c r="H297" i="1"/>
  <c r="Y297" i="1"/>
  <c r="AE297" i="1" s="1"/>
  <c r="I297" i="1"/>
  <c r="J297" i="1"/>
  <c r="Z297" i="1"/>
  <c r="AA297" i="1" s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 s="1"/>
  <c r="AA298" i="1" s="1"/>
  <c r="K298" i="1"/>
  <c r="L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/>
  <c r="I299" i="1"/>
  <c r="J299" i="1"/>
  <c r="Z299" i="1" s="1"/>
  <c r="AA299" i="1" s="1"/>
  <c r="AB299" i="1" s="1"/>
  <c r="K299" i="1"/>
  <c r="L299" i="1"/>
  <c r="T299" i="1"/>
  <c r="M299" i="1"/>
  <c r="N299" i="1"/>
  <c r="O299" i="1"/>
  <c r="P299" i="1"/>
  <c r="A300" i="1"/>
  <c r="B300" i="1"/>
  <c r="C300" i="1"/>
  <c r="D300" i="1"/>
  <c r="X300" i="1"/>
  <c r="E300" i="1"/>
  <c r="F300" i="1"/>
  <c r="R300" i="1" s="1"/>
  <c r="S300" i="1" s="1"/>
  <c r="G300" i="1"/>
  <c r="H300" i="1"/>
  <c r="Y300" i="1"/>
  <c r="AE300" i="1"/>
  <c r="I300" i="1"/>
  <c r="J300" i="1"/>
  <c r="Z300" i="1" s="1"/>
  <c r="AA300" i="1"/>
  <c r="K300" i="1"/>
  <c r="L300" i="1"/>
  <c r="V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 s="1"/>
  <c r="AA301" i="1" s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/>
  <c r="AA302" i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R303" i="1"/>
  <c r="S303" i="1" s="1"/>
  <c r="F303" i="1"/>
  <c r="G303" i="1"/>
  <c r="H303" i="1"/>
  <c r="Y303" i="1"/>
  <c r="AE303" i="1" s="1"/>
  <c r="I303" i="1"/>
  <c r="J303" i="1"/>
  <c r="Z303" i="1" s="1"/>
  <c r="AA303" i="1" s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 s="1"/>
  <c r="AA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AA305" i="1" s="1"/>
  <c r="K305" i="1"/>
  <c r="T305" i="1"/>
  <c r="U305" i="1" s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/>
  <c r="I306" i="1"/>
  <c r="J306" i="1"/>
  <c r="Z306" i="1" s="1"/>
  <c r="AA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R307" i="1" s="1"/>
  <c r="S307" i="1" s="1"/>
  <c r="F307" i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 s="1"/>
  <c r="I308" i="1"/>
  <c r="J308" i="1"/>
  <c r="Z308" i="1"/>
  <c r="AA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AA309" i="1"/>
  <c r="K309" i="1"/>
  <c r="T309" i="1" s="1"/>
  <c r="U309" i="1"/>
  <c r="L309" i="1"/>
  <c r="V309" i="1"/>
  <c r="M309" i="1"/>
  <c r="N309" i="1"/>
  <c r="O309" i="1"/>
  <c r="P309" i="1"/>
  <c r="A310" i="1"/>
  <c r="B310" i="1"/>
  <c r="C310" i="1"/>
  <c r="D310" i="1"/>
  <c r="X310" i="1" s="1"/>
  <c r="E310" i="1"/>
  <c r="F310" i="1"/>
  <c r="R310" i="1"/>
  <c r="S310" i="1" s="1"/>
  <c r="G310" i="1"/>
  <c r="H310" i="1"/>
  <c r="Y310" i="1"/>
  <c r="AE310" i="1" s="1"/>
  <c r="I310" i="1"/>
  <c r="J310" i="1"/>
  <c r="Z310" i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 s="1"/>
  <c r="E311" i="1"/>
  <c r="F311" i="1"/>
  <c r="R311" i="1" s="1"/>
  <c r="S311" i="1" s="1"/>
  <c r="G311" i="1"/>
  <c r="H311" i="1"/>
  <c r="Y311" i="1"/>
  <c r="AE311" i="1" s="1"/>
  <c r="I311" i="1"/>
  <c r="J311" i="1"/>
  <c r="Z311" i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/>
  <c r="E312" i="1"/>
  <c r="F312" i="1"/>
  <c r="R312" i="1"/>
  <c r="S312" i="1"/>
  <c r="G312" i="1"/>
  <c r="H312" i="1"/>
  <c r="Y312" i="1" s="1"/>
  <c r="AE312" i="1"/>
  <c r="I312" i="1"/>
  <c r="J312" i="1"/>
  <c r="Z312" i="1"/>
  <c r="AA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/>
  <c r="AA313" i="1" s="1"/>
  <c r="K313" i="1"/>
  <c r="L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AE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 s="1"/>
  <c r="AA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/>
  <c r="I316" i="1"/>
  <c r="J316" i="1"/>
  <c r="Z316" i="1" s="1"/>
  <c r="AA316" i="1" s="1"/>
  <c r="K316" i="1"/>
  <c r="L316" i="1"/>
  <c r="V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/>
  <c r="AE317" i="1" s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R318" i="1" s="1"/>
  <c r="S318" i="1" s="1"/>
  <c r="F318" i="1"/>
  <c r="G318" i="1"/>
  <c r="H318" i="1"/>
  <c r="Y318" i="1"/>
  <c r="AE318" i="1" s="1"/>
  <c r="I318" i="1"/>
  <c r="J318" i="1"/>
  <c r="Z318" i="1"/>
  <c r="AA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/>
  <c r="AE319" i="1" s="1"/>
  <c r="I319" i="1"/>
  <c r="J319" i="1"/>
  <c r="Z319" i="1"/>
  <c r="AA319" i="1" s="1"/>
  <c r="K319" i="1"/>
  <c r="L319" i="1"/>
  <c r="V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/>
  <c r="I320" i="1"/>
  <c r="J320" i="1"/>
  <c r="Z320" i="1" s="1"/>
  <c r="AA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R321" i="1" s="1"/>
  <c r="S321" i="1" s="1"/>
  <c r="F321" i="1"/>
  <c r="G321" i="1"/>
  <c r="H321" i="1"/>
  <c r="Y321" i="1"/>
  <c r="AE321" i="1"/>
  <c r="I321" i="1"/>
  <c r="J321" i="1"/>
  <c r="Z321" i="1"/>
  <c r="AA321" i="1" s="1"/>
  <c r="K321" i="1"/>
  <c r="L321" i="1"/>
  <c r="V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 s="1"/>
  <c r="I322" i="1"/>
  <c r="J322" i="1"/>
  <c r="Z322" i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 s="1"/>
  <c r="I323" i="1"/>
  <c r="J323" i="1"/>
  <c r="Z323" i="1"/>
  <c r="AA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/>
  <c r="I324" i="1"/>
  <c r="J324" i="1"/>
  <c r="Z324" i="1" s="1"/>
  <c r="K324" i="1"/>
  <c r="L324" i="1"/>
  <c r="V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AA325" i="1" s="1"/>
  <c r="K325" i="1"/>
  <c r="L325" i="1"/>
  <c r="M325" i="1"/>
  <c r="N325" i="1"/>
  <c r="O325" i="1"/>
  <c r="P325" i="1"/>
  <c r="A326" i="1"/>
  <c r="B326" i="1"/>
  <c r="C326" i="1"/>
  <c r="D326" i="1" s="1"/>
  <c r="X326" i="1"/>
  <c r="E326" i="1"/>
  <c r="F326" i="1"/>
  <c r="G326" i="1"/>
  <c r="H326" i="1"/>
  <c r="Y326" i="1"/>
  <c r="AE326" i="1" s="1"/>
  <c r="I326" i="1"/>
  <c r="J326" i="1"/>
  <c r="Z326" i="1" s="1"/>
  <c r="AA326" i="1" s="1"/>
  <c r="K326" i="1"/>
  <c r="L326" i="1"/>
  <c r="V326" i="1" s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 s="1"/>
  <c r="AA327" i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/>
  <c r="AE332" i="1"/>
  <c r="I332" i="1"/>
  <c r="J332" i="1"/>
  <c r="Z332" i="1" s="1"/>
  <c r="K332" i="1"/>
  <c r="L332" i="1"/>
  <c r="V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/>
  <c r="I334" i="1"/>
  <c r="J334" i="1"/>
  <c r="Z334" i="1"/>
  <c r="K334" i="1"/>
  <c r="L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/>
  <c r="K335" i="1"/>
  <c r="L335" i="1"/>
  <c r="V335" i="1" s="1"/>
  <c r="M335" i="1"/>
  <c r="N335" i="1"/>
  <c r="O335" i="1"/>
  <c r="P335" i="1"/>
  <c r="A336" i="1"/>
  <c r="B336" i="1"/>
  <c r="C336" i="1"/>
  <c r="D336" i="1" s="1"/>
  <c r="X336" i="1"/>
  <c r="E336" i="1"/>
  <c r="F336" i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R337" i="1" s="1"/>
  <c r="S337" i="1" s="1"/>
  <c r="F337" i="1"/>
  <c r="G337" i="1"/>
  <c r="H337" i="1"/>
  <c r="Y337" i="1"/>
  <c r="AE337" i="1"/>
  <c r="I337" i="1"/>
  <c r="J337" i="1"/>
  <c r="Z337" i="1"/>
  <c r="K337" i="1"/>
  <c r="L337" i="1"/>
  <c r="T337" i="1" s="1"/>
  <c r="V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 s="1"/>
  <c r="AA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 s="1"/>
  <c r="I342" i="1"/>
  <c r="J342" i="1"/>
  <c r="Z342" i="1"/>
  <c r="AA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R346" i="1" s="1"/>
  <c r="S346" i="1" s="1"/>
  <c r="F346" i="1"/>
  <c r="G346" i="1"/>
  <c r="H346" i="1"/>
  <c r="Y346" i="1"/>
  <c r="AE346" i="1"/>
  <c r="I346" i="1"/>
  <c r="J346" i="1"/>
  <c r="Z346" i="1" s="1"/>
  <c r="AA346" i="1" s="1"/>
  <c r="K346" i="1"/>
  <c r="L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/>
  <c r="K347" i="1"/>
  <c r="L347" i="1"/>
  <c r="M347" i="1"/>
  <c r="N347" i="1"/>
  <c r="O347" i="1"/>
  <c r="P347" i="1"/>
  <c r="A348" i="1"/>
  <c r="B348" i="1"/>
  <c r="C348" i="1"/>
  <c r="D348" i="1"/>
  <c r="X348" i="1" s="1"/>
  <c r="E348" i="1"/>
  <c r="R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G349" i="1"/>
  <c r="H349" i="1"/>
  <c r="Y349" i="1"/>
  <c r="AE349" i="1" s="1"/>
  <c r="I349" i="1"/>
  <c r="J349" i="1"/>
  <c r="Z349" i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 s="1"/>
  <c r="AA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 s="1"/>
  <c r="AE353" i="1" s="1"/>
  <c r="I353" i="1"/>
  <c r="J353" i="1"/>
  <c r="Z353" i="1"/>
  <c r="K353" i="1"/>
  <c r="L353" i="1"/>
  <c r="V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/>
  <c r="I354" i="1"/>
  <c r="J354" i="1"/>
  <c r="Z354" i="1" s="1"/>
  <c r="K354" i="1"/>
  <c r="T354" i="1"/>
  <c r="U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/>
  <c r="AE355" i="1" s="1"/>
  <c r="I355" i="1"/>
  <c r="J355" i="1"/>
  <c r="Z355" i="1"/>
  <c r="AA355" i="1" s="1"/>
  <c r="K355" i="1"/>
  <c r="L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I356" i="1"/>
  <c r="J356" i="1"/>
  <c r="Z356" i="1" s="1"/>
  <c r="K356" i="1"/>
  <c r="T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 s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/>
  <c r="K358" i="1"/>
  <c r="L358" i="1"/>
  <c r="V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 s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/>
  <c r="E362" i="1"/>
  <c r="F362" i="1"/>
  <c r="G362" i="1"/>
  <c r="H362" i="1"/>
  <c r="Y362" i="1"/>
  <c r="AE362" i="1"/>
  <c r="I362" i="1"/>
  <c r="J362" i="1"/>
  <c r="Z362" i="1" s="1"/>
  <c r="K362" i="1"/>
  <c r="L362" i="1"/>
  <c r="V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Z363" i="1"/>
  <c r="AA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/>
  <c r="AA364" i="1"/>
  <c r="K364" i="1"/>
  <c r="L364" i="1"/>
  <c r="V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/>
  <c r="K365" i="1"/>
  <c r="L365" i="1"/>
  <c r="T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 s="1"/>
  <c r="AE366" i="1" s="1"/>
  <c r="I366" i="1"/>
  <c r="J366" i="1"/>
  <c r="Z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/>
  <c r="E367" i="1"/>
  <c r="F367" i="1"/>
  <c r="R367" i="1"/>
  <c r="S367" i="1" s="1"/>
  <c r="G367" i="1"/>
  <c r="H367" i="1"/>
  <c r="Y367" i="1"/>
  <c r="AE367" i="1" s="1"/>
  <c r="I367" i="1"/>
  <c r="J367" i="1"/>
  <c r="Z367" i="1"/>
  <c r="K367" i="1"/>
  <c r="T367" i="1"/>
  <c r="U367" i="1" s="1"/>
  <c r="L367" i="1"/>
  <c r="V367" i="1" s="1"/>
  <c r="M367" i="1"/>
  <c r="N367" i="1"/>
  <c r="O367" i="1"/>
  <c r="P367" i="1"/>
  <c r="A368" i="1"/>
  <c r="B368" i="1"/>
  <c r="C368" i="1"/>
  <c r="D368" i="1" s="1"/>
  <c r="X368" i="1"/>
  <c r="E368" i="1"/>
  <c r="F368" i="1"/>
  <c r="G368" i="1"/>
  <c r="H368" i="1"/>
  <c r="Y368" i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/>
  <c r="E369" i="1"/>
  <c r="F369" i="1"/>
  <c r="R369" i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AE371" i="1" s="1"/>
  <c r="I371" i="1"/>
  <c r="J371" i="1"/>
  <c r="Z371" i="1"/>
  <c r="K371" i="1"/>
  <c r="L371" i="1"/>
  <c r="V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G373" i="1"/>
  <c r="H373" i="1"/>
  <c r="Y373" i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V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 s="1"/>
  <c r="X376" i="1"/>
  <c r="E376" i="1"/>
  <c r="R376" i="1"/>
  <c r="S376" i="1" s="1"/>
  <c r="F376" i="1"/>
  <c r="G376" i="1"/>
  <c r="H376" i="1"/>
  <c r="Y376" i="1" s="1"/>
  <c r="AE376" i="1" s="1"/>
  <c r="I376" i="1"/>
  <c r="J376" i="1"/>
  <c r="Z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T380" i="1" s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/>
  <c r="AE381" i="1"/>
  <c r="I381" i="1"/>
  <c r="J381" i="1"/>
  <c r="Z381" i="1"/>
  <c r="K381" i="1"/>
  <c r="L381" i="1"/>
  <c r="T381" i="1" s="1"/>
  <c r="M381" i="1"/>
  <c r="N381" i="1"/>
  <c r="O381" i="1"/>
  <c r="P381" i="1"/>
  <c r="A382" i="1"/>
  <c r="B382" i="1"/>
  <c r="C382" i="1"/>
  <c r="D382" i="1" s="1"/>
  <c r="X382" i="1"/>
  <c r="E382" i="1"/>
  <c r="F382" i="1"/>
  <c r="G382" i="1"/>
  <c r="H382" i="1"/>
  <c r="Y382" i="1" s="1"/>
  <c r="AE382" i="1" s="1"/>
  <c r="I382" i="1"/>
  <c r="J382" i="1"/>
  <c r="Z382" i="1" s="1"/>
  <c r="K382" i="1"/>
  <c r="L382" i="1"/>
  <c r="V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L384" i="1"/>
  <c r="V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AE385" i="1"/>
  <c r="I385" i="1"/>
  <c r="J385" i="1"/>
  <c r="Z385" i="1" s="1"/>
  <c r="AA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/>
  <c r="I386" i="1"/>
  <c r="J386" i="1"/>
  <c r="Z386" i="1"/>
  <c r="K386" i="1"/>
  <c r="L386" i="1"/>
  <c r="V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/>
  <c r="AE387" i="1" s="1"/>
  <c r="I387" i="1"/>
  <c r="J387" i="1"/>
  <c r="Z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/>
  <c r="AE388" i="1" s="1"/>
  <c r="I388" i="1"/>
  <c r="J388" i="1"/>
  <c r="Z388" i="1" s="1"/>
  <c r="AA388" i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/>
  <c r="AA390" i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 s="1"/>
  <c r="I391" i="1"/>
  <c r="J391" i="1"/>
  <c r="Z391" i="1"/>
  <c r="AA391" i="1" s="1"/>
  <c r="K391" i="1"/>
  <c r="L391" i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AE393" i="1" s="1"/>
  <c r="I393" i="1"/>
  <c r="J393" i="1"/>
  <c r="Z393" i="1"/>
  <c r="AA393" i="1" s="1"/>
  <c r="K393" i="1"/>
  <c r="L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/>
  <c r="I394" i="1"/>
  <c r="J394" i="1"/>
  <c r="Z394" i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/>
  <c r="I395" i="1"/>
  <c r="J395" i="1"/>
  <c r="Z395" i="1"/>
  <c r="AA395" i="1"/>
  <c r="K395" i="1"/>
  <c r="L395" i="1"/>
  <c r="V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 s="1"/>
  <c r="AE397" i="1"/>
  <c r="I397" i="1"/>
  <c r="J397" i="1"/>
  <c r="Z397" i="1" s="1"/>
  <c r="AA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 s="1"/>
  <c r="AE398" i="1" s="1"/>
  <c r="I398" i="1"/>
  <c r="J398" i="1"/>
  <c r="Z398" i="1"/>
  <c r="AA398" i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 s="1"/>
  <c r="AE399" i="1" s="1"/>
  <c r="I399" i="1"/>
  <c r="J399" i="1"/>
  <c r="Z399" i="1" s="1"/>
  <c r="K399" i="1"/>
  <c r="L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/>
  <c r="I400" i="1"/>
  <c r="J400" i="1"/>
  <c r="Z400" i="1" s="1"/>
  <c r="AA400" i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R401" i="1"/>
  <c r="S401" i="1" s="1"/>
  <c r="G401" i="1"/>
  <c r="H401" i="1"/>
  <c r="Y401" i="1"/>
  <c r="AE401" i="1" s="1"/>
  <c r="I401" i="1"/>
  <c r="J401" i="1"/>
  <c r="Z401" i="1"/>
  <c r="K401" i="1"/>
  <c r="T401" i="1" s="1"/>
  <c r="L401" i="1"/>
  <c r="V401" i="1"/>
  <c r="M401" i="1"/>
  <c r="N401" i="1"/>
  <c r="O401" i="1"/>
  <c r="P401" i="1"/>
  <c r="A402" i="1"/>
  <c r="B402" i="1"/>
  <c r="C402" i="1"/>
  <c r="D402" i="1"/>
  <c r="X402" i="1" s="1"/>
  <c r="E402" i="1"/>
  <c r="F402" i="1"/>
  <c r="R402" i="1" s="1"/>
  <c r="G402" i="1"/>
  <c r="H402" i="1"/>
  <c r="Y402" i="1" s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 s="1"/>
  <c r="AA403" i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R404" i="1" s="1"/>
  <c r="G404" i="1"/>
  <c r="H404" i="1"/>
  <c r="Y404" i="1" s="1"/>
  <c r="AE404" i="1" s="1"/>
  <c r="I404" i="1"/>
  <c r="J404" i="1"/>
  <c r="Z404" i="1" s="1"/>
  <c r="K404" i="1"/>
  <c r="L404" i="1"/>
  <c r="V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/>
  <c r="AA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/>
  <c r="AE408" i="1" s="1"/>
  <c r="I408" i="1"/>
  <c r="J408" i="1"/>
  <c r="Z408" i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 s="1"/>
  <c r="I411" i="1"/>
  <c r="J411" i="1"/>
  <c r="Z411" i="1"/>
  <c r="AA411" i="1" s="1"/>
  <c r="K411" i="1"/>
  <c r="L411" i="1"/>
  <c r="T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/>
  <c r="AE413" i="1"/>
  <c r="I413" i="1"/>
  <c r="J413" i="1"/>
  <c r="Z413" i="1" s="1"/>
  <c r="AA413" i="1" s="1"/>
  <c r="K413" i="1"/>
  <c r="L413" i="1"/>
  <c r="M413" i="1"/>
  <c r="N413" i="1"/>
  <c r="O413" i="1"/>
  <c r="P413" i="1"/>
  <c r="A414" i="1"/>
  <c r="B414" i="1"/>
  <c r="C414" i="1"/>
  <c r="D414" i="1"/>
  <c r="X414" i="1"/>
  <c r="E414" i="1"/>
  <c r="F414" i="1"/>
  <c r="R414" i="1"/>
  <c r="S414" i="1" s="1"/>
  <c r="G414" i="1"/>
  <c r="H414" i="1"/>
  <c r="Y414" i="1"/>
  <c r="AE414" i="1"/>
  <c r="I414" i="1"/>
  <c r="J414" i="1"/>
  <c r="Z414" i="1" s="1"/>
  <c r="AA414" i="1" s="1"/>
  <c r="K414" i="1"/>
  <c r="L414" i="1"/>
  <c r="V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/>
  <c r="AE415" i="1" s="1"/>
  <c r="I415" i="1"/>
  <c r="J415" i="1"/>
  <c r="Z415" i="1"/>
  <c r="AA415" i="1"/>
  <c r="K415" i="1"/>
  <c r="L415" i="1"/>
  <c r="T415" i="1" s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/>
  <c r="AA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R419" i="1" s="1"/>
  <c r="S419" i="1" s="1"/>
  <c r="F419" i="1"/>
  <c r="G419" i="1"/>
  <c r="H419" i="1"/>
  <c r="Y419" i="1"/>
  <c r="AE419" i="1" s="1"/>
  <c r="I419" i="1"/>
  <c r="J419" i="1"/>
  <c r="Z419" i="1"/>
  <c r="AA419" i="1"/>
  <c r="K419" i="1"/>
  <c r="L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/>
  <c r="I420" i="1"/>
  <c r="J420" i="1"/>
  <c r="Z420" i="1" s="1"/>
  <c r="AA420" i="1"/>
  <c r="K420" i="1"/>
  <c r="L420" i="1"/>
  <c r="T420" i="1" s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R423" i="1" s="1"/>
  <c r="S423" i="1" s="1"/>
  <c r="G423" i="1"/>
  <c r="H423" i="1"/>
  <c r="Y423" i="1"/>
  <c r="AE423" i="1"/>
  <c r="I423" i="1"/>
  <c r="J423" i="1"/>
  <c r="Z423" i="1" s="1"/>
  <c r="K423" i="1"/>
  <c r="L423" i="1"/>
  <c r="V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AE424" i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S425" i="1" s="1"/>
  <c r="G425" i="1"/>
  <c r="H425" i="1"/>
  <c r="Y425" i="1"/>
  <c r="AE425" i="1"/>
  <c r="I425" i="1"/>
  <c r="J425" i="1"/>
  <c r="Z425" i="1"/>
  <c r="AA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/>
  <c r="S426" i="1" s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/>
  <c r="E427" i="1"/>
  <c r="F427" i="1"/>
  <c r="R427" i="1" s="1"/>
  <c r="S427" i="1" s="1"/>
  <c r="G427" i="1"/>
  <c r="H427" i="1"/>
  <c r="Y427" i="1" s="1"/>
  <c r="AE427" i="1" s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/>
  <c r="AE428" i="1"/>
  <c r="I428" i="1"/>
  <c r="J428" i="1"/>
  <c r="Z428" i="1" s="1"/>
  <c r="AA428" i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 s="1"/>
  <c r="I429" i="1"/>
  <c r="J429" i="1"/>
  <c r="Z429" i="1"/>
  <c r="AA429" i="1"/>
  <c r="K429" i="1"/>
  <c r="L429" i="1"/>
  <c r="V429" i="1"/>
  <c r="M429" i="1"/>
  <c r="N429" i="1"/>
  <c r="O429" i="1"/>
  <c r="P429" i="1"/>
  <c r="A430" i="1"/>
  <c r="B430" i="1"/>
  <c r="C430" i="1"/>
  <c r="D430" i="1"/>
  <c r="X430" i="1" s="1"/>
  <c r="E430" i="1"/>
  <c r="F430" i="1"/>
  <c r="G430" i="1"/>
  <c r="H430" i="1"/>
  <c r="Y430" i="1"/>
  <c r="AE430" i="1" s="1"/>
  <c r="I430" i="1"/>
  <c r="J430" i="1"/>
  <c r="Z430" i="1"/>
  <c r="AA430" i="1"/>
  <c r="K430" i="1"/>
  <c r="L430" i="1"/>
  <c r="V430" i="1"/>
  <c r="M430" i="1"/>
  <c r="N430" i="1"/>
  <c r="O430" i="1"/>
  <c r="P430" i="1"/>
  <c r="A431" i="1"/>
  <c r="B431" i="1"/>
  <c r="C431" i="1"/>
  <c r="D431" i="1"/>
  <c r="X431" i="1" s="1"/>
  <c r="E431" i="1"/>
  <c r="R431" i="1" s="1"/>
  <c r="S431" i="1" s="1"/>
  <c r="F431" i="1"/>
  <c r="G431" i="1"/>
  <c r="H431" i="1"/>
  <c r="Y431" i="1"/>
  <c r="AE431" i="1" s="1"/>
  <c r="I431" i="1"/>
  <c r="J431" i="1"/>
  <c r="Z431" i="1"/>
  <c r="AA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/>
  <c r="I432" i="1"/>
  <c r="J432" i="1"/>
  <c r="Z432" i="1" s="1"/>
  <c r="K432" i="1"/>
  <c r="L432" i="1"/>
  <c r="V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 s="1"/>
  <c r="I433" i="1"/>
  <c r="J433" i="1"/>
  <c r="Z433" i="1"/>
  <c r="AA433" i="1"/>
  <c r="K433" i="1"/>
  <c r="T433" i="1" s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/>
  <c r="AE434" i="1" s="1"/>
  <c r="I434" i="1"/>
  <c r="J434" i="1"/>
  <c r="Z434" i="1"/>
  <c r="AA434" i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R435" i="1" s="1"/>
  <c r="S435" i="1" s="1"/>
  <c r="G435" i="1"/>
  <c r="H435" i="1"/>
  <c r="Y435" i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 s="1"/>
  <c r="S436" i="1" s="1"/>
  <c r="F436" i="1"/>
  <c r="G436" i="1"/>
  <c r="H436" i="1"/>
  <c r="Y436" i="1"/>
  <c r="AE436" i="1"/>
  <c r="I436" i="1"/>
  <c r="J436" i="1"/>
  <c r="Z436" i="1"/>
  <c r="AA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R437" i="1" s="1"/>
  <c r="S437" i="1" s="1"/>
  <c r="F437" i="1"/>
  <c r="G437" i="1"/>
  <c r="H437" i="1"/>
  <c r="Y437" i="1"/>
  <c r="AE437" i="1"/>
  <c r="I437" i="1"/>
  <c r="J437" i="1"/>
  <c r="Z437" i="1"/>
  <c r="AA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R438" i="1"/>
  <c r="S438" i="1" s="1"/>
  <c r="G438" i="1"/>
  <c r="H438" i="1"/>
  <c r="Y438" i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/>
  <c r="S439" i="1" s="1"/>
  <c r="G439" i="1"/>
  <c r="H439" i="1"/>
  <c r="Y439" i="1"/>
  <c r="AE439" i="1"/>
  <c r="I439" i="1"/>
  <c r="J439" i="1"/>
  <c r="Z439" i="1"/>
  <c r="AA439" i="1" s="1"/>
  <c r="K439" i="1"/>
  <c r="L439" i="1"/>
  <c r="M439" i="1"/>
  <c r="N439" i="1"/>
  <c r="O439" i="1"/>
  <c r="P439" i="1"/>
  <c r="A440" i="1"/>
  <c r="B440" i="1"/>
  <c r="C440" i="1"/>
  <c r="D440" i="1"/>
  <c r="X440" i="1"/>
  <c r="E440" i="1"/>
  <c r="F440" i="1"/>
  <c r="R440" i="1" s="1"/>
  <c r="S440" i="1" s="1"/>
  <c r="G440" i="1"/>
  <c r="H440" i="1"/>
  <c r="Y440" i="1"/>
  <c r="AE440" i="1"/>
  <c r="I440" i="1"/>
  <c r="J440" i="1"/>
  <c r="Z440" i="1" s="1"/>
  <c r="AA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 s="1"/>
  <c r="AE441" i="1" s="1"/>
  <c r="I441" i="1"/>
  <c r="J441" i="1"/>
  <c r="Z441" i="1"/>
  <c r="AA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R442" i="1"/>
  <c r="S442" i="1" s="1"/>
  <c r="G442" i="1"/>
  <c r="H442" i="1"/>
  <c r="Y442" i="1" s="1"/>
  <c r="AE442" i="1" s="1"/>
  <c r="I442" i="1"/>
  <c r="J442" i="1"/>
  <c r="Z442" i="1" s="1"/>
  <c r="AA442" i="1" s="1"/>
  <c r="K442" i="1"/>
  <c r="L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/>
  <c r="AE443" i="1" s="1"/>
  <c r="I443" i="1"/>
  <c r="J443" i="1"/>
  <c r="Z443" i="1"/>
  <c r="AA443" i="1"/>
  <c r="K443" i="1"/>
  <c r="L443" i="1"/>
  <c r="M443" i="1"/>
  <c r="N443" i="1"/>
  <c r="O443" i="1"/>
  <c r="P443" i="1"/>
  <c r="A444" i="1"/>
  <c r="B444" i="1"/>
  <c r="C444" i="1"/>
  <c r="D444" i="1"/>
  <c r="X444" i="1"/>
  <c r="E444" i="1"/>
  <c r="R444" i="1"/>
  <c r="S444" i="1" s="1"/>
  <c r="F444" i="1"/>
  <c r="G444" i="1"/>
  <c r="H444" i="1"/>
  <c r="Y444" i="1"/>
  <c r="AE444" i="1"/>
  <c r="I444" i="1"/>
  <c r="J444" i="1"/>
  <c r="Z444" i="1" s="1"/>
  <c r="AA444" i="1" s="1"/>
  <c r="K444" i="1"/>
  <c r="L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/>
  <c r="I445" i="1"/>
  <c r="J445" i="1"/>
  <c r="Z445" i="1" s="1"/>
  <c r="AA445" i="1" s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R446" i="1" s="1"/>
  <c r="S446" i="1" s="1"/>
  <c r="G446" i="1"/>
  <c r="H446" i="1"/>
  <c r="Y446" i="1" s="1"/>
  <c r="AE446" i="1" s="1"/>
  <c r="I446" i="1"/>
  <c r="J446" i="1"/>
  <c r="Z446" i="1"/>
  <c r="AA446" i="1" s="1"/>
  <c r="K446" i="1"/>
  <c r="L446" i="1"/>
  <c r="M446" i="1"/>
  <c r="N446" i="1"/>
  <c r="O446" i="1"/>
  <c r="P446" i="1"/>
  <c r="A447" i="1"/>
  <c r="B447" i="1"/>
  <c r="C447" i="1"/>
  <c r="D447" i="1"/>
  <c r="X447" i="1" s="1"/>
  <c r="E447" i="1"/>
  <c r="F447" i="1"/>
  <c r="R447" i="1"/>
  <c r="S447" i="1"/>
  <c r="G447" i="1"/>
  <c r="H447" i="1"/>
  <c r="Y447" i="1"/>
  <c r="AE447" i="1" s="1"/>
  <c r="I447" i="1"/>
  <c r="J447" i="1"/>
  <c r="Z447" i="1"/>
  <c r="AA447" i="1" s="1"/>
  <c r="K447" i="1"/>
  <c r="L447" i="1"/>
  <c r="M447" i="1"/>
  <c r="N447" i="1"/>
  <c r="O447" i="1"/>
  <c r="P447" i="1"/>
  <c r="A448" i="1"/>
  <c r="B448" i="1"/>
  <c r="C448" i="1"/>
  <c r="D448" i="1" s="1"/>
  <c r="X448" i="1"/>
  <c r="E448" i="1"/>
  <c r="F448" i="1"/>
  <c r="G448" i="1"/>
  <c r="H448" i="1"/>
  <c r="Y448" i="1" s="1"/>
  <c r="AE448" i="1" s="1"/>
  <c r="I448" i="1"/>
  <c r="J448" i="1"/>
  <c r="Z448" i="1" s="1"/>
  <c r="AA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/>
  <c r="E449" i="1"/>
  <c r="F449" i="1"/>
  <c r="R449" i="1" s="1"/>
  <c r="S449" i="1" s="1"/>
  <c r="G449" i="1"/>
  <c r="H449" i="1"/>
  <c r="Y449" i="1" s="1"/>
  <c r="AE449" i="1" s="1"/>
  <c r="I449" i="1"/>
  <c r="J449" i="1"/>
  <c r="Z449" i="1" s="1"/>
  <c r="AA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/>
  <c r="I450" i="1"/>
  <c r="J450" i="1"/>
  <c r="Z450" i="1"/>
  <c r="AA450" i="1" s="1"/>
  <c r="K450" i="1"/>
  <c r="L450" i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AA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/>
  <c r="E452" i="1"/>
  <c r="F452" i="1"/>
  <c r="R452" i="1"/>
  <c r="S452" i="1"/>
  <c r="G452" i="1"/>
  <c r="H452" i="1"/>
  <c r="Y452" i="1" s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/>
  <c r="I454" i="1"/>
  <c r="J454" i="1"/>
  <c r="Z454" i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 s="1"/>
  <c r="I457" i="1"/>
  <c r="J457" i="1"/>
  <c r="Z457" i="1"/>
  <c r="K457" i="1"/>
  <c r="L457" i="1"/>
  <c r="V457" i="1"/>
  <c r="M457" i="1"/>
  <c r="N457" i="1"/>
  <c r="O457" i="1"/>
  <c r="P457" i="1"/>
  <c r="A458" i="1"/>
  <c r="B458" i="1"/>
  <c r="C458" i="1"/>
  <c r="D458" i="1"/>
  <c r="X458" i="1"/>
  <c r="E458" i="1"/>
  <c r="F458" i="1"/>
  <c r="G458" i="1"/>
  <c r="H458" i="1"/>
  <c r="Y458" i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 s="1"/>
  <c r="I459" i="1"/>
  <c r="J459" i="1"/>
  <c r="Z459" i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/>
  <c r="AE465" i="1"/>
  <c r="I465" i="1"/>
  <c r="J465" i="1"/>
  <c r="Z465" i="1" s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/>
  <c r="I466" i="1"/>
  <c r="J466" i="1"/>
  <c r="Z466" i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R472" i="1"/>
  <c r="S472" i="1" s="1"/>
  <c r="F472" i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/>
  <c r="K474" i="1"/>
  <c r="L474" i="1"/>
  <c r="V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/>
  <c r="AE477" i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 s="1"/>
  <c r="AE480" i="1" s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R481" i="1"/>
  <c r="S481" i="1" s="1"/>
  <c r="G481" i="1"/>
  <c r="H481" i="1"/>
  <c r="Y481" i="1"/>
  <c r="AE481" i="1" s="1"/>
  <c r="I481" i="1"/>
  <c r="J481" i="1"/>
  <c r="Z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/>
  <c r="I483" i="1"/>
  <c r="J483" i="1"/>
  <c r="Z483" i="1" s="1"/>
  <c r="K483" i="1"/>
  <c r="L483" i="1"/>
  <c r="V483" i="1" s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/>
  <c r="E485" i="1"/>
  <c r="F485" i="1"/>
  <c r="G485" i="1"/>
  <c r="H485" i="1"/>
  <c r="Y485" i="1"/>
  <c r="AE485" i="1" s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 s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 s="1"/>
  <c r="AE492" i="1"/>
  <c r="I492" i="1"/>
  <c r="J492" i="1"/>
  <c r="Z492" i="1"/>
  <c r="AA492" i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 s="1"/>
  <c r="AE493" i="1" s="1"/>
  <c r="I493" i="1"/>
  <c r="J493" i="1"/>
  <c r="Z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/>
  <c r="AE494" i="1"/>
  <c r="I494" i="1"/>
  <c r="J494" i="1"/>
  <c r="Z494" i="1" s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 s="1"/>
  <c r="K500" i="1"/>
  <c r="L500" i="1"/>
  <c r="V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/>
  <c r="AE501" i="1" s="1"/>
  <c r="I501" i="1"/>
  <c r="J501" i="1"/>
  <c r="Z501" i="1"/>
  <c r="AA501" i="1" s="1"/>
  <c r="K501" i="1"/>
  <c r="L501" i="1"/>
  <c r="V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/>
  <c r="AE503" i="1" s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 s="1"/>
  <c r="AE504" i="1" s="1"/>
  <c r="I504" i="1"/>
  <c r="J504" i="1"/>
  <c r="Z504" i="1" s="1"/>
  <c r="AA504" i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 s="1"/>
  <c r="AE506" i="1"/>
  <c r="I506" i="1"/>
  <c r="J506" i="1"/>
  <c r="Z506" i="1" s="1"/>
  <c r="AA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/>
  <c r="AE509" i="1" s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 s="1"/>
  <c r="AE514" i="1" s="1"/>
  <c r="I514" i="1"/>
  <c r="J514" i="1"/>
  <c r="Z514" i="1" s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 s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/>
  <c r="AA517" i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/>
  <c r="E540" i="1"/>
  <c r="R540" i="1" s="1"/>
  <c r="S540" i="1" s="1"/>
  <c r="F540" i="1"/>
  <c r="G540" i="1"/>
  <c r="H540" i="1"/>
  <c r="Y540" i="1"/>
  <c r="AE540" i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/>
  <c r="S542" i="1" s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R543" i="1" s="1"/>
  <c r="S543" i="1" s="1"/>
  <c r="F543" i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/>
  <c r="AA548" i="1"/>
  <c r="K548" i="1"/>
  <c r="L548" i="1"/>
  <c r="T548" i="1" s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 s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R552" i="1" s="1"/>
  <c r="S552" i="1" s="1"/>
  <c r="F552" i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/>
  <c r="E553" i="1"/>
  <c r="F553" i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R556" i="1" s="1"/>
  <c r="F556" i="1"/>
  <c r="G556" i="1"/>
  <c r="H556" i="1"/>
  <c r="Y556" i="1"/>
  <c r="AE556" i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 s="1"/>
  <c r="F561" i="1"/>
  <c r="G561" i="1"/>
  <c r="H561" i="1"/>
  <c r="Y561" i="1"/>
  <c r="AE561" i="1" s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S562" i="1"/>
  <c r="F562" i="1"/>
  <c r="R562" i="1" s="1"/>
  <c r="G562" i="1"/>
  <c r="H562" i="1"/>
  <c r="Y562" i="1"/>
  <c r="AE562" i="1" s="1"/>
  <c r="I562" i="1"/>
  <c r="J562" i="1"/>
  <c r="Z562" i="1" s="1"/>
  <c r="AA562" i="1" s="1"/>
  <c r="K562" i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G563" i="1"/>
  <c r="H563" i="1"/>
  <c r="Y563" i="1" s="1"/>
  <c r="AE563" i="1"/>
  <c r="I563" i="1"/>
  <c r="J563" i="1"/>
  <c r="Z563" i="1" s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 s="1"/>
  <c r="G565" i="1"/>
  <c r="H565" i="1"/>
  <c r="Y565" i="1" s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/>
  <c r="I566" i="1"/>
  <c r="J566" i="1"/>
  <c r="Z566" i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R569" i="1"/>
  <c r="S569" i="1" s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/>
  <c r="AE570" i="1" s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 s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 s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R575" i="1" s="1"/>
  <c r="S575" i="1" s="1"/>
  <c r="F575" i="1"/>
  <c r="G575" i="1"/>
  <c r="H575" i="1"/>
  <c r="Y575" i="1" s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V576" i="1"/>
  <c r="M576" i="1"/>
  <c r="N576" i="1"/>
  <c r="O576" i="1"/>
  <c r="P576" i="1"/>
  <c r="A577" i="1"/>
  <c r="B577" i="1"/>
  <c r="C577" i="1"/>
  <c r="D577" i="1" s="1"/>
  <c r="X577" i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/>
  <c r="E578" i="1"/>
  <c r="F578" i="1"/>
  <c r="R578" i="1" s="1"/>
  <c r="S578" i="1" s="1"/>
  <c r="G578" i="1"/>
  <c r="H578" i="1"/>
  <c r="Y578" i="1" s="1"/>
  <c r="AE578" i="1" s="1"/>
  <c r="I578" i="1"/>
  <c r="J578" i="1"/>
  <c r="Z578" i="1" s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 s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 s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R589" i="1" s="1"/>
  <c r="S589" i="1" s="1"/>
  <c r="F589" i="1"/>
  <c r="G589" i="1"/>
  <c r="H589" i="1"/>
  <c r="Y589" i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R590" i="1" s="1"/>
  <c r="S590" i="1" s="1"/>
  <c r="F590" i="1"/>
  <c r="G590" i="1"/>
  <c r="H590" i="1"/>
  <c r="Y590" i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R592" i="1" s="1"/>
  <c r="S592" i="1" s="1"/>
  <c r="F592" i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R593" i="1" s="1"/>
  <c r="S593" i="1" s="1"/>
  <c r="F593" i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T598" i="1" s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 s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/>
  <c r="AE603" i="1" s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 s="1"/>
  <c r="X608" i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 s="1"/>
  <c r="AE609" i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 s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R621" i="1" s="1"/>
  <c r="S621" i="1" s="1"/>
  <c r="F621" i="1"/>
  <c r="G621" i="1"/>
  <c r="H621" i="1"/>
  <c r="Y621" i="1"/>
  <c r="AE621" i="1" s="1"/>
  <c r="I621" i="1"/>
  <c r="J621" i="1"/>
  <c r="Z621" i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L622" i="1"/>
  <c r="T622" i="1" s="1"/>
  <c r="U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 s="1"/>
  <c r="AA635" i="1"/>
  <c r="K635" i="1"/>
  <c r="L635" i="1"/>
  <c r="V635" i="1" s="1"/>
  <c r="M635" i="1"/>
  <c r="N635" i="1"/>
  <c r="O635" i="1"/>
  <c r="P635" i="1"/>
  <c r="A636" i="1"/>
  <c r="B636" i="1"/>
  <c r="C636" i="1"/>
  <c r="D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 s="1"/>
  <c r="AA637" i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 s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 s="1"/>
  <c r="X645" i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I649" i="1"/>
  <c r="J649" i="1"/>
  <c r="Z649" i="1" s="1"/>
  <c r="AA649" i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V651" i="1" s="1"/>
  <c r="M651" i="1"/>
  <c r="N651" i="1"/>
  <c r="O651" i="1"/>
  <c r="P651" i="1"/>
  <c r="R651" i="1"/>
  <c r="S651" i="1" s="1"/>
  <c r="T651" i="1"/>
  <c r="AB651" i="1" s="1"/>
  <c r="X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T652" i="1"/>
  <c r="AC652" i="1" s="1"/>
  <c r="AD652" i="1" s="1"/>
  <c r="AF652" i="1" s="1"/>
  <c r="V652" i="1"/>
  <c r="Y652" i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/>
  <c r="S655" i="1" s="1"/>
  <c r="G655" i="1"/>
  <c r="H655" i="1"/>
  <c r="Y655" i="1" s="1"/>
  <c r="AE655" i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Y656" i="1" s="1"/>
  <c r="AE656" i="1" s="1"/>
  <c r="I656" i="1"/>
  <c r="J656" i="1"/>
  <c r="Z656" i="1"/>
  <c r="AA656" i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/>
  <c r="S657" i="1" s="1"/>
  <c r="G657" i="1"/>
  <c r="H657" i="1"/>
  <c r="Y657" i="1" s="1"/>
  <c r="AE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 s="1"/>
  <c r="X658" i="1" s="1"/>
  <c r="E658" i="1"/>
  <c r="F658" i="1"/>
  <c r="G658" i="1"/>
  <c r="H658" i="1"/>
  <c r="Y658" i="1" s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 s="1"/>
  <c r="X659" i="1" s="1"/>
  <c r="E659" i="1"/>
  <c r="R659" i="1" s="1"/>
  <c r="S659" i="1" s="1"/>
  <c r="F659" i="1"/>
  <c r="G659" i="1"/>
  <c r="H659" i="1"/>
  <c r="I659" i="1"/>
  <c r="J659" i="1"/>
  <c r="Z659" i="1"/>
  <c r="K659" i="1"/>
  <c r="L659" i="1"/>
  <c r="M659" i="1"/>
  <c r="N659" i="1"/>
  <c r="O659" i="1"/>
  <c r="P659" i="1"/>
  <c r="Y659" i="1"/>
  <c r="AE659" i="1" s="1"/>
  <c r="AA659" i="1"/>
  <c r="A660" i="1"/>
  <c r="B660" i="1"/>
  <c r="C660" i="1"/>
  <c r="D660" i="1" s="1"/>
  <c r="E660" i="1"/>
  <c r="F660" i="1"/>
  <c r="G660" i="1"/>
  <c r="H660" i="1"/>
  <c r="Y660" i="1" s="1"/>
  <c r="AE660" i="1" s="1"/>
  <c r="I660" i="1"/>
  <c r="J660" i="1"/>
  <c r="Z660" i="1"/>
  <c r="AA660" i="1" s="1"/>
  <c r="K660" i="1"/>
  <c r="L660" i="1"/>
  <c r="M660" i="1"/>
  <c r="N660" i="1"/>
  <c r="O660" i="1"/>
  <c r="P660" i="1"/>
  <c r="X660" i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R663" i="1" s="1"/>
  <c r="S663" i="1" s="1"/>
  <c r="F663" i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M667" i="1"/>
  <c r="N667" i="1"/>
  <c r="O667" i="1"/>
  <c r="P667" i="1"/>
  <c r="V667" i="1"/>
  <c r="Z667" i="1"/>
  <c r="AA667" i="1" s="1"/>
  <c r="A668" i="1"/>
  <c r="B668" i="1"/>
  <c r="C668" i="1"/>
  <c r="D668" i="1"/>
  <c r="X668" i="1" s="1"/>
  <c r="E668" i="1"/>
  <c r="F668" i="1"/>
  <c r="G668" i="1"/>
  <c r="H668" i="1"/>
  <c r="Y668" i="1" s="1"/>
  <c r="AE668" i="1" s="1"/>
  <c r="I668" i="1"/>
  <c r="J668" i="1"/>
  <c r="Z668" i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R669" i="1" s="1"/>
  <c r="G669" i="1"/>
  <c r="H669" i="1"/>
  <c r="Y669" i="1" s="1"/>
  <c r="AE669" i="1" s="1"/>
  <c r="I669" i="1"/>
  <c r="J669" i="1"/>
  <c r="Z669" i="1" s="1"/>
  <c r="AA669" i="1"/>
  <c r="K669" i="1"/>
  <c r="L669" i="1"/>
  <c r="M669" i="1"/>
  <c r="N669" i="1"/>
  <c r="O669" i="1"/>
  <c r="P669" i="1"/>
  <c r="S669" i="1"/>
  <c r="A670" i="1"/>
  <c r="B670" i="1"/>
  <c r="C670" i="1"/>
  <c r="D670" i="1" s="1"/>
  <c r="X670" i="1" s="1"/>
  <c r="E670" i="1"/>
  <c r="R670" i="1" s="1"/>
  <c r="S670" i="1" s="1"/>
  <c r="F670" i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R671" i="1"/>
  <c r="S671" i="1"/>
  <c r="Z671" i="1"/>
  <c r="AA671" i="1" s="1"/>
  <c r="A672" i="1"/>
  <c r="B672" i="1"/>
  <c r="C672" i="1"/>
  <c r="D672" i="1"/>
  <c r="X672" i="1" s="1"/>
  <c r="E672" i="1"/>
  <c r="F672" i="1"/>
  <c r="R672" i="1" s="1"/>
  <c r="S672" i="1" s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R674" i="1" s="1"/>
  <c r="S674" i="1" s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M675" i="1"/>
  <c r="N675" i="1"/>
  <c r="O675" i="1"/>
  <c r="P675" i="1"/>
  <c r="V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/>
  <c r="E677" i="1"/>
  <c r="F677" i="1"/>
  <c r="G677" i="1"/>
  <c r="H677" i="1"/>
  <c r="Y677" i="1" s="1"/>
  <c r="AE677" i="1" s="1"/>
  <c r="I677" i="1"/>
  <c r="J677" i="1"/>
  <c r="Z677" i="1"/>
  <c r="AA677" i="1"/>
  <c r="K677" i="1"/>
  <c r="L677" i="1"/>
  <c r="M677" i="1"/>
  <c r="N677" i="1"/>
  <c r="O677" i="1"/>
  <c r="P677" i="1"/>
  <c r="V677" i="1"/>
  <c r="A678" i="1"/>
  <c r="B678" i="1"/>
  <c r="C678" i="1"/>
  <c r="D678" i="1"/>
  <c r="X678" i="1" s="1"/>
  <c r="E678" i="1"/>
  <c r="F678" i="1"/>
  <c r="R678" i="1" s="1"/>
  <c r="S678" i="1" s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A679" i="1"/>
  <c r="B679" i="1"/>
  <c r="C679" i="1"/>
  <c r="D679" i="1" s="1"/>
  <c r="X679" i="1"/>
  <c r="E679" i="1"/>
  <c r="F679" i="1"/>
  <c r="R679" i="1" s="1"/>
  <c r="S679" i="1" s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/>
  <c r="X680" i="1" s="1"/>
  <c r="E680" i="1"/>
  <c r="F680" i="1"/>
  <c r="R680" i="1"/>
  <c r="S680" i="1" s="1"/>
  <c r="G680" i="1"/>
  <c r="H680" i="1"/>
  <c r="Y680" i="1"/>
  <c r="AE680" i="1" s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 s="1"/>
  <c r="AA682" i="1"/>
  <c r="K682" i="1"/>
  <c r="L682" i="1"/>
  <c r="M682" i="1"/>
  <c r="N682" i="1"/>
  <c r="O682" i="1"/>
  <c r="P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/>
  <c r="AE684" i="1" s="1"/>
  <c r="I684" i="1"/>
  <c r="J684" i="1"/>
  <c r="Z684" i="1" s="1"/>
  <c r="AA684" i="1" s="1"/>
  <c r="K684" i="1"/>
  <c r="L684" i="1"/>
  <c r="V684" i="1" s="1"/>
  <c r="T684" i="1"/>
  <c r="M684" i="1"/>
  <c r="N684" i="1"/>
  <c r="O684" i="1"/>
  <c r="P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/>
  <c r="I685" i="1"/>
  <c r="J685" i="1"/>
  <c r="Z685" i="1" s="1"/>
  <c r="AA685" i="1" s="1"/>
  <c r="K685" i="1"/>
  <c r="L685" i="1"/>
  <c r="M685" i="1"/>
  <c r="N685" i="1"/>
  <c r="O685" i="1"/>
  <c r="P685" i="1"/>
  <c r="V685" i="1"/>
  <c r="AE685" i="1"/>
  <c r="A686" i="1"/>
  <c r="B686" i="1"/>
  <c r="C686" i="1"/>
  <c r="D686" i="1" s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R687" i="1" s="1"/>
  <c r="S687" i="1" s="1"/>
  <c r="G687" i="1"/>
  <c r="H687" i="1"/>
  <c r="Y687" i="1" s="1"/>
  <c r="I687" i="1"/>
  <c r="J687" i="1"/>
  <c r="Z687" i="1" s="1"/>
  <c r="K687" i="1"/>
  <c r="L687" i="1"/>
  <c r="M687" i="1"/>
  <c r="N687" i="1"/>
  <c r="O687" i="1"/>
  <c r="P687" i="1"/>
  <c r="AA687" i="1"/>
  <c r="AE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 s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 s="1"/>
  <c r="S691" i="1"/>
  <c r="G691" i="1"/>
  <c r="H691" i="1"/>
  <c r="Y691" i="1" s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 s="1"/>
  <c r="X693" i="1" s="1"/>
  <c r="E693" i="1"/>
  <c r="R693" i="1" s="1"/>
  <c r="S693" i="1" s="1"/>
  <c r="F693" i="1"/>
  <c r="G693" i="1"/>
  <c r="H693" i="1"/>
  <c r="Y693" i="1" s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694" i="1"/>
  <c r="B694" i="1"/>
  <c r="C694" i="1"/>
  <c r="D694" i="1" s="1"/>
  <c r="X694" i="1" s="1"/>
  <c r="E694" i="1"/>
  <c r="R694" i="1" s="1"/>
  <c r="S694" i="1" s="1"/>
  <c r="F694" i="1"/>
  <c r="G694" i="1"/>
  <c r="H694" i="1"/>
  <c r="Y694" i="1" s="1"/>
  <c r="AE694" i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G698" i="1"/>
  <c r="H698" i="1"/>
  <c r="Y698" i="1"/>
  <c r="AE698" i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/>
  <c r="A700" i="1"/>
  <c r="B700" i="1"/>
  <c r="C700" i="1"/>
  <c r="D700" i="1" s="1"/>
  <c r="X700" i="1" s="1"/>
  <c r="E700" i="1"/>
  <c r="F700" i="1"/>
  <c r="G700" i="1"/>
  <c r="H700" i="1"/>
  <c r="Y700" i="1" s="1"/>
  <c r="AE700" i="1"/>
  <c r="I700" i="1"/>
  <c r="J700" i="1"/>
  <c r="Z700" i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 s="1"/>
  <c r="X701" i="1"/>
  <c r="E701" i="1"/>
  <c r="R701" i="1" s="1"/>
  <c r="S701" i="1" s="1"/>
  <c r="F701" i="1"/>
  <c r="G701" i="1"/>
  <c r="H701" i="1"/>
  <c r="Y701" i="1" s="1"/>
  <c r="AE701" i="1" s="1"/>
  <c r="I701" i="1"/>
  <c r="J701" i="1"/>
  <c r="Z701" i="1" s="1"/>
  <c r="AA701" i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 s="1"/>
  <c r="X703" i="1" s="1"/>
  <c r="E703" i="1"/>
  <c r="F703" i="1"/>
  <c r="R703" i="1" s="1"/>
  <c r="S703" i="1" s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/>
  <c r="X704" i="1" s="1"/>
  <c r="E704" i="1"/>
  <c r="F704" i="1"/>
  <c r="R704" i="1"/>
  <c r="S704" i="1" s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 s="1"/>
  <c r="E705" i="1"/>
  <c r="R705" i="1" s="1"/>
  <c r="S705" i="1" s="1"/>
  <c r="F705" i="1"/>
  <c r="G705" i="1"/>
  <c r="H705" i="1"/>
  <c r="Y705" i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 s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/>
  <c r="X707" i="1" s="1"/>
  <c r="E707" i="1"/>
  <c r="F707" i="1"/>
  <c r="G707" i="1"/>
  <c r="H707" i="1"/>
  <c r="Y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E707" i="1"/>
  <c r="A708" i="1"/>
  <c r="B708" i="1"/>
  <c r="C708" i="1"/>
  <c r="D708" i="1"/>
  <c r="X708" i="1" s="1"/>
  <c r="E708" i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I709" i="1"/>
  <c r="J709" i="1"/>
  <c r="Z709" i="1"/>
  <c r="AA709" i="1" s="1"/>
  <c r="K709" i="1"/>
  <c r="L709" i="1"/>
  <c r="T709" i="1" s="1"/>
  <c r="M709" i="1"/>
  <c r="N709" i="1"/>
  <c r="O709" i="1"/>
  <c r="P709" i="1"/>
  <c r="AE709" i="1"/>
  <c r="A710" i="1"/>
  <c r="B710" i="1"/>
  <c r="C710" i="1"/>
  <c r="D710" i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 s="1"/>
  <c r="AE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 s="1"/>
  <c r="AA716" i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I717" i="1"/>
  <c r="J717" i="1"/>
  <c r="Z717" i="1" s="1"/>
  <c r="AA717" i="1" s="1"/>
  <c r="K717" i="1"/>
  <c r="L717" i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/>
  <c r="AE718" i="1" s="1"/>
  <c r="I718" i="1"/>
  <c r="J718" i="1"/>
  <c r="Z718" i="1" s="1"/>
  <c r="K718" i="1"/>
  <c r="L718" i="1"/>
  <c r="M718" i="1"/>
  <c r="N718" i="1"/>
  <c r="O718" i="1"/>
  <c r="P718" i="1"/>
  <c r="AA718" i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/>
  <c r="E721" i="1"/>
  <c r="F721" i="1"/>
  <c r="R721" i="1"/>
  <c r="S721" i="1" s="1"/>
  <c r="G721" i="1"/>
  <c r="H721" i="1"/>
  <c r="Y721" i="1" s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G722" i="1"/>
  <c r="H722" i="1"/>
  <c r="Y722" i="1" s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/>
  <c r="E724" i="1"/>
  <c r="F724" i="1"/>
  <c r="G724" i="1"/>
  <c r="H724" i="1"/>
  <c r="Y724" i="1" s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/>
  <c r="X726" i="1"/>
  <c r="E726" i="1"/>
  <c r="F726" i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 s="1"/>
  <c r="X727" i="1" s="1"/>
  <c r="E727" i="1"/>
  <c r="F727" i="1"/>
  <c r="G727" i="1"/>
  <c r="H727" i="1"/>
  <c r="Y727" i="1" s="1"/>
  <c r="AE727" i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/>
  <c r="X728" i="1"/>
  <c r="E728" i="1"/>
  <c r="F728" i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/>
  <c r="E731" i="1"/>
  <c r="F731" i="1"/>
  <c r="R731" i="1" s="1"/>
  <c r="S731" i="1" s="1"/>
  <c r="G731" i="1"/>
  <c r="H731" i="1"/>
  <c r="Y731" i="1" s="1"/>
  <c r="AE731" i="1" s="1"/>
  <c r="I731" i="1"/>
  <c r="J731" i="1"/>
  <c r="Z731" i="1"/>
  <c r="AA731" i="1" s="1"/>
  <c r="K731" i="1"/>
  <c r="L731" i="1"/>
  <c r="T731" i="1"/>
  <c r="AC731" i="1" s="1"/>
  <c r="AD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733" i="1"/>
  <c r="B733" i="1"/>
  <c r="C733" i="1"/>
  <c r="D733" i="1"/>
  <c r="X733" i="1" s="1"/>
  <c r="E733" i="1"/>
  <c r="F733" i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R737" i="1" s="1"/>
  <c r="S737" i="1" s="1"/>
  <c r="G737" i="1"/>
  <c r="H737" i="1"/>
  <c r="Y737" i="1"/>
  <c r="AE737" i="1" s="1"/>
  <c r="I737" i="1"/>
  <c r="J737" i="1"/>
  <c r="Z737" i="1"/>
  <c r="AA737" i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/>
  <c r="X740" i="1" s="1"/>
  <c r="E740" i="1"/>
  <c r="F740" i="1"/>
  <c r="R740" i="1"/>
  <c r="S740" i="1" s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R742" i="1" s="1"/>
  <c r="S742" i="1" s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F745" i="1"/>
  <c r="G745" i="1"/>
  <c r="H745" i="1"/>
  <c r="Y745" i="1" s="1"/>
  <c r="AE745" i="1" s="1"/>
  <c r="I745" i="1"/>
  <c r="J745" i="1"/>
  <c r="K745" i="1"/>
  <c r="L745" i="1"/>
  <c r="T745" i="1"/>
  <c r="AC745" i="1"/>
  <c r="AD745" i="1"/>
  <c r="M745" i="1"/>
  <c r="N745" i="1"/>
  <c r="O745" i="1"/>
  <c r="P745" i="1"/>
  <c r="S745" i="1"/>
  <c r="Z745" i="1"/>
  <c r="AA745" i="1"/>
  <c r="A746" i="1"/>
  <c r="B746" i="1"/>
  <c r="C746" i="1"/>
  <c r="D746" i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/>
  <c r="AC746" i="1" s="1"/>
  <c r="AD746" i="1" s="1"/>
  <c r="M746" i="1"/>
  <c r="N746" i="1"/>
  <c r="O746" i="1"/>
  <c r="P746" i="1"/>
  <c r="Z746" i="1"/>
  <c r="AA746" i="1" s="1"/>
  <c r="A747" i="1"/>
  <c r="B747" i="1"/>
  <c r="C747" i="1"/>
  <c r="D747" i="1"/>
  <c r="X747" i="1" s="1"/>
  <c r="E747" i="1"/>
  <c r="F747" i="1"/>
  <c r="R747" i="1" s="1"/>
  <c r="S747" i="1" s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 s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Z750" i="1"/>
  <c r="AA750" i="1" s="1"/>
  <c r="A751" i="1"/>
  <c r="B751" i="1"/>
  <c r="C751" i="1"/>
  <c r="D751" i="1" s="1"/>
  <c r="X751" i="1"/>
  <c r="E751" i="1"/>
  <c r="F751" i="1"/>
  <c r="R751" i="1"/>
  <c r="S751" i="1" s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/>
  <c r="AE753" i="1" s="1"/>
  <c r="I753" i="1"/>
  <c r="J753" i="1"/>
  <c r="Z753" i="1" s="1"/>
  <c r="K753" i="1"/>
  <c r="L753" i="1"/>
  <c r="M753" i="1"/>
  <c r="N753" i="1"/>
  <c r="O753" i="1"/>
  <c r="P753" i="1"/>
  <c r="AA753" i="1"/>
  <c r="A754" i="1"/>
  <c r="B754" i="1"/>
  <c r="C754" i="1"/>
  <c r="D754" i="1" s="1"/>
  <c r="X754" i="1" s="1"/>
  <c r="E754" i="1"/>
  <c r="R754" i="1" s="1"/>
  <c r="F754" i="1"/>
  <c r="G754" i="1"/>
  <c r="H754" i="1"/>
  <c r="Y754" i="1" s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S754" i="1"/>
  <c r="Z754" i="1"/>
  <c r="AA754" i="1"/>
  <c r="A755" i="1"/>
  <c r="B755" i="1"/>
  <c r="C755" i="1"/>
  <c r="D755" i="1"/>
  <c r="X755" i="1" s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 s="1"/>
  <c r="K756" i="1"/>
  <c r="T756" i="1" s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S757" i="1" s="1"/>
  <c r="F757" i="1"/>
  <c r="G757" i="1"/>
  <c r="H757" i="1"/>
  <c r="Y757" i="1"/>
  <c r="AE757" i="1"/>
  <c r="I757" i="1"/>
  <c r="J757" i="1"/>
  <c r="K757" i="1"/>
  <c r="L757" i="1"/>
  <c r="T757" i="1"/>
  <c r="AC757" i="1"/>
  <c r="AD757" i="1"/>
  <c r="M757" i="1"/>
  <c r="N757" i="1"/>
  <c r="O757" i="1"/>
  <c r="P757" i="1"/>
  <c r="Z757" i="1"/>
  <c r="AA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 s="1"/>
  <c r="AE758" i="1" s="1"/>
  <c r="I758" i="1"/>
  <c r="J758" i="1"/>
  <c r="K758" i="1"/>
  <c r="L758" i="1"/>
  <c r="T758" i="1"/>
  <c r="AC758" i="1" s="1"/>
  <c r="AD758" i="1" s="1"/>
  <c r="M758" i="1"/>
  <c r="N758" i="1"/>
  <c r="O758" i="1"/>
  <c r="P758" i="1"/>
  <c r="Z758" i="1"/>
  <c r="AA758" i="1" s="1"/>
  <c r="A759" i="1"/>
  <c r="B759" i="1"/>
  <c r="C759" i="1"/>
  <c r="D759" i="1"/>
  <c r="X759" i="1" s="1"/>
  <c r="E759" i="1"/>
  <c r="R759" i="1"/>
  <c r="S759" i="1" s="1"/>
  <c r="F759" i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/>
  <c r="E760" i="1"/>
  <c r="F760" i="1"/>
  <c r="R760" i="1" s="1"/>
  <c r="S760" i="1" s="1"/>
  <c r="G760" i="1"/>
  <c r="H760" i="1"/>
  <c r="Y760" i="1" s="1"/>
  <c r="AE760" i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/>
  <c r="X761" i="1" s="1"/>
  <c r="E761" i="1"/>
  <c r="F761" i="1"/>
  <c r="G761" i="1"/>
  <c r="H761" i="1"/>
  <c r="Y761" i="1" s="1"/>
  <c r="AE761" i="1" s="1"/>
  <c r="I761" i="1"/>
  <c r="J761" i="1"/>
  <c r="K761" i="1"/>
  <c r="T761" i="1" s="1"/>
  <c r="AC761" i="1" s="1"/>
  <c r="AD761" i="1" s="1"/>
  <c r="L761" i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/>
  <c r="X762" i="1"/>
  <c r="E762" i="1"/>
  <c r="R762" i="1" s="1"/>
  <c r="S762" i="1" s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/>
  <c r="AE764" i="1" s="1"/>
  <c r="I764" i="1"/>
  <c r="J764" i="1"/>
  <c r="K764" i="1"/>
  <c r="T764" i="1" s="1"/>
  <c r="AC764" i="1" s="1"/>
  <c r="AD764" i="1" s="1"/>
  <c r="L764" i="1"/>
  <c r="M764" i="1"/>
  <c r="N764" i="1"/>
  <c r="O764" i="1"/>
  <c r="P764" i="1"/>
  <c r="Z764" i="1"/>
  <c r="AA764" i="1"/>
  <c r="A765" i="1"/>
  <c r="B765" i="1"/>
  <c r="C765" i="1"/>
  <c r="D765" i="1"/>
  <c r="X765" i="1" s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 s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F767" i="1"/>
  <c r="G767" i="1"/>
  <c r="H767" i="1"/>
  <c r="Y767" i="1"/>
  <c r="AE767" i="1"/>
  <c r="I767" i="1"/>
  <c r="J767" i="1"/>
  <c r="K767" i="1"/>
  <c r="L767" i="1"/>
  <c r="T767" i="1"/>
  <c r="AC767" i="1" s="1"/>
  <c r="AD767" i="1"/>
  <c r="M767" i="1"/>
  <c r="N767" i="1"/>
  <c r="O767" i="1"/>
  <c r="P767" i="1"/>
  <c r="S767" i="1"/>
  <c r="Z767" i="1"/>
  <c r="AA767" i="1" s="1"/>
  <c r="A768" i="1"/>
  <c r="B768" i="1"/>
  <c r="C768" i="1"/>
  <c r="D768" i="1"/>
  <c r="X768" i="1" s="1"/>
  <c r="E768" i="1"/>
  <c r="F768" i="1"/>
  <c r="R768" i="1" s="1"/>
  <c r="S768" i="1" s="1"/>
  <c r="G768" i="1"/>
  <c r="H768" i="1"/>
  <c r="Y768" i="1" s="1"/>
  <c r="AE768" i="1" s="1"/>
  <c r="I768" i="1"/>
  <c r="J768" i="1"/>
  <c r="K768" i="1"/>
  <c r="L768" i="1"/>
  <c r="T768" i="1"/>
  <c r="AC768" i="1"/>
  <c r="AD768" i="1" s="1"/>
  <c r="M768" i="1"/>
  <c r="N768" i="1"/>
  <c r="O768" i="1"/>
  <c r="P768" i="1"/>
  <c r="Z768" i="1"/>
  <c r="AA768" i="1" s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/>
  <c r="E770" i="1"/>
  <c r="R770" i="1" s="1"/>
  <c r="S770" i="1" s="1"/>
  <c r="F770" i="1"/>
  <c r="G770" i="1"/>
  <c r="H770" i="1"/>
  <c r="Y770" i="1" s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/>
  <c r="AE774" i="1" s="1"/>
  <c r="I774" i="1"/>
  <c r="J774" i="1"/>
  <c r="Z774" i="1" s="1"/>
  <c r="K774" i="1"/>
  <c r="L774" i="1"/>
  <c r="T774" i="1" s="1"/>
  <c r="M774" i="1"/>
  <c r="N774" i="1"/>
  <c r="O774" i="1"/>
  <c r="P774" i="1"/>
  <c r="AA774" i="1"/>
  <c r="A775" i="1"/>
  <c r="B775" i="1"/>
  <c r="C775" i="1"/>
  <c r="D775" i="1"/>
  <c r="X775" i="1" s="1"/>
  <c r="E775" i="1"/>
  <c r="R775" i="1" s="1"/>
  <c r="F775" i="1"/>
  <c r="G775" i="1"/>
  <c r="H775" i="1"/>
  <c r="Y775" i="1"/>
  <c r="AE775" i="1" s="1"/>
  <c r="I775" i="1"/>
  <c r="J775" i="1"/>
  <c r="Z775" i="1" s="1"/>
  <c r="AA775" i="1" s="1"/>
  <c r="K775" i="1"/>
  <c r="L775" i="1"/>
  <c r="T775" i="1"/>
  <c r="AC775" i="1" s="1"/>
  <c r="AD775" i="1"/>
  <c r="M775" i="1"/>
  <c r="N775" i="1"/>
  <c r="O775" i="1"/>
  <c r="P775" i="1"/>
  <c r="S775" i="1"/>
  <c r="A776" i="1"/>
  <c r="B776" i="1"/>
  <c r="C776" i="1"/>
  <c r="D776" i="1" s="1"/>
  <c r="X776" i="1" s="1"/>
  <c r="E776" i="1"/>
  <c r="R776" i="1" s="1"/>
  <c r="S776" i="1" s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 s="1"/>
  <c r="E777" i="1"/>
  <c r="F777" i="1"/>
  <c r="R777" i="1" s="1"/>
  <c r="S777" i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/>
  <c r="AE778" i="1"/>
  <c r="I778" i="1"/>
  <c r="J778" i="1"/>
  <c r="Z778" i="1" s="1"/>
  <c r="AA778" i="1" s="1"/>
  <c r="K778" i="1"/>
  <c r="L778" i="1"/>
  <c r="T778" i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/>
  <c r="AE779" i="1"/>
  <c r="I779" i="1"/>
  <c r="J779" i="1"/>
  <c r="Z779" i="1" s="1"/>
  <c r="K779" i="1"/>
  <c r="T779" i="1" s="1"/>
  <c r="AC779" i="1" s="1"/>
  <c r="AD779" i="1" s="1"/>
  <c r="L779" i="1"/>
  <c r="M779" i="1"/>
  <c r="N779" i="1"/>
  <c r="O779" i="1"/>
  <c r="P779" i="1"/>
  <c r="AA779" i="1"/>
  <c r="A780" i="1"/>
  <c r="B780" i="1"/>
  <c r="C780" i="1"/>
  <c r="D780" i="1" s="1"/>
  <c r="X780" i="1" s="1"/>
  <c r="E780" i="1"/>
  <c r="F780" i="1"/>
  <c r="G780" i="1"/>
  <c r="H780" i="1"/>
  <c r="Y780" i="1" s="1"/>
  <c r="AE780" i="1"/>
  <c r="I780" i="1"/>
  <c r="J780" i="1"/>
  <c r="K780" i="1"/>
  <c r="L780" i="1"/>
  <c r="M780" i="1"/>
  <c r="N780" i="1"/>
  <c r="O780" i="1"/>
  <c r="P780" i="1"/>
  <c r="R780" i="1"/>
  <c r="S780" i="1" s="1"/>
  <c r="Z780" i="1"/>
  <c r="AA780" i="1"/>
  <c r="A781" i="1"/>
  <c r="B781" i="1"/>
  <c r="C781" i="1"/>
  <c r="D781" i="1"/>
  <c r="X781" i="1"/>
  <c r="E781" i="1"/>
  <c r="F781" i="1"/>
  <c r="R781" i="1"/>
  <c r="S781" i="1"/>
  <c r="G781" i="1"/>
  <c r="H781" i="1"/>
  <c r="Y781" i="1"/>
  <c r="AE781" i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/>
  <c r="E782" i="1"/>
  <c r="R782" i="1" s="1"/>
  <c r="S782" i="1" s="1"/>
  <c r="F782" i="1"/>
  <c r="G782" i="1"/>
  <c r="H782" i="1"/>
  <c r="Y782" i="1"/>
  <c r="AE782" i="1"/>
  <c r="I782" i="1"/>
  <c r="J782" i="1"/>
  <c r="Z782" i="1" s="1"/>
  <c r="AA782" i="1" s="1"/>
  <c r="K782" i="1"/>
  <c r="T782" i="1" s="1"/>
  <c r="AC782" i="1" s="1"/>
  <c r="AD782" i="1" s="1"/>
  <c r="L782" i="1"/>
  <c r="M782" i="1"/>
  <c r="N782" i="1"/>
  <c r="O782" i="1"/>
  <c r="P782" i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/>
  <c r="AC783" i="1"/>
  <c r="AD783" i="1" s="1"/>
  <c r="M783" i="1"/>
  <c r="N783" i="1"/>
  <c r="O783" i="1"/>
  <c r="P783" i="1"/>
  <c r="R783" i="1"/>
  <c r="S783" i="1"/>
  <c r="Z783" i="1"/>
  <c r="AA783" i="1" s="1"/>
  <c r="A784" i="1"/>
  <c r="B784" i="1"/>
  <c r="C784" i="1"/>
  <c r="D784" i="1"/>
  <c r="X784" i="1"/>
  <c r="E784" i="1"/>
  <c r="F784" i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 s="1"/>
  <c r="AE786" i="1"/>
  <c r="I786" i="1"/>
  <c r="J786" i="1"/>
  <c r="K786" i="1"/>
  <c r="L786" i="1"/>
  <c r="M786" i="1"/>
  <c r="N786" i="1"/>
  <c r="O786" i="1"/>
  <c r="P786" i="1"/>
  <c r="R786" i="1"/>
  <c r="S786" i="1" s="1"/>
  <c r="Z786" i="1"/>
  <c r="AA786" i="1"/>
  <c r="A787" i="1"/>
  <c r="B787" i="1"/>
  <c r="C787" i="1"/>
  <c r="D787" i="1"/>
  <c r="X787" i="1"/>
  <c r="E787" i="1"/>
  <c r="F787" i="1"/>
  <c r="R787" i="1" s="1"/>
  <c r="S787" i="1" s="1"/>
  <c r="G787" i="1"/>
  <c r="H787" i="1"/>
  <c r="Y787" i="1" s="1"/>
  <c r="AE787" i="1" s="1"/>
  <c r="I787" i="1"/>
  <c r="J787" i="1"/>
  <c r="Z787" i="1" s="1"/>
  <c r="K787" i="1"/>
  <c r="L787" i="1"/>
  <c r="T787" i="1"/>
  <c r="U787" i="1"/>
  <c r="M787" i="1"/>
  <c r="N787" i="1"/>
  <c r="O787" i="1"/>
  <c r="P787" i="1"/>
  <c r="AA787" i="1"/>
  <c r="A788" i="1"/>
  <c r="B788" i="1"/>
  <c r="C788" i="1"/>
  <c r="D788" i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/>
  <c r="AA788" i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/>
  <c r="X791" i="1" s="1"/>
  <c r="E791" i="1"/>
  <c r="F791" i="1"/>
  <c r="R791" i="1"/>
  <c r="S791" i="1" s="1"/>
  <c r="G791" i="1"/>
  <c r="H791" i="1"/>
  <c r="Y791" i="1" s="1"/>
  <c r="I791" i="1"/>
  <c r="J791" i="1"/>
  <c r="Z791" i="1"/>
  <c r="AA791" i="1"/>
  <c r="K791" i="1"/>
  <c r="L791" i="1"/>
  <c r="V791" i="1" s="1"/>
  <c r="M791" i="1"/>
  <c r="N791" i="1"/>
  <c r="O791" i="1"/>
  <c r="P791" i="1"/>
  <c r="AE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793" i="1"/>
  <c r="B793" i="1"/>
  <c r="C793" i="1"/>
  <c r="D793" i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A795" i="1"/>
  <c r="B795" i="1"/>
  <c r="C795" i="1"/>
  <c r="D795" i="1"/>
  <c r="X795" i="1" s="1"/>
  <c r="E795" i="1"/>
  <c r="F795" i="1"/>
  <c r="R795" i="1"/>
  <c r="S795" i="1" s="1"/>
  <c r="G795" i="1"/>
  <c r="H795" i="1"/>
  <c r="Y795" i="1" s="1"/>
  <c r="I795" i="1"/>
  <c r="J795" i="1"/>
  <c r="Z795" i="1"/>
  <c r="AA795" i="1"/>
  <c r="K795" i="1"/>
  <c r="L795" i="1"/>
  <c r="V795" i="1" s="1"/>
  <c r="M795" i="1"/>
  <c r="N795" i="1"/>
  <c r="O795" i="1"/>
  <c r="P795" i="1"/>
  <c r="AE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I796" i="1"/>
  <c r="J796" i="1"/>
  <c r="Z796" i="1"/>
  <c r="AA796" i="1"/>
  <c r="K796" i="1"/>
  <c r="L796" i="1"/>
  <c r="V796" i="1" s="1"/>
  <c r="M796" i="1"/>
  <c r="N796" i="1"/>
  <c r="O796" i="1"/>
  <c r="P796" i="1"/>
  <c r="AE796" i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 s="1"/>
  <c r="AE797" i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/>
  <c r="X799" i="1" s="1"/>
  <c r="E799" i="1"/>
  <c r="F799" i="1"/>
  <c r="R799" i="1"/>
  <c r="S799" i="1"/>
  <c r="G799" i="1"/>
  <c r="H799" i="1"/>
  <c r="Y799" i="1" s="1"/>
  <c r="AE799" i="1" s="1"/>
  <c r="I799" i="1"/>
  <c r="J799" i="1"/>
  <c r="Z799" i="1"/>
  <c r="AA799" i="1"/>
  <c r="K799" i="1"/>
  <c r="L799" i="1"/>
  <c r="V799" i="1" s="1"/>
  <c r="M799" i="1"/>
  <c r="N799" i="1"/>
  <c r="O799" i="1"/>
  <c r="P799" i="1"/>
  <c r="A800" i="1"/>
  <c r="B800" i="1"/>
  <c r="C800" i="1"/>
  <c r="D800" i="1"/>
  <c r="X800" i="1" s="1"/>
  <c r="E800" i="1"/>
  <c r="F800" i="1"/>
  <c r="G800" i="1"/>
  <c r="H800" i="1"/>
  <c r="Y800" i="1" s="1"/>
  <c r="I800" i="1"/>
  <c r="J800" i="1"/>
  <c r="Z800" i="1"/>
  <c r="AA800" i="1" s="1"/>
  <c r="K800" i="1"/>
  <c r="L800" i="1"/>
  <c r="V800" i="1" s="1"/>
  <c r="M800" i="1"/>
  <c r="N800" i="1"/>
  <c r="O800" i="1"/>
  <c r="P800" i="1"/>
  <c r="R800" i="1"/>
  <c r="S800" i="1"/>
  <c r="AE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K802" i="1"/>
  <c r="L802" i="1"/>
  <c r="V802" i="1"/>
  <c r="M802" i="1"/>
  <c r="N802" i="1"/>
  <c r="O802" i="1"/>
  <c r="P802" i="1"/>
  <c r="R802" i="1"/>
  <c r="S802" i="1"/>
  <c r="AA802" i="1"/>
  <c r="A803" i="1"/>
  <c r="B803" i="1"/>
  <c r="C803" i="1"/>
  <c r="D803" i="1" s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/>
  <c r="AA803" i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 s="1"/>
  <c r="G804" i="1"/>
  <c r="H804" i="1"/>
  <c r="Y804" i="1" s="1"/>
  <c r="I804" i="1"/>
  <c r="J804" i="1"/>
  <c r="Z804" i="1"/>
  <c r="AA804" i="1"/>
  <c r="K804" i="1"/>
  <c r="L804" i="1"/>
  <c r="V804" i="1" s="1"/>
  <c r="M804" i="1"/>
  <c r="N804" i="1"/>
  <c r="O804" i="1"/>
  <c r="P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/>
  <c r="I806" i="1"/>
  <c r="J806" i="1"/>
  <c r="K806" i="1"/>
  <c r="L806" i="1"/>
  <c r="V806" i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/>
  <c r="S807" i="1" s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V808" i="1" s="1"/>
  <c r="M808" i="1"/>
  <c r="N808" i="1"/>
  <c r="O808" i="1"/>
  <c r="P808" i="1"/>
  <c r="R808" i="1"/>
  <c r="S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/>
  <c r="X812" i="1" s="1"/>
  <c r="E812" i="1"/>
  <c r="F812" i="1"/>
  <c r="R812" i="1"/>
  <c r="S812" i="1" s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/>
  <c r="I813" i="1"/>
  <c r="J813" i="1"/>
  <c r="K813" i="1"/>
  <c r="L813" i="1"/>
  <c r="V813" i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/>
  <c r="S815" i="1" s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V816" i="1" s="1"/>
  <c r="M816" i="1"/>
  <c r="N816" i="1"/>
  <c r="O816" i="1"/>
  <c r="P816" i="1"/>
  <c r="R816" i="1"/>
  <c r="S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A819" i="1"/>
  <c r="B819" i="1"/>
  <c r="C819" i="1"/>
  <c r="D819" i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F821" i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 s="1"/>
  <c r="I828" i="1"/>
  <c r="J828" i="1"/>
  <c r="Z828" i="1"/>
  <c r="AA828" i="1" s="1"/>
  <c r="K828" i="1"/>
  <c r="L828" i="1"/>
  <c r="T828" i="1" s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/>
  <c r="E832" i="1"/>
  <c r="F832" i="1"/>
  <c r="R832" i="1" s="1"/>
  <c r="S832" i="1" s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/>
  <c r="G833" i="1"/>
  <c r="H833" i="1"/>
  <c r="Y833" i="1" s="1"/>
  <c r="AE833" i="1" s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/>
  <c r="E835" i="1"/>
  <c r="F835" i="1"/>
  <c r="G835" i="1"/>
  <c r="H835" i="1"/>
  <c r="Y835" i="1"/>
  <c r="AE835" i="1"/>
  <c r="I835" i="1"/>
  <c r="J835" i="1"/>
  <c r="Z835" i="1" s="1"/>
  <c r="AA835" i="1" s="1"/>
  <c r="AB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 s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F844" i="1"/>
  <c r="R844" i="1"/>
  <c r="S844" i="1" s="1"/>
  <c r="G844" i="1"/>
  <c r="H844" i="1"/>
  <c r="Y844" i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/>
  <c r="E845" i="1"/>
  <c r="F845" i="1"/>
  <c r="G845" i="1"/>
  <c r="H845" i="1"/>
  <c r="Y845" i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/>
  <c r="AA849" i="1"/>
  <c r="K849" i="1"/>
  <c r="L849" i="1"/>
  <c r="V849" i="1" s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 s="1"/>
  <c r="AE853" i="1"/>
  <c r="I853" i="1"/>
  <c r="J853" i="1"/>
  <c r="Z853" i="1" s="1"/>
  <c r="AA853" i="1" s="1"/>
  <c r="K853" i="1"/>
  <c r="L853" i="1"/>
  <c r="T853" i="1" s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 s="1"/>
  <c r="X855" i="1" s="1"/>
  <c r="E855" i="1"/>
  <c r="F855" i="1"/>
  <c r="R855" i="1" s="1"/>
  <c r="S855" i="1" s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/>
  <c r="AE856" i="1" s="1"/>
  <c r="I856" i="1"/>
  <c r="J856" i="1"/>
  <c r="Z856" i="1" s="1"/>
  <c r="AA856" i="1" s="1"/>
  <c r="K856" i="1"/>
  <c r="L856" i="1"/>
  <c r="V856" i="1" s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R861" i="1" s="1"/>
  <c r="S861" i="1" s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 s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/>
  <c r="AE863" i="1"/>
  <c r="I863" i="1"/>
  <c r="J863" i="1"/>
  <c r="K863" i="1"/>
  <c r="T863" i="1" s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R864" i="1" s="1"/>
  <c r="S864" i="1" s="1"/>
  <c r="F864" i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R867" i="1" s="1"/>
  <c r="F867" i="1"/>
  <c r="G867" i="1"/>
  <c r="H867" i="1"/>
  <c r="Y867" i="1"/>
  <c r="AE867" i="1"/>
  <c r="I867" i="1"/>
  <c r="J867" i="1"/>
  <c r="K867" i="1"/>
  <c r="T867" i="1" s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G868" i="1"/>
  <c r="H868" i="1"/>
  <c r="Y868" i="1" s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R873" i="1" s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R875" i="1" s="1"/>
  <c r="S875" i="1" s="1"/>
  <c r="F875" i="1"/>
  <c r="G875" i="1"/>
  <c r="H875" i="1"/>
  <c r="Y875" i="1" s="1"/>
  <c r="AE875" i="1" s="1"/>
  <c r="I875" i="1"/>
  <c r="J875" i="1"/>
  <c r="Z875" i="1" s="1"/>
  <c r="AA875" i="1" s="1"/>
  <c r="K875" i="1"/>
  <c r="T875" i="1" s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/>
  <c r="G876" i="1"/>
  <c r="H876" i="1"/>
  <c r="Y876" i="1" s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/>
  <c r="AE880" i="1" s="1"/>
  <c r="I880" i="1"/>
  <c r="J880" i="1"/>
  <c r="Z880" i="1" s="1"/>
  <c r="AA880" i="1" s="1"/>
  <c r="K880" i="1"/>
  <c r="L880" i="1"/>
  <c r="V880" i="1" s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 s="1"/>
  <c r="G881" i="1"/>
  <c r="H881" i="1"/>
  <c r="Y881" i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V882" i="1" s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R885" i="1" s="1"/>
  <c r="S885" i="1" s="1"/>
  <c r="F885" i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R886" i="1" s="1"/>
  <c r="S886" i="1" s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V886" i="1" s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 s="1"/>
  <c r="AE888" i="1"/>
  <c r="I888" i="1"/>
  <c r="J888" i="1"/>
  <c r="Z888" i="1" s="1"/>
  <c r="AA888" i="1" s="1"/>
  <c r="K888" i="1"/>
  <c r="T888" i="1" s="1"/>
  <c r="AB888" i="1" s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Z889" i="1" s="1"/>
  <c r="K889" i="1"/>
  <c r="L889" i="1"/>
  <c r="M889" i="1"/>
  <c r="N889" i="1"/>
  <c r="O889" i="1"/>
  <c r="P889" i="1"/>
  <c r="AA889" i="1"/>
  <c r="AB889" i="1" s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 s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 s="1"/>
  <c r="AA896" i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R903" i="1" s="1"/>
  <c r="S903" i="1" s="1"/>
  <c r="F903" i="1"/>
  <c r="G903" i="1"/>
  <c r="H903" i="1"/>
  <c r="Y903" i="1"/>
  <c r="AE903" i="1"/>
  <c r="I903" i="1"/>
  <c r="J903" i="1"/>
  <c r="K903" i="1"/>
  <c r="T903" i="1" s="1"/>
  <c r="U903" i="1" s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R904" i="1" s="1"/>
  <c r="S904" i="1" s="1"/>
  <c r="F904" i="1"/>
  <c r="G904" i="1"/>
  <c r="H904" i="1"/>
  <c r="Y904" i="1" s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R905" i="1" s="1"/>
  <c r="G905" i="1"/>
  <c r="H905" i="1"/>
  <c r="Y905" i="1"/>
  <c r="AE905" i="1" s="1"/>
  <c r="I905" i="1"/>
  <c r="J905" i="1"/>
  <c r="K905" i="1"/>
  <c r="L905" i="1"/>
  <c r="V905" i="1" s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 s="1"/>
  <c r="AE910" i="1" s="1"/>
  <c r="I910" i="1"/>
  <c r="J910" i="1"/>
  <c r="K910" i="1"/>
  <c r="L910" i="1"/>
  <c r="V910" i="1" s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R915" i="1" s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R916" i="1" s="1"/>
  <c r="S916" i="1" s="1"/>
  <c r="G916" i="1"/>
  <c r="H916" i="1"/>
  <c r="Y916" i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R917" i="1" s="1"/>
  <c r="S917" i="1" s="1"/>
  <c r="F917" i="1"/>
  <c r="G917" i="1"/>
  <c r="H917" i="1"/>
  <c r="Y917" i="1" s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R918" i="1" s="1"/>
  <c r="S918" i="1" s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K919" i="1"/>
  <c r="L919" i="1"/>
  <c r="V919" i="1" s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/>
  <c r="I920" i="1"/>
  <c r="J920" i="1"/>
  <c r="Z920" i="1" s="1"/>
  <c r="AA920" i="1" s="1"/>
  <c r="K920" i="1"/>
  <c r="AB920" i="1" s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Z921" i="1" s="1"/>
  <c r="K921" i="1"/>
  <c r="AB921" i="1" s="1"/>
  <c r="L921" i="1"/>
  <c r="M921" i="1"/>
  <c r="N921" i="1"/>
  <c r="O921" i="1"/>
  <c r="P921" i="1"/>
  <c r="AA921" i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V922" i="1" s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 s="1"/>
  <c r="I925" i="1"/>
  <c r="J925" i="1"/>
  <c r="Z925" i="1" s="1"/>
  <c r="K925" i="1"/>
  <c r="L925" i="1"/>
  <c r="T925" i="1" s="1"/>
  <c r="M925" i="1"/>
  <c r="N925" i="1"/>
  <c r="O925" i="1"/>
  <c r="P925" i="1"/>
  <c r="AA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/>
  <c r="E927" i="1"/>
  <c r="F927" i="1"/>
  <c r="G927" i="1"/>
  <c r="H927" i="1"/>
  <c r="Y927" i="1"/>
  <c r="AE927" i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/>
  <c r="G929" i="1"/>
  <c r="H929" i="1"/>
  <c r="Y929" i="1"/>
  <c r="AE929" i="1" s="1"/>
  <c r="I929" i="1"/>
  <c r="J929" i="1"/>
  <c r="Z929" i="1" s="1"/>
  <c r="AA929" i="1"/>
  <c r="K929" i="1"/>
  <c r="T929" i="1" s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R932" i="1" s="1"/>
  <c r="S932" i="1" s="1"/>
  <c r="F932" i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R935" i="1" s="1"/>
  <c r="S935" i="1" s="1"/>
  <c r="F935" i="1"/>
  <c r="G935" i="1"/>
  <c r="H935" i="1"/>
  <c r="Y935" i="1"/>
  <c r="AE935" i="1"/>
  <c r="I935" i="1"/>
  <c r="J935" i="1"/>
  <c r="K935" i="1"/>
  <c r="T935" i="1" s="1"/>
  <c r="AC935" i="1" s="1"/>
  <c r="AD935" i="1" s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R936" i="1" s="1"/>
  <c r="S936" i="1" s="1"/>
  <c r="F936" i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/>
  <c r="AE938" i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/>
  <c r="X939" i="1"/>
  <c r="E939" i="1"/>
  <c r="R939" i="1" s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T939" i="1" s="1"/>
  <c r="AB939" i="1" s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R942" i="1" s="1"/>
  <c r="F942" i="1"/>
  <c r="G942" i="1"/>
  <c r="H942" i="1"/>
  <c r="Y942" i="1" s="1"/>
  <c r="AE942" i="1" s="1"/>
  <c r="I942" i="1"/>
  <c r="J942" i="1"/>
  <c r="Z942" i="1" s="1"/>
  <c r="K942" i="1"/>
  <c r="L942" i="1"/>
  <c r="M942" i="1"/>
  <c r="N942" i="1"/>
  <c r="O942" i="1"/>
  <c r="P942" i="1"/>
  <c r="AA942" i="1"/>
  <c r="A943" i="1"/>
  <c r="B943" i="1"/>
  <c r="C943" i="1"/>
  <c r="D943" i="1"/>
  <c r="X943" i="1" s="1"/>
  <c r="E943" i="1"/>
  <c r="F943" i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/>
  <c r="E945" i="1"/>
  <c r="F945" i="1"/>
  <c r="G945" i="1"/>
  <c r="H945" i="1"/>
  <c r="Y945" i="1" s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 s="1"/>
  <c r="AE946" i="1" s="1"/>
  <c r="I946" i="1"/>
  <c r="J946" i="1"/>
  <c r="Z946" i="1" s="1"/>
  <c r="AA946" i="1" s="1"/>
  <c r="AB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R947" i="1" s="1"/>
  <c r="S947" i="1" s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 s="1"/>
  <c r="AE950" i="1" s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 s="1"/>
  <c r="X951" i="1" s="1"/>
  <c r="E951" i="1"/>
  <c r="F951" i="1"/>
  <c r="R951" i="1" s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R954" i="1" s="1"/>
  <c r="S954" i="1" s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 s="1"/>
  <c r="AE957" i="1" s="1"/>
  <c r="I957" i="1"/>
  <c r="J957" i="1"/>
  <c r="Z957" i="1" s="1"/>
  <c r="K957" i="1"/>
  <c r="L957" i="1"/>
  <c r="M957" i="1"/>
  <c r="N957" i="1"/>
  <c r="O957" i="1"/>
  <c r="P957" i="1"/>
  <c r="AA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R959" i="1" s="1"/>
  <c r="S959" i="1" s="1"/>
  <c r="F959" i="1"/>
  <c r="G959" i="1"/>
  <c r="H959" i="1"/>
  <c r="Y959" i="1"/>
  <c r="AE959" i="1"/>
  <c r="I959" i="1"/>
  <c r="J959" i="1"/>
  <c r="K959" i="1"/>
  <c r="T959" i="1" s="1"/>
  <c r="U959" i="1" s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R960" i="1" s="1"/>
  <c r="S960" i="1" s="1"/>
  <c r="F960" i="1"/>
  <c r="G960" i="1"/>
  <c r="H960" i="1"/>
  <c r="Y960" i="1" s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/>
  <c r="AE961" i="1" s="1"/>
  <c r="I961" i="1"/>
  <c r="J961" i="1"/>
  <c r="K961" i="1"/>
  <c r="L961" i="1"/>
  <c r="T961" i="1" s="1"/>
  <c r="V961" i="1"/>
  <c r="M961" i="1"/>
  <c r="N961" i="1"/>
  <c r="O961" i="1"/>
  <c r="P961" i="1"/>
  <c r="U961" i="1"/>
  <c r="Z961" i="1"/>
  <c r="AA961" i="1"/>
  <c r="A962" i="1"/>
  <c r="B962" i="1"/>
  <c r="C962" i="1"/>
  <c r="D962" i="1"/>
  <c r="X962" i="1"/>
  <c r="E962" i="1"/>
  <c r="R962" i="1" s="1"/>
  <c r="S962" i="1" s="1"/>
  <c r="F962" i="1"/>
  <c r="G962" i="1"/>
  <c r="H962" i="1"/>
  <c r="Y962" i="1"/>
  <c r="AE962" i="1"/>
  <c r="I962" i="1"/>
  <c r="J962" i="1"/>
  <c r="Z962" i="1" s="1"/>
  <c r="AA962" i="1" s="1"/>
  <c r="AB962" i="1" s="1"/>
  <c r="K962" i="1"/>
  <c r="T962" i="1" s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K964" i="1"/>
  <c r="T964" i="1"/>
  <c r="U964" i="1" s="1"/>
  <c r="L964" i="1"/>
  <c r="V964" i="1" s="1"/>
  <c r="M964" i="1"/>
  <c r="N964" i="1"/>
  <c r="O964" i="1"/>
  <c r="P964" i="1"/>
  <c r="Z964" i="1"/>
  <c r="AA964" i="1" s="1"/>
  <c r="AB964" i="1" s="1"/>
  <c r="A965" i="1"/>
  <c r="B965" i="1"/>
  <c r="C965" i="1"/>
  <c r="D965" i="1"/>
  <c r="X965" i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K966" i="1"/>
  <c r="T966" i="1"/>
  <c r="U966" i="1" s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L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R968" i="1" s="1"/>
  <c r="S968" i="1" s="1"/>
  <c r="F968" i="1"/>
  <c r="G968" i="1"/>
  <c r="H968" i="1"/>
  <c r="Y968" i="1" s="1"/>
  <c r="AE968" i="1" s="1"/>
  <c r="I968" i="1"/>
  <c r="J968" i="1"/>
  <c r="Z968" i="1"/>
  <c r="AA968" i="1" s="1"/>
  <c r="K968" i="1"/>
  <c r="T968" i="1"/>
  <c r="U968" i="1" s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K969" i="1"/>
  <c r="L969" i="1"/>
  <c r="V969" i="1" s="1"/>
  <c r="M969" i="1"/>
  <c r="N969" i="1"/>
  <c r="O969" i="1"/>
  <c r="P969" i="1"/>
  <c r="T969" i="1"/>
  <c r="U969" i="1" s="1"/>
  <c r="Z969" i="1"/>
  <c r="AA969" i="1" s="1"/>
  <c r="A970" i="1"/>
  <c r="B970" i="1"/>
  <c r="C970" i="1"/>
  <c r="D970" i="1"/>
  <c r="X970" i="1"/>
  <c r="E970" i="1"/>
  <c r="F970" i="1"/>
  <c r="G970" i="1"/>
  <c r="H970" i="1"/>
  <c r="Y970" i="1"/>
  <c r="AE970" i="1"/>
  <c r="I970" i="1"/>
  <c r="J970" i="1"/>
  <c r="Z970" i="1" s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U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 s="1"/>
  <c r="I973" i="1"/>
  <c r="J973" i="1"/>
  <c r="K973" i="1"/>
  <c r="T973" i="1" s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K974" i="1"/>
  <c r="T974" i="1" s="1"/>
  <c r="L974" i="1"/>
  <c r="V974" i="1" s="1"/>
  <c r="M974" i="1"/>
  <c r="N974" i="1"/>
  <c r="O974" i="1"/>
  <c r="P974" i="1"/>
  <c r="Z974" i="1"/>
  <c r="AA974" i="1" s="1"/>
  <c r="A975" i="1"/>
  <c r="B975" i="1"/>
  <c r="C975" i="1"/>
  <c r="D975" i="1"/>
  <c r="X975" i="1"/>
  <c r="E975" i="1"/>
  <c r="F975" i="1"/>
  <c r="R975" i="1" s="1"/>
  <c r="S975" i="1" s="1"/>
  <c r="G975" i="1"/>
  <c r="H975" i="1"/>
  <c r="Y975" i="1"/>
  <c r="AE975" i="1"/>
  <c r="I975" i="1"/>
  <c r="J975" i="1"/>
  <c r="Z975" i="1"/>
  <c r="AA975" i="1" s="1"/>
  <c r="K975" i="1"/>
  <c r="L975" i="1"/>
  <c r="T975" i="1" s="1"/>
  <c r="U975" i="1" s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U976" i="1" s="1"/>
  <c r="A977" i="1"/>
  <c r="B977" i="1"/>
  <c r="C977" i="1"/>
  <c r="D977" i="1"/>
  <c r="X977" i="1" s="1"/>
  <c r="E977" i="1"/>
  <c r="F977" i="1"/>
  <c r="R977" i="1" s="1"/>
  <c r="S977" i="1" s="1"/>
  <c r="G977" i="1"/>
  <c r="H977" i="1"/>
  <c r="Y977" i="1"/>
  <c r="AE977" i="1" s="1"/>
  <c r="I977" i="1"/>
  <c r="J977" i="1"/>
  <c r="Z977" i="1" s="1"/>
  <c r="AA977" i="1" s="1"/>
  <c r="K977" i="1"/>
  <c r="L977" i="1"/>
  <c r="M977" i="1"/>
  <c r="N977" i="1"/>
  <c r="O977" i="1"/>
  <c r="P977" i="1"/>
  <c r="A978" i="1"/>
  <c r="B978" i="1"/>
  <c r="C978" i="1"/>
  <c r="D978" i="1" s="1"/>
  <c r="X978" i="1" s="1"/>
  <c r="E978" i="1"/>
  <c r="R978" i="1" s="1"/>
  <c r="S978" i="1" s="1"/>
  <c r="F978" i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Z979" i="1" s="1"/>
  <c r="AA979" i="1" s="1"/>
  <c r="AB979" i="1" s="1"/>
  <c r="K979" i="1"/>
  <c r="L979" i="1"/>
  <c r="V979" i="1" s="1"/>
  <c r="M979" i="1"/>
  <c r="N979" i="1"/>
  <c r="O979" i="1"/>
  <c r="P979" i="1"/>
  <c r="T979" i="1"/>
  <c r="U979" i="1" s="1"/>
  <c r="A980" i="1"/>
  <c r="B980" i="1"/>
  <c r="C980" i="1"/>
  <c r="D980" i="1"/>
  <c r="X980" i="1" s="1"/>
  <c r="E980" i="1"/>
  <c r="F980" i="1"/>
  <c r="R980" i="1" s="1"/>
  <c r="S980" i="1" s="1"/>
  <c r="G980" i="1"/>
  <c r="H980" i="1"/>
  <c r="Y980" i="1" s="1"/>
  <c r="AE980" i="1" s="1"/>
  <c r="AF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/>
  <c r="E981" i="1"/>
  <c r="F981" i="1"/>
  <c r="G981" i="1"/>
  <c r="H981" i="1"/>
  <c r="Y981" i="1"/>
  <c r="AE981" i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 s="1"/>
  <c r="X982" i="1" s="1"/>
  <c r="E982" i="1"/>
  <c r="R982" i="1" s="1"/>
  <c r="S982" i="1" s="1"/>
  <c r="F982" i="1"/>
  <c r="G982" i="1"/>
  <c r="H982" i="1"/>
  <c r="Y982" i="1" s="1"/>
  <c r="AE982" i="1" s="1"/>
  <c r="I982" i="1"/>
  <c r="J982" i="1"/>
  <c r="K982" i="1"/>
  <c r="L982" i="1"/>
  <c r="T982" i="1" s="1"/>
  <c r="U982" i="1" s="1"/>
  <c r="M982" i="1"/>
  <c r="N982" i="1"/>
  <c r="O982" i="1"/>
  <c r="P982" i="1"/>
  <c r="Z982" i="1"/>
  <c r="AA982" i="1" s="1"/>
  <c r="AB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/>
  <c r="AE983" i="1"/>
  <c r="I983" i="1"/>
  <c r="J983" i="1"/>
  <c r="K983" i="1"/>
  <c r="L983" i="1"/>
  <c r="V983" i="1"/>
  <c r="M983" i="1"/>
  <c r="N983" i="1"/>
  <c r="O983" i="1"/>
  <c r="P983" i="1"/>
  <c r="T983" i="1"/>
  <c r="U983" i="1" s="1"/>
  <c r="Z983" i="1"/>
  <c r="AA983" i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 s="1"/>
  <c r="AE984" i="1" s="1"/>
  <c r="I984" i="1"/>
  <c r="J984" i="1"/>
  <c r="Z984" i="1" s="1"/>
  <c r="AA984" i="1" s="1"/>
  <c r="K984" i="1"/>
  <c r="T984" i="1" s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R986" i="1" s="1"/>
  <c r="S986" i="1" s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A987" i="1"/>
  <c r="B987" i="1"/>
  <c r="C987" i="1"/>
  <c r="D987" i="1"/>
  <c r="X987" i="1"/>
  <c r="E987" i="1"/>
  <c r="F987" i="1"/>
  <c r="R987" i="1" s="1"/>
  <c r="S987" i="1" s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G988" i="1"/>
  <c r="H988" i="1"/>
  <c r="Y988" i="1"/>
  <c r="AE988" i="1"/>
  <c r="I988" i="1"/>
  <c r="J988" i="1"/>
  <c r="Z988" i="1" s="1"/>
  <c r="AA988" i="1" s="1"/>
  <c r="K988" i="1"/>
  <c r="L988" i="1"/>
  <c r="V988" i="1" s="1"/>
  <c r="M988" i="1"/>
  <c r="N988" i="1"/>
  <c r="O988" i="1"/>
  <c r="P988" i="1"/>
  <c r="T988" i="1"/>
  <c r="U988" i="1" s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/>
  <c r="AE989" i="1" s="1"/>
  <c r="I989" i="1"/>
  <c r="J989" i="1"/>
  <c r="Z989" i="1" s="1"/>
  <c r="AA989" i="1" s="1"/>
  <c r="K989" i="1"/>
  <c r="L989" i="1"/>
  <c r="M989" i="1"/>
  <c r="N989" i="1"/>
  <c r="O989" i="1"/>
  <c r="P989" i="1"/>
  <c r="A990" i="1"/>
  <c r="B990" i="1"/>
  <c r="C990" i="1"/>
  <c r="D990" i="1" s="1"/>
  <c r="X990" i="1" s="1"/>
  <c r="E990" i="1"/>
  <c r="R990" i="1" s="1"/>
  <c r="S990" i="1" s="1"/>
  <c r="F990" i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 s="1"/>
  <c r="I991" i="1"/>
  <c r="J991" i="1"/>
  <c r="K991" i="1"/>
  <c r="L991" i="1"/>
  <c r="V991" i="1"/>
  <c r="M991" i="1"/>
  <c r="N991" i="1"/>
  <c r="O991" i="1"/>
  <c r="P991" i="1"/>
  <c r="T991" i="1"/>
  <c r="U991" i="1" s="1"/>
  <c r="Z991" i="1"/>
  <c r="AA991" i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 s="1"/>
  <c r="E993" i="1"/>
  <c r="R993" i="1" s="1"/>
  <c r="F993" i="1"/>
  <c r="S993" i="1"/>
  <c r="G993" i="1"/>
  <c r="H993" i="1"/>
  <c r="Y993" i="1"/>
  <c r="AE993" i="1" s="1"/>
  <c r="I993" i="1"/>
  <c r="J993" i="1"/>
  <c r="K993" i="1"/>
  <c r="L993" i="1"/>
  <c r="T993" i="1" s="1"/>
  <c r="U993" i="1" s="1"/>
  <c r="V993" i="1"/>
  <c r="M993" i="1"/>
  <c r="N993" i="1"/>
  <c r="O993" i="1"/>
  <c r="P993" i="1"/>
  <c r="Z993" i="1"/>
  <c r="AA993" i="1"/>
  <c r="AB993" i="1" s="1"/>
  <c r="A994" i="1"/>
  <c r="B994" i="1"/>
  <c r="C994" i="1"/>
  <c r="D994" i="1"/>
  <c r="X994" i="1" s="1"/>
  <c r="E994" i="1"/>
  <c r="F994" i="1"/>
  <c r="R994" i="1"/>
  <c r="S994" i="1"/>
  <c r="G994" i="1"/>
  <c r="H994" i="1"/>
  <c r="Y994" i="1"/>
  <c r="AE994" i="1" s="1"/>
  <c r="I994" i="1"/>
  <c r="J994" i="1"/>
  <c r="Z994" i="1" s="1"/>
  <c r="AA994" i="1" s="1"/>
  <c r="K994" i="1"/>
  <c r="L994" i="1"/>
  <c r="V994" i="1" s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/>
  <c r="AE995" i="1"/>
  <c r="I995" i="1"/>
  <c r="J995" i="1"/>
  <c r="Z995" i="1" s="1"/>
  <c r="K995" i="1"/>
  <c r="L995" i="1"/>
  <c r="V995" i="1"/>
  <c r="M995" i="1"/>
  <c r="N995" i="1"/>
  <c r="O995" i="1"/>
  <c r="P995" i="1"/>
  <c r="T995" i="1"/>
  <c r="U995" i="1" s="1"/>
  <c r="AA995" i="1"/>
  <c r="AB995" i="1" s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AA996" i="1" s="1"/>
  <c r="K996" i="1"/>
  <c r="L996" i="1"/>
  <c r="T996" i="1" s="1"/>
  <c r="U996" i="1" s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/>
  <c r="AE997" i="1" s="1"/>
  <c r="I997" i="1"/>
  <c r="J997" i="1"/>
  <c r="Z997" i="1" s="1"/>
  <c r="AA997" i="1" s="1"/>
  <c r="K997" i="1"/>
  <c r="T997" i="1" s="1"/>
  <c r="U997" i="1" s="1"/>
  <c r="L997" i="1"/>
  <c r="V997" i="1"/>
  <c r="M997" i="1"/>
  <c r="N997" i="1"/>
  <c r="O997" i="1"/>
  <c r="P997" i="1"/>
  <c r="A998" i="1"/>
  <c r="B998" i="1"/>
  <c r="C998" i="1"/>
  <c r="D998" i="1" s="1"/>
  <c r="X998" i="1" s="1"/>
  <c r="E998" i="1"/>
  <c r="R998" i="1" s="1"/>
  <c r="F998" i="1"/>
  <c r="S998" i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A1000" i="1"/>
  <c r="B1000" i="1"/>
  <c r="C1000" i="1"/>
  <c r="D1000" i="1"/>
  <c r="X1000" i="1" s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 s="1"/>
  <c r="K1000" i="1"/>
  <c r="L1000" i="1"/>
  <c r="M1000" i="1"/>
  <c r="N1000" i="1"/>
  <c r="O1000" i="1"/>
  <c r="P1000" i="1"/>
  <c r="T643" i="1"/>
  <c r="T629" i="1"/>
  <c r="T619" i="1"/>
  <c r="T637" i="1"/>
  <c r="T612" i="1"/>
  <c r="AC612" i="1"/>
  <c r="AD612" i="1" s="1"/>
  <c r="T611" i="1"/>
  <c r="U611" i="1" s="1"/>
  <c r="V605" i="1"/>
  <c r="T596" i="1"/>
  <c r="U596" i="1" s="1"/>
  <c r="T555" i="1"/>
  <c r="T554" i="1"/>
  <c r="V547" i="1"/>
  <c r="T647" i="1"/>
  <c r="AC647" i="1"/>
  <c r="AD647" i="1" s="1"/>
  <c r="AF647" i="1" s="1"/>
  <c r="T646" i="1"/>
  <c r="U646" i="1" s="1"/>
  <c r="T644" i="1"/>
  <c r="U644" i="1" s="1"/>
  <c r="T634" i="1"/>
  <c r="U634" i="1" s="1"/>
  <c r="T626" i="1"/>
  <c r="U626" i="1"/>
  <c r="T614" i="1"/>
  <c r="T613" i="1"/>
  <c r="T561" i="1"/>
  <c r="AC561" i="1"/>
  <c r="AD561" i="1" s="1"/>
  <c r="AF561" i="1" s="1"/>
  <c r="U548" i="1"/>
  <c r="R521" i="1"/>
  <c r="S521" i="1"/>
  <c r="V515" i="1"/>
  <c r="T696" i="1"/>
  <c r="V696" i="1"/>
  <c r="R997" i="1"/>
  <c r="S997" i="1" s="1"/>
  <c r="V987" i="1"/>
  <c r="T987" i="1"/>
  <c r="U987" i="1" s="1"/>
  <c r="V980" i="1"/>
  <c r="T980" i="1"/>
  <c r="AC980" i="1" s="1"/>
  <c r="AD980" i="1" s="1"/>
  <c r="R979" i="1"/>
  <c r="S979" i="1"/>
  <c r="R957" i="1"/>
  <c r="S957" i="1" s="1"/>
  <c r="R941" i="1"/>
  <c r="S941" i="1"/>
  <c r="R909" i="1"/>
  <c r="S909" i="1"/>
  <c r="R893" i="1"/>
  <c r="S893" i="1"/>
  <c r="R877" i="1"/>
  <c r="S877" i="1" s="1"/>
  <c r="R845" i="1"/>
  <c r="S845" i="1"/>
  <c r="R829" i="1"/>
  <c r="S829" i="1" s="1"/>
  <c r="T786" i="1"/>
  <c r="T771" i="1"/>
  <c r="AC771" i="1" s="1"/>
  <c r="AD771" i="1" s="1"/>
  <c r="T749" i="1"/>
  <c r="AC749" i="1" s="1"/>
  <c r="AD749" i="1" s="1"/>
  <c r="T695" i="1"/>
  <c r="AB695" i="1" s="1"/>
  <c r="V695" i="1"/>
  <c r="T689" i="1"/>
  <c r="V689" i="1"/>
  <c r="V663" i="1"/>
  <c r="T663" i="1"/>
  <c r="V655" i="1"/>
  <c r="T655" i="1"/>
  <c r="V982" i="1"/>
  <c r="V992" i="1"/>
  <c r="T992" i="1"/>
  <c r="AC992" i="1" s="1"/>
  <c r="AD992" i="1" s="1"/>
  <c r="V962" i="1"/>
  <c r="T702" i="1"/>
  <c r="V702" i="1"/>
  <c r="T676" i="1"/>
  <c r="V676" i="1"/>
  <c r="T669" i="1"/>
  <c r="V669" i="1"/>
  <c r="T994" i="1"/>
  <c r="AC988" i="1"/>
  <c r="AD988" i="1" s="1"/>
  <c r="V984" i="1"/>
  <c r="V971" i="1"/>
  <c r="T971" i="1"/>
  <c r="T738" i="1"/>
  <c r="U738" i="1" s="1"/>
  <c r="V738" i="1"/>
  <c r="T727" i="1"/>
  <c r="V727" i="1"/>
  <c r="T721" i="1"/>
  <c r="AB721" i="1" s="1"/>
  <c r="V721" i="1"/>
  <c r="V661" i="1"/>
  <c r="T661" i="1"/>
  <c r="U661" i="1" s="1"/>
  <c r="V653" i="1"/>
  <c r="T653" i="1"/>
  <c r="V996" i="1"/>
  <c r="R995" i="1"/>
  <c r="S995" i="1" s="1"/>
  <c r="V990" i="1"/>
  <c r="T990" i="1"/>
  <c r="U990" i="1" s="1"/>
  <c r="T985" i="1"/>
  <c r="AB985" i="1" s="1"/>
  <c r="V973" i="1"/>
  <c r="U973" i="1"/>
  <c r="R972" i="1"/>
  <c r="S972" i="1" s="1"/>
  <c r="T965" i="1"/>
  <c r="R953" i="1"/>
  <c r="S953" i="1" s="1"/>
  <c r="S937" i="1"/>
  <c r="R921" i="1"/>
  <c r="S921" i="1"/>
  <c r="S905" i="1"/>
  <c r="R889" i="1"/>
  <c r="S889" i="1" s="1"/>
  <c r="S873" i="1"/>
  <c r="R857" i="1"/>
  <c r="S857" i="1"/>
  <c r="R841" i="1"/>
  <c r="S841" i="1" s="1"/>
  <c r="R825" i="1"/>
  <c r="S825" i="1"/>
  <c r="AC774" i="1"/>
  <c r="AD774" i="1" s="1"/>
  <c r="T760" i="1"/>
  <c r="AC760" i="1"/>
  <c r="AD760" i="1" s="1"/>
  <c r="T753" i="1"/>
  <c r="AC753" i="1"/>
  <c r="AD753" i="1" s="1"/>
  <c r="T728" i="1"/>
  <c r="AC728" i="1" s="1"/>
  <c r="AD728" i="1" s="1"/>
  <c r="AF728" i="1" s="1"/>
  <c r="V728" i="1"/>
  <c r="T708" i="1"/>
  <c r="U708" i="1" s="1"/>
  <c r="V708" i="1"/>
  <c r="T701" i="1"/>
  <c r="AB701" i="1" s="1"/>
  <c r="V701" i="1"/>
  <c r="T670" i="1"/>
  <c r="AC670" i="1" s="1"/>
  <c r="V670" i="1"/>
  <c r="V645" i="1"/>
  <c r="T645" i="1"/>
  <c r="T742" i="1"/>
  <c r="AC742" i="1"/>
  <c r="AD742" i="1" s="1"/>
  <c r="T739" i="1"/>
  <c r="AC739" i="1"/>
  <c r="AD739" i="1"/>
  <c r="T735" i="1"/>
  <c r="T726" i="1"/>
  <c r="V726" i="1"/>
  <c r="T720" i="1"/>
  <c r="T719" i="1"/>
  <c r="AB719" i="1" s="1"/>
  <c r="V719" i="1"/>
  <c r="T713" i="1"/>
  <c r="T694" i="1"/>
  <c r="V694" i="1"/>
  <c r="T688" i="1"/>
  <c r="T687" i="1"/>
  <c r="AB687" i="1" s="1"/>
  <c r="V687" i="1"/>
  <c r="T681" i="1"/>
  <c r="AC681" i="1" s="1"/>
  <c r="AB681" i="1"/>
  <c r="T664" i="1"/>
  <c r="R660" i="1"/>
  <c r="S660" i="1"/>
  <c r="T658" i="1"/>
  <c r="U658" i="1"/>
  <c r="T656" i="1"/>
  <c r="AB652" i="1"/>
  <c r="R652" i="1"/>
  <c r="S652" i="1"/>
  <c r="T650" i="1"/>
  <c r="U650" i="1"/>
  <c r="T648" i="1"/>
  <c r="AB648" i="1"/>
  <c r="T642" i="1"/>
  <c r="U642" i="1" s="1"/>
  <c r="T640" i="1"/>
  <c r="AB640" i="1"/>
  <c r="R636" i="1"/>
  <c r="S636" i="1"/>
  <c r="R631" i="1"/>
  <c r="S631" i="1"/>
  <c r="R628" i="1"/>
  <c r="S628" i="1" s="1"/>
  <c r="T600" i="1"/>
  <c r="U600" i="1" s="1"/>
  <c r="AC600" i="1"/>
  <c r="AD600" i="1" s="1"/>
  <c r="AF600" i="1"/>
  <c r="T599" i="1"/>
  <c r="AB599" i="1"/>
  <c r="U598" i="1"/>
  <c r="AB598" i="1"/>
  <c r="T594" i="1"/>
  <c r="U594" i="1" s="1"/>
  <c r="V594" i="1"/>
  <c r="V564" i="1"/>
  <c r="R547" i="1"/>
  <c r="S547" i="1"/>
  <c r="V541" i="1"/>
  <c r="T541" i="1"/>
  <c r="V507" i="1"/>
  <c r="R955" i="1"/>
  <c r="S955" i="1"/>
  <c r="S951" i="1"/>
  <c r="R943" i="1"/>
  <c r="S943" i="1" s="1"/>
  <c r="S939" i="1"/>
  <c r="R931" i="1"/>
  <c r="S931" i="1" s="1"/>
  <c r="R927" i="1"/>
  <c r="S927" i="1" s="1"/>
  <c r="R923" i="1"/>
  <c r="S923" i="1" s="1"/>
  <c r="R919" i="1"/>
  <c r="S919" i="1" s="1"/>
  <c r="S915" i="1"/>
  <c r="R911" i="1"/>
  <c r="S911" i="1" s="1"/>
  <c r="R907" i="1"/>
  <c r="S907" i="1"/>
  <c r="R899" i="1"/>
  <c r="S899" i="1" s="1"/>
  <c r="R895" i="1"/>
  <c r="S895" i="1" s="1"/>
  <c r="R891" i="1"/>
  <c r="S891" i="1"/>
  <c r="R887" i="1"/>
  <c r="S887" i="1" s="1"/>
  <c r="R883" i="1"/>
  <c r="S883" i="1" s="1"/>
  <c r="R879" i="1"/>
  <c r="S879" i="1" s="1"/>
  <c r="R871" i="1"/>
  <c r="S871" i="1"/>
  <c r="S867" i="1"/>
  <c r="R863" i="1"/>
  <c r="S863" i="1" s="1"/>
  <c r="R859" i="1"/>
  <c r="S859" i="1"/>
  <c r="R851" i="1"/>
  <c r="S851" i="1" s="1"/>
  <c r="R847" i="1"/>
  <c r="S847" i="1" s="1"/>
  <c r="R843" i="1"/>
  <c r="S843" i="1" s="1"/>
  <c r="R839" i="1"/>
  <c r="S839" i="1"/>
  <c r="R835" i="1"/>
  <c r="S835" i="1"/>
  <c r="R831" i="1"/>
  <c r="S831" i="1" s="1"/>
  <c r="R827" i="1"/>
  <c r="S827" i="1"/>
  <c r="T784" i="1"/>
  <c r="AC784" i="1"/>
  <c r="AD784" i="1"/>
  <c r="T780" i="1"/>
  <c r="AC780" i="1"/>
  <c r="AD780" i="1" s="1"/>
  <c r="T776" i="1"/>
  <c r="AC776" i="1"/>
  <c r="AD776" i="1"/>
  <c r="T772" i="1"/>
  <c r="AC772" i="1"/>
  <c r="AD772" i="1"/>
  <c r="T769" i="1"/>
  <c r="AC769" i="1" s="1"/>
  <c r="AD769" i="1"/>
  <c r="T765" i="1"/>
  <c r="AC765" i="1"/>
  <c r="AD765" i="1"/>
  <c r="R763" i="1"/>
  <c r="S763" i="1"/>
  <c r="T762" i="1"/>
  <c r="T759" i="1"/>
  <c r="AC759" i="1" s="1"/>
  <c r="AD759" i="1" s="1"/>
  <c r="AF759" i="1" s="1"/>
  <c r="T755" i="1"/>
  <c r="AC755" i="1" s="1"/>
  <c r="AD755" i="1"/>
  <c r="T751" i="1"/>
  <c r="AC751" i="1"/>
  <c r="AD751" i="1" s="1"/>
  <c r="T747" i="1"/>
  <c r="AC747" i="1"/>
  <c r="AD747" i="1" s="1"/>
  <c r="AF747" i="1" s="1"/>
  <c r="V739" i="1"/>
  <c r="T737" i="1"/>
  <c r="V735" i="1"/>
  <c r="T729" i="1"/>
  <c r="AB727" i="1"/>
  <c r="V725" i="1"/>
  <c r="T710" i="1"/>
  <c r="V710" i="1"/>
  <c r="T704" i="1"/>
  <c r="T703" i="1"/>
  <c r="AC703" i="1" s="1"/>
  <c r="AD703" i="1" s="1"/>
  <c r="AF703" i="1" s="1"/>
  <c r="V703" i="1"/>
  <c r="V700" i="1"/>
  <c r="T697" i="1"/>
  <c r="AB697" i="1" s="1"/>
  <c r="V693" i="1"/>
  <c r="AB689" i="1"/>
  <c r="T678" i="1"/>
  <c r="AC678" i="1" s="1"/>
  <c r="AD678" i="1" s="1"/>
  <c r="V678" i="1"/>
  <c r="T672" i="1"/>
  <c r="T671" i="1"/>
  <c r="AB671" i="1" s="1"/>
  <c r="V671" i="1"/>
  <c r="V668" i="1"/>
  <c r="V638" i="1"/>
  <c r="T638" i="1"/>
  <c r="AC638" i="1"/>
  <c r="AD638" i="1" s="1"/>
  <c r="R637" i="1"/>
  <c r="S637" i="1" s="1"/>
  <c r="V630" i="1"/>
  <c r="T630" i="1"/>
  <c r="U630" i="1"/>
  <c r="R629" i="1"/>
  <c r="S629" i="1" s="1"/>
  <c r="T627" i="1"/>
  <c r="AB627" i="1" s="1"/>
  <c r="T616" i="1"/>
  <c r="T615" i="1"/>
  <c r="T603" i="1"/>
  <c r="AB602" i="1"/>
  <c r="T565" i="1"/>
  <c r="T549" i="1"/>
  <c r="V538" i="1"/>
  <c r="T538" i="1"/>
  <c r="U538" i="1"/>
  <c r="R999" i="1"/>
  <c r="S999" i="1" s="1"/>
  <c r="R985" i="1"/>
  <c r="S985" i="1"/>
  <c r="S976" i="1"/>
  <c r="R969" i="1"/>
  <c r="S969" i="1" s="1"/>
  <c r="R967" i="1"/>
  <c r="S967" i="1" s="1"/>
  <c r="R963" i="1"/>
  <c r="S963" i="1" s="1"/>
  <c r="R958" i="1"/>
  <c r="S958" i="1" s="1"/>
  <c r="R950" i="1"/>
  <c r="S950" i="1" s="1"/>
  <c r="R946" i="1"/>
  <c r="S946" i="1" s="1"/>
  <c r="S942" i="1"/>
  <c r="R938" i="1"/>
  <c r="S938" i="1" s="1"/>
  <c r="R934" i="1"/>
  <c r="S934" i="1" s="1"/>
  <c r="R930" i="1"/>
  <c r="S930" i="1" s="1"/>
  <c r="R926" i="1"/>
  <c r="S926" i="1" s="1"/>
  <c r="R922" i="1"/>
  <c r="S922" i="1" s="1"/>
  <c r="R914" i="1"/>
  <c r="S914" i="1"/>
  <c r="R910" i="1"/>
  <c r="S910" i="1" s="1"/>
  <c r="R906" i="1"/>
  <c r="S906" i="1" s="1"/>
  <c r="R902" i="1"/>
  <c r="S902" i="1" s="1"/>
  <c r="R898" i="1"/>
  <c r="S898" i="1"/>
  <c r="R894" i="1"/>
  <c r="S894" i="1" s="1"/>
  <c r="R890" i="1"/>
  <c r="S890" i="1" s="1"/>
  <c r="R882" i="1"/>
  <c r="S882" i="1" s="1"/>
  <c r="R878" i="1"/>
  <c r="S878" i="1" s="1"/>
  <c r="R874" i="1"/>
  <c r="S874" i="1" s="1"/>
  <c r="R870" i="1"/>
  <c r="S870" i="1" s="1"/>
  <c r="R866" i="1"/>
  <c r="S866" i="1"/>
  <c r="R862" i="1"/>
  <c r="S862" i="1" s="1"/>
  <c r="R858" i="1"/>
  <c r="S858" i="1" s="1"/>
  <c r="R854" i="1"/>
  <c r="S854" i="1" s="1"/>
  <c r="R850" i="1"/>
  <c r="S850" i="1"/>
  <c r="R846" i="1"/>
  <c r="S846" i="1" s="1"/>
  <c r="R842" i="1"/>
  <c r="S842" i="1" s="1"/>
  <c r="R838" i="1"/>
  <c r="S838" i="1"/>
  <c r="R834" i="1"/>
  <c r="S834" i="1" s="1"/>
  <c r="R830" i="1"/>
  <c r="S830" i="1" s="1"/>
  <c r="R826" i="1"/>
  <c r="S826" i="1" s="1"/>
  <c r="T785" i="1"/>
  <c r="AC785" i="1" s="1"/>
  <c r="AD785" i="1" s="1"/>
  <c r="T781" i="1"/>
  <c r="T777" i="1"/>
  <c r="T773" i="1"/>
  <c r="AC773" i="1" s="1"/>
  <c r="AD773" i="1" s="1"/>
  <c r="T770" i="1"/>
  <c r="T766" i="1"/>
  <c r="AC766" i="1"/>
  <c r="AD766" i="1" s="1"/>
  <c r="AF766" i="1" s="1"/>
  <c r="T763" i="1"/>
  <c r="AC763" i="1" s="1"/>
  <c r="AD763" i="1" s="1"/>
  <c r="AC756" i="1"/>
  <c r="AD756" i="1" s="1"/>
  <c r="T752" i="1"/>
  <c r="AC752" i="1" s="1"/>
  <c r="AD752" i="1" s="1"/>
  <c r="T748" i="1"/>
  <c r="AC748" i="1"/>
  <c r="AD748" i="1" s="1"/>
  <c r="T744" i="1"/>
  <c r="AC744" i="1" s="1"/>
  <c r="AD744" i="1"/>
  <c r="AF744" i="1" s="1"/>
  <c r="T741" i="1"/>
  <c r="AC741" i="1"/>
  <c r="AD741" i="1" s="1"/>
  <c r="AF741" i="1" s="1"/>
  <c r="T740" i="1"/>
  <c r="AC740" i="1"/>
  <c r="AD740" i="1" s="1"/>
  <c r="AF740" i="1" s="1"/>
  <c r="T736" i="1"/>
  <c r="AC736" i="1"/>
  <c r="AD736" i="1" s="1"/>
  <c r="T733" i="1"/>
  <c r="AC733" i="1"/>
  <c r="AD733" i="1" s="1"/>
  <c r="T732" i="1"/>
  <c r="AC732" i="1" s="1"/>
  <c r="AD732" i="1" s="1"/>
  <c r="V732" i="1"/>
  <c r="V720" i="1"/>
  <c r="T718" i="1"/>
  <c r="U718" i="1" s="1"/>
  <c r="V718" i="1"/>
  <c r="V713" i="1"/>
  <c r="T712" i="1"/>
  <c r="T711" i="1"/>
  <c r="AB711" i="1" s="1"/>
  <c r="V711" i="1"/>
  <c r="T705" i="1"/>
  <c r="AB705" i="1"/>
  <c r="AB703" i="1"/>
  <c r="V688" i="1"/>
  <c r="T686" i="1"/>
  <c r="U686" i="1" s="1"/>
  <c r="V686" i="1"/>
  <c r="V681" i="1"/>
  <c r="T680" i="1"/>
  <c r="T679" i="1"/>
  <c r="AB679" i="1"/>
  <c r="V679" i="1"/>
  <c r="T673" i="1"/>
  <c r="AC673" i="1" s="1"/>
  <c r="V664" i="1"/>
  <c r="T662" i="1"/>
  <c r="U662" i="1" s="1"/>
  <c r="R661" i="1"/>
  <c r="S661" i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/>
  <c r="R639" i="1"/>
  <c r="S639" i="1" s="1"/>
  <c r="R635" i="1"/>
  <c r="S635" i="1" s="1"/>
  <c r="R634" i="1"/>
  <c r="S634" i="1" s="1"/>
  <c r="R633" i="1"/>
  <c r="S633" i="1" s="1"/>
  <c r="R632" i="1"/>
  <c r="S632" i="1" s="1"/>
  <c r="T618" i="1"/>
  <c r="V613" i="1"/>
  <c r="V606" i="1"/>
  <c r="T606" i="1"/>
  <c r="R605" i="1"/>
  <c r="S605" i="1"/>
  <c r="T588" i="1"/>
  <c r="AB588" i="1" s="1"/>
  <c r="V588" i="1"/>
  <c r="T544" i="1"/>
  <c r="V526" i="1"/>
  <c r="T734" i="1"/>
  <c r="T730" i="1"/>
  <c r="AC730" i="1" s="1"/>
  <c r="AD730" i="1" s="1"/>
  <c r="AF730" i="1" s="1"/>
  <c r="AB725" i="1"/>
  <c r="T723" i="1"/>
  <c r="T722" i="1"/>
  <c r="AB722" i="1" s="1"/>
  <c r="T715" i="1"/>
  <c r="T714" i="1"/>
  <c r="AB709" i="1"/>
  <c r="T707" i="1"/>
  <c r="AB707" i="1" s="1"/>
  <c r="T706" i="1"/>
  <c r="T699" i="1"/>
  <c r="AB699" i="1" s="1"/>
  <c r="T698" i="1"/>
  <c r="AB693" i="1"/>
  <c r="T691" i="1"/>
  <c r="AB691" i="1" s="1"/>
  <c r="T690" i="1"/>
  <c r="T683" i="1"/>
  <c r="T682" i="1"/>
  <c r="T675" i="1"/>
  <c r="AB675" i="1"/>
  <c r="T674" i="1"/>
  <c r="T667" i="1"/>
  <c r="AB667" i="1" s="1"/>
  <c r="T666" i="1"/>
  <c r="R662" i="1"/>
  <c r="S662" i="1"/>
  <c r="R654" i="1"/>
  <c r="S654" i="1" s="1"/>
  <c r="R647" i="1"/>
  <c r="S647" i="1"/>
  <c r="R644" i="1"/>
  <c r="S644" i="1" s="1"/>
  <c r="R643" i="1"/>
  <c r="S643" i="1"/>
  <c r="R642" i="1"/>
  <c r="S642" i="1" s="1"/>
  <c r="R641" i="1"/>
  <c r="S641" i="1"/>
  <c r="R640" i="1"/>
  <c r="S640" i="1" s="1"/>
  <c r="T636" i="1"/>
  <c r="T635" i="1"/>
  <c r="AB635" i="1" s="1"/>
  <c r="T631" i="1"/>
  <c r="AC631" i="1" s="1"/>
  <c r="AD631" i="1" s="1"/>
  <c r="T628" i="1"/>
  <c r="AC628" i="1"/>
  <c r="AD628" i="1"/>
  <c r="R620" i="1"/>
  <c r="S620" i="1" s="1"/>
  <c r="T610" i="1"/>
  <c r="U610" i="1"/>
  <c r="T608" i="1"/>
  <c r="AB608" i="1" s="1"/>
  <c r="R604" i="1"/>
  <c r="S604" i="1"/>
  <c r="T545" i="1"/>
  <c r="V542" i="1"/>
  <c r="T542" i="1"/>
  <c r="U542" i="1"/>
  <c r="R627" i="1"/>
  <c r="S627" i="1" s="1"/>
  <c r="R626" i="1"/>
  <c r="S626" i="1"/>
  <c r="R625" i="1"/>
  <c r="S625" i="1" s="1"/>
  <c r="R624" i="1"/>
  <c r="S624" i="1" s="1"/>
  <c r="R623" i="1"/>
  <c r="S623" i="1" s="1"/>
  <c r="T620" i="1"/>
  <c r="AC620" i="1" s="1"/>
  <c r="AD620" i="1" s="1"/>
  <c r="AF620" i="1" s="1"/>
  <c r="R619" i="1"/>
  <c r="S619" i="1" s="1"/>
  <c r="R618" i="1"/>
  <c r="S618" i="1"/>
  <c r="R617" i="1"/>
  <c r="S617" i="1"/>
  <c r="R616" i="1"/>
  <c r="S616" i="1" s="1"/>
  <c r="R615" i="1"/>
  <c r="S615" i="1"/>
  <c r="R612" i="1"/>
  <c r="S612" i="1" s="1"/>
  <c r="R611" i="1"/>
  <c r="S611" i="1" s="1"/>
  <c r="R610" i="1"/>
  <c r="S610" i="1" s="1"/>
  <c r="R609" i="1"/>
  <c r="S609" i="1" s="1"/>
  <c r="R608" i="1"/>
  <c r="S608" i="1"/>
  <c r="T604" i="1"/>
  <c r="U604" i="1"/>
  <c r="R603" i="1"/>
  <c r="S603" i="1" s="1"/>
  <c r="R602" i="1"/>
  <c r="S602" i="1"/>
  <c r="R601" i="1"/>
  <c r="S601" i="1" s="1"/>
  <c r="R600" i="1"/>
  <c r="S600" i="1" s="1"/>
  <c r="R599" i="1"/>
  <c r="S599" i="1" s="1"/>
  <c r="T595" i="1"/>
  <c r="R594" i="1"/>
  <c r="S594" i="1" s="1"/>
  <c r="R588" i="1"/>
  <c r="S588" i="1" s="1"/>
  <c r="T571" i="1"/>
  <c r="U571" i="1" s="1"/>
  <c r="S556" i="1"/>
  <c r="R554" i="1"/>
  <c r="S554" i="1"/>
  <c r="T553" i="1"/>
  <c r="T552" i="1"/>
  <c r="T546" i="1"/>
  <c r="R545" i="1"/>
  <c r="S545" i="1" s="1"/>
  <c r="V502" i="1"/>
  <c r="R597" i="1"/>
  <c r="S597" i="1"/>
  <c r="R587" i="1"/>
  <c r="S587" i="1" s="1"/>
  <c r="R583" i="1"/>
  <c r="S583" i="1" s="1"/>
  <c r="R566" i="1"/>
  <c r="S566" i="1"/>
  <c r="R560" i="1"/>
  <c r="S560" i="1" s="1"/>
  <c r="R546" i="1"/>
  <c r="S546" i="1" s="1"/>
  <c r="R538" i="1"/>
  <c r="S538" i="1" s="1"/>
  <c r="U636" i="1"/>
  <c r="AC636" i="1"/>
  <c r="AD636" i="1" s="1"/>
  <c r="U635" i="1"/>
  <c r="AC635" i="1"/>
  <c r="AD635" i="1"/>
  <c r="AF631" i="1"/>
  <c r="U628" i="1"/>
  <c r="AC596" i="1"/>
  <c r="AD596" i="1" s="1"/>
  <c r="AF596" i="1"/>
  <c r="U647" i="1"/>
  <c r="AG647" i="1" s="1"/>
  <c r="AH647" i="1" s="1"/>
  <c r="AB647" i="1"/>
  <c r="U624" i="1"/>
  <c r="AC624" i="1"/>
  <c r="AD624" i="1" s="1"/>
  <c r="U623" i="1"/>
  <c r="AB623" i="1"/>
  <c r="AC623" i="1"/>
  <c r="AD623" i="1"/>
  <c r="AF623" i="1" s="1"/>
  <c r="U616" i="1"/>
  <c r="AC616" i="1"/>
  <c r="AD616" i="1" s="1"/>
  <c r="AC599" i="1"/>
  <c r="AD599" i="1" s="1"/>
  <c r="U556" i="1"/>
  <c r="AD556" i="1"/>
  <c r="AF556" i="1" s="1"/>
  <c r="AC644" i="1"/>
  <c r="AD644" i="1" s="1"/>
  <c r="AF644" i="1" s="1"/>
  <c r="U643" i="1"/>
  <c r="AC643" i="1"/>
  <c r="AD643" i="1" s="1"/>
  <c r="AF643" i="1"/>
  <c r="AG643" i="1" s="1"/>
  <c r="AH643" i="1" s="1"/>
  <c r="AB643" i="1"/>
  <c r="U639" i="1"/>
  <c r="AB639" i="1"/>
  <c r="AC639" i="1"/>
  <c r="AD639" i="1" s="1"/>
  <c r="AF639" i="1" s="1"/>
  <c r="AG639" i="1" s="1"/>
  <c r="AB626" i="1"/>
  <c r="U612" i="1"/>
  <c r="AB611" i="1"/>
  <c r="U603" i="1"/>
  <c r="AC603" i="1"/>
  <c r="AD603" i="1"/>
  <c r="AF603" i="1" s="1"/>
  <c r="AB603" i="1"/>
  <c r="AB644" i="1"/>
  <c r="AB636" i="1"/>
  <c r="V529" i="1"/>
  <c r="V634" i="1"/>
  <c r="V626" i="1"/>
  <c r="AB616" i="1"/>
  <c r="T607" i="1"/>
  <c r="V544" i="1"/>
  <c r="V521" i="1"/>
  <c r="AB630" i="1"/>
  <c r="AB62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 s="1"/>
  <c r="R614" i="1"/>
  <c r="S614" i="1" s="1"/>
  <c r="R606" i="1"/>
  <c r="S606" i="1"/>
  <c r="R598" i="1"/>
  <c r="S598" i="1" s="1"/>
  <c r="V597" i="1"/>
  <c r="AC595" i="1"/>
  <c r="AD595" i="1" s="1"/>
  <c r="T592" i="1"/>
  <c r="T557" i="1"/>
  <c r="U557" i="1"/>
  <c r="V551" i="1"/>
  <c r="T550" i="1"/>
  <c r="V527" i="1"/>
  <c r="V522" i="1"/>
  <c r="AB596" i="1"/>
  <c r="R596" i="1"/>
  <c r="S596" i="1"/>
  <c r="R559" i="1"/>
  <c r="S559" i="1" s="1"/>
  <c r="R558" i="1"/>
  <c r="S558" i="1"/>
  <c r="R557" i="1"/>
  <c r="S557" i="1" s="1"/>
  <c r="R550" i="1"/>
  <c r="S550" i="1"/>
  <c r="R549" i="1"/>
  <c r="S549" i="1" s="1"/>
  <c r="T528" i="1"/>
  <c r="AC528" i="1"/>
  <c r="AD528" i="1"/>
  <c r="T520" i="1"/>
  <c r="U520" i="1" s="1"/>
  <c r="AF988" i="1"/>
  <c r="AG988" i="1" s="1"/>
  <c r="AH988" i="1" s="1"/>
  <c r="AC996" i="1"/>
  <c r="AD996" i="1"/>
  <c r="AC993" i="1"/>
  <c r="AD993" i="1" s="1"/>
  <c r="AF993" i="1" s="1"/>
  <c r="AC991" i="1"/>
  <c r="AD991" i="1" s="1"/>
  <c r="AC976" i="1"/>
  <c r="AD976" i="1" s="1"/>
  <c r="AC975" i="1"/>
  <c r="AD975" i="1"/>
  <c r="AC973" i="1"/>
  <c r="AD973" i="1" s="1"/>
  <c r="AC969" i="1"/>
  <c r="AD969" i="1"/>
  <c r="T822" i="1"/>
  <c r="AB822" i="1" s="1"/>
  <c r="T818" i="1"/>
  <c r="AB818" i="1" s="1"/>
  <c r="T814" i="1"/>
  <c r="U814" i="1" s="1"/>
  <c r="T798" i="1"/>
  <c r="AB798" i="1" s="1"/>
  <c r="T794" i="1"/>
  <c r="AB794" i="1" s="1"/>
  <c r="AF782" i="1"/>
  <c r="AF758" i="1"/>
  <c r="AF746" i="1"/>
  <c r="AF742" i="1"/>
  <c r="AG742" i="1" s="1"/>
  <c r="AF731" i="1"/>
  <c r="AG731" i="1" s="1"/>
  <c r="AC724" i="1"/>
  <c r="AD724" i="1"/>
  <c r="U724" i="1"/>
  <c r="AC708" i="1"/>
  <c r="AD708" i="1"/>
  <c r="AC700" i="1"/>
  <c r="AD700" i="1"/>
  <c r="U700" i="1"/>
  <c r="AC692" i="1"/>
  <c r="AD692" i="1"/>
  <c r="U692" i="1"/>
  <c r="AC684" i="1"/>
  <c r="AD684" i="1" s="1"/>
  <c r="U684" i="1"/>
  <c r="AC676" i="1"/>
  <c r="AD676" i="1"/>
  <c r="U676" i="1"/>
  <c r="AC668" i="1"/>
  <c r="AD668" i="1"/>
  <c r="U668" i="1"/>
  <c r="T905" i="1"/>
  <c r="AB905" i="1"/>
  <c r="V904" i="1"/>
  <c r="T904" i="1"/>
  <c r="AB904" i="1" s="1"/>
  <c r="V901" i="1"/>
  <c r="T901" i="1"/>
  <c r="V898" i="1"/>
  <c r="T898" i="1"/>
  <c r="V896" i="1"/>
  <c r="T896" i="1"/>
  <c r="AC896" i="1" s="1"/>
  <c r="AD896" i="1" s="1"/>
  <c r="V890" i="1"/>
  <c r="T890" i="1"/>
  <c r="V883" i="1"/>
  <c r="T883" i="1"/>
  <c r="AB883" i="1"/>
  <c r="T882" i="1"/>
  <c r="AB882" i="1" s="1"/>
  <c r="V881" i="1"/>
  <c r="T881" i="1"/>
  <c r="AB881" i="1" s="1"/>
  <c r="V879" i="1"/>
  <c r="T879" i="1"/>
  <c r="V878" i="1"/>
  <c r="T878" i="1"/>
  <c r="V877" i="1"/>
  <c r="T877" i="1"/>
  <c r="AB877" i="1" s="1"/>
  <c r="V876" i="1"/>
  <c r="T876" i="1"/>
  <c r="U876" i="1" s="1"/>
  <c r="V875" i="1"/>
  <c r="V874" i="1"/>
  <c r="T874" i="1"/>
  <c r="AB874" i="1"/>
  <c r="V873" i="1"/>
  <c r="T873" i="1"/>
  <c r="AB873" i="1" s="1"/>
  <c r="V872" i="1"/>
  <c r="T872" i="1"/>
  <c r="V871" i="1"/>
  <c r="T871" i="1"/>
  <c r="V870" i="1"/>
  <c r="T870" i="1"/>
  <c r="AB870" i="1" s="1"/>
  <c r="V869" i="1"/>
  <c r="T869" i="1"/>
  <c r="AB869" i="1" s="1"/>
  <c r="V868" i="1"/>
  <c r="T868" i="1"/>
  <c r="V867" i="1"/>
  <c r="V866" i="1"/>
  <c r="T866" i="1"/>
  <c r="U866" i="1" s="1"/>
  <c r="V865" i="1"/>
  <c r="T865" i="1"/>
  <c r="V864" i="1"/>
  <c r="T864" i="1"/>
  <c r="V863" i="1"/>
  <c r="V862" i="1"/>
  <c r="T862" i="1"/>
  <c r="V861" i="1"/>
  <c r="T861" i="1"/>
  <c r="V860" i="1"/>
  <c r="T860" i="1"/>
  <c r="V859" i="1"/>
  <c r="T859" i="1"/>
  <c r="AB859" i="1" s="1"/>
  <c r="V858" i="1"/>
  <c r="T858" i="1"/>
  <c r="AC858" i="1" s="1"/>
  <c r="V857" i="1"/>
  <c r="T857" i="1"/>
  <c r="T856" i="1"/>
  <c r="V855" i="1"/>
  <c r="T855" i="1"/>
  <c r="V854" i="1"/>
  <c r="T854" i="1"/>
  <c r="AB854" i="1" s="1"/>
  <c r="V853" i="1"/>
  <c r="V852" i="1"/>
  <c r="T852" i="1"/>
  <c r="V851" i="1"/>
  <c r="T851" i="1"/>
  <c r="V850" i="1"/>
  <c r="T850" i="1"/>
  <c r="U850" i="1" s="1"/>
  <c r="T849" i="1"/>
  <c r="V848" i="1"/>
  <c r="T848" i="1"/>
  <c r="V847" i="1"/>
  <c r="T847" i="1"/>
  <c r="AB847" i="1" s="1"/>
  <c r="V846" i="1"/>
  <c r="T846" i="1"/>
  <c r="V845" i="1"/>
  <c r="T845" i="1"/>
  <c r="AB845" i="1" s="1"/>
  <c r="V844" i="1"/>
  <c r="T844" i="1"/>
  <c r="V843" i="1"/>
  <c r="T843" i="1"/>
  <c r="V842" i="1"/>
  <c r="T842" i="1"/>
  <c r="AB842" i="1"/>
  <c r="V841" i="1"/>
  <c r="T841" i="1"/>
  <c r="V840" i="1"/>
  <c r="T840" i="1"/>
  <c r="V839" i="1"/>
  <c r="T839" i="1"/>
  <c r="AB839" i="1" s="1"/>
  <c r="V838" i="1"/>
  <c r="T838" i="1"/>
  <c r="AB838" i="1" s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T832" i="1"/>
  <c r="V831" i="1"/>
  <c r="T831" i="1"/>
  <c r="V830" i="1"/>
  <c r="T830" i="1"/>
  <c r="AB830" i="1" s="1"/>
  <c r="V829" i="1"/>
  <c r="T829" i="1"/>
  <c r="AB829" i="1" s="1"/>
  <c r="V828" i="1"/>
  <c r="V827" i="1"/>
  <c r="T827" i="1"/>
  <c r="AB827" i="1" s="1"/>
  <c r="V826" i="1"/>
  <c r="T826" i="1"/>
  <c r="AB826" i="1" s="1"/>
  <c r="V825" i="1"/>
  <c r="T825" i="1"/>
  <c r="AB825" i="1" s="1"/>
  <c r="V824" i="1"/>
  <c r="T824" i="1"/>
  <c r="AB823" i="1"/>
  <c r="T823" i="1"/>
  <c r="AB819" i="1"/>
  <c r="T819" i="1"/>
  <c r="T815" i="1"/>
  <c r="AB815" i="1" s="1"/>
  <c r="T811" i="1"/>
  <c r="T807" i="1"/>
  <c r="AC807" i="1" s="1"/>
  <c r="T803" i="1"/>
  <c r="AB803" i="1" s="1"/>
  <c r="AB799" i="1"/>
  <c r="T799" i="1"/>
  <c r="T795" i="1"/>
  <c r="AB795" i="1" s="1"/>
  <c r="T791" i="1"/>
  <c r="AF783" i="1"/>
  <c r="AG783" i="1" s="1"/>
  <c r="AH783" i="1" s="1"/>
  <c r="AF779" i="1"/>
  <c r="AF775" i="1"/>
  <c r="AF771" i="1"/>
  <c r="AG771" i="1" s="1"/>
  <c r="AH771" i="1" s="1"/>
  <c r="AF767" i="1"/>
  <c r="AG759" i="1"/>
  <c r="AH759" i="1" s="1"/>
  <c r="AF755" i="1"/>
  <c r="AF743" i="1"/>
  <c r="AG743" i="1"/>
  <c r="AH743" i="1" s="1"/>
  <c r="AF651" i="1"/>
  <c r="AG651" i="1" s="1"/>
  <c r="AH651" i="1" s="1"/>
  <c r="AF635" i="1"/>
  <c r="AG635" i="1" s="1"/>
  <c r="AH635" i="1" s="1"/>
  <c r="AF624" i="1"/>
  <c r="AC995" i="1"/>
  <c r="AD995" i="1"/>
  <c r="AC983" i="1"/>
  <c r="AD983" i="1" s="1"/>
  <c r="AC982" i="1"/>
  <c r="AD982" i="1"/>
  <c r="AC981" i="1"/>
  <c r="AD981" i="1"/>
  <c r="AC972" i="1"/>
  <c r="AD972" i="1" s="1"/>
  <c r="AF972" i="1" s="1"/>
  <c r="AG972" i="1" s="1"/>
  <c r="AC968" i="1"/>
  <c r="AD968" i="1"/>
  <c r="AF968" i="1" s="1"/>
  <c r="AG968" i="1" s="1"/>
  <c r="AH968" i="1" s="1"/>
  <c r="AC966" i="1"/>
  <c r="AD966" i="1" s="1"/>
  <c r="AC964" i="1"/>
  <c r="AD964" i="1" s="1"/>
  <c r="T810" i="1"/>
  <c r="T806" i="1"/>
  <c r="AB806" i="1" s="1"/>
  <c r="T802" i="1"/>
  <c r="AF778" i="1"/>
  <c r="V958" i="1"/>
  <c r="T958" i="1"/>
  <c r="V957" i="1"/>
  <c r="T957" i="1"/>
  <c r="AB957" i="1" s="1"/>
  <c r="V956" i="1"/>
  <c r="T956" i="1"/>
  <c r="AB956" i="1" s="1"/>
  <c r="V955" i="1"/>
  <c r="T955" i="1"/>
  <c r="V954" i="1"/>
  <c r="V953" i="1"/>
  <c r="T953" i="1"/>
  <c r="AB953" i="1" s="1"/>
  <c r="V952" i="1"/>
  <c r="T952" i="1"/>
  <c r="AB952" i="1" s="1"/>
  <c r="V951" i="1"/>
  <c r="T951" i="1"/>
  <c r="V950" i="1"/>
  <c r="T950" i="1"/>
  <c r="AB950" i="1" s="1"/>
  <c r="V948" i="1"/>
  <c r="V946" i="1"/>
  <c r="T946" i="1"/>
  <c r="V945" i="1"/>
  <c r="T945" i="1"/>
  <c r="V939" i="1"/>
  <c r="V935" i="1"/>
  <c r="V934" i="1"/>
  <c r="T934" i="1"/>
  <c r="AB934" i="1" s="1"/>
  <c r="V926" i="1"/>
  <c r="T926" i="1"/>
  <c r="V924" i="1"/>
  <c r="T924" i="1"/>
  <c r="AB924" i="1" s="1"/>
  <c r="V921" i="1"/>
  <c r="T921" i="1"/>
  <c r="V920" i="1"/>
  <c r="T920" i="1"/>
  <c r="V918" i="1"/>
  <c r="T918" i="1"/>
  <c r="AB918" i="1"/>
  <c r="V917" i="1"/>
  <c r="T917" i="1"/>
  <c r="AB917" i="1" s="1"/>
  <c r="V916" i="1"/>
  <c r="T916" i="1"/>
  <c r="AB916" i="1" s="1"/>
  <c r="V914" i="1"/>
  <c r="T914" i="1"/>
  <c r="U914" i="1" s="1"/>
  <c r="V913" i="1"/>
  <c r="T913" i="1"/>
  <c r="AB913" i="1" s="1"/>
  <c r="V907" i="1"/>
  <c r="T907" i="1"/>
  <c r="AC907" i="1" s="1"/>
  <c r="V906" i="1"/>
  <c r="T906" i="1"/>
  <c r="AC906" i="1" s="1"/>
  <c r="AD906" i="1" s="1"/>
  <c r="V902" i="1"/>
  <c r="T902" i="1"/>
  <c r="AB902" i="1"/>
  <c r="V899" i="1"/>
  <c r="T899" i="1"/>
  <c r="V895" i="1"/>
  <c r="T895" i="1"/>
  <c r="AB895" i="1"/>
  <c r="V893" i="1"/>
  <c r="V892" i="1"/>
  <c r="T892" i="1"/>
  <c r="AB892" i="1"/>
  <c r="V891" i="1"/>
  <c r="T891" i="1"/>
  <c r="AB891" i="1" s="1"/>
  <c r="V889" i="1"/>
  <c r="T889" i="1"/>
  <c r="V888" i="1"/>
  <c r="V887" i="1"/>
  <c r="T887" i="1"/>
  <c r="AB887" i="1" s="1"/>
  <c r="V885" i="1"/>
  <c r="T885" i="1"/>
  <c r="AB885" i="1" s="1"/>
  <c r="T880" i="1"/>
  <c r="AB880" i="1" s="1"/>
  <c r="AB996" i="1"/>
  <c r="AB988" i="1"/>
  <c r="AB984" i="1"/>
  <c r="AB983" i="1"/>
  <c r="AB981" i="1"/>
  <c r="AB976" i="1"/>
  <c r="AB975" i="1"/>
  <c r="AB974" i="1"/>
  <c r="AB973" i="1"/>
  <c r="AB972" i="1"/>
  <c r="AB969" i="1"/>
  <c r="AB968" i="1"/>
  <c r="AB966" i="1"/>
  <c r="AB961" i="1"/>
  <c r="AB949" i="1"/>
  <c r="AB933" i="1"/>
  <c r="AB901" i="1"/>
  <c r="AB898" i="1"/>
  <c r="AB890" i="1"/>
  <c r="AB879" i="1"/>
  <c r="AB875" i="1"/>
  <c r="AB872" i="1"/>
  <c r="AB871" i="1"/>
  <c r="AB868" i="1"/>
  <c r="AB867" i="1"/>
  <c r="AB865" i="1"/>
  <c r="AB864" i="1"/>
  <c r="AB863" i="1"/>
  <c r="AB861" i="1"/>
  <c r="AB860" i="1"/>
  <c r="AB857" i="1"/>
  <c r="AB856" i="1"/>
  <c r="AB855" i="1"/>
  <c r="AB853" i="1"/>
  <c r="AB852" i="1"/>
  <c r="AB851" i="1"/>
  <c r="AB849" i="1"/>
  <c r="AB848" i="1"/>
  <c r="AB844" i="1"/>
  <c r="AB843" i="1"/>
  <c r="AB841" i="1"/>
  <c r="AB840" i="1"/>
  <c r="AB837" i="1"/>
  <c r="AB833" i="1"/>
  <c r="AB832" i="1"/>
  <c r="AB831" i="1"/>
  <c r="AB828" i="1"/>
  <c r="T820" i="1"/>
  <c r="T816" i="1"/>
  <c r="AB812" i="1"/>
  <c r="T812" i="1"/>
  <c r="AB808" i="1"/>
  <c r="T808" i="1"/>
  <c r="T804" i="1"/>
  <c r="AB804" i="1" s="1"/>
  <c r="T800" i="1"/>
  <c r="AC800" i="1" s="1"/>
  <c r="AD800" i="1" s="1"/>
  <c r="AB796" i="1"/>
  <c r="T796" i="1"/>
  <c r="AB792" i="1"/>
  <c r="T792" i="1"/>
  <c r="T788" i="1"/>
  <c r="AB788" i="1" s="1"/>
  <c r="AF784" i="1"/>
  <c r="AF780" i="1"/>
  <c r="AF768" i="1"/>
  <c r="AF764" i="1"/>
  <c r="AF760" i="1"/>
  <c r="AF756" i="1"/>
  <c r="AF748" i="1"/>
  <c r="AC720" i="1"/>
  <c r="AD720" i="1" s="1"/>
  <c r="U720" i="1"/>
  <c r="AC712" i="1"/>
  <c r="AD712" i="1"/>
  <c r="U712" i="1"/>
  <c r="AC704" i="1"/>
  <c r="AD704" i="1" s="1"/>
  <c r="AC696" i="1"/>
  <c r="AD696" i="1" s="1"/>
  <c r="U696" i="1"/>
  <c r="AC688" i="1"/>
  <c r="AD688" i="1" s="1"/>
  <c r="U688" i="1"/>
  <c r="AC680" i="1"/>
  <c r="AD680" i="1" s="1"/>
  <c r="AF680" i="1" s="1"/>
  <c r="U680" i="1"/>
  <c r="AC672" i="1"/>
  <c r="AD672" i="1"/>
  <c r="U672" i="1"/>
  <c r="U588" i="1"/>
  <c r="AC588" i="1"/>
  <c r="AD588" i="1" s="1"/>
  <c r="AC997" i="1"/>
  <c r="AD997" i="1"/>
  <c r="AF997" i="1" s="1"/>
  <c r="AC990" i="1"/>
  <c r="AD990" i="1"/>
  <c r="AF990" i="1" s="1"/>
  <c r="AC987" i="1"/>
  <c r="AD987" i="1" s="1"/>
  <c r="AC979" i="1"/>
  <c r="AD979" i="1"/>
  <c r="AC961" i="1"/>
  <c r="AD961" i="1" s="1"/>
  <c r="T790" i="1"/>
  <c r="AF754" i="1"/>
  <c r="AG754" i="1" s="1"/>
  <c r="AH754" i="1" s="1"/>
  <c r="AF750" i="1"/>
  <c r="V960" i="1"/>
  <c r="T960" i="1"/>
  <c r="AB960" i="1"/>
  <c r="V959" i="1"/>
  <c r="V949" i="1"/>
  <c r="T949" i="1"/>
  <c r="V947" i="1"/>
  <c r="T947" i="1"/>
  <c r="V944" i="1"/>
  <c r="T944" i="1"/>
  <c r="AB944" i="1"/>
  <c r="V943" i="1"/>
  <c r="T943" i="1"/>
  <c r="AC943" i="1" s="1"/>
  <c r="AD943" i="1" s="1"/>
  <c r="V941" i="1"/>
  <c r="T941" i="1"/>
  <c r="AB941" i="1" s="1"/>
  <c r="V940" i="1"/>
  <c r="T940" i="1"/>
  <c r="AB940" i="1" s="1"/>
  <c r="V938" i="1"/>
  <c r="T938" i="1"/>
  <c r="V936" i="1"/>
  <c r="T936" i="1"/>
  <c r="U936" i="1" s="1"/>
  <c r="V933" i="1"/>
  <c r="T933" i="1"/>
  <c r="V932" i="1"/>
  <c r="T932" i="1"/>
  <c r="AB932" i="1" s="1"/>
  <c r="V931" i="1"/>
  <c r="T931" i="1"/>
  <c r="AB931" i="1" s="1"/>
  <c r="V930" i="1"/>
  <c r="T930" i="1"/>
  <c r="AC930" i="1" s="1"/>
  <c r="V929" i="1"/>
  <c r="V928" i="1"/>
  <c r="T928" i="1"/>
  <c r="AB928" i="1"/>
  <c r="V927" i="1"/>
  <c r="T927" i="1"/>
  <c r="U927" i="1" s="1"/>
  <c r="V925" i="1"/>
  <c r="V923" i="1"/>
  <c r="T923" i="1"/>
  <c r="T922" i="1"/>
  <c r="V915" i="1"/>
  <c r="T915" i="1"/>
  <c r="V912" i="1"/>
  <c r="T912" i="1"/>
  <c r="AB912" i="1" s="1"/>
  <c r="V911" i="1"/>
  <c r="T911" i="1"/>
  <c r="V909" i="1"/>
  <c r="T909" i="1"/>
  <c r="V908" i="1"/>
  <c r="T908" i="1"/>
  <c r="V903" i="1"/>
  <c r="V900" i="1"/>
  <c r="T900" i="1"/>
  <c r="AB900" i="1" s="1"/>
  <c r="V897" i="1"/>
  <c r="T897" i="1"/>
  <c r="AC897" i="1" s="1"/>
  <c r="V894" i="1"/>
  <c r="T894" i="1"/>
  <c r="AB894" i="1" s="1"/>
  <c r="T886" i="1"/>
  <c r="AC886" i="1" s="1"/>
  <c r="V884" i="1"/>
  <c r="T884" i="1"/>
  <c r="AB884" i="1" s="1"/>
  <c r="AB997" i="1"/>
  <c r="AB994" i="1"/>
  <c r="AB992" i="1"/>
  <c r="AB991" i="1"/>
  <c r="AB987" i="1"/>
  <c r="T821" i="1"/>
  <c r="AB821" i="1" s="1"/>
  <c r="T817" i="1"/>
  <c r="AC817" i="1" s="1"/>
  <c r="AD817" i="1" s="1"/>
  <c r="T813" i="1"/>
  <c r="AB813" i="1"/>
  <c r="T809" i="1"/>
  <c r="U809" i="1" s="1"/>
  <c r="T805" i="1"/>
  <c r="AB805" i="1" s="1"/>
  <c r="T801" i="1"/>
  <c r="T797" i="1"/>
  <c r="AB797" i="1"/>
  <c r="T793" i="1"/>
  <c r="U793" i="1" s="1"/>
  <c r="T789" i="1"/>
  <c r="AB789" i="1"/>
  <c r="AF773" i="1"/>
  <c r="AF769" i="1"/>
  <c r="AF761" i="1"/>
  <c r="AG761" i="1" s="1"/>
  <c r="AH761" i="1" s="1"/>
  <c r="AF757" i="1"/>
  <c r="AG757" i="1" s="1"/>
  <c r="AH757" i="1" s="1"/>
  <c r="AF745" i="1"/>
  <c r="AC727" i="1"/>
  <c r="AD727" i="1" s="1"/>
  <c r="U727" i="1"/>
  <c r="AB724" i="1"/>
  <c r="AB720" i="1"/>
  <c r="AC719" i="1"/>
  <c r="AD719" i="1"/>
  <c r="AF719" i="1" s="1"/>
  <c r="U719" i="1"/>
  <c r="AB712" i="1"/>
  <c r="AC711" i="1"/>
  <c r="AD711" i="1" s="1"/>
  <c r="U711" i="1"/>
  <c r="AB708" i="1"/>
  <c r="AC707" i="1"/>
  <c r="AD707" i="1" s="1"/>
  <c r="U707" i="1"/>
  <c r="U703" i="1"/>
  <c r="AB700" i="1"/>
  <c r="AB696" i="1"/>
  <c r="AC695" i="1"/>
  <c r="AD695" i="1"/>
  <c r="U695" i="1"/>
  <c r="AB692" i="1"/>
  <c r="AC691" i="1"/>
  <c r="AD691" i="1" s="1"/>
  <c r="U691" i="1"/>
  <c r="AB688" i="1"/>
  <c r="AC687" i="1"/>
  <c r="AD687" i="1" s="1"/>
  <c r="U687" i="1"/>
  <c r="AB684" i="1"/>
  <c r="AB680" i="1"/>
  <c r="AC679" i="1"/>
  <c r="AD679" i="1"/>
  <c r="AF679" i="1" s="1"/>
  <c r="U679" i="1"/>
  <c r="AB676" i="1"/>
  <c r="AC675" i="1"/>
  <c r="AD675" i="1" s="1"/>
  <c r="U675" i="1"/>
  <c r="AB672" i="1"/>
  <c r="AC671" i="1"/>
  <c r="AD671" i="1" s="1"/>
  <c r="U671" i="1"/>
  <c r="AB668" i="1"/>
  <c r="AC661" i="1"/>
  <c r="AD661" i="1" s="1"/>
  <c r="U653" i="1"/>
  <c r="AC653" i="1"/>
  <c r="AD653" i="1" s="1"/>
  <c r="U645" i="1"/>
  <c r="AC645" i="1"/>
  <c r="AD645" i="1" s="1"/>
  <c r="U637" i="1"/>
  <c r="AC637" i="1"/>
  <c r="AD637" i="1"/>
  <c r="U629" i="1"/>
  <c r="AC629" i="1"/>
  <c r="AD629" i="1" s="1"/>
  <c r="U621" i="1"/>
  <c r="AC621" i="1"/>
  <c r="AD621" i="1"/>
  <c r="U613" i="1"/>
  <c r="AC613" i="1"/>
  <c r="AD613" i="1"/>
  <c r="U605" i="1"/>
  <c r="AC605" i="1"/>
  <c r="AD605" i="1"/>
  <c r="U597" i="1"/>
  <c r="AC597" i="1"/>
  <c r="AD597" i="1"/>
  <c r="V787" i="1"/>
  <c r="AB787" i="1"/>
  <c r="V786" i="1"/>
  <c r="V785" i="1"/>
  <c r="AB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40" i="1"/>
  <c r="AB739" i="1"/>
  <c r="AB738" i="1"/>
  <c r="AB736" i="1"/>
  <c r="AB733" i="1"/>
  <c r="AB732" i="1"/>
  <c r="AB731" i="1"/>
  <c r="AB730" i="1"/>
  <c r="AC726" i="1"/>
  <c r="AD726" i="1"/>
  <c r="U726" i="1"/>
  <c r="AC722" i="1"/>
  <c r="AD722" i="1" s="1"/>
  <c r="U722" i="1"/>
  <c r="AC718" i="1"/>
  <c r="AD718" i="1" s="1"/>
  <c r="AC714" i="1"/>
  <c r="AD714" i="1" s="1"/>
  <c r="U714" i="1"/>
  <c r="AC710" i="1"/>
  <c r="AD710" i="1"/>
  <c r="AG710" i="1" s="1"/>
  <c r="AH710" i="1" s="1"/>
  <c r="U710" i="1"/>
  <c r="AC702" i="1"/>
  <c r="AD702" i="1"/>
  <c r="U702" i="1"/>
  <c r="AG702" i="1" s="1"/>
  <c r="AC698" i="1"/>
  <c r="AD698" i="1" s="1"/>
  <c r="U698" i="1"/>
  <c r="AC694" i="1"/>
  <c r="AD694" i="1"/>
  <c r="U694" i="1"/>
  <c r="AC690" i="1"/>
  <c r="AD690" i="1"/>
  <c r="U690" i="1"/>
  <c r="AC686" i="1"/>
  <c r="AD686" i="1" s="1"/>
  <c r="AC682" i="1"/>
  <c r="AD682" i="1" s="1"/>
  <c r="U682" i="1"/>
  <c r="AC674" i="1"/>
  <c r="AD674" i="1" s="1"/>
  <c r="U674" i="1"/>
  <c r="AD670" i="1"/>
  <c r="AC666" i="1"/>
  <c r="AD666" i="1" s="1"/>
  <c r="T593" i="1"/>
  <c r="AB593" i="1" s="1"/>
  <c r="AC787" i="1"/>
  <c r="AD787" i="1"/>
  <c r="U786" i="1"/>
  <c r="U785" i="1"/>
  <c r="U784" i="1"/>
  <c r="U783" i="1"/>
  <c r="U782" i="1"/>
  <c r="U780" i="1"/>
  <c r="U779" i="1"/>
  <c r="AG779" i="1" s="1"/>
  <c r="AH779" i="1" s="1"/>
  <c r="U778" i="1"/>
  <c r="AG778" i="1" s="1"/>
  <c r="AH778" i="1" s="1"/>
  <c r="U776" i="1"/>
  <c r="U775" i="1"/>
  <c r="AG775" i="1" s="1"/>
  <c r="AH775" i="1" s="1"/>
  <c r="U774" i="1"/>
  <c r="U773" i="1"/>
  <c r="U772" i="1"/>
  <c r="U771" i="1"/>
  <c r="U769" i="1"/>
  <c r="U768" i="1"/>
  <c r="U767" i="1"/>
  <c r="U766" i="1"/>
  <c r="U765" i="1"/>
  <c r="U764" i="1"/>
  <c r="AG764" i="1" s="1"/>
  <c r="AH764" i="1" s="1"/>
  <c r="U763" i="1"/>
  <c r="U762" i="1"/>
  <c r="U761" i="1"/>
  <c r="U760" i="1"/>
  <c r="U759" i="1"/>
  <c r="U758" i="1"/>
  <c r="U757" i="1"/>
  <c r="U756" i="1"/>
  <c r="AG756" i="1" s="1"/>
  <c r="AH756" i="1" s="1"/>
  <c r="U755" i="1"/>
  <c r="AG755" i="1" s="1"/>
  <c r="AH755" i="1" s="1"/>
  <c r="U754" i="1"/>
  <c r="U753" i="1"/>
  <c r="U752" i="1"/>
  <c r="U751" i="1"/>
  <c r="U750" i="1"/>
  <c r="AG750" i="1"/>
  <c r="AH750" i="1" s="1"/>
  <c r="U749" i="1"/>
  <c r="U748" i="1"/>
  <c r="U747" i="1"/>
  <c r="U746" i="1"/>
  <c r="U745" i="1"/>
  <c r="U744" i="1"/>
  <c r="U743" i="1"/>
  <c r="U742" i="1"/>
  <c r="U740" i="1"/>
  <c r="AG740" i="1" s="1"/>
  <c r="AH740" i="1" s="1"/>
  <c r="U739" i="1"/>
  <c r="U736" i="1"/>
  <c r="U733" i="1"/>
  <c r="U732" i="1"/>
  <c r="U731" i="1"/>
  <c r="U730" i="1"/>
  <c r="U729" i="1"/>
  <c r="AB726" i="1"/>
  <c r="AC725" i="1"/>
  <c r="AD725" i="1" s="1"/>
  <c r="U725" i="1"/>
  <c r="AC721" i="1"/>
  <c r="AD721" i="1"/>
  <c r="U721" i="1"/>
  <c r="AB714" i="1"/>
  <c r="AB710" i="1"/>
  <c r="AC709" i="1"/>
  <c r="AD709" i="1" s="1"/>
  <c r="AF709" i="1" s="1"/>
  <c r="U709" i="1"/>
  <c r="AC705" i="1"/>
  <c r="AD705" i="1"/>
  <c r="U705" i="1"/>
  <c r="AB702" i="1"/>
  <c r="AC701" i="1"/>
  <c r="AD701" i="1" s="1"/>
  <c r="U701" i="1"/>
  <c r="AB698" i="1"/>
  <c r="AC697" i="1"/>
  <c r="AD697" i="1"/>
  <c r="U697" i="1"/>
  <c r="AB694" i="1"/>
  <c r="AC693" i="1"/>
  <c r="AD693" i="1" s="1"/>
  <c r="U693" i="1"/>
  <c r="AB690" i="1"/>
  <c r="AC689" i="1"/>
  <c r="AD689" i="1"/>
  <c r="U689" i="1"/>
  <c r="AB686" i="1"/>
  <c r="AB682" i="1"/>
  <c r="AD681" i="1"/>
  <c r="U681" i="1"/>
  <c r="AB678" i="1"/>
  <c r="AB674" i="1"/>
  <c r="AD673" i="1"/>
  <c r="U673" i="1"/>
  <c r="T665" i="1"/>
  <c r="AB665" i="1"/>
  <c r="AB661" i="1"/>
  <c r="T657" i="1"/>
  <c r="AB653" i="1"/>
  <c r="T649" i="1"/>
  <c r="AB649" i="1" s="1"/>
  <c r="AB645" i="1"/>
  <c r="T641" i="1"/>
  <c r="AB637" i="1"/>
  <c r="T633" i="1"/>
  <c r="AB629" i="1"/>
  <c r="T625" i="1"/>
  <c r="AB621" i="1"/>
  <c r="T617" i="1"/>
  <c r="AB617" i="1" s="1"/>
  <c r="AB613" i="1"/>
  <c r="T609" i="1"/>
  <c r="AB605" i="1"/>
  <c r="T601" i="1"/>
  <c r="AB601" i="1" s="1"/>
  <c r="AB597" i="1"/>
  <c r="T589" i="1"/>
  <c r="AB589" i="1" s="1"/>
  <c r="T590" i="1"/>
  <c r="AB590" i="1" s="1"/>
  <c r="T582" i="1"/>
  <c r="U582" i="1"/>
  <c r="AC662" i="1"/>
  <c r="AD662" i="1" s="1"/>
  <c r="AC658" i="1"/>
  <c r="AD658" i="1" s="1"/>
  <c r="AC654" i="1"/>
  <c r="AD654" i="1"/>
  <c r="AC650" i="1"/>
  <c r="AD650" i="1" s="1"/>
  <c r="AC634" i="1"/>
  <c r="AD634" i="1" s="1"/>
  <c r="AC622" i="1"/>
  <c r="AD622" i="1" s="1"/>
  <c r="AC610" i="1"/>
  <c r="AD610" i="1"/>
  <c r="AC602" i="1"/>
  <c r="AD602" i="1" s="1"/>
  <c r="AC598" i="1"/>
  <c r="AD598" i="1" s="1"/>
  <c r="AB592" i="1"/>
  <c r="T591" i="1"/>
  <c r="AB591" i="1" s="1"/>
  <c r="T587" i="1"/>
  <c r="AB587" i="1"/>
  <c r="T579" i="1"/>
  <c r="AC579" i="1"/>
  <c r="AD579" i="1"/>
  <c r="AF579" i="1" s="1"/>
  <c r="AA547" i="1"/>
  <c r="AB547" i="1" s="1"/>
  <c r="AA542" i="1"/>
  <c r="AA536" i="1"/>
  <c r="U528" i="1"/>
  <c r="AA525" i="1"/>
  <c r="V433" i="1"/>
  <c r="V421" i="1"/>
  <c r="AF612" i="1"/>
  <c r="AG612" i="1" s="1"/>
  <c r="AH612" i="1" s="1"/>
  <c r="AC611" i="1"/>
  <c r="AD611" i="1" s="1"/>
  <c r="AC640" i="1"/>
  <c r="AD640" i="1" s="1"/>
  <c r="AC594" i="1"/>
  <c r="AD594" i="1"/>
  <c r="AC626" i="1"/>
  <c r="AD626" i="1" s="1"/>
  <c r="AF626" i="1" s="1"/>
  <c r="U549" i="1"/>
  <c r="U608" i="1"/>
  <c r="U640" i="1"/>
  <c r="AC604" i="1"/>
  <c r="AD604" i="1" s="1"/>
  <c r="AF604" i="1"/>
  <c r="AG604" i="1" s="1"/>
  <c r="AH604" i="1" s="1"/>
  <c r="AB631" i="1"/>
  <c r="AB646" i="1"/>
  <c r="AB600" i="1"/>
  <c r="AC614" i="1"/>
  <c r="AD614" i="1" s="1"/>
  <c r="AC630" i="1"/>
  <c r="AD630" i="1" s="1"/>
  <c r="AC646" i="1"/>
  <c r="AD646" i="1" s="1"/>
  <c r="AF646" i="1" s="1"/>
  <c r="AB612" i="1"/>
  <c r="AG768" i="1"/>
  <c r="AH768" i="1"/>
  <c r="AG784" i="1"/>
  <c r="AH784" i="1" s="1"/>
  <c r="AG744" i="1"/>
  <c r="AH744" i="1"/>
  <c r="AG760" i="1"/>
  <c r="AH760" i="1" s="1"/>
  <c r="AH742" i="1"/>
  <c r="AG782" i="1"/>
  <c r="AH782" i="1" s="1"/>
  <c r="AB628" i="1"/>
  <c r="AB620" i="1"/>
  <c r="AC627" i="1"/>
  <c r="AD627" i="1" s="1"/>
  <c r="AF627" i="1" s="1"/>
  <c r="U599" i="1"/>
  <c r="U620" i="1"/>
  <c r="AG620" i="1"/>
  <c r="AH620" i="1"/>
  <c r="AB610" i="1"/>
  <c r="AB658" i="1"/>
  <c r="AB654" i="1"/>
  <c r="U962" i="1"/>
  <c r="AC962" i="1"/>
  <c r="AD962" i="1"/>
  <c r="AF962" i="1"/>
  <c r="AG962" i="1"/>
  <c r="AH962" i="1" s="1"/>
  <c r="U655" i="1"/>
  <c r="AC655" i="1"/>
  <c r="AD655" i="1" s="1"/>
  <c r="AB655" i="1"/>
  <c r="AG600" i="1"/>
  <c r="AH600" i="1"/>
  <c r="U627" i="1"/>
  <c r="AB650" i="1"/>
  <c r="AB662" i="1"/>
  <c r="AH639" i="1"/>
  <c r="AG624" i="1"/>
  <c r="AH624" i="1" s="1"/>
  <c r="U648" i="1"/>
  <c r="AC648" i="1"/>
  <c r="AD648" i="1"/>
  <c r="AF648" i="1"/>
  <c r="AG648" i="1" s="1"/>
  <c r="AH648" i="1" s="1"/>
  <c r="U664" i="1"/>
  <c r="AC664" i="1"/>
  <c r="AD664" i="1" s="1"/>
  <c r="AC985" i="1"/>
  <c r="AD985" i="1" s="1"/>
  <c r="U984" i="1"/>
  <c r="AC984" i="1"/>
  <c r="AD984" i="1" s="1"/>
  <c r="AF984" i="1" s="1"/>
  <c r="U663" i="1"/>
  <c r="AC663" i="1"/>
  <c r="AD663" i="1"/>
  <c r="AB663" i="1"/>
  <c r="AG730" i="1"/>
  <c r="AH730" i="1"/>
  <c r="AG747" i="1"/>
  <c r="AH747" i="1" s="1"/>
  <c r="AH731" i="1"/>
  <c r="AG766" i="1"/>
  <c r="AH766" i="1" s="1"/>
  <c r="AB664" i="1"/>
  <c r="U550" i="1"/>
  <c r="U592" i="1"/>
  <c r="AC592" i="1"/>
  <c r="AD592" i="1" s="1"/>
  <c r="U607" i="1"/>
  <c r="AB607" i="1"/>
  <c r="AC607" i="1"/>
  <c r="AD607" i="1" s="1"/>
  <c r="AF598" i="1"/>
  <c r="AG598" i="1" s="1"/>
  <c r="AH598" i="1" s="1"/>
  <c r="AG646" i="1"/>
  <c r="AH646" i="1" s="1"/>
  <c r="AF662" i="1"/>
  <c r="U589" i="1"/>
  <c r="AG709" i="1"/>
  <c r="AH709" i="1" s="1"/>
  <c r="AF725" i="1"/>
  <c r="AG725" i="1"/>
  <c r="AH725" i="1" s="1"/>
  <c r="AF666" i="1"/>
  <c r="AF613" i="1"/>
  <c r="AF645" i="1"/>
  <c r="AF691" i="1"/>
  <c r="AG691" i="1" s="1"/>
  <c r="AH691" i="1" s="1"/>
  <c r="AF588" i="1"/>
  <c r="AG588" i="1" s="1"/>
  <c r="AH588" i="1" s="1"/>
  <c r="AC792" i="1"/>
  <c r="AD792" i="1" s="1"/>
  <c r="U792" i="1"/>
  <c r="AC808" i="1"/>
  <c r="AD808" i="1"/>
  <c r="U808" i="1"/>
  <c r="AG808" i="1" s="1"/>
  <c r="AH808" i="1" s="1"/>
  <c r="AF981" i="1"/>
  <c r="AG981" i="1"/>
  <c r="AH981" i="1" s="1"/>
  <c r="AF995" i="1"/>
  <c r="AG995" i="1"/>
  <c r="AH995" i="1" s="1"/>
  <c r="AC795" i="1"/>
  <c r="AD795" i="1"/>
  <c r="U795" i="1"/>
  <c r="AC803" i="1"/>
  <c r="AD803" i="1" s="1"/>
  <c r="AF803" i="1" s="1"/>
  <c r="U803" i="1"/>
  <c r="U811" i="1"/>
  <c r="AC819" i="1"/>
  <c r="AD819" i="1" s="1"/>
  <c r="U819" i="1"/>
  <c r="AC826" i="1"/>
  <c r="AD826" i="1"/>
  <c r="U826" i="1"/>
  <c r="AC828" i="1"/>
  <c r="AD828" i="1"/>
  <c r="U828" i="1"/>
  <c r="AC830" i="1"/>
  <c r="AD830" i="1"/>
  <c r="U830" i="1"/>
  <c r="AC832" i="1"/>
  <c r="AD832" i="1" s="1"/>
  <c r="AF832" i="1" s="1"/>
  <c r="U832" i="1"/>
  <c r="AC834" i="1"/>
  <c r="AD834" i="1" s="1"/>
  <c r="AF834" i="1" s="1"/>
  <c r="U834" i="1"/>
  <c r="AC838" i="1"/>
  <c r="AD838" i="1"/>
  <c r="U838" i="1"/>
  <c r="AC840" i="1"/>
  <c r="AD840" i="1" s="1"/>
  <c r="U840" i="1"/>
  <c r="AC842" i="1"/>
  <c r="AD842" i="1"/>
  <c r="U842" i="1"/>
  <c r="AC844" i="1"/>
  <c r="AD844" i="1"/>
  <c r="U844" i="1"/>
  <c r="AC848" i="1"/>
  <c r="AD848" i="1" s="1"/>
  <c r="AF848" i="1" s="1"/>
  <c r="U848" i="1"/>
  <c r="AC850" i="1"/>
  <c r="AD850" i="1" s="1"/>
  <c r="AC852" i="1"/>
  <c r="AD852" i="1" s="1"/>
  <c r="U852" i="1"/>
  <c r="AC854" i="1"/>
  <c r="AD854" i="1" s="1"/>
  <c r="AF854" i="1" s="1"/>
  <c r="U854" i="1"/>
  <c r="AC856" i="1"/>
  <c r="AD856" i="1" s="1"/>
  <c r="U856" i="1"/>
  <c r="AD858" i="1"/>
  <c r="U858" i="1"/>
  <c r="AC860" i="1"/>
  <c r="AD860" i="1"/>
  <c r="U860" i="1"/>
  <c r="AC864" i="1"/>
  <c r="AD864" i="1" s="1"/>
  <c r="AF864" i="1" s="1"/>
  <c r="U864" i="1"/>
  <c r="AC868" i="1"/>
  <c r="AD868" i="1" s="1"/>
  <c r="U868" i="1"/>
  <c r="AC870" i="1"/>
  <c r="AD870" i="1" s="1"/>
  <c r="U870" i="1"/>
  <c r="AC872" i="1"/>
  <c r="AD872" i="1" s="1"/>
  <c r="U872" i="1"/>
  <c r="AC874" i="1"/>
  <c r="AD874" i="1"/>
  <c r="U874" i="1"/>
  <c r="AC876" i="1"/>
  <c r="AD876" i="1" s="1"/>
  <c r="AC878" i="1"/>
  <c r="AD878" i="1"/>
  <c r="U878" i="1"/>
  <c r="AC883" i="1"/>
  <c r="AD883" i="1" s="1"/>
  <c r="AF883" i="1" s="1"/>
  <c r="U883" i="1"/>
  <c r="U896" i="1"/>
  <c r="AC901" i="1"/>
  <c r="AD901" i="1"/>
  <c r="AG901" i="1" s="1"/>
  <c r="U901" i="1"/>
  <c r="AC794" i="1"/>
  <c r="AD794" i="1"/>
  <c r="U794" i="1"/>
  <c r="AG794" i="1" s="1"/>
  <c r="AH794" i="1" s="1"/>
  <c r="AC814" i="1"/>
  <c r="AD814" i="1" s="1"/>
  <c r="AC822" i="1"/>
  <c r="AD822" i="1"/>
  <c r="U822" i="1"/>
  <c r="AF996" i="1"/>
  <c r="AF634" i="1"/>
  <c r="AG634" i="1" s="1"/>
  <c r="AH634" i="1" s="1"/>
  <c r="AC609" i="1"/>
  <c r="AD609" i="1"/>
  <c r="AF609" i="1" s="1"/>
  <c r="U625" i="1"/>
  <c r="AC625" i="1"/>
  <c r="AD625" i="1" s="1"/>
  <c r="U641" i="1"/>
  <c r="AC641" i="1"/>
  <c r="AD641" i="1" s="1"/>
  <c r="U657" i="1"/>
  <c r="AC657" i="1"/>
  <c r="AD657" i="1"/>
  <c r="AF657" i="1" s="1"/>
  <c r="AF673" i="1"/>
  <c r="AF689" i="1"/>
  <c r="AF705" i="1"/>
  <c r="AF605" i="1"/>
  <c r="AG605" i="1"/>
  <c r="AH605" i="1"/>
  <c r="AB625" i="1"/>
  <c r="AF637" i="1"/>
  <c r="AB657" i="1"/>
  <c r="AF687" i="1"/>
  <c r="AG687" i="1" s="1"/>
  <c r="AH687" i="1" s="1"/>
  <c r="AC793" i="1"/>
  <c r="AD793" i="1" s="1"/>
  <c r="AC801" i="1"/>
  <c r="AD801" i="1" s="1"/>
  <c r="U801" i="1"/>
  <c r="AG801" i="1" s="1"/>
  <c r="AC809" i="1"/>
  <c r="AD809" i="1" s="1"/>
  <c r="U817" i="1"/>
  <c r="AD886" i="1"/>
  <c r="U886" i="1"/>
  <c r="AD897" i="1"/>
  <c r="AF897" i="1" s="1"/>
  <c r="U897" i="1"/>
  <c r="AC903" i="1"/>
  <c r="AD903" i="1" s="1"/>
  <c r="AC909" i="1"/>
  <c r="AD909" i="1" s="1"/>
  <c r="AF909" i="1" s="1"/>
  <c r="AC912" i="1"/>
  <c r="AD912" i="1"/>
  <c r="AF912" i="1" s="1"/>
  <c r="U912" i="1"/>
  <c r="AC922" i="1"/>
  <c r="AD922" i="1" s="1"/>
  <c r="AC925" i="1"/>
  <c r="AD925" i="1" s="1"/>
  <c r="U925" i="1"/>
  <c r="AC928" i="1"/>
  <c r="AD928" i="1"/>
  <c r="AF928" i="1" s="1"/>
  <c r="AG928" i="1" s="1"/>
  <c r="AH928" i="1" s="1"/>
  <c r="U928" i="1"/>
  <c r="AD930" i="1"/>
  <c r="U930" i="1"/>
  <c r="AC932" i="1"/>
  <c r="AD932" i="1" s="1"/>
  <c r="U932" i="1"/>
  <c r="AC936" i="1"/>
  <c r="AD936" i="1"/>
  <c r="AF936" i="1" s="1"/>
  <c r="AC938" i="1"/>
  <c r="AD938" i="1" s="1"/>
  <c r="AG938" i="1" s="1"/>
  <c r="AH938" i="1" s="1"/>
  <c r="U938" i="1"/>
  <c r="AC941" i="1"/>
  <c r="AD941" i="1" s="1"/>
  <c r="AF941" i="1" s="1"/>
  <c r="U941" i="1"/>
  <c r="U943" i="1"/>
  <c r="AC947" i="1"/>
  <c r="AD947" i="1" s="1"/>
  <c r="U947" i="1"/>
  <c r="AC959" i="1"/>
  <c r="AD959" i="1" s="1"/>
  <c r="AC790" i="1"/>
  <c r="AD790" i="1"/>
  <c r="U790" i="1"/>
  <c r="AG680" i="1"/>
  <c r="AH680" i="1"/>
  <c r="AF696" i="1"/>
  <c r="AG696" i="1" s="1"/>
  <c r="AH696" i="1" s="1"/>
  <c r="AB897" i="1"/>
  <c r="AB925" i="1"/>
  <c r="AC885" i="1"/>
  <c r="AD885" i="1"/>
  <c r="U885" i="1"/>
  <c r="AC888" i="1"/>
  <c r="AD888" i="1" s="1"/>
  <c r="U888" i="1"/>
  <c r="U891" i="1"/>
  <c r="AC899" i="1"/>
  <c r="AD899" i="1" s="1"/>
  <c r="U899" i="1"/>
  <c r="U906" i="1"/>
  <c r="AC914" i="1"/>
  <c r="AD914" i="1" s="1"/>
  <c r="AC917" i="1"/>
  <c r="AD917" i="1" s="1"/>
  <c r="AF917" i="1" s="1"/>
  <c r="U917" i="1"/>
  <c r="AG917" i="1" s="1"/>
  <c r="AH917" i="1" s="1"/>
  <c r="AC921" i="1"/>
  <c r="AD921" i="1" s="1"/>
  <c r="U921" i="1"/>
  <c r="AC926" i="1"/>
  <c r="AD926" i="1" s="1"/>
  <c r="AF926" i="1" s="1"/>
  <c r="U926" i="1"/>
  <c r="U935" i="1"/>
  <c r="U945" i="1"/>
  <c r="AC951" i="1"/>
  <c r="AD951" i="1"/>
  <c r="U951" i="1"/>
  <c r="AC953" i="1"/>
  <c r="AD953" i="1" s="1"/>
  <c r="U953" i="1"/>
  <c r="AC955" i="1"/>
  <c r="AD955" i="1"/>
  <c r="U955" i="1"/>
  <c r="AC957" i="1"/>
  <c r="AD957" i="1" s="1"/>
  <c r="U957" i="1"/>
  <c r="AC802" i="1"/>
  <c r="AD802" i="1" s="1"/>
  <c r="AF802" i="1" s="1"/>
  <c r="U802" i="1"/>
  <c r="AF982" i="1"/>
  <c r="AG982" i="1" s="1"/>
  <c r="AH982" i="1" s="1"/>
  <c r="AF676" i="1"/>
  <c r="AG676" i="1"/>
  <c r="AH676" i="1" s="1"/>
  <c r="AF692" i="1"/>
  <c r="AG692" i="1"/>
  <c r="AH692" i="1"/>
  <c r="AF708" i="1"/>
  <c r="AG708" i="1" s="1"/>
  <c r="AH708" i="1"/>
  <c r="AF724" i="1"/>
  <c r="AG724" i="1" s="1"/>
  <c r="AH724" i="1"/>
  <c r="AF973" i="1"/>
  <c r="AG973" i="1"/>
  <c r="AH973" i="1"/>
  <c r="AF991" i="1"/>
  <c r="AG991" i="1" s="1"/>
  <c r="AH991" i="1" s="1"/>
  <c r="AF638" i="1"/>
  <c r="AF701" i="1"/>
  <c r="AG701" i="1"/>
  <c r="AH701" i="1"/>
  <c r="AF670" i="1"/>
  <c r="AF694" i="1"/>
  <c r="AG694" i="1"/>
  <c r="AH694" i="1" s="1"/>
  <c r="AF702" i="1"/>
  <c r="AH702" i="1"/>
  <c r="AF710" i="1"/>
  <c r="AF718" i="1"/>
  <c r="AF726" i="1"/>
  <c r="AG726" i="1"/>
  <c r="AH726" i="1"/>
  <c r="AF597" i="1"/>
  <c r="AF661" i="1"/>
  <c r="AG661" i="1" s="1"/>
  <c r="AH661" i="1" s="1"/>
  <c r="AB793" i="1"/>
  <c r="AB801" i="1"/>
  <c r="AB809" i="1"/>
  <c r="AB817" i="1"/>
  <c r="AB790" i="1"/>
  <c r="AF979" i="1"/>
  <c r="AG979" i="1" s="1"/>
  <c r="AH979" i="1" s="1"/>
  <c r="AG997" i="1"/>
  <c r="AH997" i="1"/>
  <c r="AC788" i="1"/>
  <c r="AD788" i="1" s="1"/>
  <c r="U788" i="1"/>
  <c r="AC796" i="1"/>
  <c r="AD796" i="1"/>
  <c r="U796" i="1"/>
  <c r="AC804" i="1"/>
  <c r="AD804" i="1"/>
  <c r="AF804" i="1" s="1"/>
  <c r="AG804" i="1" s="1"/>
  <c r="AH804" i="1" s="1"/>
  <c r="U804" i="1"/>
  <c r="AC812" i="1"/>
  <c r="AD812" i="1"/>
  <c r="U812" i="1"/>
  <c r="AB886" i="1"/>
  <c r="AB906" i="1"/>
  <c r="AB914" i="1"/>
  <c r="AB926" i="1"/>
  <c r="AB930" i="1"/>
  <c r="AB938" i="1"/>
  <c r="AB802" i="1"/>
  <c r="AB810" i="1"/>
  <c r="AC791" i="1"/>
  <c r="AD791" i="1" s="1"/>
  <c r="AC799" i="1"/>
  <c r="AD799" i="1" s="1"/>
  <c r="U799" i="1"/>
  <c r="AD807" i="1"/>
  <c r="AF807" i="1" s="1"/>
  <c r="U807" i="1"/>
  <c r="AC815" i="1"/>
  <c r="AD815" i="1" s="1"/>
  <c r="U815" i="1"/>
  <c r="AC823" i="1"/>
  <c r="AD823" i="1"/>
  <c r="U823" i="1"/>
  <c r="AC825" i="1"/>
  <c r="AD825" i="1" s="1"/>
  <c r="U825" i="1"/>
  <c r="U829" i="1"/>
  <c r="AC831" i="1"/>
  <c r="AD831" i="1" s="1"/>
  <c r="U831" i="1"/>
  <c r="AC833" i="1"/>
  <c r="AD833" i="1" s="1"/>
  <c r="AG833" i="1" s="1"/>
  <c r="AH833" i="1" s="1"/>
  <c r="U833" i="1"/>
  <c r="AC835" i="1"/>
  <c r="AD835" i="1"/>
  <c r="U835" i="1"/>
  <c r="AC837" i="1"/>
  <c r="AD837" i="1" s="1"/>
  <c r="AF837" i="1" s="1"/>
  <c r="U837" i="1"/>
  <c r="AC841" i="1"/>
  <c r="AD841" i="1" s="1"/>
  <c r="U841" i="1"/>
  <c r="AC843" i="1"/>
  <c r="AD843" i="1"/>
  <c r="AF843" i="1" s="1"/>
  <c r="U843" i="1"/>
  <c r="AC845" i="1"/>
  <c r="AD845" i="1"/>
  <c r="U845" i="1"/>
  <c r="AG845" i="1" s="1"/>
  <c r="AH845" i="1" s="1"/>
  <c r="AC847" i="1"/>
  <c r="AD847" i="1" s="1"/>
  <c r="U847" i="1"/>
  <c r="AC849" i="1"/>
  <c r="AD849" i="1" s="1"/>
  <c r="U849" i="1"/>
  <c r="AC851" i="1"/>
  <c r="AD851" i="1"/>
  <c r="AF851" i="1" s="1"/>
  <c r="U851" i="1"/>
  <c r="AC853" i="1"/>
  <c r="AD853" i="1" s="1"/>
  <c r="U853" i="1"/>
  <c r="AC855" i="1"/>
  <c r="AD855" i="1"/>
  <c r="U855" i="1"/>
  <c r="AC857" i="1"/>
  <c r="AD857" i="1" s="1"/>
  <c r="U857" i="1"/>
  <c r="AC859" i="1"/>
  <c r="AD859" i="1"/>
  <c r="AF859" i="1" s="1"/>
  <c r="U859" i="1"/>
  <c r="AC861" i="1"/>
  <c r="AD861" i="1"/>
  <c r="U861" i="1"/>
  <c r="AG861" i="1" s="1"/>
  <c r="AH861" i="1" s="1"/>
  <c r="AC863" i="1"/>
  <c r="AD863" i="1"/>
  <c r="U863" i="1"/>
  <c r="AC865" i="1"/>
  <c r="AD865" i="1" s="1"/>
  <c r="U865" i="1"/>
  <c r="AC867" i="1"/>
  <c r="AD867" i="1"/>
  <c r="U867" i="1"/>
  <c r="AC869" i="1"/>
  <c r="AD869" i="1" s="1"/>
  <c r="U869" i="1"/>
  <c r="AC871" i="1"/>
  <c r="AD871" i="1"/>
  <c r="U871" i="1"/>
  <c r="AC873" i="1"/>
  <c r="AD873" i="1"/>
  <c r="AF873" i="1" s="1"/>
  <c r="U873" i="1"/>
  <c r="AC875" i="1"/>
  <c r="AD875" i="1"/>
  <c r="AF875" i="1" s="1"/>
  <c r="U875" i="1"/>
  <c r="AC877" i="1"/>
  <c r="AD877" i="1"/>
  <c r="U877" i="1"/>
  <c r="AC879" i="1"/>
  <c r="AD879" i="1"/>
  <c r="U879" i="1"/>
  <c r="AC882" i="1"/>
  <c r="AD882" i="1" s="1"/>
  <c r="U882" i="1"/>
  <c r="AC890" i="1"/>
  <c r="AD890" i="1"/>
  <c r="U890" i="1"/>
  <c r="AC898" i="1"/>
  <c r="AD898" i="1" s="1"/>
  <c r="U898" i="1"/>
  <c r="AC904" i="1"/>
  <c r="AD904" i="1"/>
  <c r="U904" i="1"/>
  <c r="AC798" i="1"/>
  <c r="AD798" i="1" s="1"/>
  <c r="AF798" i="1" s="1"/>
  <c r="U798" i="1"/>
  <c r="AC818" i="1"/>
  <c r="AD818" i="1"/>
  <c r="U818" i="1"/>
  <c r="AF975" i="1"/>
  <c r="AG975" i="1" s="1"/>
  <c r="AH975" i="1" s="1"/>
  <c r="AF992" i="1"/>
  <c r="U591" i="1"/>
  <c r="AC591" i="1"/>
  <c r="AD591" i="1"/>
  <c r="AF602" i="1"/>
  <c r="U579" i="1"/>
  <c r="U587" i="1"/>
  <c r="AC587" i="1"/>
  <c r="AD587" i="1"/>
  <c r="AF594" i="1"/>
  <c r="AG594" i="1"/>
  <c r="AH594" i="1" s="1"/>
  <c r="AF610" i="1"/>
  <c r="AG626" i="1"/>
  <c r="AH626" i="1" s="1"/>
  <c r="AF658" i="1"/>
  <c r="AG658" i="1" s="1"/>
  <c r="AH658" i="1" s="1"/>
  <c r="AC601" i="1"/>
  <c r="AD601" i="1" s="1"/>
  <c r="U617" i="1"/>
  <c r="AC617" i="1"/>
  <c r="AD617" i="1" s="1"/>
  <c r="U649" i="1"/>
  <c r="AC649" i="1"/>
  <c r="AD649" i="1" s="1"/>
  <c r="AF649" i="1" s="1"/>
  <c r="U665" i="1"/>
  <c r="AC665" i="1"/>
  <c r="AD665" i="1"/>
  <c r="AF681" i="1"/>
  <c r="AG681" i="1"/>
  <c r="AH681" i="1" s="1"/>
  <c r="AF697" i="1"/>
  <c r="AG697" i="1" s="1"/>
  <c r="AH697" i="1" s="1"/>
  <c r="U593" i="1"/>
  <c r="AC593" i="1"/>
  <c r="AD593" i="1"/>
  <c r="AF621" i="1"/>
  <c r="AG621" i="1" s="1"/>
  <c r="AH621" i="1" s="1"/>
  <c r="AB641" i="1"/>
  <c r="AF653" i="1"/>
  <c r="AG653" i="1" s="1"/>
  <c r="AH653" i="1" s="1"/>
  <c r="AF711" i="1"/>
  <c r="AG711" i="1"/>
  <c r="AH711" i="1" s="1"/>
  <c r="AF727" i="1"/>
  <c r="AC789" i="1"/>
  <c r="AD789" i="1"/>
  <c r="AF789" i="1" s="1"/>
  <c r="U789" i="1"/>
  <c r="AC797" i="1"/>
  <c r="AD797" i="1" s="1"/>
  <c r="U797" i="1"/>
  <c r="AC805" i="1"/>
  <c r="AD805" i="1"/>
  <c r="U805" i="1"/>
  <c r="AC813" i="1"/>
  <c r="AD813" i="1" s="1"/>
  <c r="U813" i="1"/>
  <c r="AC821" i="1"/>
  <c r="AD821" i="1"/>
  <c r="U821" i="1"/>
  <c r="AC884" i="1"/>
  <c r="AD884" i="1"/>
  <c r="U884" i="1"/>
  <c r="AG884" i="1" s="1"/>
  <c r="AH884" i="1" s="1"/>
  <c r="AC894" i="1"/>
  <c r="AD894" i="1" s="1"/>
  <c r="U894" i="1"/>
  <c r="AC900" i="1"/>
  <c r="AD900" i="1" s="1"/>
  <c r="U900" i="1"/>
  <c r="U908" i="1"/>
  <c r="AC911" i="1"/>
  <c r="AD911" i="1" s="1"/>
  <c r="AF911" i="1" s="1"/>
  <c r="U911" i="1"/>
  <c r="AC923" i="1"/>
  <c r="AD923" i="1" s="1"/>
  <c r="U923" i="1"/>
  <c r="AC929" i="1"/>
  <c r="AD929" i="1"/>
  <c r="U929" i="1"/>
  <c r="AC931" i="1"/>
  <c r="AD931" i="1" s="1"/>
  <c r="AC933" i="1"/>
  <c r="AD933" i="1" s="1"/>
  <c r="AF933" i="1" s="1"/>
  <c r="U933" i="1"/>
  <c r="AC940" i="1"/>
  <c r="AD940" i="1" s="1"/>
  <c r="AC944" i="1"/>
  <c r="AD944" i="1" s="1"/>
  <c r="U944" i="1"/>
  <c r="AC949" i="1"/>
  <c r="AD949" i="1"/>
  <c r="U949" i="1"/>
  <c r="AC960" i="1"/>
  <c r="AD960" i="1"/>
  <c r="U960" i="1"/>
  <c r="AF961" i="1"/>
  <c r="AG961" i="1" s="1"/>
  <c r="AH961" i="1" s="1"/>
  <c r="AF672" i="1"/>
  <c r="AG672" i="1" s="1"/>
  <c r="AH672" i="1" s="1"/>
  <c r="AF704" i="1"/>
  <c r="AF720" i="1"/>
  <c r="AG720" i="1"/>
  <c r="AH720" i="1" s="1"/>
  <c r="AB899" i="1"/>
  <c r="AB903" i="1"/>
  <c r="AB911" i="1"/>
  <c r="AB923" i="1"/>
  <c r="AB935" i="1"/>
  <c r="AB943" i="1"/>
  <c r="AB947" i="1"/>
  <c r="AB951" i="1"/>
  <c r="AB955" i="1"/>
  <c r="AB959" i="1"/>
  <c r="AC887" i="1"/>
  <c r="AD887" i="1" s="1"/>
  <c r="U887" i="1"/>
  <c r="AC889" i="1"/>
  <c r="AD889" i="1"/>
  <c r="U889" i="1"/>
  <c r="AC892" i="1"/>
  <c r="AD892" i="1"/>
  <c r="AF892" i="1" s="1"/>
  <c r="U892" i="1"/>
  <c r="AC895" i="1"/>
  <c r="AD895" i="1" s="1"/>
  <c r="U895" i="1"/>
  <c r="AC902" i="1"/>
  <c r="AD902" i="1" s="1"/>
  <c r="U902" i="1"/>
  <c r="AD907" i="1"/>
  <c r="U907" i="1"/>
  <c r="AC913" i="1"/>
  <c r="AD913" i="1" s="1"/>
  <c r="U913" i="1"/>
  <c r="AC916" i="1"/>
  <c r="AD916" i="1"/>
  <c r="U916" i="1"/>
  <c r="AC918" i="1"/>
  <c r="AD918" i="1"/>
  <c r="U918" i="1"/>
  <c r="AC920" i="1"/>
  <c r="AD920" i="1"/>
  <c r="U920" i="1"/>
  <c r="AC924" i="1"/>
  <c r="AD924" i="1"/>
  <c r="U924" i="1"/>
  <c r="AC934" i="1"/>
  <c r="AD934" i="1" s="1"/>
  <c r="AC939" i="1"/>
  <c r="AD939" i="1" s="1"/>
  <c r="AF939" i="1" s="1"/>
  <c r="U939" i="1"/>
  <c r="AC946" i="1"/>
  <c r="AD946" i="1"/>
  <c r="AF946" i="1" s="1"/>
  <c r="U946" i="1"/>
  <c r="AC950" i="1"/>
  <c r="AD950" i="1" s="1"/>
  <c r="U950" i="1"/>
  <c r="AC952" i="1"/>
  <c r="AD952" i="1"/>
  <c r="U952" i="1"/>
  <c r="U958" i="1"/>
  <c r="AC806" i="1"/>
  <c r="AD806" i="1" s="1"/>
  <c r="AF964" i="1"/>
  <c r="AG964" i="1" s="1"/>
  <c r="AH964" i="1" s="1"/>
  <c r="AH972" i="1"/>
  <c r="AF668" i="1"/>
  <c r="AG668" i="1"/>
  <c r="AH668" i="1"/>
  <c r="AF684" i="1"/>
  <c r="AG684" i="1" s="1"/>
  <c r="AH684" i="1"/>
  <c r="AF700" i="1"/>
  <c r="AG700" i="1"/>
  <c r="AH700" i="1" s="1"/>
  <c r="AF969" i="1"/>
  <c r="AG969" i="1" s="1"/>
  <c r="AH969" i="1" s="1"/>
  <c r="AF976" i="1"/>
  <c r="AG993" i="1"/>
  <c r="AH993" i="1"/>
  <c r="AF640" i="1"/>
  <c r="AG655" i="1"/>
  <c r="AH655" i="1" s="1"/>
  <c r="AF655" i="1"/>
  <c r="AF663" i="1"/>
  <c r="AG663" i="1" s="1"/>
  <c r="AH663" i="1" s="1"/>
  <c r="AG627" i="1"/>
  <c r="AH627" i="1" s="1"/>
  <c r="AF664" i="1"/>
  <c r="AF607" i="1"/>
  <c r="AG607" i="1"/>
  <c r="AH607" i="1" s="1"/>
  <c r="AF931" i="1"/>
  <c r="AF821" i="1"/>
  <c r="AG789" i="1"/>
  <c r="AH789" i="1"/>
  <c r="AG798" i="1"/>
  <c r="AH798" i="1" s="1"/>
  <c r="AF871" i="1"/>
  <c r="AG871" i="1" s="1"/>
  <c r="AH871" i="1" s="1"/>
  <c r="AF855" i="1"/>
  <c r="AG855" i="1"/>
  <c r="AH855" i="1"/>
  <c r="AG843" i="1"/>
  <c r="AH843" i="1" s="1"/>
  <c r="AF823" i="1"/>
  <c r="AG823" i="1" s="1"/>
  <c r="AH823" i="1" s="1"/>
  <c r="AG807" i="1"/>
  <c r="AH807" i="1" s="1"/>
  <c r="AF924" i="1"/>
  <c r="AG924" i="1"/>
  <c r="AH924" i="1" s="1"/>
  <c r="AG892" i="1"/>
  <c r="AH892" i="1" s="1"/>
  <c r="AF587" i="1"/>
  <c r="AG587" i="1"/>
  <c r="AH587" i="1" s="1"/>
  <c r="AF641" i="1"/>
  <c r="AG641" i="1" s="1"/>
  <c r="AH641" i="1" s="1"/>
  <c r="AF896" i="1"/>
  <c r="AG896" i="1"/>
  <c r="AH896" i="1" s="1"/>
  <c r="AF872" i="1"/>
  <c r="AG872" i="1" s="1"/>
  <c r="AH872" i="1" s="1"/>
  <c r="AF868" i="1"/>
  <c r="AG868" i="1" s="1"/>
  <c r="AH868" i="1" s="1"/>
  <c r="AG864" i="1"/>
  <c r="AH864" i="1" s="1"/>
  <c r="AF860" i="1"/>
  <c r="AF856" i="1"/>
  <c r="AG856" i="1"/>
  <c r="AH856" i="1"/>
  <c r="AF852" i="1"/>
  <c r="AG852" i="1"/>
  <c r="AH852" i="1"/>
  <c r="AG848" i="1"/>
  <c r="AH848" i="1" s="1"/>
  <c r="AG832" i="1"/>
  <c r="AH832" i="1" s="1"/>
  <c r="AF828" i="1"/>
  <c r="AF800" i="1"/>
  <c r="AF940" i="1"/>
  <c r="AG911" i="1"/>
  <c r="AH911" i="1" s="1"/>
  <c r="AF845" i="1"/>
  <c r="AF833" i="1"/>
  <c r="AF815" i="1"/>
  <c r="AH957" i="1"/>
  <c r="AF957" i="1"/>
  <c r="AG957" i="1" s="1"/>
  <c r="AF935" i="1"/>
  <c r="AF932" i="1"/>
  <c r="AG932" i="1" s="1"/>
  <c r="AH932" i="1" s="1"/>
  <c r="AF801" i="1"/>
  <c r="AH801" i="1"/>
  <c r="AF944" i="1"/>
  <c r="AF929" i="1"/>
  <c r="AG929" i="1" s="1"/>
  <c r="AH929" i="1" s="1"/>
  <c r="AF884" i="1"/>
  <c r="AF853" i="1"/>
  <c r="AG853" i="1" s="1"/>
  <c r="AH853" i="1" s="1"/>
  <c r="AF796" i="1"/>
  <c r="AG796" i="1" s="1"/>
  <c r="AH796" i="1" s="1"/>
  <c r="AF885" i="1"/>
  <c r="AG885" i="1" s="1"/>
  <c r="AH885" i="1" s="1"/>
  <c r="AF817" i="1"/>
  <c r="AG817" i="1"/>
  <c r="AH817" i="1" s="1"/>
  <c r="AF952" i="1"/>
  <c r="AG952" i="1" s="1"/>
  <c r="AH952" i="1" s="1"/>
  <c r="AG946" i="1"/>
  <c r="AH946" i="1" s="1"/>
  <c r="AF916" i="1"/>
  <c r="AG916" i="1" s="1"/>
  <c r="AH916" i="1" s="1"/>
  <c r="AF889" i="1"/>
  <c r="AG889" i="1" s="1"/>
  <c r="AH889" i="1" s="1"/>
  <c r="AF625" i="1"/>
  <c r="AG625" i="1"/>
  <c r="AH625" i="1" s="1"/>
  <c r="AF822" i="1"/>
  <c r="AG822" i="1" s="1"/>
  <c r="AH822" i="1" s="1"/>
  <c r="AF794" i="1"/>
  <c r="AF901" i="1"/>
  <c r="AH901" i="1"/>
  <c r="AG883" i="1"/>
  <c r="AH883" i="1" s="1"/>
  <c r="AF878" i="1"/>
  <c r="AG878" i="1"/>
  <c r="AH878" i="1"/>
  <c r="AF874" i="1"/>
  <c r="AG874" i="1" s="1"/>
  <c r="AH874" i="1" s="1"/>
  <c r="AF858" i="1"/>
  <c r="AG858" i="1"/>
  <c r="AH858" i="1"/>
  <c r="AF850" i="1"/>
  <c r="AG850" i="1"/>
  <c r="AH850" i="1" s="1"/>
  <c r="AF842" i="1"/>
  <c r="AG842" i="1" s="1"/>
  <c r="AH842" i="1" s="1"/>
  <c r="AF838" i="1"/>
  <c r="AG834" i="1"/>
  <c r="AH834" i="1" s="1"/>
  <c r="AF830" i="1"/>
  <c r="AG830" i="1" s="1"/>
  <c r="AH830" i="1"/>
  <c r="AF819" i="1"/>
  <c r="AG819" i="1" s="1"/>
  <c r="AH819" i="1" s="1"/>
  <c r="AF808" i="1"/>
  <c r="AF792" i="1"/>
  <c r="AG792" i="1"/>
  <c r="AH792" i="1" s="1"/>
  <c r="AF960" i="1"/>
  <c r="AG960" i="1" s="1"/>
  <c r="AH960" i="1" s="1"/>
  <c r="AG933" i="1"/>
  <c r="AH933" i="1" s="1"/>
  <c r="AF797" i="1"/>
  <c r="AG797" i="1" s="1"/>
  <c r="AH797" i="1"/>
  <c r="AG649" i="1"/>
  <c r="AH649" i="1" s="1"/>
  <c r="AF877" i="1"/>
  <c r="AG877" i="1"/>
  <c r="AH877" i="1"/>
  <c r="AF865" i="1"/>
  <c r="AF861" i="1"/>
  <c r="AF849" i="1"/>
  <c r="AG849" i="1"/>
  <c r="AH849" i="1"/>
  <c r="AF812" i="1"/>
  <c r="AF953" i="1"/>
  <c r="AF938" i="1"/>
  <c r="AF922" i="1"/>
  <c r="AG897" i="1"/>
  <c r="AH897" i="1" s="1"/>
  <c r="AF805" i="1"/>
  <c r="AG805" i="1"/>
  <c r="AH805" i="1"/>
  <c r="AF665" i="1"/>
  <c r="AG665" i="1"/>
  <c r="AH665" i="1" s="1"/>
  <c r="AF904" i="1"/>
  <c r="AG904" i="1"/>
  <c r="AH904" i="1"/>
  <c r="AG875" i="1"/>
  <c r="AH875" i="1" s="1"/>
  <c r="AF863" i="1"/>
  <c r="AG851" i="1"/>
  <c r="AH851" i="1" s="1"/>
  <c r="AF951" i="1"/>
  <c r="AG951" i="1" s="1"/>
  <c r="AH951" i="1" s="1"/>
  <c r="AF906" i="1"/>
  <c r="AG906" i="1" s="1"/>
  <c r="AH906" i="1" s="1"/>
  <c r="AF790" i="1"/>
  <c r="AG790" i="1"/>
  <c r="AH790" i="1" s="1"/>
  <c r="AF947" i="1"/>
  <c r="AG941" i="1"/>
  <c r="AH941" i="1"/>
  <c r="AG912" i="1"/>
  <c r="AH912" i="1" s="1"/>
  <c r="AF886" i="1"/>
  <c r="AG886" i="1" s="1"/>
  <c r="AH886" i="1" s="1"/>
  <c r="AF793" i="1"/>
  <c r="AG793" i="1"/>
  <c r="AH793" i="1"/>
  <c r="R509" i="1"/>
  <c r="S509" i="1"/>
  <c r="R480" i="1"/>
  <c r="S480" i="1"/>
  <c r="T465" i="1"/>
  <c r="U465" i="1"/>
  <c r="T463" i="1"/>
  <c r="U463" i="1"/>
  <c r="T423" i="1"/>
  <c r="T466" i="1"/>
  <c r="U466" i="1"/>
  <c r="V468" i="1"/>
  <c r="V505" i="1"/>
  <c r="T507" i="1"/>
  <c r="R485" i="1"/>
  <c r="S485" i="1"/>
  <c r="R488" i="1"/>
  <c r="S488" i="1"/>
  <c r="AA479" i="1"/>
  <c r="T503" i="1"/>
  <c r="AB503" i="1" s="1"/>
  <c r="T456" i="1"/>
  <c r="R505" i="1"/>
  <c r="S505" i="1" s="1"/>
  <c r="T502" i="1"/>
  <c r="U502" i="1"/>
  <c r="R534" i="1"/>
  <c r="S534" i="1" s="1"/>
  <c r="R516" i="1"/>
  <c r="S516" i="1" s="1"/>
  <c r="R508" i="1"/>
  <c r="S508" i="1" s="1"/>
  <c r="T504" i="1"/>
  <c r="R502" i="1"/>
  <c r="S502" i="1"/>
  <c r="T499" i="1"/>
  <c r="R494" i="1"/>
  <c r="S494" i="1"/>
  <c r="R487" i="1"/>
  <c r="S487" i="1"/>
  <c r="AA486" i="1"/>
  <c r="T485" i="1"/>
  <c r="U485" i="1"/>
  <c r="R484" i="1"/>
  <c r="S484" i="1"/>
  <c r="R529" i="1"/>
  <c r="S529" i="1"/>
  <c r="T518" i="1"/>
  <c r="R504" i="1"/>
  <c r="S504" i="1" s="1"/>
  <c r="R503" i="1"/>
  <c r="S503" i="1" s="1"/>
  <c r="R466" i="1"/>
  <c r="S466" i="1"/>
  <c r="R458" i="1"/>
  <c r="S458" i="1" s="1"/>
  <c r="R429" i="1"/>
  <c r="S429" i="1" s="1"/>
  <c r="T500" i="1"/>
  <c r="V473" i="1"/>
  <c r="T473" i="1"/>
  <c r="U473" i="1"/>
  <c r="T475" i="1"/>
  <c r="U475" i="1" s="1"/>
  <c r="V475" i="1"/>
  <c r="V467" i="1"/>
  <c r="T467" i="1"/>
  <c r="U467" i="1"/>
  <c r="T438" i="1"/>
  <c r="R532" i="1"/>
  <c r="S532" i="1" s="1"/>
  <c r="T529" i="1"/>
  <c r="R525" i="1"/>
  <c r="S525" i="1" s="1"/>
  <c r="R515" i="1"/>
  <c r="S515" i="1"/>
  <c r="R454" i="1"/>
  <c r="S454" i="1" s="1"/>
  <c r="R453" i="1"/>
  <c r="S453" i="1" s="1"/>
  <c r="R448" i="1"/>
  <c r="S448" i="1" s="1"/>
  <c r="R535" i="1"/>
  <c r="S535" i="1"/>
  <c r="R526" i="1"/>
  <c r="S526" i="1"/>
  <c r="AA453" i="1"/>
  <c r="AA404" i="1"/>
  <c r="T530" i="1"/>
  <c r="R528" i="1"/>
  <c r="S528" i="1" s="1"/>
  <c r="R527" i="1"/>
  <c r="S527" i="1"/>
  <c r="R491" i="1"/>
  <c r="S491" i="1"/>
  <c r="R490" i="1"/>
  <c r="S490" i="1"/>
  <c r="T516" i="1"/>
  <c r="U516" i="1" s="1"/>
  <c r="T478" i="1"/>
  <c r="T457" i="1"/>
  <c r="T464" i="1"/>
  <c r="U464" i="1"/>
  <c r="AA535" i="1"/>
  <c r="AB535" i="1" s="1"/>
  <c r="T534" i="1"/>
  <c r="T531" i="1"/>
  <c r="U531" i="1"/>
  <c r="R530" i="1"/>
  <c r="S530" i="1"/>
  <c r="R524" i="1"/>
  <c r="S524" i="1"/>
  <c r="R519" i="1"/>
  <c r="S519" i="1" s="1"/>
  <c r="R514" i="1"/>
  <c r="S514" i="1"/>
  <c r="R513" i="1"/>
  <c r="S513" i="1"/>
  <c r="R510" i="1"/>
  <c r="S510" i="1"/>
  <c r="T508" i="1"/>
  <c r="AB508" i="1" s="1"/>
  <c r="R507" i="1"/>
  <c r="S507" i="1"/>
  <c r="R497" i="1"/>
  <c r="S497" i="1"/>
  <c r="AA493" i="1"/>
  <c r="R493" i="1"/>
  <c r="S493" i="1" s="1"/>
  <c r="R486" i="1"/>
  <c r="S486" i="1" s="1"/>
  <c r="T480" i="1"/>
  <c r="AB480" i="1" s="1"/>
  <c r="AA478" i="1"/>
  <c r="R478" i="1"/>
  <c r="S478" i="1"/>
  <c r="R477" i="1"/>
  <c r="S477" i="1" s="1"/>
  <c r="R474" i="1"/>
  <c r="S474" i="1"/>
  <c r="R471" i="1"/>
  <c r="S471" i="1"/>
  <c r="R470" i="1"/>
  <c r="S470" i="1"/>
  <c r="R469" i="1"/>
  <c r="S469" i="1" s="1"/>
  <c r="R467" i="1"/>
  <c r="S467" i="1"/>
  <c r="R459" i="1"/>
  <c r="S459" i="1"/>
  <c r="T458" i="1"/>
  <c r="U458" i="1"/>
  <c r="V488" i="1"/>
  <c r="T488" i="1"/>
  <c r="V452" i="1"/>
  <c r="T452" i="1"/>
  <c r="U452" i="1"/>
  <c r="V535" i="1"/>
  <c r="T535" i="1"/>
  <c r="T474" i="1"/>
  <c r="U474" i="1" s="1"/>
  <c r="V486" i="1"/>
  <c r="T486" i="1"/>
  <c r="R483" i="1"/>
  <c r="S483" i="1"/>
  <c r="T481" i="1"/>
  <c r="AA471" i="1"/>
  <c r="AA468" i="1"/>
  <c r="AA467" i="1"/>
  <c r="AB467" i="1"/>
  <c r="AC467" i="1"/>
  <c r="AD467" i="1"/>
  <c r="AF467" i="1" s="1"/>
  <c r="R537" i="1"/>
  <c r="S537" i="1"/>
  <c r="V512" i="1"/>
  <c r="T512" i="1"/>
  <c r="U512" i="1" s="1"/>
  <c r="R492" i="1"/>
  <c r="S492" i="1"/>
  <c r="V491" i="1"/>
  <c r="T491" i="1"/>
  <c r="U491" i="1"/>
  <c r="R456" i="1"/>
  <c r="S456" i="1" s="1"/>
  <c r="T454" i="1"/>
  <c r="T471" i="1"/>
  <c r="V511" i="1"/>
  <c r="T511" i="1"/>
  <c r="AB511" i="1" s="1"/>
  <c r="AC511" i="1"/>
  <c r="AD511" i="1" s="1"/>
  <c r="T496" i="1"/>
  <c r="U496" i="1"/>
  <c r="T509" i="1"/>
  <c r="AB509" i="1"/>
  <c r="R536" i="1"/>
  <c r="S536" i="1"/>
  <c r="V533" i="1"/>
  <c r="T533" i="1"/>
  <c r="V532" i="1"/>
  <c r="T532" i="1"/>
  <c r="U532" i="1"/>
  <c r="AA485" i="1"/>
  <c r="V446" i="1"/>
  <c r="R531" i="1"/>
  <c r="S531" i="1" s="1"/>
  <c r="R522" i="1"/>
  <c r="S522" i="1"/>
  <c r="T521" i="1"/>
  <c r="U521" i="1"/>
  <c r="R520" i="1"/>
  <c r="S520" i="1"/>
  <c r="R518" i="1"/>
  <c r="S518" i="1" s="1"/>
  <c r="R512" i="1"/>
  <c r="S512" i="1"/>
  <c r="T510" i="1"/>
  <c r="T506" i="1"/>
  <c r="U506" i="1"/>
  <c r="T501" i="1"/>
  <c r="U501" i="1"/>
  <c r="T492" i="1"/>
  <c r="T477" i="1"/>
  <c r="U477" i="1"/>
  <c r="AA474" i="1"/>
  <c r="AA469" i="1"/>
  <c r="AA460" i="1"/>
  <c r="AA452" i="1"/>
  <c r="AB452" i="1" s="1"/>
  <c r="AC452" i="1"/>
  <c r="AD452" i="1"/>
  <c r="T441" i="1"/>
  <c r="AC441" i="1"/>
  <c r="R533" i="1"/>
  <c r="S533" i="1"/>
  <c r="T526" i="1"/>
  <c r="U526" i="1"/>
  <c r="R501" i="1"/>
  <c r="S501" i="1"/>
  <c r="R496" i="1"/>
  <c r="S496" i="1"/>
  <c r="R495" i="1"/>
  <c r="S495" i="1"/>
  <c r="T493" i="1"/>
  <c r="U493" i="1"/>
  <c r="T483" i="1"/>
  <c r="U483" i="1"/>
  <c r="AA482" i="1"/>
  <c r="AA477" i="1"/>
  <c r="AB477" i="1" s="1"/>
  <c r="T482" i="1"/>
  <c r="U482" i="1"/>
  <c r="V495" i="1"/>
  <c r="T495" i="1"/>
  <c r="R479" i="1"/>
  <c r="S479" i="1" s="1"/>
  <c r="AA455" i="1"/>
  <c r="R455" i="1"/>
  <c r="S455" i="1"/>
  <c r="V476" i="1"/>
  <c r="T476" i="1"/>
  <c r="T487" i="1"/>
  <c r="U487" i="1"/>
  <c r="T498" i="1"/>
  <c r="AB498" i="1" s="1"/>
  <c r="T489" i="1"/>
  <c r="U489" i="1"/>
  <c r="AA496" i="1"/>
  <c r="V470" i="1"/>
  <c r="T470" i="1"/>
  <c r="AB470" i="1" s="1"/>
  <c r="U470" i="1"/>
  <c r="V460" i="1"/>
  <c r="T460" i="1"/>
  <c r="U460" i="1" s="1"/>
  <c r="AB493" i="1"/>
  <c r="T494" i="1"/>
  <c r="U494" i="1"/>
  <c r="AA461" i="1"/>
  <c r="T459" i="1"/>
  <c r="R473" i="1"/>
  <c r="S473" i="1" s="1"/>
  <c r="R465" i="1"/>
  <c r="S465" i="1" s="1"/>
  <c r="R464" i="1"/>
  <c r="S464" i="1"/>
  <c r="R461" i="1"/>
  <c r="S461" i="1"/>
  <c r="AA456" i="1"/>
  <c r="AA432" i="1"/>
  <c r="V420" i="1"/>
  <c r="R499" i="1"/>
  <c r="S499" i="1"/>
  <c r="AA475" i="1"/>
  <c r="R422" i="1"/>
  <c r="S422" i="1"/>
  <c r="AC571" i="1"/>
  <c r="AD571" i="1" s="1"/>
  <c r="AF528" i="1"/>
  <c r="AG528" i="1" s="1"/>
  <c r="AH528" i="1" s="1"/>
  <c r="U561" i="1"/>
  <c r="U511" i="1"/>
  <c r="U546" i="1"/>
  <c r="AB546" i="1"/>
  <c r="AC546" i="1"/>
  <c r="AD546" i="1"/>
  <c r="T569" i="1"/>
  <c r="AB569" i="1"/>
  <c r="U564" i="1"/>
  <c r="AC564" i="1"/>
  <c r="AD564" i="1" s="1"/>
  <c r="AF564" i="1"/>
  <c r="AB561" i="1"/>
  <c r="V543" i="1"/>
  <c r="T543" i="1"/>
  <c r="AB543" i="1"/>
  <c r="AB541" i="1"/>
  <c r="V540" i="1"/>
  <c r="T540" i="1"/>
  <c r="U540" i="1"/>
  <c r="AB585" i="1"/>
  <c r="U585" i="1"/>
  <c r="T577" i="1"/>
  <c r="U565" i="1"/>
  <c r="AC565" i="1"/>
  <c r="AD565" i="1"/>
  <c r="AC555" i="1"/>
  <c r="AD555" i="1"/>
  <c r="AF555" i="1"/>
  <c r="U555" i="1"/>
  <c r="AG555" i="1" s="1"/>
  <c r="V583" i="1"/>
  <c r="T583" i="1"/>
  <c r="V581" i="1"/>
  <c r="T581" i="1"/>
  <c r="V580" i="1"/>
  <c r="T580" i="1"/>
  <c r="V572" i="1"/>
  <c r="T572" i="1"/>
  <c r="T525" i="1"/>
  <c r="AB525" i="1" s="1"/>
  <c r="AC493" i="1"/>
  <c r="AD493" i="1"/>
  <c r="AF493" i="1"/>
  <c r="AG493" i="1" s="1"/>
  <c r="AH493" i="1" s="1"/>
  <c r="V453" i="1"/>
  <c r="T453" i="1"/>
  <c r="V449" i="1"/>
  <c r="T432" i="1"/>
  <c r="T430" i="1"/>
  <c r="U430" i="1"/>
  <c r="U541" i="1"/>
  <c r="AC541" i="1"/>
  <c r="AD541" i="1"/>
  <c r="AC585" i="1"/>
  <c r="AD585" i="1"/>
  <c r="AF585" i="1" s="1"/>
  <c r="V574" i="1"/>
  <c r="T574" i="1"/>
  <c r="AB565" i="1"/>
  <c r="AB501" i="1"/>
  <c r="AC501" i="1"/>
  <c r="AD501" i="1" s="1"/>
  <c r="AB542" i="1"/>
  <c r="AC542" i="1"/>
  <c r="AD542" i="1"/>
  <c r="AF542" i="1"/>
  <c r="AG542" i="1" s="1"/>
  <c r="AH542" i="1" s="1"/>
  <c r="T586" i="1"/>
  <c r="AB586" i="1"/>
  <c r="T536" i="1"/>
  <c r="V568" i="1"/>
  <c r="AB556" i="1"/>
  <c r="V563" i="1"/>
  <c r="R586" i="1"/>
  <c r="S586" i="1"/>
  <c r="T570" i="1"/>
  <c r="AA545" i="1"/>
  <c r="AB545" i="1" s="1"/>
  <c r="AA528" i="1"/>
  <c r="AB528" i="1"/>
  <c r="AA489" i="1"/>
  <c r="AB571" i="1"/>
  <c r="AB564" i="1"/>
  <c r="V556" i="1"/>
  <c r="R585" i="1"/>
  <c r="S585" i="1" s="1"/>
  <c r="R584" i="1"/>
  <c r="S584" i="1" s="1"/>
  <c r="R582" i="1"/>
  <c r="S582" i="1"/>
  <c r="R577" i="1"/>
  <c r="S577" i="1" s="1"/>
  <c r="R567" i="1"/>
  <c r="S567" i="1"/>
  <c r="AA524" i="1"/>
  <c r="R541" i="1"/>
  <c r="S541" i="1"/>
  <c r="AB538" i="1"/>
  <c r="AC538" i="1"/>
  <c r="AD538" i="1" s="1"/>
  <c r="AA527" i="1"/>
  <c r="R523" i="1"/>
  <c r="S523" i="1" s="1"/>
  <c r="T517" i="1"/>
  <c r="R506" i="1"/>
  <c r="S506" i="1"/>
  <c r="R489" i="1"/>
  <c r="S489" i="1" s="1"/>
  <c r="AA457" i="1"/>
  <c r="R574" i="1"/>
  <c r="S574" i="1" s="1"/>
  <c r="R573" i="1"/>
  <c r="S573" i="1"/>
  <c r="R571" i="1"/>
  <c r="S571" i="1" s="1"/>
  <c r="R555" i="1"/>
  <c r="S555" i="1" s="1"/>
  <c r="T527" i="1"/>
  <c r="T522" i="1"/>
  <c r="U522" i="1"/>
  <c r="R517" i="1"/>
  <c r="S517" i="1"/>
  <c r="T514" i="1"/>
  <c r="R511" i="1"/>
  <c r="S511" i="1"/>
  <c r="AA500" i="1"/>
  <c r="AA480" i="1"/>
  <c r="T479" i="1"/>
  <c r="R462" i="1"/>
  <c r="S462" i="1" s="1"/>
  <c r="R457" i="1"/>
  <c r="S457" i="1"/>
  <c r="R424" i="1"/>
  <c r="S424" i="1" s="1"/>
  <c r="AA511" i="1"/>
  <c r="R468" i="1"/>
  <c r="S468" i="1" s="1"/>
  <c r="T455" i="1"/>
  <c r="U455" i="1"/>
  <c r="T451" i="1"/>
  <c r="AE473" i="1"/>
  <c r="AA473" i="1"/>
  <c r="AB473" i="1" s="1"/>
  <c r="V462" i="1"/>
  <c r="T462" i="1"/>
  <c r="V461" i="1"/>
  <c r="T461" i="1"/>
  <c r="AB516" i="1"/>
  <c r="AC516" i="1"/>
  <c r="AD516" i="1" s="1"/>
  <c r="U504" i="1"/>
  <c r="AB504" i="1"/>
  <c r="AC504" i="1"/>
  <c r="AD504" i="1"/>
  <c r="U544" i="1"/>
  <c r="AB544" i="1"/>
  <c r="AC544" i="1"/>
  <c r="AD544" i="1" s="1"/>
  <c r="AC549" i="1"/>
  <c r="AD549" i="1" s="1"/>
  <c r="AB549" i="1"/>
  <c r="T578" i="1"/>
  <c r="V578" i="1"/>
  <c r="V573" i="1"/>
  <c r="T573" i="1"/>
  <c r="AB573" i="1" s="1"/>
  <c r="U563" i="1"/>
  <c r="AB563" i="1"/>
  <c r="V472" i="1"/>
  <c r="T472" i="1"/>
  <c r="AG585" i="1"/>
  <c r="AH585" i="1" s="1"/>
  <c r="AC554" i="1"/>
  <c r="AD554" i="1" s="1"/>
  <c r="AF554" i="1" s="1"/>
  <c r="U554" i="1"/>
  <c r="AB554" i="1"/>
  <c r="T523" i="1"/>
  <c r="AB552" i="1"/>
  <c r="AC552" i="1"/>
  <c r="AD552" i="1"/>
  <c r="U552" i="1"/>
  <c r="U566" i="1"/>
  <c r="AC566" i="1"/>
  <c r="AD566" i="1"/>
  <c r="AB566" i="1"/>
  <c r="AA487" i="1"/>
  <c r="AB582" i="1"/>
  <c r="AC582" i="1"/>
  <c r="AD582" i="1"/>
  <c r="AB557" i="1"/>
  <c r="AC557" i="1"/>
  <c r="AD557" i="1"/>
  <c r="AF557" i="1" s="1"/>
  <c r="AC563" i="1"/>
  <c r="AD563" i="1" s="1"/>
  <c r="U545" i="1"/>
  <c r="AC545" i="1"/>
  <c r="AD545" i="1"/>
  <c r="T560" i="1"/>
  <c r="V559" i="1"/>
  <c r="T559" i="1"/>
  <c r="AG561" i="1"/>
  <c r="AH561" i="1" s="1"/>
  <c r="V584" i="1"/>
  <c r="AA551" i="1"/>
  <c r="AB551" i="1"/>
  <c r="AC551" i="1"/>
  <c r="AD551" i="1"/>
  <c r="R548" i="1"/>
  <c r="S548" i="1" s="1"/>
  <c r="AB540" i="1"/>
  <c r="AC540" i="1"/>
  <c r="AD540" i="1" s="1"/>
  <c r="V539" i="1"/>
  <c r="T539" i="1"/>
  <c r="AA523" i="1"/>
  <c r="AB523" i="1" s="1"/>
  <c r="AA515" i="1"/>
  <c r="AC526" i="1"/>
  <c r="AD526" i="1" s="1"/>
  <c r="AC584" i="1"/>
  <c r="AD584" i="1" s="1"/>
  <c r="AB584" i="1"/>
  <c r="U551" i="1"/>
  <c r="AA550" i="1"/>
  <c r="AB550" i="1"/>
  <c r="AC550" i="1"/>
  <c r="AD550" i="1"/>
  <c r="U547" i="1"/>
  <c r="AC547" i="1"/>
  <c r="AD547" i="1" s="1"/>
  <c r="AF547" i="1" s="1"/>
  <c r="T537" i="1"/>
  <c r="V537" i="1"/>
  <c r="T524" i="1"/>
  <c r="V519" i="1"/>
  <c r="T519" i="1"/>
  <c r="V497" i="1"/>
  <c r="T497" i="1"/>
  <c r="AB497" i="1" s="1"/>
  <c r="AA465" i="1"/>
  <c r="AC465" i="1"/>
  <c r="AD465" i="1" s="1"/>
  <c r="AA464" i="1"/>
  <c r="AA463" i="1"/>
  <c r="AB463" i="1"/>
  <c r="AC463" i="1"/>
  <c r="AD463" i="1" s="1"/>
  <c r="AB531" i="1"/>
  <c r="AC531" i="1"/>
  <c r="AD531" i="1" s="1"/>
  <c r="AB532" i="1"/>
  <c r="AC532" i="1"/>
  <c r="AD532" i="1"/>
  <c r="U543" i="1"/>
  <c r="AC543" i="1"/>
  <c r="AD543" i="1" s="1"/>
  <c r="AB555" i="1"/>
  <c r="AB579" i="1"/>
  <c r="V575" i="1"/>
  <c r="T575" i="1"/>
  <c r="U575" i="1" s="1"/>
  <c r="R564" i="1"/>
  <c r="S564" i="1" s="1"/>
  <c r="AA470" i="1"/>
  <c r="AC470" i="1"/>
  <c r="AD470" i="1" s="1"/>
  <c r="T567" i="1"/>
  <c r="T558" i="1"/>
  <c r="T515" i="1"/>
  <c r="T513" i="1"/>
  <c r="T490" i="1"/>
  <c r="V490" i="1"/>
  <c r="AA483" i="1"/>
  <c r="AA466" i="1"/>
  <c r="AB466" i="1"/>
  <c r="AC466" i="1"/>
  <c r="AD466" i="1"/>
  <c r="AA459" i="1"/>
  <c r="AA435" i="1"/>
  <c r="AB435" i="1" s="1"/>
  <c r="R476" i="1"/>
  <c r="S476" i="1"/>
  <c r="AA472" i="1"/>
  <c r="V463" i="1"/>
  <c r="AA462" i="1"/>
  <c r="AB462" i="1" s="1"/>
  <c r="AA458" i="1"/>
  <c r="R539" i="1"/>
  <c r="S539" i="1"/>
  <c r="AA481" i="1"/>
  <c r="R500" i="1"/>
  <c r="S500" i="1" s="1"/>
  <c r="R498" i="1"/>
  <c r="S498" i="1"/>
  <c r="R482" i="1"/>
  <c r="S482" i="1" s="1"/>
  <c r="R475" i="1"/>
  <c r="S475" i="1" s="1"/>
  <c r="T469" i="1"/>
  <c r="AA454" i="1"/>
  <c r="T484" i="1"/>
  <c r="R463" i="1"/>
  <c r="S463" i="1"/>
  <c r="R460" i="1"/>
  <c r="S460" i="1" s="1"/>
  <c r="V402" i="1"/>
  <c r="V380" i="1"/>
  <c r="AB506" i="1"/>
  <c r="AC506" i="1"/>
  <c r="AD506" i="1"/>
  <c r="AF506" i="1"/>
  <c r="AG506" i="1" s="1"/>
  <c r="AH506" i="1" s="1"/>
  <c r="AC502" i="1"/>
  <c r="AD502" i="1"/>
  <c r="AB491" i="1"/>
  <c r="AC491" i="1"/>
  <c r="AD491" i="1" s="1"/>
  <c r="AC503" i="1"/>
  <c r="AD503" i="1" s="1"/>
  <c r="AF503" i="1"/>
  <c r="AB502" i="1"/>
  <c r="AB464" i="1"/>
  <c r="AC464" i="1"/>
  <c r="AD464" i="1"/>
  <c r="AC473" i="1"/>
  <c r="AD473" i="1" s="1"/>
  <c r="AB489" i="1"/>
  <c r="AC489" i="1"/>
  <c r="AD489" i="1"/>
  <c r="AF489" i="1"/>
  <c r="AG489" i="1" s="1"/>
  <c r="AH489" i="1" s="1"/>
  <c r="AB485" i="1"/>
  <c r="AC485" i="1"/>
  <c r="AD485" i="1" s="1"/>
  <c r="AC498" i="1"/>
  <c r="AD498" i="1" s="1"/>
  <c r="AC477" i="1"/>
  <c r="AD477" i="1" s="1"/>
  <c r="AC438" i="1"/>
  <c r="AD438" i="1"/>
  <c r="AB487" i="1"/>
  <c r="AC487" i="1"/>
  <c r="AD487" i="1"/>
  <c r="AC494" i="1"/>
  <c r="AD494" i="1" s="1"/>
  <c r="AF494" i="1" s="1"/>
  <c r="AB458" i="1"/>
  <c r="AC458" i="1"/>
  <c r="AD458" i="1"/>
  <c r="AF458" i="1" s="1"/>
  <c r="AB475" i="1"/>
  <c r="AC475" i="1"/>
  <c r="AD475" i="1" s="1"/>
  <c r="AF475" i="1" s="1"/>
  <c r="AB533" i="1"/>
  <c r="AB526" i="1"/>
  <c r="AC471" i="1"/>
  <c r="AD471" i="1" s="1"/>
  <c r="AB496" i="1"/>
  <c r="AC496" i="1"/>
  <c r="AD496" i="1" s="1"/>
  <c r="AF496" i="1"/>
  <c r="AC530" i="1"/>
  <c r="AD530" i="1" s="1"/>
  <c r="U488" i="1"/>
  <c r="AB488" i="1"/>
  <c r="AC488" i="1"/>
  <c r="AD488" i="1"/>
  <c r="AF488" i="1" s="1"/>
  <c r="AB483" i="1"/>
  <c r="AC483" i="1"/>
  <c r="AD483" i="1"/>
  <c r="AF483" i="1"/>
  <c r="AG483" i="1"/>
  <c r="AH483" i="1" s="1"/>
  <c r="U510" i="1"/>
  <c r="AB510" i="1"/>
  <c r="AC510" i="1"/>
  <c r="AD510" i="1" s="1"/>
  <c r="AF510" i="1" s="1"/>
  <c r="U509" i="1"/>
  <c r="AC509" i="1"/>
  <c r="AD509" i="1" s="1"/>
  <c r="AF509" i="1" s="1"/>
  <c r="AG509" i="1" s="1"/>
  <c r="AH509" i="1" s="1"/>
  <c r="AB521" i="1"/>
  <c r="AC521" i="1"/>
  <c r="AD521" i="1"/>
  <c r="AF521" i="1"/>
  <c r="AG521" i="1"/>
  <c r="AH521" i="1"/>
  <c r="AC433" i="1"/>
  <c r="AD433" i="1"/>
  <c r="AF433" i="1" s="1"/>
  <c r="AB494" i="1"/>
  <c r="AC486" i="1"/>
  <c r="AD486" i="1" s="1"/>
  <c r="AB460" i="1"/>
  <c r="AC460" i="1"/>
  <c r="AD460" i="1"/>
  <c r="U476" i="1"/>
  <c r="AB476" i="1"/>
  <c r="AC476" i="1"/>
  <c r="AD476" i="1"/>
  <c r="AF476" i="1"/>
  <c r="AG476" i="1" s="1"/>
  <c r="AH476" i="1" s="1"/>
  <c r="U453" i="1"/>
  <c r="AB574" i="1"/>
  <c r="U574" i="1"/>
  <c r="AC574" i="1"/>
  <c r="AD574" i="1" s="1"/>
  <c r="AC580" i="1"/>
  <c r="AD580" i="1"/>
  <c r="AB580" i="1"/>
  <c r="U580" i="1"/>
  <c r="AC583" i="1"/>
  <c r="AD583" i="1" s="1"/>
  <c r="AF583" i="1" s="1"/>
  <c r="U569" i="1"/>
  <c r="AC569" i="1"/>
  <c r="AD569" i="1" s="1"/>
  <c r="AH555" i="1"/>
  <c r="U517" i="1"/>
  <c r="AB517" i="1"/>
  <c r="AC517" i="1"/>
  <c r="AD517" i="1"/>
  <c r="AF538" i="1"/>
  <c r="AG538" i="1"/>
  <c r="AH538" i="1" s="1"/>
  <c r="AB455" i="1"/>
  <c r="AC455" i="1"/>
  <c r="AD455" i="1"/>
  <c r="AF455" i="1"/>
  <c r="AG455" i="1"/>
  <c r="AH455" i="1"/>
  <c r="U577" i="1"/>
  <c r="AB522" i="1"/>
  <c r="AC522" i="1"/>
  <c r="AD522" i="1"/>
  <c r="AC572" i="1"/>
  <c r="AD572" i="1"/>
  <c r="AF540" i="1"/>
  <c r="AG540" i="1" s="1"/>
  <c r="AH540" i="1" s="1"/>
  <c r="AF545" i="1"/>
  <c r="AG545" i="1"/>
  <c r="AH545" i="1" s="1"/>
  <c r="AG557" i="1"/>
  <c r="AH557" i="1" s="1"/>
  <c r="AB484" i="1"/>
  <c r="AC484" i="1"/>
  <c r="AD484" i="1"/>
  <c r="U484" i="1"/>
  <c r="AG484" i="1" s="1"/>
  <c r="AB469" i="1"/>
  <c r="U558" i="1"/>
  <c r="AC558" i="1"/>
  <c r="AD558" i="1"/>
  <c r="AB558" i="1"/>
  <c r="AC575" i="1"/>
  <c r="AD575" i="1" s="1"/>
  <c r="AB575" i="1"/>
  <c r="AF531" i="1"/>
  <c r="AG531" i="1" s="1"/>
  <c r="AH531" i="1" s="1"/>
  <c r="AG547" i="1"/>
  <c r="AH547" i="1" s="1"/>
  <c r="AF584" i="1"/>
  <c r="AB472" i="1"/>
  <c r="AC472" i="1"/>
  <c r="AD472" i="1"/>
  <c r="AF472" i="1" s="1"/>
  <c r="U472" i="1"/>
  <c r="AF504" i="1"/>
  <c r="AG504" i="1" s="1"/>
  <c r="AH504" i="1" s="1"/>
  <c r="U567" i="1"/>
  <c r="AC567" i="1"/>
  <c r="AD567" i="1" s="1"/>
  <c r="AB567" i="1"/>
  <c r="AB578" i="1"/>
  <c r="AC578" i="1"/>
  <c r="AD578" i="1" s="1"/>
  <c r="U578" i="1"/>
  <c r="AF549" i="1"/>
  <c r="U462" i="1"/>
  <c r="AC462" i="1"/>
  <c r="AD462" i="1" s="1"/>
  <c r="AF466" i="1"/>
  <c r="AG466" i="1" s="1"/>
  <c r="AH466" i="1" s="1"/>
  <c r="AF470" i="1"/>
  <c r="AG470" i="1"/>
  <c r="AH470" i="1"/>
  <c r="AF464" i="1"/>
  <c r="AG464" i="1"/>
  <c r="AH464" i="1"/>
  <c r="AB519" i="1"/>
  <c r="U519" i="1"/>
  <c r="AC519" i="1"/>
  <c r="AD519" i="1"/>
  <c r="AF550" i="1"/>
  <c r="AG550" i="1"/>
  <c r="AH550" i="1"/>
  <c r="U539" i="1"/>
  <c r="AB539" i="1"/>
  <c r="AC539" i="1"/>
  <c r="AD539" i="1" s="1"/>
  <c r="U560" i="1"/>
  <c r="AC560" i="1"/>
  <c r="AD560" i="1"/>
  <c r="U523" i="1"/>
  <c r="AC523" i="1"/>
  <c r="AD523" i="1"/>
  <c r="AC573" i="1"/>
  <c r="AD573" i="1" s="1"/>
  <c r="AB515" i="1"/>
  <c r="U515" i="1"/>
  <c r="AC515" i="1"/>
  <c r="AD515" i="1" s="1"/>
  <c r="AB560" i="1"/>
  <c r="AB461" i="1"/>
  <c r="AC461" i="1"/>
  <c r="AD461" i="1"/>
  <c r="U461" i="1"/>
  <c r="AG475" i="1"/>
  <c r="AH475" i="1" s="1"/>
  <c r="AG488" i="1"/>
  <c r="AH488" i="1" s="1"/>
  <c r="AF574" i="1"/>
  <c r="AF580" i="1"/>
  <c r="AF517" i="1"/>
  <c r="AG472" i="1"/>
  <c r="AH472" i="1" s="1"/>
  <c r="AF461" i="1"/>
  <c r="AF484" i="1"/>
  <c r="AH484" i="1"/>
  <c r="AF462" i="1"/>
  <c r="AG462" i="1"/>
  <c r="AH462" i="1"/>
  <c r="AF558" i="1"/>
  <c r="AG558" i="1"/>
  <c r="AH558" i="1" s="1"/>
  <c r="AD441" i="1"/>
  <c r="AF441" i="1" s="1"/>
  <c r="AC432" i="1"/>
  <c r="AD432" i="1" s="1"/>
  <c r="AF432" i="1" s="1"/>
  <c r="AF438" i="1"/>
  <c r="V349" i="1"/>
  <c r="V338" i="1"/>
  <c r="V393" i="1"/>
  <c r="V391" i="1"/>
  <c r="U423" i="1"/>
  <c r="T446" i="1"/>
  <c r="U446" i="1" s="1"/>
  <c r="T445" i="1"/>
  <c r="U445" i="1" s="1"/>
  <c r="AB445" i="1"/>
  <c r="V445" i="1"/>
  <c r="V450" i="1"/>
  <c r="T450" i="1"/>
  <c r="T431" i="1"/>
  <c r="V431" i="1"/>
  <c r="T434" i="1"/>
  <c r="AC434" i="1" s="1"/>
  <c r="AD434" i="1" s="1"/>
  <c r="V434" i="1"/>
  <c r="V419" i="1"/>
  <c r="T419" i="1"/>
  <c r="U419" i="1" s="1"/>
  <c r="V368" i="1"/>
  <c r="V442" i="1"/>
  <c r="T442" i="1"/>
  <c r="T440" i="1"/>
  <c r="U440" i="1" s="1"/>
  <c r="R428" i="1"/>
  <c r="S428" i="1" s="1"/>
  <c r="V425" i="1"/>
  <c r="AB440" i="1"/>
  <c r="AB434" i="1"/>
  <c r="AB442" i="1"/>
  <c r="T397" i="1"/>
  <c r="T368" i="1"/>
  <c r="AC368" i="1" s="1"/>
  <c r="T359" i="1"/>
  <c r="U359" i="1"/>
  <c r="R17" i="1"/>
  <c r="S17" i="1"/>
  <c r="AA311" i="1"/>
  <c r="AB311" i="1" s="1"/>
  <c r="T66" i="1"/>
  <c r="T190" i="1"/>
  <c r="R398" i="1"/>
  <c r="S398" i="1" s="1"/>
  <c r="T393" i="1"/>
  <c r="AC393" i="1" s="1"/>
  <c r="U393" i="1"/>
  <c r="R355" i="1"/>
  <c r="S355" i="1"/>
  <c r="T414" i="1"/>
  <c r="AA369" i="1"/>
  <c r="AB369" i="1" s="1"/>
  <c r="R351" i="1"/>
  <c r="S351" i="1"/>
  <c r="T349" i="1"/>
  <c r="U349" i="1"/>
  <c r="AC419" i="1"/>
  <c r="AD419" i="1"/>
  <c r="V370" i="1"/>
  <c r="T370" i="1"/>
  <c r="V348" i="1"/>
  <c r="T348" i="1"/>
  <c r="U348" i="1"/>
  <c r="T395" i="1"/>
  <c r="U395" i="1" s="1"/>
  <c r="T404" i="1"/>
  <c r="AC404" i="1"/>
  <c r="AD404" i="1" s="1"/>
  <c r="T340" i="1"/>
  <c r="U340" i="1"/>
  <c r="AB419" i="1"/>
  <c r="V416" i="1"/>
  <c r="T416" i="1"/>
  <c r="AC416" i="1" s="1"/>
  <c r="AD416" i="1" s="1"/>
  <c r="AF416" i="1" s="1"/>
  <c r="R411" i="1"/>
  <c r="S411" i="1"/>
  <c r="AA344" i="1"/>
  <c r="T341" i="1"/>
  <c r="AB341" i="1"/>
  <c r="AC341" i="1"/>
  <c r="AD341" i="1" s="1"/>
  <c r="U337" i="1"/>
  <c r="T329" i="1"/>
  <c r="R416" i="1"/>
  <c r="S416" i="1"/>
  <c r="AA375" i="1"/>
  <c r="AA367" i="1"/>
  <c r="R353" i="1"/>
  <c r="S353" i="1" s="1"/>
  <c r="R329" i="1"/>
  <c r="S329" i="1" s="1"/>
  <c r="V312" i="1"/>
  <c r="V115" i="1"/>
  <c r="V346" i="1"/>
  <c r="T346" i="1"/>
  <c r="U346" i="1" s="1"/>
  <c r="V36" i="1"/>
  <c r="T372" i="1"/>
  <c r="R370" i="1"/>
  <c r="S370" i="1"/>
  <c r="R349" i="1"/>
  <c r="S349" i="1"/>
  <c r="T76" i="1"/>
  <c r="R417" i="1"/>
  <c r="S417" i="1"/>
  <c r="R410" i="1"/>
  <c r="S410" i="1"/>
  <c r="R408" i="1"/>
  <c r="S408" i="1"/>
  <c r="R405" i="1"/>
  <c r="S405" i="1"/>
  <c r="T396" i="1"/>
  <c r="U396" i="1"/>
  <c r="AA38" i="1"/>
  <c r="T366" i="1"/>
  <c r="U366" i="1"/>
  <c r="T353" i="1"/>
  <c r="U353" i="1"/>
  <c r="V31" i="1"/>
  <c r="V99" i="1"/>
  <c r="R393" i="1"/>
  <c r="S393" i="1" s="1"/>
  <c r="R375" i="1"/>
  <c r="S375" i="1"/>
  <c r="R371" i="1"/>
  <c r="S371" i="1"/>
  <c r="AB393" i="1"/>
  <c r="AD393" i="1"/>
  <c r="S404" i="1"/>
  <c r="T335" i="1"/>
  <c r="U335" i="1"/>
  <c r="R326" i="1"/>
  <c r="S326" i="1" s="1"/>
  <c r="AA307" i="1"/>
  <c r="R392" i="1"/>
  <c r="S392" i="1"/>
  <c r="AA366" i="1"/>
  <c r="AA348" i="1"/>
  <c r="AB348" i="1"/>
  <c r="AC348" i="1"/>
  <c r="AD348" i="1" s="1"/>
  <c r="AF348" i="1" s="1"/>
  <c r="R338" i="1"/>
  <c r="S338" i="1" s="1"/>
  <c r="T336" i="1"/>
  <c r="R335" i="1"/>
  <c r="S335" i="1"/>
  <c r="R332" i="1"/>
  <c r="S332" i="1" s="1"/>
  <c r="R331" i="1"/>
  <c r="S331" i="1" s="1"/>
  <c r="R328" i="1"/>
  <c r="S328" i="1" s="1"/>
  <c r="R344" i="1"/>
  <c r="S344" i="1"/>
  <c r="T54" i="1"/>
  <c r="U54" i="1" s="1"/>
  <c r="AA34" i="1"/>
  <c r="T342" i="1"/>
  <c r="AC342" i="1"/>
  <c r="AD342" i="1" s="1"/>
  <c r="T374" i="1"/>
  <c r="V51" i="1"/>
  <c r="V357" i="1"/>
  <c r="T357" i="1"/>
  <c r="AA343" i="1"/>
  <c r="AB343" i="1" s="1"/>
  <c r="AA331" i="1"/>
  <c r="R360" i="1"/>
  <c r="S360" i="1" s="1"/>
  <c r="T358" i="1"/>
  <c r="U358" i="1"/>
  <c r="R357" i="1"/>
  <c r="S357" i="1" s="1"/>
  <c r="R347" i="1"/>
  <c r="S347" i="1" s="1"/>
  <c r="R345" i="1"/>
  <c r="S345" i="1" s="1"/>
  <c r="R341" i="1"/>
  <c r="S341" i="1"/>
  <c r="AA368" i="1"/>
  <c r="AD368" i="1"/>
  <c r="R325" i="1"/>
  <c r="S325" i="1"/>
  <c r="T320" i="1"/>
  <c r="AA333" i="1"/>
  <c r="AA328" i="1"/>
  <c r="T362" i="1"/>
  <c r="AC362" i="1" s="1"/>
  <c r="U381" i="1"/>
  <c r="AG381" i="1" s="1"/>
  <c r="AH381" i="1" s="1"/>
  <c r="R374" i="1"/>
  <c r="S374" i="1"/>
  <c r="R366" i="1"/>
  <c r="S366" i="1"/>
  <c r="R365" i="1"/>
  <c r="S365" i="1"/>
  <c r="T345" i="1"/>
  <c r="U345" i="1"/>
  <c r="T330" i="1"/>
  <c r="U330" i="1"/>
  <c r="R389" i="1"/>
  <c r="S389" i="1"/>
  <c r="T386" i="1"/>
  <c r="AC386" i="1" s="1"/>
  <c r="AD386" i="1" s="1"/>
  <c r="AF386" i="1" s="1"/>
  <c r="U386" i="1"/>
  <c r="R377" i="1"/>
  <c r="S377" i="1" s="1"/>
  <c r="R364" i="1"/>
  <c r="S364" i="1" s="1"/>
  <c r="R359" i="1"/>
  <c r="S359" i="1"/>
  <c r="T338" i="1"/>
  <c r="AC338" i="1" s="1"/>
  <c r="R327" i="1"/>
  <c r="S327" i="1" s="1"/>
  <c r="V323" i="1"/>
  <c r="V381" i="1"/>
  <c r="R394" i="1"/>
  <c r="S394" i="1" s="1"/>
  <c r="V347" i="1"/>
  <c r="T347" i="1"/>
  <c r="U347" i="1"/>
  <c r="V344" i="1"/>
  <c r="T344" i="1"/>
  <c r="AB344" i="1" s="1"/>
  <c r="U344" i="1"/>
  <c r="AA317" i="1"/>
  <c r="AB317" i="1" s="1"/>
  <c r="V313" i="1"/>
  <c r="T405" i="1"/>
  <c r="AA334" i="1"/>
  <c r="T332" i="1"/>
  <c r="U332" i="1"/>
  <c r="T409" i="1"/>
  <c r="AB409" i="1" s="1"/>
  <c r="U409" i="1"/>
  <c r="R418" i="1"/>
  <c r="S418" i="1"/>
  <c r="R415" i="1"/>
  <c r="S415" i="1"/>
  <c r="AA314" i="1"/>
  <c r="T417" i="1"/>
  <c r="AC417" i="1" s="1"/>
  <c r="R407" i="1"/>
  <c r="S407" i="1" s="1"/>
  <c r="AA401" i="1"/>
  <c r="R386" i="1"/>
  <c r="S386" i="1"/>
  <c r="T379" i="1"/>
  <c r="U379" i="1"/>
  <c r="R379" i="1"/>
  <c r="S379" i="1" s="1"/>
  <c r="AA365" i="1"/>
  <c r="R350" i="1"/>
  <c r="S350" i="1" s="1"/>
  <c r="R403" i="1"/>
  <c r="S403" i="1"/>
  <c r="R400" i="1"/>
  <c r="S400" i="1" s="1"/>
  <c r="R399" i="1"/>
  <c r="S399" i="1" s="1"/>
  <c r="R396" i="1"/>
  <c r="S396" i="1" s="1"/>
  <c r="T391" i="1"/>
  <c r="U391" i="1"/>
  <c r="T376" i="1"/>
  <c r="U376" i="1" s="1"/>
  <c r="AA373" i="1"/>
  <c r="R385" i="1"/>
  <c r="S385" i="1"/>
  <c r="T382" i="1"/>
  <c r="U382" i="1"/>
  <c r="R382" i="1"/>
  <c r="S382" i="1"/>
  <c r="R381" i="1"/>
  <c r="S381" i="1" s="1"/>
  <c r="R378" i="1"/>
  <c r="S378" i="1"/>
  <c r="R133" i="1"/>
  <c r="S133" i="1"/>
  <c r="AG441" i="1"/>
  <c r="AH441" i="1" s="1"/>
  <c r="AE383" i="1"/>
  <c r="AA383" i="1"/>
  <c r="AB441" i="1"/>
  <c r="T394" i="1"/>
  <c r="U394" i="1"/>
  <c r="T413" i="1"/>
  <c r="AC413" i="1"/>
  <c r="AD413" i="1" s="1"/>
  <c r="V413" i="1"/>
  <c r="V411" i="1"/>
  <c r="AC411" i="1"/>
  <c r="AD411" i="1" s="1"/>
  <c r="AG411" i="1" s="1"/>
  <c r="AH411" i="1" s="1"/>
  <c r="AA387" i="1"/>
  <c r="V360" i="1"/>
  <c r="T360" i="1"/>
  <c r="AB360" i="1"/>
  <c r="U441" i="1"/>
  <c r="T363" i="1"/>
  <c r="AA382" i="1"/>
  <c r="AA358" i="1"/>
  <c r="AA381" i="1"/>
  <c r="AB381" i="1"/>
  <c r="AA324" i="1"/>
  <c r="T439" i="1"/>
  <c r="U439" i="1"/>
  <c r="V439" i="1"/>
  <c r="AC415" i="1"/>
  <c r="AD415" i="1"/>
  <c r="V415" i="1"/>
  <c r="T400" i="1"/>
  <c r="AB400" i="1"/>
  <c r="V400" i="1"/>
  <c r="AA378" i="1"/>
  <c r="T317" i="1"/>
  <c r="AC317" i="1"/>
  <c r="AD317" i="1"/>
  <c r="V317" i="1"/>
  <c r="R450" i="1"/>
  <c r="S450" i="1"/>
  <c r="R441" i="1"/>
  <c r="S441" i="1"/>
  <c r="R434" i="1"/>
  <c r="S434" i="1"/>
  <c r="R432" i="1"/>
  <c r="S432" i="1" s="1"/>
  <c r="T425" i="1"/>
  <c r="T422" i="1"/>
  <c r="U422" i="1"/>
  <c r="AA422" i="1"/>
  <c r="AB422" i="1"/>
  <c r="AC422" i="1"/>
  <c r="AD422" i="1" s="1"/>
  <c r="R421" i="1"/>
  <c r="S421" i="1"/>
  <c r="R409" i="1"/>
  <c r="S409" i="1"/>
  <c r="R387" i="1"/>
  <c r="S387" i="1"/>
  <c r="T384" i="1"/>
  <c r="AC384" i="1" s="1"/>
  <c r="R383" i="1"/>
  <c r="S383" i="1"/>
  <c r="T377" i="1"/>
  <c r="U377" i="1"/>
  <c r="S369" i="1"/>
  <c r="T364" i="1"/>
  <c r="AA362" i="1"/>
  <c r="R362" i="1"/>
  <c r="S362" i="1"/>
  <c r="R361" i="1"/>
  <c r="S361" i="1" s="1"/>
  <c r="R352" i="1"/>
  <c r="S352" i="1" s="1"/>
  <c r="T350" i="1"/>
  <c r="AC350" i="1"/>
  <c r="S348" i="1"/>
  <c r="R343" i="1"/>
  <c r="S343" i="1" s="1"/>
  <c r="R339" i="1"/>
  <c r="S339" i="1"/>
  <c r="R336" i="1"/>
  <c r="S336" i="1"/>
  <c r="R333" i="1"/>
  <c r="S333" i="1" s="1"/>
  <c r="T311" i="1"/>
  <c r="U311" i="1" s="1"/>
  <c r="T448" i="1"/>
  <c r="AB448" i="1"/>
  <c r="R430" i="1"/>
  <c r="S430" i="1"/>
  <c r="R420" i="1"/>
  <c r="S420" i="1" s="1"/>
  <c r="AB416" i="1"/>
  <c r="S402" i="1"/>
  <c r="T398" i="1"/>
  <c r="R397" i="1"/>
  <c r="S397" i="1" s="1"/>
  <c r="AA389" i="1"/>
  <c r="AA352" i="1"/>
  <c r="AA350" i="1"/>
  <c r="AA345" i="1"/>
  <c r="AB345" i="1" s="1"/>
  <c r="T339" i="1"/>
  <c r="U339" i="1" s="1"/>
  <c r="AA338" i="1"/>
  <c r="AA336" i="1"/>
  <c r="AA330" i="1"/>
  <c r="AA329" i="1"/>
  <c r="T436" i="1"/>
  <c r="R433" i="1"/>
  <c r="S433" i="1"/>
  <c r="AB431" i="1"/>
  <c r="T410" i="1"/>
  <c r="R406" i="1"/>
  <c r="S406" i="1" s="1"/>
  <c r="R395" i="1"/>
  <c r="S395" i="1"/>
  <c r="R391" i="1"/>
  <c r="S391" i="1"/>
  <c r="T387" i="1"/>
  <c r="T371" i="1"/>
  <c r="AC371" i="1" s="1"/>
  <c r="AD371" i="1" s="1"/>
  <c r="AF371" i="1" s="1"/>
  <c r="AA359" i="1"/>
  <c r="AB359" i="1"/>
  <c r="AC359" i="1"/>
  <c r="AD359" i="1"/>
  <c r="AA357" i="1"/>
  <c r="AB357" i="1"/>
  <c r="T343" i="1"/>
  <c r="U343" i="1"/>
  <c r="R342" i="1"/>
  <c r="S342" i="1"/>
  <c r="AA339" i="1"/>
  <c r="AA337" i="1"/>
  <c r="AA335" i="1"/>
  <c r="AB335" i="1"/>
  <c r="R334" i="1"/>
  <c r="S334" i="1"/>
  <c r="R324" i="1"/>
  <c r="S324" i="1"/>
  <c r="U368" i="1"/>
  <c r="AC440" i="1"/>
  <c r="AD440" i="1"/>
  <c r="AF440" i="1" s="1"/>
  <c r="U450" i="1"/>
  <c r="AC450" i="1"/>
  <c r="AD450" i="1"/>
  <c r="AG450" i="1" s="1"/>
  <c r="AC445" i="1"/>
  <c r="AD445" i="1" s="1"/>
  <c r="AC425" i="1"/>
  <c r="AD425" i="1" s="1"/>
  <c r="AB450" i="1"/>
  <c r="AC442" i="1"/>
  <c r="AD442" i="1" s="1"/>
  <c r="AF442" i="1" s="1"/>
  <c r="U442" i="1"/>
  <c r="U434" i="1"/>
  <c r="AC446" i="1"/>
  <c r="AD446" i="1" s="1"/>
  <c r="AB446" i="1"/>
  <c r="AC448" i="1"/>
  <c r="AD448" i="1"/>
  <c r="U448" i="1"/>
  <c r="AF452" i="1"/>
  <c r="AG452" i="1"/>
  <c r="AH452" i="1" s="1"/>
  <c r="V443" i="1"/>
  <c r="T443" i="1"/>
  <c r="U435" i="1"/>
  <c r="AC435" i="1"/>
  <c r="AD435" i="1" s="1"/>
  <c r="AA427" i="1"/>
  <c r="U420" i="1"/>
  <c r="AA418" i="1"/>
  <c r="AB418" i="1" s="1"/>
  <c r="V388" i="1"/>
  <c r="T388" i="1"/>
  <c r="T378" i="1"/>
  <c r="AA376" i="1"/>
  <c r="AA374" i="1"/>
  <c r="V373" i="1"/>
  <c r="T373" i="1"/>
  <c r="AC373" i="1" s="1"/>
  <c r="AB373" i="1"/>
  <c r="AA372" i="1"/>
  <c r="AB372" i="1" s="1"/>
  <c r="V328" i="1"/>
  <c r="T328" i="1"/>
  <c r="U328" i="1" s="1"/>
  <c r="U342" i="1"/>
  <c r="T412" i="1"/>
  <c r="AC439" i="1"/>
  <c r="AD439" i="1" s="1"/>
  <c r="V435" i="1"/>
  <c r="T437" i="1"/>
  <c r="AB433" i="1"/>
  <c r="U433" i="1"/>
  <c r="AG433" i="1" s="1"/>
  <c r="AH433" i="1" s="1"/>
  <c r="V427" i="1"/>
  <c r="T427" i="1"/>
  <c r="AA426" i="1"/>
  <c r="AA399" i="1"/>
  <c r="AA394" i="1"/>
  <c r="AA392" i="1"/>
  <c r="T383" i="1"/>
  <c r="AB383" i="1"/>
  <c r="U438" i="1"/>
  <c r="AG438" i="1"/>
  <c r="AH438" i="1" s="1"/>
  <c r="AB438" i="1"/>
  <c r="T449" i="1"/>
  <c r="AB449" i="1"/>
  <c r="V447" i="1"/>
  <c r="T447" i="1"/>
  <c r="V444" i="1"/>
  <c r="T444" i="1"/>
  <c r="V407" i="1"/>
  <c r="V389" i="1"/>
  <c r="T389" i="1"/>
  <c r="AE356" i="1"/>
  <c r="AA356" i="1"/>
  <c r="AB356" i="1" s="1"/>
  <c r="AA347" i="1"/>
  <c r="V266" i="1"/>
  <c r="AB420" i="1"/>
  <c r="AC420" i="1"/>
  <c r="AD420" i="1"/>
  <c r="AC430" i="1"/>
  <c r="AD430" i="1"/>
  <c r="AB430" i="1"/>
  <c r="T428" i="1"/>
  <c r="V428" i="1"/>
  <c r="V426" i="1"/>
  <c r="T426" i="1"/>
  <c r="AA424" i="1"/>
  <c r="T385" i="1"/>
  <c r="T351" i="1"/>
  <c r="AA349" i="1"/>
  <c r="AB349" i="1" s="1"/>
  <c r="R451" i="1"/>
  <c r="S451" i="1" s="1"/>
  <c r="AA417" i="1"/>
  <c r="AA412" i="1"/>
  <c r="AA408" i="1"/>
  <c r="AA402" i="1"/>
  <c r="AA396" i="1"/>
  <c r="AB396" i="1" s="1"/>
  <c r="V392" i="1"/>
  <c r="T392" i="1"/>
  <c r="AA386" i="1"/>
  <c r="AB386" i="1" s="1"/>
  <c r="AA384" i="1"/>
  <c r="AA380" i="1"/>
  <c r="AB380" i="1" s="1"/>
  <c r="AA377" i="1"/>
  <c r="AB377" i="1" s="1"/>
  <c r="AA371" i="1"/>
  <c r="V365" i="1"/>
  <c r="V334" i="1"/>
  <c r="T334" i="1"/>
  <c r="T331" i="1"/>
  <c r="V331" i="1"/>
  <c r="V104" i="1"/>
  <c r="R443" i="1"/>
  <c r="S443" i="1" s="1"/>
  <c r="AA423" i="1"/>
  <c r="AB423" i="1"/>
  <c r="AC423" i="1"/>
  <c r="AD423" i="1" s="1"/>
  <c r="V418" i="1"/>
  <c r="T418" i="1"/>
  <c r="AA410" i="1"/>
  <c r="T402" i="1"/>
  <c r="U402" i="1"/>
  <c r="V399" i="1"/>
  <c r="T399" i="1"/>
  <c r="AA370" i="1"/>
  <c r="V333" i="1"/>
  <c r="T333" i="1"/>
  <c r="AC333" i="1" s="1"/>
  <c r="AD333" i="1" s="1"/>
  <c r="AF333" i="1" s="1"/>
  <c r="AA332" i="1"/>
  <c r="AB332" i="1"/>
  <c r="V199" i="1"/>
  <c r="R413" i="1"/>
  <c r="S413" i="1"/>
  <c r="R412" i="1"/>
  <c r="S412" i="1"/>
  <c r="T408" i="1"/>
  <c r="AB408" i="1"/>
  <c r="T390" i="1"/>
  <c r="AC390" i="1" s="1"/>
  <c r="AD390" i="1" s="1"/>
  <c r="V390" i="1"/>
  <c r="R390" i="1"/>
  <c r="S390" i="1" s="1"/>
  <c r="R363" i="1"/>
  <c r="S363" i="1"/>
  <c r="T361" i="1"/>
  <c r="AA360" i="1"/>
  <c r="AA354" i="1"/>
  <c r="AB354" i="1" s="1"/>
  <c r="AC354" i="1"/>
  <c r="AD354" i="1" s="1"/>
  <c r="AF354" i="1" s="1"/>
  <c r="R445" i="1"/>
  <c r="S445" i="1" s="1"/>
  <c r="T429" i="1"/>
  <c r="U429" i="1" s="1"/>
  <c r="T421" i="1"/>
  <c r="U421" i="1" s="1"/>
  <c r="T406" i="1"/>
  <c r="R388" i="1"/>
  <c r="S388" i="1"/>
  <c r="AA379" i="1"/>
  <c r="R373" i="1"/>
  <c r="S373" i="1" s="1"/>
  <c r="V369" i="1"/>
  <c r="T369" i="1"/>
  <c r="R368" i="1"/>
  <c r="S368" i="1" s="1"/>
  <c r="AA361" i="1"/>
  <c r="AB361" i="1" s="1"/>
  <c r="R358" i="1"/>
  <c r="S358" i="1"/>
  <c r="AA353" i="1"/>
  <c r="R330" i="1"/>
  <c r="S330" i="1"/>
  <c r="AE139" i="1"/>
  <c r="R384" i="1"/>
  <c r="S384" i="1" s="1"/>
  <c r="R380" i="1"/>
  <c r="S380" i="1" s="1"/>
  <c r="R372" i="1"/>
  <c r="S372" i="1" s="1"/>
  <c r="R340" i="1"/>
  <c r="S340" i="1" s="1"/>
  <c r="U341" i="1"/>
  <c r="AC353" i="1"/>
  <c r="AD353" i="1"/>
  <c r="AF353" i="1" s="1"/>
  <c r="AB404" i="1"/>
  <c r="AC349" i="1"/>
  <c r="AD349" i="1"/>
  <c r="U404" i="1"/>
  <c r="AB337" i="1"/>
  <c r="AC337" i="1"/>
  <c r="AD337" i="1" s="1"/>
  <c r="AF337" i="1" s="1"/>
  <c r="AC335" i="1"/>
  <c r="AD335" i="1" s="1"/>
  <c r="AB329" i="1"/>
  <c r="AB379" i="1"/>
  <c r="AC379" i="1"/>
  <c r="AD379" i="1"/>
  <c r="AF379" i="1" s="1"/>
  <c r="AC396" i="1"/>
  <c r="AD396" i="1" s="1"/>
  <c r="AB376" i="1"/>
  <c r="AC343" i="1"/>
  <c r="AD343" i="1" s="1"/>
  <c r="AF343" i="1" s="1"/>
  <c r="AG343" i="1" s="1"/>
  <c r="AH343" i="1" s="1"/>
  <c r="U400" i="1"/>
  <c r="AB340" i="1"/>
  <c r="AC340" i="1"/>
  <c r="AD340" i="1"/>
  <c r="AF340" i="1" s="1"/>
  <c r="AC374" i="1"/>
  <c r="AD374" i="1" s="1"/>
  <c r="AF374" i="1"/>
  <c r="AG374" i="1" s="1"/>
  <c r="AH374" i="1" s="1"/>
  <c r="AC400" i="1"/>
  <c r="AD400" i="1"/>
  <c r="AB338" i="1"/>
  <c r="AD338" i="1"/>
  <c r="AF338" i="1" s="1"/>
  <c r="AC381" i="1"/>
  <c r="AD381" i="1" s="1"/>
  <c r="AF381" i="1" s="1"/>
  <c r="AB362" i="1"/>
  <c r="AD362" i="1"/>
  <c r="AB330" i="1"/>
  <c r="AC330" i="1"/>
  <c r="AD330" i="1"/>
  <c r="AF330" i="1" s="1"/>
  <c r="AC364" i="1"/>
  <c r="AD364" i="1" s="1"/>
  <c r="AB367" i="1"/>
  <c r="AC367" i="1"/>
  <c r="AD367" i="1" s="1"/>
  <c r="AB347" i="1"/>
  <c r="AC347" i="1"/>
  <c r="AD347" i="1"/>
  <c r="AF347" i="1"/>
  <c r="AG347" i="1" s="1"/>
  <c r="AH347" i="1" s="1"/>
  <c r="AB401" i="1"/>
  <c r="AB394" i="1"/>
  <c r="AC394" i="1"/>
  <c r="AD394" i="1" s="1"/>
  <c r="AB366" i="1"/>
  <c r="AC366" i="1"/>
  <c r="AD366" i="1" s="1"/>
  <c r="AF366" i="1"/>
  <c r="AB382" i="1"/>
  <c r="AC382" i="1"/>
  <c r="AD382" i="1" s="1"/>
  <c r="AC345" i="1"/>
  <c r="AD345" i="1" s="1"/>
  <c r="AF345" i="1" s="1"/>
  <c r="AB358" i="1"/>
  <c r="AC358" i="1"/>
  <c r="AD358" i="1"/>
  <c r="AD384" i="1"/>
  <c r="AF384" i="1" s="1"/>
  <c r="AC332" i="1"/>
  <c r="AD332" i="1" s="1"/>
  <c r="AB417" i="1"/>
  <c r="AD417" i="1"/>
  <c r="AF417" i="1" s="1"/>
  <c r="AC391" i="1"/>
  <c r="AD391" i="1"/>
  <c r="AC339" i="1"/>
  <c r="AD339" i="1"/>
  <c r="AB391" i="1"/>
  <c r="AC409" i="1"/>
  <c r="AD409" i="1" s="1"/>
  <c r="AC344" i="1"/>
  <c r="AD344" i="1" s="1"/>
  <c r="U350" i="1"/>
  <c r="AB350" i="1"/>
  <c r="AD350" i="1"/>
  <c r="U413" i="1"/>
  <c r="AB413" i="1"/>
  <c r="AB436" i="1"/>
  <c r="U436" i="1"/>
  <c r="AC436" i="1"/>
  <c r="AD436" i="1"/>
  <c r="U398" i="1"/>
  <c r="AB398" i="1"/>
  <c r="AC398" i="1"/>
  <c r="AD398" i="1" s="1"/>
  <c r="U411" i="1"/>
  <c r="AB411" i="1"/>
  <c r="AF382" i="1"/>
  <c r="AB439" i="1"/>
  <c r="AB415" i="1"/>
  <c r="U415" i="1"/>
  <c r="AC377" i="1"/>
  <c r="AD377" i="1"/>
  <c r="U363" i="1"/>
  <c r="AG386" i="1"/>
  <c r="AH386" i="1"/>
  <c r="AF420" i="1"/>
  <c r="AG420" i="1" s="1"/>
  <c r="AH420" i="1" s="1"/>
  <c r="AB427" i="1"/>
  <c r="AC427" i="1"/>
  <c r="AD427" i="1"/>
  <c r="AF427" i="1" s="1"/>
  <c r="U427" i="1"/>
  <c r="AG427" i="1" s="1"/>
  <c r="AF415" i="1"/>
  <c r="AG415" i="1" s="1"/>
  <c r="AH415" i="1" s="1"/>
  <c r="AB328" i="1"/>
  <c r="AC328" i="1"/>
  <c r="AD328" i="1" s="1"/>
  <c r="AF435" i="1"/>
  <c r="AG435" i="1" s="1"/>
  <c r="AH435" i="1" s="1"/>
  <c r="AC443" i="1"/>
  <c r="AD443" i="1" s="1"/>
  <c r="U443" i="1"/>
  <c r="AB443" i="1"/>
  <c r="AF362" i="1"/>
  <c r="AF434" i="1"/>
  <c r="AG434" i="1" s="1"/>
  <c r="AH434" i="1" s="1"/>
  <c r="AF450" i="1"/>
  <c r="AH450" i="1"/>
  <c r="U351" i="1"/>
  <c r="AF448" i="1"/>
  <c r="AG448" i="1"/>
  <c r="AH448" i="1" s="1"/>
  <c r="U369" i="1"/>
  <c r="AC369" i="1"/>
  <c r="AD369" i="1"/>
  <c r="U365" i="1"/>
  <c r="AB365" i="1"/>
  <c r="AC365" i="1"/>
  <c r="AD365" i="1" s="1"/>
  <c r="AC449" i="1"/>
  <c r="AD449" i="1"/>
  <c r="U449" i="1"/>
  <c r="AB437" i="1"/>
  <c r="U437" i="1"/>
  <c r="AC437" i="1"/>
  <c r="AD437" i="1"/>
  <c r="U378" i="1"/>
  <c r="AB378" i="1"/>
  <c r="AC378" i="1"/>
  <c r="AD378" i="1" s="1"/>
  <c r="AG442" i="1"/>
  <c r="AH442" i="1" s="1"/>
  <c r="AF445" i="1"/>
  <c r="AG445" i="1" s="1"/>
  <c r="AH445" i="1" s="1"/>
  <c r="U406" i="1"/>
  <c r="AB406" i="1"/>
  <c r="AC406" i="1"/>
  <c r="AD406" i="1" s="1"/>
  <c r="U361" i="1"/>
  <c r="AC361" i="1"/>
  <c r="AD361" i="1"/>
  <c r="AG348" i="1"/>
  <c r="AH348" i="1" s="1"/>
  <c r="AB389" i="1"/>
  <c r="AC389" i="1"/>
  <c r="AD389" i="1" s="1"/>
  <c r="AF389" i="1"/>
  <c r="U389" i="1"/>
  <c r="AB421" i="1"/>
  <c r="AC421" i="1"/>
  <c r="AD421" i="1"/>
  <c r="AG421" i="1" s="1"/>
  <c r="AH421" i="1" s="1"/>
  <c r="U408" i="1"/>
  <c r="AC408" i="1"/>
  <c r="AD408" i="1" s="1"/>
  <c r="AF408" i="1" s="1"/>
  <c r="AB333" i="1"/>
  <c r="U333" i="1"/>
  <c r="U399" i="1"/>
  <c r="U418" i="1"/>
  <c r="AC418" i="1"/>
  <c r="AD418" i="1" s="1"/>
  <c r="AF359" i="1"/>
  <c r="AG359" i="1" s="1"/>
  <c r="AH359" i="1" s="1"/>
  <c r="AF430" i="1"/>
  <c r="AC444" i="1"/>
  <c r="AD444" i="1" s="1"/>
  <c r="U444" i="1"/>
  <c r="AB444" i="1"/>
  <c r="AC401" i="1"/>
  <c r="AD401" i="1" s="1"/>
  <c r="U401" i="1"/>
  <c r="AD373" i="1"/>
  <c r="U373" i="1"/>
  <c r="AG379" i="1"/>
  <c r="AH379" i="1" s="1"/>
  <c r="AB429" i="1"/>
  <c r="AC429" i="1"/>
  <c r="AD429" i="1"/>
  <c r="U392" i="1"/>
  <c r="AC392" i="1"/>
  <c r="AD392" i="1" s="1"/>
  <c r="AB351" i="1"/>
  <c r="AC351" i="1"/>
  <c r="AD351" i="1" s="1"/>
  <c r="AC402" i="1"/>
  <c r="AD402" i="1" s="1"/>
  <c r="AB426" i="1"/>
  <c r="AC426" i="1"/>
  <c r="AD426" i="1" s="1"/>
  <c r="AF426" i="1" s="1"/>
  <c r="U426" i="1"/>
  <c r="AG426" i="1" s="1"/>
  <c r="AH426" i="1" s="1"/>
  <c r="AF342" i="1"/>
  <c r="AG342" i="1"/>
  <c r="AH342" i="1" s="1"/>
  <c r="AB447" i="1"/>
  <c r="U447" i="1"/>
  <c r="AC447" i="1"/>
  <c r="AD447" i="1" s="1"/>
  <c r="AF411" i="1"/>
  <c r="AC412" i="1"/>
  <c r="AD412" i="1"/>
  <c r="U388" i="1"/>
  <c r="AB388" i="1"/>
  <c r="AC388" i="1"/>
  <c r="AD388" i="1" s="1"/>
  <c r="AF388" i="1" s="1"/>
  <c r="AB402" i="1"/>
  <c r="AF391" i="1"/>
  <c r="AG391" i="1"/>
  <c r="AH391" i="1"/>
  <c r="AF350" i="1"/>
  <c r="AF361" i="1"/>
  <c r="AG361" i="1" s="1"/>
  <c r="AH427" i="1"/>
  <c r="AG388" i="1"/>
  <c r="AH388" i="1" s="1"/>
  <c r="AF421" i="1"/>
  <c r="AF373" i="1"/>
  <c r="AF443" i="1"/>
  <c r="AG443" i="1" s="1"/>
  <c r="AH443" i="1" s="1"/>
  <c r="AF328" i="1"/>
  <c r="AF429" i="1"/>
  <c r="AG333" i="1"/>
  <c r="AH333" i="1"/>
  <c r="AF449" i="1"/>
  <c r="AG449" i="1" s="1"/>
  <c r="AH449" i="1" s="1"/>
  <c r="AF369" i="1"/>
  <c r="AG369" i="1"/>
  <c r="AH369" i="1"/>
  <c r="AF390" i="1"/>
  <c r="R158" i="1"/>
  <c r="S158" i="1" s="1"/>
  <c r="R78" i="1"/>
  <c r="S78" i="1"/>
  <c r="T36" i="1"/>
  <c r="U36" i="1"/>
  <c r="T24" i="1"/>
  <c r="U24" i="1"/>
  <c r="T20" i="1"/>
  <c r="U20" i="1" s="1"/>
  <c r="T140" i="1"/>
  <c r="AA28" i="1"/>
  <c r="R122" i="1"/>
  <c r="S122" i="1"/>
  <c r="R118" i="1"/>
  <c r="S118" i="1"/>
  <c r="T112" i="1"/>
  <c r="R98" i="1"/>
  <c r="S98" i="1"/>
  <c r="R74" i="1"/>
  <c r="S74" i="1"/>
  <c r="R38" i="1"/>
  <c r="S38" i="1"/>
  <c r="R18" i="1"/>
  <c r="S18" i="1" s="1"/>
  <c r="AA29" i="1"/>
  <c r="T141" i="1"/>
  <c r="T133" i="1"/>
  <c r="T149" i="1"/>
  <c r="AC149" i="1"/>
  <c r="R237" i="1"/>
  <c r="S237" i="1"/>
  <c r="R212" i="1"/>
  <c r="S212" i="1" s="1"/>
  <c r="S192" i="1"/>
  <c r="T178" i="1"/>
  <c r="U178" i="1"/>
  <c r="T122" i="1"/>
  <c r="R112" i="1"/>
  <c r="S112" i="1"/>
  <c r="R88" i="1"/>
  <c r="S88" i="1" s="1"/>
  <c r="T86" i="1"/>
  <c r="U86" i="1" s="1"/>
  <c r="R68" i="1"/>
  <c r="S68" i="1" s="1"/>
  <c r="R60" i="1"/>
  <c r="S60" i="1" s="1"/>
  <c r="R56" i="1"/>
  <c r="S56" i="1" s="1"/>
  <c r="T137" i="1"/>
  <c r="T41" i="1"/>
  <c r="U41" i="1"/>
  <c r="R146" i="1"/>
  <c r="S146" i="1" s="1"/>
  <c r="AA130" i="1"/>
  <c r="AA126" i="1"/>
  <c r="AB126" i="1" s="1"/>
  <c r="AA114" i="1"/>
  <c r="AA157" i="1"/>
  <c r="AE40" i="1"/>
  <c r="R179" i="1"/>
  <c r="S179" i="1" s="1"/>
  <c r="R167" i="1"/>
  <c r="S167" i="1" s="1"/>
  <c r="R142" i="1"/>
  <c r="S142" i="1"/>
  <c r="AA137" i="1"/>
  <c r="T132" i="1"/>
  <c r="AA131" i="1"/>
  <c r="R130" i="1"/>
  <c r="S130" i="1" s="1"/>
  <c r="T128" i="1"/>
  <c r="U128" i="1" s="1"/>
  <c r="R124" i="1"/>
  <c r="S124" i="1" s="1"/>
  <c r="R123" i="1"/>
  <c r="S123" i="1"/>
  <c r="AA104" i="1"/>
  <c r="R94" i="1"/>
  <c r="S94" i="1" s="1"/>
  <c r="T92" i="1"/>
  <c r="AB92" i="1" s="1"/>
  <c r="T87" i="1"/>
  <c r="AA86" i="1"/>
  <c r="R81" i="1"/>
  <c r="S81" i="1" s="1"/>
  <c r="R79" i="1"/>
  <c r="S79" i="1"/>
  <c r="T77" i="1"/>
  <c r="T67" i="1"/>
  <c r="R62" i="1"/>
  <c r="S62" i="1" s="1"/>
  <c r="T59" i="1"/>
  <c r="R58" i="1"/>
  <c r="S58" i="1" s="1"/>
  <c r="R53" i="1"/>
  <c r="S53" i="1" s="1"/>
  <c r="AA52" i="1"/>
  <c r="AB52" i="1" s="1"/>
  <c r="AC52" i="1" s="1"/>
  <c r="AD52" i="1" s="1"/>
  <c r="R48" i="1"/>
  <c r="S48" i="1" s="1"/>
  <c r="T45" i="1"/>
  <c r="AA43" i="1"/>
  <c r="AB43" i="1" s="1"/>
  <c r="AC43" i="1" s="1"/>
  <c r="R43" i="1"/>
  <c r="S43" i="1"/>
  <c r="AA41" i="1"/>
  <c r="AB41" i="1" s="1"/>
  <c r="AC41" i="1" s="1"/>
  <c r="AD41" i="1" s="1"/>
  <c r="AA32" i="1"/>
  <c r="T177" i="1"/>
  <c r="R308" i="1"/>
  <c r="S308" i="1" s="1"/>
  <c r="R304" i="1"/>
  <c r="S304" i="1"/>
  <c r="R177" i="1"/>
  <c r="S177" i="1" s="1"/>
  <c r="R164" i="1"/>
  <c r="S164" i="1"/>
  <c r="AA153" i="1"/>
  <c r="R153" i="1"/>
  <c r="S153" i="1"/>
  <c r="R132" i="1"/>
  <c r="S132" i="1"/>
  <c r="R92" i="1"/>
  <c r="S92" i="1"/>
  <c r="R91" i="1"/>
  <c r="S91" i="1" s="1"/>
  <c r="AA83" i="1"/>
  <c r="T69" i="1"/>
  <c r="U69" i="1" s="1"/>
  <c r="R59" i="1"/>
  <c r="S59" i="1" s="1"/>
  <c r="R248" i="1"/>
  <c r="S248" i="1" s="1"/>
  <c r="R236" i="1"/>
  <c r="S236" i="1" s="1"/>
  <c r="R209" i="1"/>
  <c r="S209" i="1" s="1"/>
  <c r="R178" i="1"/>
  <c r="S178" i="1"/>
  <c r="R170" i="1"/>
  <c r="S170" i="1" s="1"/>
  <c r="R155" i="1"/>
  <c r="S155" i="1" s="1"/>
  <c r="T96" i="1"/>
  <c r="T52" i="1"/>
  <c r="U52" i="1"/>
  <c r="T51" i="1"/>
  <c r="U51" i="1"/>
  <c r="T42" i="1"/>
  <c r="T16" i="1"/>
  <c r="U16" i="1"/>
  <c r="R14" i="1"/>
  <c r="S14" i="1"/>
  <c r="V225" i="1"/>
  <c r="T225" i="1"/>
  <c r="U225" i="1"/>
  <c r="AA123" i="1"/>
  <c r="V60" i="1"/>
  <c r="T60" i="1"/>
  <c r="AB60" i="1" s="1"/>
  <c r="AC60" i="1" s="1"/>
  <c r="V238" i="1"/>
  <c r="T163" i="1"/>
  <c r="V111" i="1"/>
  <c r="V85" i="1"/>
  <c r="T85" i="1"/>
  <c r="V65" i="1"/>
  <c r="T278" i="1"/>
  <c r="AC278" i="1" s="1"/>
  <c r="AD278" i="1"/>
  <c r="T138" i="1"/>
  <c r="AB138" i="1" s="1"/>
  <c r="V200" i="1"/>
  <c r="T200" i="1"/>
  <c r="T158" i="1"/>
  <c r="T250" i="1"/>
  <c r="U250" i="1" s="1"/>
  <c r="V250" i="1"/>
  <c r="V226" i="1"/>
  <c r="U226" i="1"/>
  <c r="V195" i="1"/>
  <c r="V107" i="1"/>
  <c r="T107" i="1"/>
  <c r="V79" i="1"/>
  <c r="T79" i="1"/>
  <c r="T229" i="1"/>
  <c r="T22" i="1"/>
  <c r="T130" i="1"/>
  <c r="T156" i="1"/>
  <c r="U156" i="1" s="1"/>
  <c r="T47" i="1"/>
  <c r="U47" i="1" s="1"/>
  <c r="T150" i="1"/>
  <c r="U150" i="1" s="1"/>
  <c r="T129" i="1"/>
  <c r="AB129" i="1" s="1"/>
  <c r="AC129" i="1"/>
  <c r="AD129" i="1" s="1"/>
  <c r="AA129" i="1"/>
  <c r="T121" i="1"/>
  <c r="R119" i="1"/>
  <c r="S119" i="1"/>
  <c r="V16" i="1"/>
  <c r="R13" i="1"/>
  <c r="S13" i="1" s="1"/>
  <c r="R305" i="1"/>
  <c r="S305" i="1" s="1"/>
  <c r="R301" i="1"/>
  <c r="S301" i="1" s="1"/>
  <c r="R296" i="1"/>
  <c r="S296" i="1" s="1"/>
  <c r="R258" i="1"/>
  <c r="S258" i="1"/>
  <c r="T247" i="1"/>
  <c r="R216" i="1"/>
  <c r="S216" i="1"/>
  <c r="T209" i="1"/>
  <c r="U209" i="1"/>
  <c r="T205" i="1"/>
  <c r="R186" i="1"/>
  <c r="S186" i="1"/>
  <c r="AA163" i="1"/>
  <c r="R151" i="1"/>
  <c r="S151" i="1"/>
  <c r="T145" i="1"/>
  <c r="AB145" i="1" s="1"/>
  <c r="U145" i="1"/>
  <c r="T144" i="1"/>
  <c r="T135" i="1"/>
  <c r="V56" i="1"/>
  <c r="T56" i="1"/>
  <c r="AB56" i="1" s="1"/>
  <c r="T88" i="1"/>
  <c r="T117" i="1"/>
  <c r="V121" i="1"/>
  <c r="T84" i="1"/>
  <c r="V260" i="1"/>
  <c r="AA198" i="1"/>
  <c r="AB198" i="1" s="1"/>
  <c r="AC198" i="1" s="1"/>
  <c r="AD198" i="1" s="1"/>
  <c r="V189" i="1"/>
  <c r="V170" i="1"/>
  <c r="AA60" i="1"/>
  <c r="V268" i="1"/>
  <c r="V134" i="1"/>
  <c r="T134" i="1"/>
  <c r="AC134" i="1" s="1"/>
  <c r="U134" i="1"/>
  <c r="T307" i="1"/>
  <c r="AB307" i="1" s="1"/>
  <c r="T303" i="1"/>
  <c r="R128" i="1"/>
  <c r="S128" i="1"/>
  <c r="AA37" i="1"/>
  <c r="T218" i="1"/>
  <c r="T176" i="1"/>
  <c r="U176" i="1"/>
  <c r="R161" i="1"/>
  <c r="S161" i="1" s="1"/>
  <c r="T152" i="1"/>
  <c r="AB152" i="1" s="1"/>
  <c r="T58" i="1"/>
  <c r="U58" i="1"/>
  <c r="T19" i="1"/>
  <c r="AB19" i="1"/>
  <c r="R172" i="1"/>
  <c r="S172" i="1" s="1"/>
  <c r="R147" i="1"/>
  <c r="S147" i="1" s="1"/>
  <c r="S143" i="1"/>
  <c r="R127" i="1"/>
  <c r="S127" i="1" s="1"/>
  <c r="R126" i="1"/>
  <c r="S126" i="1" s="1"/>
  <c r="R125" i="1"/>
  <c r="S125" i="1"/>
  <c r="T106" i="1"/>
  <c r="U106" i="1"/>
  <c r="S101" i="1"/>
  <c r="R100" i="1"/>
  <c r="S100" i="1" s="1"/>
  <c r="T98" i="1"/>
  <c r="U98" i="1"/>
  <c r="R52" i="1"/>
  <c r="S52" i="1"/>
  <c r="R51" i="1"/>
  <c r="S51" i="1"/>
  <c r="T46" i="1"/>
  <c r="R44" i="1"/>
  <c r="S44" i="1"/>
  <c r="R42" i="1"/>
  <c r="S42" i="1"/>
  <c r="R35" i="1"/>
  <c r="S35" i="1"/>
  <c r="R32" i="1"/>
  <c r="S32" i="1" s="1"/>
  <c r="R27" i="1"/>
  <c r="S27" i="1"/>
  <c r="V123" i="1"/>
  <c r="T123" i="1"/>
  <c r="U317" i="1"/>
  <c r="AC305" i="1"/>
  <c r="AD305" i="1" s="1"/>
  <c r="AF305" i="1" s="1"/>
  <c r="T125" i="1"/>
  <c r="AB125" i="1" s="1"/>
  <c r="T124" i="1"/>
  <c r="AB124" i="1" s="1"/>
  <c r="U124" i="1"/>
  <c r="T26" i="1"/>
  <c r="T185" i="1"/>
  <c r="U185" i="1"/>
  <c r="AC309" i="1"/>
  <c r="AD309" i="1" s="1"/>
  <c r="T295" i="1"/>
  <c r="AB295" i="1" s="1"/>
  <c r="R286" i="1"/>
  <c r="S286" i="1"/>
  <c r="T325" i="1"/>
  <c r="U325" i="1" s="1"/>
  <c r="R322" i="1"/>
  <c r="S322" i="1" s="1"/>
  <c r="T74" i="1"/>
  <c r="V74" i="1"/>
  <c r="V68" i="1"/>
  <c r="T68" i="1"/>
  <c r="T216" i="1"/>
  <c r="R213" i="1"/>
  <c r="S213" i="1"/>
  <c r="R204" i="1"/>
  <c r="S204" i="1"/>
  <c r="T172" i="1"/>
  <c r="AA144" i="1"/>
  <c r="R144" i="1"/>
  <c r="S144" i="1" s="1"/>
  <c r="R95" i="1"/>
  <c r="S95" i="1" s="1"/>
  <c r="R15" i="1"/>
  <c r="S15" i="1" s="1"/>
  <c r="AA147" i="1"/>
  <c r="R96" i="1"/>
  <c r="S96" i="1" s="1"/>
  <c r="R54" i="1"/>
  <c r="S54" i="1"/>
  <c r="R50" i="1"/>
  <c r="S50" i="1"/>
  <c r="R40" i="1"/>
  <c r="S40" i="1" s="1"/>
  <c r="R22" i="1"/>
  <c r="S22" i="1" s="1"/>
  <c r="T322" i="1"/>
  <c r="AC322" i="1"/>
  <c r="AD322" i="1" s="1"/>
  <c r="AF322" i="1"/>
  <c r="R319" i="1"/>
  <c r="S319" i="1"/>
  <c r="U257" i="1"/>
  <c r="R162" i="1"/>
  <c r="S162" i="1" s="1"/>
  <c r="AB141" i="1"/>
  <c r="R140" i="1"/>
  <c r="S140" i="1"/>
  <c r="R138" i="1"/>
  <c r="S138" i="1"/>
  <c r="T105" i="1"/>
  <c r="R99" i="1"/>
  <c r="S99" i="1" s="1"/>
  <c r="AA82" i="1"/>
  <c r="R80" i="1"/>
  <c r="S80" i="1"/>
  <c r="R76" i="1"/>
  <c r="S76" i="1"/>
  <c r="R70" i="1"/>
  <c r="S70" i="1" s="1"/>
  <c r="R67" i="1"/>
  <c r="S67" i="1"/>
  <c r="R66" i="1"/>
  <c r="S66" i="1"/>
  <c r="R64" i="1"/>
  <c r="S64" i="1"/>
  <c r="R23" i="1"/>
  <c r="S23" i="1" s="1"/>
  <c r="T161" i="1"/>
  <c r="U161" i="1"/>
  <c r="V147" i="1"/>
  <c r="T147" i="1"/>
  <c r="U147" i="1" s="1"/>
  <c r="AC147" i="1"/>
  <c r="AD147" i="1" s="1"/>
  <c r="V103" i="1"/>
  <c r="T103" i="1"/>
  <c r="AB103" i="1" s="1"/>
  <c r="AC103" i="1" s="1"/>
  <c r="AD103" i="1" s="1"/>
  <c r="AA103" i="1"/>
  <c r="AC325" i="1"/>
  <c r="AD325" i="1" s="1"/>
  <c r="T160" i="1"/>
  <c r="T326" i="1"/>
  <c r="AB326" i="1" s="1"/>
  <c r="T146" i="1"/>
  <c r="U146" i="1" s="1"/>
  <c r="U307" i="1"/>
  <c r="V325" i="1"/>
  <c r="U190" i="1"/>
  <c r="T165" i="1"/>
  <c r="U165" i="1"/>
  <c r="V292" i="1"/>
  <c r="V232" i="1"/>
  <c r="T215" i="1"/>
  <c r="V207" i="1"/>
  <c r="T207" i="1"/>
  <c r="V167" i="1"/>
  <c r="T167" i="1"/>
  <c r="U167" i="1"/>
  <c r="V108" i="1"/>
  <c r="T108" i="1"/>
  <c r="T324" i="1"/>
  <c r="AC324" i="1" s="1"/>
  <c r="AD324" i="1" s="1"/>
  <c r="AF324" i="1" s="1"/>
  <c r="AA100" i="1"/>
  <c r="V95" i="1"/>
  <c r="T95" i="1"/>
  <c r="V49" i="1"/>
  <c r="T49" i="1"/>
  <c r="V48" i="1"/>
  <c r="V44" i="1"/>
  <c r="T327" i="1"/>
  <c r="U327" i="1" s="1"/>
  <c r="T43" i="1"/>
  <c r="U43" i="1" s="1"/>
  <c r="T102" i="1"/>
  <c r="U102" i="1"/>
  <c r="V96" i="1"/>
  <c r="V136" i="1"/>
  <c r="T136" i="1"/>
  <c r="AA110" i="1"/>
  <c r="AA85" i="1"/>
  <c r="V78" i="1"/>
  <c r="T78" i="1"/>
  <c r="U78" i="1"/>
  <c r="V61" i="1"/>
  <c r="T61" i="1"/>
  <c r="U61" i="1"/>
  <c r="AB305" i="1"/>
  <c r="AB325" i="1"/>
  <c r="T267" i="1"/>
  <c r="U267" i="1"/>
  <c r="AB267" i="1"/>
  <c r="R244" i="1"/>
  <c r="S244" i="1" s="1"/>
  <c r="V90" i="1"/>
  <c r="T90" i="1"/>
  <c r="V73" i="1"/>
  <c r="T73" i="1"/>
  <c r="U73" i="1"/>
  <c r="V62" i="1"/>
  <c r="T62" i="1"/>
  <c r="R39" i="1"/>
  <c r="S39" i="1"/>
  <c r="T33" i="1"/>
  <c r="U33" i="1"/>
  <c r="R31" i="1"/>
  <c r="S31" i="1"/>
  <c r="R24" i="1"/>
  <c r="S24" i="1" s="1"/>
  <c r="T308" i="1"/>
  <c r="AC308" i="1" s="1"/>
  <c r="U308" i="1"/>
  <c r="R202" i="1"/>
  <c r="S202" i="1"/>
  <c r="R197" i="1"/>
  <c r="S197" i="1" s="1"/>
  <c r="AA102" i="1"/>
  <c r="R41" i="1"/>
  <c r="S41" i="1" s="1"/>
  <c r="R323" i="1"/>
  <c r="S323" i="1" s="1"/>
  <c r="R314" i="1"/>
  <c r="S314" i="1"/>
  <c r="R313" i="1"/>
  <c r="S313" i="1"/>
  <c r="T293" i="1"/>
  <c r="T285" i="1"/>
  <c r="T283" i="1"/>
  <c r="U283" i="1" s="1"/>
  <c r="R256" i="1"/>
  <c r="S256" i="1"/>
  <c r="T243" i="1"/>
  <c r="T233" i="1"/>
  <c r="AA127" i="1"/>
  <c r="AA99" i="1"/>
  <c r="T94" i="1"/>
  <c r="U94" i="1"/>
  <c r="AA91" i="1"/>
  <c r="AB91" i="1" s="1"/>
  <c r="AC91" i="1" s="1"/>
  <c r="T57" i="1"/>
  <c r="R46" i="1"/>
  <c r="S46" i="1" s="1"/>
  <c r="T40" i="1"/>
  <c r="T38" i="1"/>
  <c r="R37" i="1"/>
  <c r="S37" i="1"/>
  <c r="R36" i="1"/>
  <c r="S36" i="1" s="1"/>
  <c r="T34" i="1"/>
  <c r="U34" i="1" s="1"/>
  <c r="T30" i="1"/>
  <c r="U30" i="1" s="1"/>
  <c r="AC30" i="1"/>
  <c r="AD30" i="1" s="1"/>
  <c r="T28" i="1"/>
  <c r="AC28" i="1" s="1"/>
  <c r="T23" i="1"/>
  <c r="R21" i="1"/>
  <c r="S21" i="1" s="1"/>
  <c r="R320" i="1"/>
  <c r="S320" i="1" s="1"/>
  <c r="R317" i="1"/>
  <c r="S317" i="1" s="1"/>
  <c r="R316" i="1"/>
  <c r="S316" i="1" s="1"/>
  <c r="R315" i="1"/>
  <c r="S315" i="1" s="1"/>
  <c r="T312" i="1"/>
  <c r="AC312" i="1" s="1"/>
  <c r="AD312" i="1" s="1"/>
  <c r="R309" i="1"/>
  <c r="S309" i="1" s="1"/>
  <c r="R302" i="1"/>
  <c r="S302" i="1" s="1"/>
  <c r="T300" i="1"/>
  <c r="T294" i="1"/>
  <c r="AC294" i="1"/>
  <c r="AD294" i="1"/>
  <c r="AA272" i="1"/>
  <c r="AB272" i="1" s="1"/>
  <c r="R272" i="1"/>
  <c r="S272" i="1" s="1"/>
  <c r="R267" i="1"/>
  <c r="S267" i="1"/>
  <c r="R246" i="1"/>
  <c r="S246" i="1"/>
  <c r="T236" i="1"/>
  <c r="U236" i="1"/>
  <c r="R220" i="1"/>
  <c r="S220" i="1" s="1"/>
  <c r="R171" i="1"/>
  <c r="S171" i="1"/>
  <c r="T151" i="1"/>
  <c r="R145" i="1"/>
  <c r="S145" i="1"/>
  <c r="R137" i="1"/>
  <c r="S137" i="1"/>
  <c r="R135" i="1"/>
  <c r="S135" i="1" s="1"/>
  <c r="R65" i="1"/>
  <c r="S65" i="1" s="1"/>
  <c r="R25" i="1"/>
  <c r="S25" i="1"/>
  <c r="T323" i="1"/>
  <c r="AB323" i="1"/>
  <c r="T319" i="1"/>
  <c r="AC319" i="1" s="1"/>
  <c r="AD319" i="1" s="1"/>
  <c r="AF319" i="1" s="1"/>
  <c r="T100" i="1"/>
  <c r="U100" i="1" s="1"/>
  <c r="U137" i="1"/>
  <c r="AC137" i="1"/>
  <c r="AD137" i="1" s="1"/>
  <c r="AC320" i="1"/>
  <c r="AD320" i="1"/>
  <c r="AF320" i="1"/>
  <c r="AB320" i="1"/>
  <c r="U320" i="1"/>
  <c r="T321" i="1"/>
  <c r="AB321" i="1" s="1"/>
  <c r="V315" i="1"/>
  <c r="T315" i="1"/>
  <c r="U315" i="1" s="1"/>
  <c r="U312" i="1"/>
  <c r="T310" i="1"/>
  <c r="V302" i="1"/>
  <c r="T302" i="1"/>
  <c r="U302" i="1"/>
  <c r="V301" i="1"/>
  <c r="T301" i="1"/>
  <c r="AC301" i="1" s="1"/>
  <c r="AD301" i="1" s="1"/>
  <c r="V280" i="1"/>
  <c r="T270" i="1"/>
  <c r="AC270" i="1" s="1"/>
  <c r="AD270" i="1" s="1"/>
  <c r="T91" i="1"/>
  <c r="U91" i="1" s="1"/>
  <c r="T37" i="1"/>
  <c r="U37" i="1"/>
  <c r="V263" i="1"/>
  <c r="V259" i="1"/>
  <c r="AA145" i="1"/>
  <c r="V82" i="1"/>
  <c r="V80" i="1"/>
  <c r="T80" i="1"/>
  <c r="U80" i="1"/>
  <c r="AC311" i="1"/>
  <c r="AD311" i="1" s="1"/>
  <c r="T29" i="1"/>
  <c r="U29" i="1" s="1"/>
  <c r="T93" i="1"/>
  <c r="AA255" i="1"/>
  <c r="T214" i="1"/>
  <c r="V214" i="1"/>
  <c r="V169" i="1"/>
  <c r="T316" i="1"/>
  <c r="AB316" i="1" s="1"/>
  <c r="T313" i="1"/>
  <c r="AB313" i="1"/>
  <c r="R269" i="1"/>
  <c r="S269" i="1" s="1"/>
  <c r="R265" i="1"/>
  <c r="S265" i="1" s="1"/>
  <c r="T306" i="1"/>
  <c r="AB306" i="1"/>
  <c r="T304" i="1"/>
  <c r="U304" i="1"/>
  <c r="R299" i="1"/>
  <c r="S299" i="1"/>
  <c r="S278" i="1"/>
  <c r="R253" i="1"/>
  <c r="S253" i="1" s="1"/>
  <c r="S242" i="1"/>
  <c r="R93" i="1"/>
  <c r="S93" i="1"/>
  <c r="S131" i="1"/>
  <c r="AA120" i="1"/>
  <c r="AA118" i="1"/>
  <c r="R107" i="1"/>
  <c r="S107" i="1"/>
  <c r="R97" i="1"/>
  <c r="S97" i="1"/>
  <c r="R83" i="1"/>
  <c r="S83" i="1"/>
  <c r="T17" i="1"/>
  <c r="V298" i="1"/>
  <c r="T298" i="1"/>
  <c r="T244" i="1"/>
  <c r="AB244" i="1" s="1"/>
  <c r="AC244" i="1" s="1"/>
  <c r="AD244" i="1" s="1"/>
  <c r="U244" i="1"/>
  <c r="V241" i="1"/>
  <c r="T204" i="1"/>
  <c r="U204" i="1" s="1"/>
  <c r="AG204" i="1" s="1"/>
  <c r="AH204" i="1" s="1"/>
  <c r="AA138" i="1"/>
  <c r="AE117" i="1"/>
  <c r="AA117" i="1"/>
  <c r="V116" i="1"/>
  <c r="T116" i="1"/>
  <c r="V18" i="1"/>
  <c r="T18" i="1"/>
  <c r="AC18" i="1" s="1"/>
  <c r="U18" i="1"/>
  <c r="V13" i="1"/>
  <c r="T13" i="1"/>
  <c r="U155" i="1"/>
  <c r="T314" i="1"/>
  <c r="U314" i="1" s="1"/>
  <c r="V314" i="1"/>
  <c r="U313" i="1"/>
  <c r="AC313" i="1"/>
  <c r="AD313" i="1"/>
  <c r="T275" i="1"/>
  <c r="U275" i="1"/>
  <c r="AC275" i="1"/>
  <c r="AD275" i="1" s="1"/>
  <c r="V254" i="1"/>
  <c r="T254" i="1"/>
  <c r="AE253" i="1"/>
  <c r="V257" i="1"/>
  <c r="T318" i="1"/>
  <c r="AB318" i="1"/>
  <c r="AB309" i="1"/>
  <c r="AE236" i="1"/>
  <c r="V174" i="1"/>
  <c r="V282" i="1"/>
  <c r="T282" i="1"/>
  <c r="AA211" i="1"/>
  <c r="AA206" i="1"/>
  <c r="V154" i="1"/>
  <c r="T196" i="1"/>
  <c r="R187" i="1"/>
  <c r="S187" i="1" s="1"/>
  <c r="R174" i="1"/>
  <c r="S174" i="1"/>
  <c r="R173" i="1"/>
  <c r="S173" i="1"/>
  <c r="R160" i="1"/>
  <c r="S160" i="1" s="1"/>
  <c r="R157" i="1"/>
  <c r="S157" i="1" s="1"/>
  <c r="R154" i="1"/>
  <c r="S154" i="1"/>
  <c r="R141" i="1"/>
  <c r="S141" i="1"/>
  <c r="AA69" i="1"/>
  <c r="AB69" i="1" s="1"/>
  <c r="AC69" i="1" s="1"/>
  <c r="AD69" i="1" s="1"/>
  <c r="AA106" i="1"/>
  <c r="AA57" i="1"/>
  <c r="R113" i="1"/>
  <c r="S113" i="1"/>
  <c r="R109" i="1"/>
  <c r="S109" i="1" s="1"/>
  <c r="R85" i="1"/>
  <c r="S85" i="1" s="1"/>
  <c r="R77" i="1"/>
  <c r="S77" i="1" s="1"/>
  <c r="R33" i="1"/>
  <c r="S33" i="1"/>
  <c r="AA68" i="1"/>
  <c r="AA53" i="1"/>
  <c r="T99" i="1"/>
  <c r="U99" i="1" s="1"/>
  <c r="R57" i="1"/>
  <c r="S57" i="1"/>
  <c r="R45" i="1"/>
  <c r="S45" i="1" s="1"/>
  <c r="AF402" i="1"/>
  <c r="AF344" i="1"/>
  <c r="AG344" i="1"/>
  <c r="AH344" i="1" s="1"/>
  <c r="U334" i="1"/>
  <c r="AB334" i="1"/>
  <c r="AC334" i="1"/>
  <c r="AD334" i="1"/>
  <c r="U385" i="1"/>
  <c r="AC326" i="1"/>
  <c r="AD326" i="1"/>
  <c r="AG408" i="1"/>
  <c r="AH408" i="1" s="1"/>
  <c r="AF317" i="1"/>
  <c r="AG317" i="1" s="1"/>
  <c r="AH317" i="1" s="1"/>
  <c r="AF367" i="1"/>
  <c r="AG367" i="1"/>
  <c r="AH367" i="1" s="1"/>
  <c r="AF349" i="1"/>
  <c r="AG349" i="1" s="1"/>
  <c r="AH349" i="1" s="1"/>
  <c r="U324" i="1"/>
  <c r="AG373" i="1"/>
  <c r="AH373" i="1" s="1"/>
  <c r="AG353" i="1"/>
  <c r="AH353" i="1"/>
  <c r="AB412" i="1"/>
  <c r="U412" i="1"/>
  <c r="AB304" i="1"/>
  <c r="AG340" i="1"/>
  <c r="AH340" i="1"/>
  <c r="U371" i="1"/>
  <c r="AG371" i="1" s="1"/>
  <c r="AH371" i="1" s="1"/>
  <c r="AH361" i="1"/>
  <c r="V375" i="1"/>
  <c r="T375" i="1"/>
  <c r="U356" i="1"/>
  <c r="AC356" i="1"/>
  <c r="AD356" i="1" s="1"/>
  <c r="V355" i="1"/>
  <c r="T355" i="1"/>
  <c r="AC355" i="1" s="1"/>
  <c r="T352" i="1"/>
  <c r="V352" i="1"/>
  <c r="V273" i="1"/>
  <c r="AE265" i="1"/>
  <c r="T264" i="1"/>
  <c r="V253" i="1"/>
  <c r="V186" i="1"/>
  <c r="T173" i="1"/>
  <c r="AB173" i="1"/>
  <c r="AC173" i="1"/>
  <c r="AD173" i="1" s="1"/>
  <c r="AF173" i="1" s="1"/>
  <c r="V143" i="1"/>
  <c r="T143" i="1"/>
  <c r="AC143" i="1"/>
  <c r="AD143" i="1"/>
  <c r="AF143" i="1"/>
  <c r="AA142" i="1"/>
  <c r="AB142" i="1" s="1"/>
  <c r="V139" i="1"/>
  <c r="AE122" i="1"/>
  <c r="AA122" i="1"/>
  <c r="V109" i="1"/>
  <c r="T109" i="1"/>
  <c r="U109" i="1"/>
  <c r="AB312" i="1"/>
  <c r="AB364" i="1"/>
  <c r="U364" i="1"/>
  <c r="AB374" i="1"/>
  <c r="U374" i="1"/>
  <c r="U319" i="1"/>
  <c r="AB368" i="1"/>
  <c r="U380" i="1"/>
  <c r="AC380" i="1"/>
  <c r="AD380" i="1"/>
  <c r="AB342" i="1"/>
  <c r="AB322" i="1"/>
  <c r="U322" i="1"/>
  <c r="T403" i="1"/>
  <c r="V403" i="1"/>
  <c r="AB371" i="1"/>
  <c r="AA89" i="1"/>
  <c r="V32" i="1"/>
  <c r="T32" i="1"/>
  <c r="T31" i="1"/>
  <c r="U31" i="1" s="1"/>
  <c r="R30" i="1"/>
  <c r="S30" i="1" s="1"/>
  <c r="AC152" i="1"/>
  <c r="AD152" i="1"/>
  <c r="AF152" i="1"/>
  <c r="U278" i="1"/>
  <c r="AG278" i="1" s="1"/>
  <c r="AH278" i="1" s="1"/>
  <c r="AB140" i="1"/>
  <c r="AD149" i="1"/>
  <c r="AF149" i="1"/>
  <c r="AD91" i="1"/>
  <c r="AB308" i="1"/>
  <c r="AC128" i="1"/>
  <c r="AD128" i="1"/>
  <c r="AF128" i="1" s="1"/>
  <c r="AG128" i="1" s="1"/>
  <c r="AF301" i="1"/>
  <c r="AD134" i="1"/>
  <c r="AC304" i="1"/>
  <c r="AD304" i="1"/>
  <c r="AB147" i="1"/>
  <c r="AC292" i="1"/>
  <c r="AD292" i="1" s="1"/>
  <c r="AG292" i="1" s="1"/>
  <c r="AH292" i="1" s="1"/>
  <c r="AB300" i="1"/>
  <c r="AG305" i="1"/>
  <c r="AH305" i="1"/>
  <c r="AG319" i="1"/>
  <c r="AH319" i="1" s="1"/>
  <c r="AC124" i="1"/>
  <c r="AD124" i="1" s="1"/>
  <c r="AF124" i="1" s="1"/>
  <c r="AD308" i="1"/>
  <c r="AF308" i="1" s="1"/>
  <c r="U293" i="1"/>
  <c r="U301" i="1"/>
  <c r="U62" i="1"/>
  <c r="AC327" i="1"/>
  <c r="AD327" i="1"/>
  <c r="AB327" i="1"/>
  <c r="U294" i="1"/>
  <c r="AB294" i="1"/>
  <c r="AB151" i="1"/>
  <c r="AB37" i="1"/>
  <c r="AC37" i="1" s="1"/>
  <c r="AD37" i="1" s="1"/>
  <c r="AG324" i="1"/>
  <c r="AH324" i="1" s="1"/>
  <c r="AC280" i="1"/>
  <c r="AD280" i="1"/>
  <c r="AC302" i="1"/>
  <c r="AD302" i="1"/>
  <c r="AF302" i="1"/>
  <c r="AG302" i="1" s="1"/>
  <c r="AH302" i="1" s="1"/>
  <c r="AB302" i="1"/>
  <c r="U306" i="1"/>
  <c r="AC306" i="1"/>
  <c r="AD306" i="1"/>
  <c r="AF306" i="1" s="1"/>
  <c r="U316" i="1"/>
  <c r="AC316" i="1"/>
  <c r="AD316" i="1" s="1"/>
  <c r="AF316" i="1"/>
  <c r="U299" i="1"/>
  <c r="AC299" i="1"/>
  <c r="AD299" i="1"/>
  <c r="U321" i="1"/>
  <c r="AC321" i="1"/>
  <c r="AD321" i="1" s="1"/>
  <c r="AC315" i="1"/>
  <c r="AD315" i="1"/>
  <c r="AB315" i="1"/>
  <c r="U323" i="1"/>
  <c r="AC323" i="1"/>
  <c r="AD323" i="1" s="1"/>
  <c r="U159" i="1"/>
  <c r="AC314" i="1"/>
  <c r="AD314" i="1"/>
  <c r="AB314" i="1"/>
  <c r="AB18" i="1"/>
  <c r="AD18" i="1"/>
  <c r="AG313" i="1"/>
  <c r="AH313" i="1"/>
  <c r="AF313" i="1"/>
  <c r="U298" i="1"/>
  <c r="AC298" i="1"/>
  <c r="AD298" i="1"/>
  <c r="AB298" i="1"/>
  <c r="U318" i="1"/>
  <c r="AC318" i="1"/>
  <c r="AD318" i="1" s="1"/>
  <c r="AF318" i="1" s="1"/>
  <c r="AC403" i="1"/>
  <c r="AD403" i="1" s="1"/>
  <c r="U403" i="1"/>
  <c r="AB403" i="1"/>
  <c r="AB375" i="1"/>
  <c r="U375" i="1"/>
  <c r="AC375" i="1"/>
  <c r="AD375" i="1" s="1"/>
  <c r="U173" i="1"/>
  <c r="AD355" i="1"/>
  <c r="AF355" i="1" s="1"/>
  <c r="AB355" i="1"/>
  <c r="AF326" i="1"/>
  <c r="AF321" i="1"/>
  <c r="AG321" i="1"/>
  <c r="AH321" i="1" s="1"/>
  <c r="AF298" i="1"/>
  <c r="AF375" i="1"/>
  <c r="AD28" i="1"/>
  <c r="V220" i="1"/>
  <c r="T220" i="1"/>
  <c r="T127" i="1"/>
  <c r="AC127" i="1" s="1"/>
  <c r="AD127" i="1" s="1"/>
  <c r="V127" i="1"/>
  <c r="V114" i="1"/>
  <c r="T114" i="1"/>
  <c r="AA73" i="1"/>
  <c r="AB73" i="1" s="1"/>
  <c r="AC73" i="1" s="1"/>
  <c r="AD73" i="1" s="1"/>
  <c r="U125" i="1"/>
  <c r="AC125" i="1"/>
  <c r="AD125" i="1"/>
  <c r="AA221" i="1"/>
  <c r="AA219" i="1"/>
  <c r="R120" i="1"/>
  <c r="S120" i="1"/>
  <c r="T118" i="1"/>
  <c r="AB32" i="1"/>
  <c r="T281" i="1"/>
  <c r="AB86" i="1"/>
  <c r="AC86" i="1" s="1"/>
  <c r="AD86" i="1" s="1"/>
  <c r="AF86" i="1" s="1"/>
  <c r="AB149" i="1"/>
  <c r="V276" i="1"/>
  <c r="T276" i="1"/>
  <c r="T268" i="1"/>
  <c r="AB268" i="1" s="1"/>
  <c r="AA257" i="1"/>
  <c r="AB257" i="1"/>
  <c r="AC257" i="1" s="1"/>
  <c r="AD257" i="1" s="1"/>
  <c r="V239" i="1"/>
  <c r="AE226" i="1"/>
  <c r="AA226" i="1"/>
  <c r="AB226" i="1"/>
  <c r="AC226" i="1"/>
  <c r="AD226" i="1" s="1"/>
  <c r="AF226" i="1" s="1"/>
  <c r="T181" i="1"/>
  <c r="AB181" i="1"/>
  <c r="AC181" i="1" s="1"/>
  <c r="AD181" i="1" s="1"/>
  <c r="AA164" i="1"/>
  <c r="V162" i="1"/>
  <c r="T162" i="1"/>
  <c r="R134" i="1"/>
  <c r="S134" i="1"/>
  <c r="AC295" i="1"/>
  <c r="AD295" i="1" s="1"/>
  <c r="AF295" i="1" s="1"/>
  <c r="T104" i="1"/>
  <c r="U104" i="1"/>
  <c r="AE63" i="1"/>
  <c r="AA63" i="1"/>
  <c r="AC126" i="1"/>
  <c r="AD126" i="1" s="1"/>
  <c r="T235" i="1"/>
  <c r="U235" i="1"/>
  <c r="V202" i="1"/>
  <c r="T202" i="1"/>
  <c r="U202" i="1"/>
  <c r="AA186" i="1"/>
  <c r="T182" i="1"/>
  <c r="U182" i="1"/>
  <c r="AB30" i="1"/>
  <c r="AB292" i="1"/>
  <c r="U295" i="1"/>
  <c r="AG295" i="1"/>
  <c r="AH295" i="1"/>
  <c r="AB68" i="1"/>
  <c r="AA182" i="1"/>
  <c r="AB182" i="1"/>
  <c r="U260" i="1"/>
  <c r="U129" i="1"/>
  <c r="AB85" i="1"/>
  <c r="AC85" i="1" s="1"/>
  <c r="AD85" i="1" s="1"/>
  <c r="U163" i="1"/>
  <c r="T291" i="1"/>
  <c r="V291" i="1"/>
  <c r="V286" i="1"/>
  <c r="T286" i="1"/>
  <c r="U286" i="1" s="1"/>
  <c r="T249" i="1"/>
  <c r="AB249" i="1" s="1"/>
  <c r="AC249" i="1" s="1"/>
  <c r="AD249" i="1" s="1"/>
  <c r="T157" i="1"/>
  <c r="U157" i="1" s="1"/>
  <c r="V157" i="1"/>
  <c r="V148" i="1"/>
  <c r="T148" i="1"/>
  <c r="U65" i="1"/>
  <c r="V64" i="1"/>
  <c r="T64" i="1"/>
  <c r="V63" i="1"/>
  <c r="T63" i="1"/>
  <c r="U63" i="1"/>
  <c r="AD60" i="1"/>
  <c r="AB278" i="1"/>
  <c r="R266" i="1"/>
  <c r="S266" i="1" s="1"/>
  <c r="R260" i="1"/>
  <c r="S260" i="1"/>
  <c r="AA167" i="1"/>
  <c r="AB167" i="1" s="1"/>
  <c r="AC167" i="1" s="1"/>
  <c r="AD167" i="1" s="1"/>
  <c r="V35" i="1"/>
  <c r="V265" i="1"/>
  <c r="AA170" i="1"/>
  <c r="R102" i="1"/>
  <c r="S102" i="1" s="1"/>
  <c r="R295" i="1"/>
  <c r="S295" i="1"/>
  <c r="R280" i="1"/>
  <c r="S280" i="1" s="1"/>
  <c r="R279" i="1"/>
  <c r="S279" i="1" s="1"/>
  <c r="T258" i="1"/>
  <c r="U258" i="1"/>
  <c r="S243" i="1"/>
  <c r="AA239" i="1"/>
  <c r="R234" i="1"/>
  <c r="S234" i="1" s="1"/>
  <c r="R233" i="1"/>
  <c r="S233" i="1"/>
  <c r="AA204" i="1"/>
  <c r="AB204" i="1" s="1"/>
  <c r="AC204" i="1" s="1"/>
  <c r="AD204" i="1" s="1"/>
  <c r="R191" i="1"/>
  <c r="S191" i="1" s="1"/>
  <c r="T119" i="1"/>
  <c r="R273" i="1"/>
  <c r="S273" i="1"/>
  <c r="AA264" i="1"/>
  <c r="AA263" i="1"/>
  <c r="AB263" i="1"/>
  <c r="S224" i="1"/>
  <c r="AA215" i="1"/>
  <c r="AB215" i="1"/>
  <c r="AC215" i="1" s="1"/>
  <c r="AD215" i="1" s="1"/>
  <c r="R205" i="1"/>
  <c r="S205" i="1"/>
  <c r="R184" i="1"/>
  <c r="S184" i="1"/>
  <c r="R163" i="1"/>
  <c r="S163" i="1" s="1"/>
  <c r="T174" i="1"/>
  <c r="T170" i="1"/>
  <c r="R115" i="1"/>
  <c r="S115" i="1"/>
  <c r="AA80" i="1"/>
  <c r="AB80" i="1" s="1"/>
  <c r="AC80" i="1" s="1"/>
  <c r="AD80" i="1" s="1"/>
  <c r="AF80" i="1" s="1"/>
  <c r="R198" i="1"/>
  <c r="S198" i="1"/>
  <c r="R168" i="1"/>
  <c r="S168" i="1"/>
  <c r="R159" i="1"/>
  <c r="S159" i="1" s="1"/>
  <c r="AA67" i="1"/>
  <c r="AC56" i="1"/>
  <c r="AD56" i="1"/>
  <c r="AF56" i="1"/>
  <c r="R26" i="1"/>
  <c r="S26" i="1" s="1"/>
  <c r="U116" i="1"/>
  <c r="AG116" i="1" s="1"/>
  <c r="AH116" i="1" s="1"/>
  <c r="AC116" i="1"/>
  <c r="AD116" i="1" s="1"/>
  <c r="AF116" i="1"/>
  <c r="U92" i="1"/>
  <c r="T296" i="1"/>
  <c r="T288" i="1"/>
  <c r="AC288" i="1" s="1"/>
  <c r="AD288" i="1" s="1"/>
  <c r="V248" i="1"/>
  <c r="T248" i="1"/>
  <c r="V240" i="1"/>
  <c r="T240" i="1"/>
  <c r="U240" i="1"/>
  <c r="V203" i="1"/>
  <c r="T203" i="1"/>
  <c r="U203" i="1"/>
  <c r="AE201" i="1"/>
  <c r="AA201" i="1"/>
  <c r="AB201" i="1" s="1"/>
  <c r="T169" i="1"/>
  <c r="AA55" i="1"/>
  <c r="T48" i="1"/>
  <c r="AE224" i="1"/>
  <c r="AA224" i="1"/>
  <c r="AB29" i="1"/>
  <c r="AC29" i="1"/>
  <c r="AD29" i="1" s="1"/>
  <c r="U263" i="1"/>
  <c r="AC132" i="1"/>
  <c r="AD132" i="1" s="1"/>
  <c r="AE195" i="1"/>
  <c r="AA188" i="1"/>
  <c r="AF292" i="1"/>
  <c r="AB134" i="1"/>
  <c r="AB293" i="1"/>
  <c r="AC293" i="1"/>
  <c r="AD293" i="1" s="1"/>
  <c r="AB218" i="1"/>
  <c r="U121" i="1"/>
  <c r="AC121" i="1"/>
  <c r="AD121" i="1" s="1"/>
  <c r="AB116" i="1"/>
  <c r="AB121" i="1"/>
  <c r="AC300" i="1"/>
  <c r="AD300" i="1" s="1"/>
  <c r="U300" i="1"/>
  <c r="AB34" i="1"/>
  <c r="AC34" i="1" s="1"/>
  <c r="AD34" i="1" s="1"/>
  <c r="U117" i="1"/>
  <c r="T279" i="1"/>
  <c r="U279" i="1"/>
  <c r="T274" i="1"/>
  <c r="AB274" i="1"/>
  <c r="V274" i="1"/>
  <c r="V261" i="1"/>
  <c r="T261" i="1"/>
  <c r="U261" i="1" s="1"/>
  <c r="V245" i="1"/>
  <c r="T245" i="1"/>
  <c r="R241" i="1"/>
  <c r="S241" i="1" s="1"/>
  <c r="V197" i="1"/>
  <c r="T197" i="1"/>
  <c r="AA169" i="1"/>
  <c r="V168" i="1"/>
  <c r="T168" i="1"/>
  <c r="V164" i="1"/>
  <c r="T164" i="1"/>
  <c r="AB164" i="1" s="1"/>
  <c r="AA160" i="1"/>
  <c r="AB160" i="1" s="1"/>
  <c r="V299" i="1"/>
  <c r="R293" i="1"/>
  <c r="S293" i="1"/>
  <c r="V175" i="1"/>
  <c r="T175" i="1"/>
  <c r="V284" i="1"/>
  <c r="AA216" i="1"/>
  <c r="AB216" i="1"/>
  <c r="AC216" i="1" s="1"/>
  <c r="V183" i="1"/>
  <c r="T183" i="1"/>
  <c r="R298" i="1"/>
  <c r="S298" i="1"/>
  <c r="AA232" i="1"/>
  <c r="AB232" i="1"/>
  <c r="AC232" i="1" s="1"/>
  <c r="AD232" i="1" s="1"/>
  <c r="AA213" i="1"/>
  <c r="V211" i="1"/>
  <c r="T211" i="1"/>
  <c r="AB211" i="1" s="1"/>
  <c r="U87" i="1"/>
  <c r="V297" i="1"/>
  <c r="T297" i="1"/>
  <c r="AB297" i="1" s="1"/>
  <c r="V262" i="1"/>
  <c r="T262" i="1"/>
  <c r="U262" i="1"/>
  <c r="V252" i="1"/>
  <c r="T252" i="1"/>
  <c r="U252" i="1"/>
  <c r="V187" i="1"/>
  <c r="T187" i="1"/>
  <c r="AB187" i="1" s="1"/>
  <c r="U187" i="1"/>
  <c r="V166" i="1"/>
  <c r="R289" i="1"/>
  <c r="S289" i="1"/>
  <c r="AA166" i="1"/>
  <c r="AB166" i="1"/>
  <c r="AC166" i="1" s="1"/>
  <c r="AD166" i="1" s="1"/>
  <c r="AF166" i="1" s="1"/>
  <c r="AA155" i="1"/>
  <c r="AB155" i="1"/>
  <c r="AC155" i="1"/>
  <c r="AD155" i="1" s="1"/>
  <c r="AA175" i="1"/>
  <c r="AA159" i="1"/>
  <c r="AB159" i="1"/>
  <c r="AC159" i="1"/>
  <c r="AD159" i="1"/>
  <c r="AA39" i="1"/>
  <c r="AB39" i="1" s="1"/>
  <c r="AC39" i="1" s="1"/>
  <c r="V39" i="1"/>
  <c r="T39" i="1"/>
  <c r="U39" i="1" s="1"/>
  <c r="AA35" i="1"/>
  <c r="AB35" i="1" s="1"/>
  <c r="AC35" i="1"/>
  <c r="AD35" i="1" s="1"/>
  <c r="T27" i="1"/>
  <c r="U27" i="1" s="1"/>
  <c r="U268" i="1"/>
  <c r="AC268" i="1"/>
  <c r="AD268" i="1"/>
  <c r="AF268" i="1" s="1"/>
  <c r="AB148" i="1"/>
  <c r="U175" i="1"/>
  <c r="U197" i="1"/>
  <c r="AC296" i="1"/>
  <c r="AD296" i="1"/>
  <c r="AF296" i="1" s="1"/>
  <c r="U296" i="1"/>
  <c r="AC187" i="1"/>
  <c r="AD187" i="1"/>
  <c r="U183" i="1"/>
  <c r="AB296" i="1"/>
  <c r="AC274" i="1"/>
  <c r="AD274" i="1"/>
  <c r="U274" i="1"/>
  <c r="U168" i="1"/>
  <c r="AC297" i="1"/>
  <c r="AD297" i="1"/>
  <c r="AF297" i="1" s="1"/>
  <c r="U297" i="1"/>
  <c r="AG296" i="1"/>
  <c r="AH296" i="1" s="1"/>
  <c r="AC211" i="1"/>
  <c r="AD211" i="1" s="1"/>
  <c r="U138" i="1"/>
  <c r="AC138" i="1"/>
  <c r="AD138" i="1" s="1"/>
  <c r="U96" i="1"/>
  <c r="T271" i="1"/>
  <c r="V271" i="1"/>
  <c r="T269" i="1"/>
  <c r="AB269" i="1" s="1"/>
  <c r="U211" i="1"/>
  <c r="U214" i="1"/>
  <c r="U108" i="1"/>
  <c r="U84" i="1"/>
  <c r="AB135" i="1"/>
  <c r="AC135" i="1"/>
  <c r="AD135" i="1" s="1"/>
  <c r="U135" i="1"/>
  <c r="U170" i="1"/>
  <c r="AF280" i="1"/>
  <c r="AG280" i="1" s="1"/>
  <c r="AH280" i="1" s="1"/>
  <c r="AF37" i="1"/>
  <c r="U17" i="1"/>
  <c r="AC16" i="1"/>
  <c r="AD16" i="1"/>
  <c r="AB16" i="1"/>
  <c r="AC20" i="1"/>
  <c r="AD20" i="1"/>
  <c r="AF20" i="1" s="1"/>
  <c r="AG20" i="1" s="1"/>
  <c r="AH20" i="1" s="1"/>
  <c r="T259" i="1"/>
  <c r="AB259" i="1"/>
  <c r="AE259" i="1"/>
  <c r="U256" i="1"/>
  <c r="T255" i="1"/>
  <c r="U255" i="1" s="1"/>
  <c r="AB239" i="1"/>
  <c r="AB102" i="1"/>
  <c r="AB27" i="1"/>
  <c r="AC27" i="1"/>
  <c r="AD27" i="1"/>
  <c r="AF27" i="1" s="1"/>
  <c r="U166" i="1"/>
  <c r="AB175" i="1"/>
  <c r="AC175" i="1" s="1"/>
  <c r="AD175" i="1" s="1"/>
  <c r="AF175" i="1" s="1"/>
  <c r="AB99" i="1"/>
  <c r="AC99" i="1"/>
  <c r="AD99" i="1" s="1"/>
  <c r="U40" i="1"/>
  <c r="U49" i="1"/>
  <c r="U171" i="1"/>
  <c r="AB171" i="1"/>
  <c r="AC171" i="1" s="1"/>
  <c r="AD171" i="1" s="1"/>
  <c r="U123" i="1"/>
  <c r="AC123" i="1"/>
  <c r="AD123" i="1" s="1"/>
  <c r="AB123" i="1"/>
  <c r="AB144" i="1"/>
  <c r="U247" i="1"/>
  <c r="AC22" i="1"/>
  <c r="AD22" i="1"/>
  <c r="U22" i="1"/>
  <c r="AB22" i="1"/>
  <c r="AE243" i="1"/>
  <c r="AA243" i="1"/>
  <c r="AB243" i="1" s="1"/>
  <c r="U48" i="1"/>
  <c r="U254" i="1"/>
  <c r="AB136" i="1"/>
  <c r="U136" i="1"/>
  <c r="AG136" i="1" s="1"/>
  <c r="AH136" i="1" s="1"/>
  <c r="AC136" i="1"/>
  <c r="AD136" i="1"/>
  <c r="AF136" i="1" s="1"/>
  <c r="U207" i="1"/>
  <c r="U172" i="1"/>
  <c r="AC130" i="1"/>
  <c r="AD130" i="1" s="1"/>
  <c r="U38" i="1"/>
  <c r="AB38" i="1"/>
  <c r="AC38" i="1"/>
  <c r="AD38" i="1"/>
  <c r="U215" i="1"/>
  <c r="U79" i="1"/>
  <c r="U85" i="1"/>
  <c r="V210" i="1"/>
  <c r="T210" i="1"/>
  <c r="AC144" i="1"/>
  <c r="AD144" i="1" s="1"/>
  <c r="AF144" i="1"/>
  <c r="U144" i="1"/>
  <c r="U220" i="1"/>
  <c r="U149" i="1"/>
  <c r="AC267" i="1"/>
  <c r="AD267" i="1"/>
  <c r="AG267" i="1" s="1"/>
  <c r="AH267" i="1" s="1"/>
  <c r="AC145" i="1"/>
  <c r="AD145" i="1" s="1"/>
  <c r="U270" i="1"/>
  <c r="T242" i="1"/>
  <c r="V223" i="1"/>
  <c r="T223" i="1"/>
  <c r="U223" i="1" s="1"/>
  <c r="U45" i="1"/>
  <c r="U141" i="1"/>
  <c r="AC141" i="1"/>
  <c r="AD141" i="1" s="1"/>
  <c r="AA265" i="1"/>
  <c r="AB265" i="1" s="1"/>
  <c r="T206" i="1"/>
  <c r="V206" i="1"/>
  <c r="AB275" i="1"/>
  <c r="R226" i="1"/>
  <c r="S226" i="1" s="1"/>
  <c r="T213" i="1"/>
  <c r="V213" i="1"/>
  <c r="T180" i="1"/>
  <c r="U180" i="1" s="1"/>
  <c r="AA108" i="1"/>
  <c r="AB108" i="1"/>
  <c r="AC108" i="1"/>
  <c r="AD108" i="1" s="1"/>
  <c r="T101" i="1"/>
  <c r="V101" i="1"/>
  <c r="T277" i="1"/>
  <c r="AC277" i="1" s="1"/>
  <c r="AD277" i="1" s="1"/>
  <c r="U277" i="1"/>
  <c r="R249" i="1"/>
  <c r="S249" i="1"/>
  <c r="AA212" i="1"/>
  <c r="AB128" i="1"/>
  <c r="R240" i="1"/>
  <c r="S240" i="1" s="1"/>
  <c r="R114" i="1"/>
  <c r="S114" i="1"/>
  <c r="AA96" i="1"/>
  <c r="AB96" i="1" s="1"/>
  <c r="AC96" i="1" s="1"/>
  <c r="AD96" i="1"/>
  <c r="AF96" i="1" s="1"/>
  <c r="T142" i="1"/>
  <c r="T113" i="1"/>
  <c r="AA65" i="1"/>
  <c r="AB65" i="1"/>
  <c r="AC65" i="1"/>
  <c r="AD65" i="1" s="1"/>
  <c r="AA72" i="1"/>
  <c r="AB72" i="1" s="1"/>
  <c r="AA66" i="1"/>
  <c r="AA64" i="1"/>
  <c r="AB62" i="1"/>
  <c r="AC62" i="1"/>
  <c r="AD62" i="1"/>
  <c r="AA40" i="1"/>
  <c r="AB40" i="1" s="1"/>
  <c r="AC40" i="1" s="1"/>
  <c r="AD40" i="1" s="1"/>
  <c r="AF40" i="1" s="1"/>
  <c r="U113" i="1"/>
  <c r="AB206" i="1"/>
  <c r="AC206" i="1" s="1"/>
  <c r="AD206" i="1" s="1"/>
  <c r="U206" i="1"/>
  <c r="U213" i="1"/>
  <c r="AB213" i="1"/>
  <c r="U142" i="1"/>
  <c r="AC142" i="1"/>
  <c r="AD142" i="1" s="1"/>
  <c r="AF142" i="1" s="1"/>
  <c r="AC271" i="1"/>
  <c r="AD271" i="1" s="1"/>
  <c r="U259" i="1"/>
  <c r="U269" i="1"/>
  <c r="AC82" i="1"/>
  <c r="AD82" i="1" s="1"/>
  <c r="AF82" i="1" s="1"/>
  <c r="U82" i="1"/>
  <c r="AF267" i="1"/>
  <c r="AF41" i="1"/>
  <c r="AG41" i="1" s="1"/>
  <c r="AH41" i="1" s="1"/>
  <c r="AC139" i="1"/>
  <c r="AD139" i="1"/>
  <c r="U139" i="1"/>
  <c r="AG226" i="1"/>
  <c r="AH226" i="1" s="1"/>
  <c r="AF35" i="1"/>
  <c r="AF126" i="1"/>
  <c r="AG126" i="1"/>
  <c r="AH126" i="1" s="1"/>
  <c r="AG175" i="1"/>
  <c r="AH175" i="1"/>
  <c r="AB245" i="1"/>
  <c r="U245" i="1"/>
  <c r="U127" i="1"/>
  <c r="AC218" i="1"/>
  <c r="AD218" i="1" s="1"/>
  <c r="AF278" i="1"/>
  <c r="AC133" i="1"/>
  <c r="AD133" i="1"/>
  <c r="U133" i="1"/>
  <c r="V192" i="1"/>
  <c r="T192" i="1"/>
  <c r="AE176" i="1"/>
  <c r="AA176" i="1"/>
  <c r="AE90" i="1"/>
  <c r="AA90" i="1"/>
  <c r="AB90" i="1" s="1"/>
  <c r="AC90" i="1" s="1"/>
  <c r="AD90" i="1" s="1"/>
  <c r="V15" i="1"/>
  <c r="T15" i="1"/>
  <c r="AB15" i="1"/>
  <c r="AB127" i="1"/>
  <c r="AF29" i="1"/>
  <c r="U218" i="1"/>
  <c r="AF60" i="1"/>
  <c r="U281" i="1"/>
  <c r="AC281" i="1"/>
  <c r="AD281" i="1" s="1"/>
  <c r="AB281" i="1"/>
  <c r="U93" i="1"/>
  <c r="AB93" i="1"/>
  <c r="AC93" i="1" s="1"/>
  <c r="AD93" i="1"/>
  <c r="AF93" i="1" s="1"/>
  <c r="AG93" i="1" s="1"/>
  <c r="AH93" i="1" s="1"/>
  <c r="U285" i="1"/>
  <c r="AC285" i="1"/>
  <c r="AD285" i="1" s="1"/>
  <c r="U74" i="1"/>
  <c r="U122" i="1"/>
  <c r="AB122" i="1"/>
  <c r="AC122" i="1"/>
  <c r="AD122" i="1" s="1"/>
  <c r="AA242" i="1"/>
  <c r="U239" i="1"/>
  <c r="AC239" i="1"/>
  <c r="AD239" i="1"/>
  <c r="AA207" i="1"/>
  <c r="AB207" i="1" s="1"/>
  <c r="AC207" i="1" s="1"/>
  <c r="AD207" i="1" s="1"/>
  <c r="AE203" i="1"/>
  <c r="AA203" i="1"/>
  <c r="AB203" i="1" s="1"/>
  <c r="AC203" i="1"/>
  <c r="AD203" i="1"/>
  <c r="AG203" i="1" s="1"/>
  <c r="AH203" i="1" s="1"/>
  <c r="T199" i="1"/>
  <c r="T131" i="1"/>
  <c r="U131" i="1" s="1"/>
  <c r="V83" i="1"/>
  <c r="T83" i="1"/>
  <c r="V81" i="1"/>
  <c r="T81" i="1"/>
  <c r="V50" i="1"/>
  <c r="T50" i="1"/>
  <c r="V14" i="1"/>
  <c r="T14" i="1"/>
  <c r="AF85" i="1"/>
  <c r="AG85" i="1"/>
  <c r="AH85" i="1" s="1"/>
  <c r="AB113" i="1"/>
  <c r="AC113" i="1"/>
  <c r="AD113" i="1"/>
  <c r="AB285" i="1"/>
  <c r="AG124" i="1"/>
  <c r="AH124" i="1"/>
  <c r="AC283" i="1"/>
  <c r="AD283" i="1"/>
  <c r="AF283" i="1" s="1"/>
  <c r="AC174" i="1"/>
  <c r="AD174" i="1"/>
  <c r="U174" i="1"/>
  <c r="AB174" i="1"/>
  <c r="AC19" i="1"/>
  <c r="AD19" i="1"/>
  <c r="AG19" i="1" s="1"/>
  <c r="AH19" i="1" s="1"/>
  <c r="U143" i="1"/>
  <c r="AG143" i="1" s="1"/>
  <c r="AH143" i="1"/>
  <c r="AB143" i="1"/>
  <c r="AB28" i="1"/>
  <c r="U28" i="1"/>
  <c r="U160" i="1"/>
  <c r="AC160" i="1"/>
  <c r="AD160" i="1"/>
  <c r="T71" i="1"/>
  <c r="AB71" i="1" s="1"/>
  <c r="U105" i="1"/>
  <c r="V272" i="1"/>
  <c r="U88" i="1"/>
  <c r="AB55" i="1"/>
  <c r="AA261" i="1"/>
  <c r="AB261" i="1" s="1"/>
  <c r="T230" i="1"/>
  <c r="V230" i="1"/>
  <c r="T228" i="1"/>
  <c r="T227" i="1"/>
  <c r="R227" i="1"/>
  <c r="S227" i="1" s="1"/>
  <c r="AA184" i="1"/>
  <c r="AE184" i="1"/>
  <c r="AG268" i="1"/>
  <c r="AH268" i="1"/>
  <c r="U64" i="1"/>
  <c r="AB64" i="1"/>
  <c r="AC64" i="1" s="1"/>
  <c r="AD64" i="1" s="1"/>
  <c r="AC286" i="1"/>
  <c r="AD286" i="1"/>
  <c r="AF28" i="1"/>
  <c r="AG28" i="1" s="1"/>
  <c r="AH28" i="1" s="1"/>
  <c r="AB264" i="1"/>
  <c r="AC264" i="1"/>
  <c r="AD264" i="1"/>
  <c r="U205" i="1"/>
  <c r="AB205" i="1"/>
  <c r="AC205" i="1" s="1"/>
  <c r="AD205" i="1" s="1"/>
  <c r="V290" i="1"/>
  <c r="T290" i="1"/>
  <c r="U272" i="1"/>
  <c r="AC272" i="1"/>
  <c r="AD272" i="1"/>
  <c r="V193" i="1"/>
  <c r="T193" i="1"/>
  <c r="AA193" i="1"/>
  <c r="AB82" i="1"/>
  <c r="AE77" i="1"/>
  <c r="AA77" i="1"/>
  <c r="AB77" i="1"/>
  <c r="AC77" i="1" s="1"/>
  <c r="AD77" i="1" s="1"/>
  <c r="AE75" i="1"/>
  <c r="AA75" i="1"/>
  <c r="T72" i="1"/>
  <c r="AC72" i="1" s="1"/>
  <c r="AD72" i="1" s="1"/>
  <c r="AF72" i="1" s="1"/>
  <c r="AB255" i="1"/>
  <c r="AF159" i="1"/>
  <c r="U216" i="1"/>
  <c r="AD216" i="1"/>
  <c r="T273" i="1"/>
  <c r="AB273" i="1" s="1"/>
  <c r="T241" i="1"/>
  <c r="AB241" i="1"/>
  <c r="T201" i="1"/>
  <c r="V201" i="1"/>
  <c r="AB154" i="1"/>
  <c r="AB139" i="1"/>
  <c r="T120" i="1"/>
  <c r="AB120" i="1" s="1"/>
  <c r="V120" i="1"/>
  <c r="V110" i="1"/>
  <c r="T110" i="1"/>
  <c r="AE84" i="1"/>
  <c r="AA84" i="1"/>
  <c r="AB84" i="1" s="1"/>
  <c r="AC84" i="1" s="1"/>
  <c r="AD84" i="1" s="1"/>
  <c r="AA61" i="1"/>
  <c r="AB61" i="1"/>
  <c r="AC61" i="1"/>
  <c r="AD61" i="1"/>
  <c r="U55" i="1"/>
  <c r="AC55" i="1"/>
  <c r="AD55" i="1"/>
  <c r="V53" i="1"/>
  <c r="T53" i="1"/>
  <c r="AA48" i="1"/>
  <c r="AB48" i="1"/>
  <c r="AC48" i="1" s="1"/>
  <c r="AD48" i="1" s="1"/>
  <c r="AE36" i="1"/>
  <c r="AA36" i="1"/>
  <c r="AB36" i="1"/>
  <c r="AC36" i="1" s="1"/>
  <c r="AD36" i="1" s="1"/>
  <c r="V25" i="1"/>
  <c r="T25" i="1"/>
  <c r="AB25" i="1" s="1"/>
  <c r="V21" i="1"/>
  <c r="T21" i="1"/>
  <c r="AC255" i="1"/>
  <c r="AD255" i="1" s="1"/>
  <c r="AF255" i="1" s="1"/>
  <c r="U101" i="1"/>
  <c r="AB286" i="1"/>
  <c r="AB252" i="1"/>
  <c r="AC252" i="1"/>
  <c r="AD252" i="1" s="1"/>
  <c r="AB133" i="1"/>
  <c r="U264" i="1"/>
  <c r="AB288" i="1"/>
  <c r="AA49" i="1"/>
  <c r="AB49" i="1" s="1"/>
  <c r="AC49" i="1" s="1"/>
  <c r="AD49" i="1" s="1"/>
  <c r="AF204" i="1"/>
  <c r="U148" i="1"/>
  <c r="AC148" i="1"/>
  <c r="AD148" i="1" s="1"/>
  <c r="U249" i="1"/>
  <c r="AB291" i="1"/>
  <c r="U291" i="1"/>
  <c r="AC291" i="1"/>
  <c r="AD291" i="1" s="1"/>
  <c r="AF291" i="1" s="1"/>
  <c r="U19" i="1"/>
  <c r="T154" i="1"/>
  <c r="AB282" i="1"/>
  <c r="U282" i="1"/>
  <c r="AC282" i="1"/>
  <c r="AD282" i="1" s="1"/>
  <c r="AB100" i="1"/>
  <c r="AC100" i="1" s="1"/>
  <c r="AD100" i="1" s="1"/>
  <c r="U90" i="1"/>
  <c r="AB146" i="1"/>
  <c r="AC146" i="1"/>
  <c r="AD146" i="1"/>
  <c r="U107" i="1"/>
  <c r="U158" i="1"/>
  <c r="R291" i="1"/>
  <c r="S291" i="1" s="1"/>
  <c r="AB283" i="1"/>
  <c r="U265" i="1"/>
  <c r="AC265" i="1"/>
  <c r="AD265" i="1" s="1"/>
  <c r="T251" i="1"/>
  <c r="AB251" i="1" s="1"/>
  <c r="V234" i="1"/>
  <c r="T234" i="1"/>
  <c r="T219" i="1"/>
  <c r="V219" i="1"/>
  <c r="T198" i="1"/>
  <c r="V198" i="1"/>
  <c r="T195" i="1"/>
  <c r="AB195" i="1"/>
  <c r="V194" i="1"/>
  <c r="T194" i="1"/>
  <c r="T191" i="1"/>
  <c r="AB186" i="1"/>
  <c r="AC186" i="1" s="1"/>
  <c r="AD186" i="1" s="1"/>
  <c r="U186" i="1"/>
  <c r="AE180" i="1"/>
  <c r="AA180" i="1"/>
  <c r="AB180" i="1"/>
  <c r="AC180" i="1"/>
  <c r="AD180" i="1" s="1"/>
  <c r="AB279" i="1"/>
  <c r="AC279" i="1"/>
  <c r="AD279" i="1" s="1"/>
  <c r="AF279" i="1" s="1"/>
  <c r="AG279" i="1" s="1"/>
  <c r="AH279" i="1" s="1"/>
  <c r="AD39" i="1"/>
  <c r="U181" i="1"/>
  <c r="AG86" i="1"/>
  <c r="AH86" i="1" s="1"/>
  <c r="AD43" i="1"/>
  <c r="U67" i="1"/>
  <c r="AB67" i="1"/>
  <c r="AC67" i="1" s="1"/>
  <c r="AD67" i="1" s="1"/>
  <c r="AB137" i="1"/>
  <c r="AC263" i="1"/>
  <c r="AD263" i="1"/>
  <c r="AF263" i="1" s="1"/>
  <c r="AB256" i="1"/>
  <c r="AC256" i="1" s="1"/>
  <c r="AD256" i="1" s="1"/>
  <c r="V246" i="1"/>
  <c r="T246" i="1"/>
  <c r="T222" i="1"/>
  <c r="U222" i="1" s="1"/>
  <c r="AA217" i="1"/>
  <c r="R182" i="1"/>
  <c r="S182" i="1" s="1"/>
  <c r="AB157" i="1"/>
  <c r="AC157" i="1"/>
  <c r="AD157" i="1"/>
  <c r="AF157" i="1" s="1"/>
  <c r="U162" i="1"/>
  <c r="AH128" i="1"/>
  <c r="AC151" i="1"/>
  <c r="AD151" i="1" s="1"/>
  <c r="U151" i="1"/>
  <c r="AC23" i="1"/>
  <c r="AD23" i="1"/>
  <c r="U59" i="1"/>
  <c r="U140" i="1"/>
  <c r="AC140" i="1"/>
  <c r="AD140" i="1" s="1"/>
  <c r="AF140" i="1" s="1"/>
  <c r="T289" i="1"/>
  <c r="V289" i="1"/>
  <c r="R281" i="1"/>
  <c r="S281" i="1"/>
  <c r="AA262" i="1"/>
  <c r="AB262" i="1"/>
  <c r="AC262" i="1" s="1"/>
  <c r="AD262" i="1" s="1"/>
  <c r="AA250" i="1"/>
  <c r="AB250" i="1"/>
  <c r="AC250" i="1" s="1"/>
  <c r="AD250" i="1" s="1"/>
  <c r="AB240" i="1"/>
  <c r="AC240" i="1"/>
  <c r="AD240" i="1" s="1"/>
  <c r="AF240" i="1" s="1"/>
  <c r="V237" i="1"/>
  <c r="T237" i="1"/>
  <c r="AA235" i="1"/>
  <c r="AB235" i="1" s="1"/>
  <c r="AC235" i="1" s="1"/>
  <c r="AD235" i="1"/>
  <c r="T231" i="1"/>
  <c r="AA225" i="1"/>
  <c r="AB225" i="1"/>
  <c r="T221" i="1"/>
  <c r="V221" i="1"/>
  <c r="V217" i="1"/>
  <c r="T217" i="1"/>
  <c r="AA208" i="1"/>
  <c r="AB208" i="1"/>
  <c r="AC208" i="1" s="1"/>
  <c r="AD208" i="1" s="1"/>
  <c r="AA197" i="1"/>
  <c r="AB197" i="1"/>
  <c r="AC197" i="1"/>
  <c r="AD197" i="1"/>
  <c r="T188" i="1"/>
  <c r="T184" i="1"/>
  <c r="AB184" i="1"/>
  <c r="V184" i="1"/>
  <c r="T179" i="1"/>
  <c r="V179" i="1"/>
  <c r="AC182" i="1"/>
  <c r="AD182" i="1"/>
  <c r="AG182" i="1" s="1"/>
  <c r="AH182" i="1" s="1"/>
  <c r="U103" i="1"/>
  <c r="T266" i="1"/>
  <c r="AB266" i="1" s="1"/>
  <c r="AC266" i="1" s="1"/>
  <c r="AD266" i="1" s="1"/>
  <c r="AF266" i="1" s="1"/>
  <c r="AA249" i="1"/>
  <c r="AA247" i="1"/>
  <c r="AB247" i="1"/>
  <c r="AC247" i="1" s="1"/>
  <c r="AD247" i="1" s="1"/>
  <c r="AA246" i="1"/>
  <c r="AB246" i="1" s="1"/>
  <c r="AC246" i="1" s="1"/>
  <c r="AD246" i="1" s="1"/>
  <c r="AA238" i="1"/>
  <c r="AB238" i="1" s="1"/>
  <c r="AC238" i="1" s="1"/>
  <c r="AD238" i="1" s="1"/>
  <c r="AA231" i="1"/>
  <c r="AA230" i="1"/>
  <c r="R181" i="1"/>
  <c r="S181" i="1"/>
  <c r="V70" i="1"/>
  <c r="T70" i="1"/>
  <c r="U70" i="1" s="1"/>
  <c r="U77" i="1"/>
  <c r="T287" i="1"/>
  <c r="AA266" i="1"/>
  <c r="AA256" i="1"/>
  <c r="R255" i="1"/>
  <c r="S255" i="1" s="1"/>
  <c r="AA254" i="1"/>
  <c r="AB254" i="1"/>
  <c r="AC254" i="1" s="1"/>
  <c r="AD254" i="1" s="1"/>
  <c r="R252" i="1"/>
  <c r="S252" i="1" s="1"/>
  <c r="V224" i="1"/>
  <c r="T224" i="1"/>
  <c r="T212" i="1"/>
  <c r="U212" i="1" s="1"/>
  <c r="T189" i="1"/>
  <c r="AA161" i="1"/>
  <c r="AB161" i="1" s="1"/>
  <c r="AC161" i="1"/>
  <c r="AD161" i="1" s="1"/>
  <c r="AF161" i="1" s="1"/>
  <c r="AE98" i="1"/>
  <c r="AA98" i="1"/>
  <c r="AB98" i="1"/>
  <c r="AC98" i="1"/>
  <c r="AD98" i="1"/>
  <c r="T97" i="1"/>
  <c r="AA107" i="1"/>
  <c r="AB107" i="1" s="1"/>
  <c r="AC107" i="1" s="1"/>
  <c r="AD107" i="1" s="1"/>
  <c r="AA71" i="1"/>
  <c r="R166" i="1"/>
  <c r="S166" i="1" s="1"/>
  <c r="R104" i="1"/>
  <c r="S104" i="1"/>
  <c r="R34" i="1"/>
  <c r="S34" i="1"/>
  <c r="AA31" i="1"/>
  <c r="AB31" i="1"/>
  <c r="AC31" i="1"/>
  <c r="AD31" i="1" s="1"/>
  <c r="AF31" i="1" s="1"/>
  <c r="R149" i="1"/>
  <c r="S149" i="1"/>
  <c r="R136" i="1"/>
  <c r="S136" i="1"/>
  <c r="T111" i="1"/>
  <c r="V75" i="1"/>
  <c r="T75" i="1"/>
  <c r="R19" i="1"/>
  <c r="S19" i="1"/>
  <c r="AA50" i="1"/>
  <c r="AG240" i="1"/>
  <c r="AH240" i="1" s="1"/>
  <c r="U111" i="1"/>
  <c r="AC111" i="1"/>
  <c r="AD111" i="1"/>
  <c r="AF111" i="1" s="1"/>
  <c r="AG111" i="1" s="1"/>
  <c r="AH111" i="1" s="1"/>
  <c r="AF151" i="1"/>
  <c r="AG151" i="1"/>
  <c r="AH151" i="1" s="1"/>
  <c r="U191" i="1"/>
  <c r="AB212" i="1"/>
  <c r="AC212" i="1" s="1"/>
  <c r="AD212" i="1" s="1"/>
  <c r="AF247" i="1"/>
  <c r="AB193" i="1"/>
  <c r="AC193" i="1" s="1"/>
  <c r="AD193" i="1" s="1"/>
  <c r="U193" i="1"/>
  <c r="U71" i="1"/>
  <c r="AG71" i="1" s="1"/>
  <c r="AH71" i="1" s="1"/>
  <c r="AC71" i="1"/>
  <c r="AD71" i="1" s="1"/>
  <c r="U199" i="1"/>
  <c r="AF285" i="1"/>
  <c r="AG285" i="1"/>
  <c r="AH285" i="1" s="1"/>
  <c r="U224" i="1"/>
  <c r="U195" i="1"/>
  <c r="AG195" i="1" s="1"/>
  <c r="AH195" i="1" s="1"/>
  <c r="AC195" i="1"/>
  <c r="AD195" i="1"/>
  <c r="AC25" i="1"/>
  <c r="AD25" i="1"/>
  <c r="U25" i="1"/>
  <c r="U241" i="1"/>
  <c r="AC241" i="1"/>
  <c r="AD241" i="1"/>
  <c r="U50" i="1"/>
  <c r="AB50" i="1"/>
  <c r="AC50" i="1" s="1"/>
  <c r="AD50" i="1" s="1"/>
  <c r="AB83" i="1"/>
  <c r="U83" i="1"/>
  <c r="U15" i="1"/>
  <c r="AC15" i="1"/>
  <c r="AD15" i="1" s="1"/>
  <c r="AG82" i="1"/>
  <c r="AH82" i="1" s="1"/>
  <c r="AF77" i="1"/>
  <c r="U246" i="1"/>
  <c r="U194" i="1"/>
  <c r="U251" i="1"/>
  <c r="AC251" i="1"/>
  <c r="AD251" i="1"/>
  <c r="AF251" i="1" s="1"/>
  <c r="U154" i="1"/>
  <c r="AC154" i="1"/>
  <c r="AD154" i="1" s="1"/>
  <c r="AF154" i="1" s="1"/>
  <c r="AB110" i="1"/>
  <c r="AC273" i="1"/>
  <c r="AD273" i="1" s="1"/>
  <c r="AF19" i="1"/>
  <c r="AF281" i="1"/>
  <c r="U192" i="1"/>
  <c r="AF139" i="1"/>
  <c r="U184" i="1"/>
  <c r="AC184" i="1"/>
  <c r="AD184" i="1" s="1"/>
  <c r="AF184" i="1" s="1"/>
  <c r="AG184" i="1" s="1"/>
  <c r="AH184" i="1" s="1"/>
  <c r="U221" i="1"/>
  <c r="AB221" i="1"/>
  <c r="AC221" i="1" s="1"/>
  <c r="AD221" i="1"/>
  <c r="AF67" i="1"/>
  <c r="AG291" i="1"/>
  <c r="AH291" i="1" s="1"/>
  <c r="AF48" i="1"/>
  <c r="AG48" i="1"/>
  <c r="AH48" i="1" s="1"/>
  <c r="AF55" i="1"/>
  <c r="AG55" i="1" s="1"/>
  <c r="AH55" i="1"/>
  <c r="U72" i="1"/>
  <c r="AB290" i="1"/>
  <c r="U290" i="1"/>
  <c r="AC290" i="1"/>
  <c r="AD290" i="1" s="1"/>
  <c r="AF264" i="1"/>
  <c r="AF160" i="1"/>
  <c r="AF203" i="1"/>
  <c r="AB217" i="1"/>
  <c r="AB224" i="1"/>
  <c r="AC224" i="1"/>
  <c r="AD224" i="1"/>
  <c r="AF224" i="1" s="1"/>
  <c r="AF250" i="1"/>
  <c r="AC289" i="1"/>
  <c r="AD289" i="1" s="1"/>
  <c r="AB289" i="1"/>
  <c r="U289" i="1"/>
  <c r="AG289" i="1" s="1"/>
  <c r="AH289" i="1" s="1"/>
  <c r="AB189" i="1"/>
  <c r="U266" i="1"/>
  <c r="AG266" i="1" s="1"/>
  <c r="AH266" i="1" s="1"/>
  <c r="AF182" i="1"/>
  <c r="U179" i="1"/>
  <c r="U237" i="1"/>
  <c r="AB237" i="1"/>
  <c r="AC237" i="1" s="1"/>
  <c r="AD237" i="1"/>
  <c r="AG140" i="1"/>
  <c r="AH140" i="1" s="1"/>
  <c r="U198" i="1"/>
  <c r="U234" i="1"/>
  <c r="AB234" i="1"/>
  <c r="AC234" i="1"/>
  <c r="AD234" i="1"/>
  <c r="AF265" i="1"/>
  <c r="AF282" i="1"/>
  <c r="AG282" i="1"/>
  <c r="AH282" i="1" s="1"/>
  <c r="AC21" i="1"/>
  <c r="AD21" i="1"/>
  <c r="U21" i="1"/>
  <c r="AB21" i="1"/>
  <c r="AC120" i="1"/>
  <c r="AD120" i="1" s="1"/>
  <c r="U201" i="1"/>
  <c r="AC201" i="1"/>
  <c r="AD201" i="1"/>
  <c r="AF201" i="1" s="1"/>
  <c r="U230" i="1"/>
  <c r="AB230" i="1"/>
  <c r="AC230" i="1"/>
  <c r="AD230" i="1" s="1"/>
  <c r="U81" i="1"/>
  <c r="AB199" i="1"/>
  <c r="AC199" i="1"/>
  <c r="AD199" i="1" s="1"/>
  <c r="AF122" i="1"/>
  <c r="AB111" i="1"/>
  <c r="AF50" i="1"/>
  <c r="AF199" i="1"/>
  <c r="AG199" i="1"/>
  <c r="AH199" i="1"/>
  <c r="AG224" i="1"/>
  <c r="AH224" i="1"/>
  <c r="AF289" i="1"/>
  <c r="AG251" i="1"/>
  <c r="AH251" i="1" s="1"/>
  <c r="AF195" i="1"/>
  <c r="AF193" i="1"/>
  <c r="AG193" i="1"/>
  <c r="AH193" i="1" s="1"/>
  <c r="AF21" i="1"/>
  <c r="AF71" i="1"/>
  <c r="AF234" i="1"/>
  <c r="AF241" i="1"/>
  <c r="AG241" i="1" s="1"/>
  <c r="AH241" i="1"/>
  <c r="AF254" i="1" l="1"/>
  <c r="AG254" i="1" s="1"/>
  <c r="AH254" i="1" s="1"/>
  <c r="AF100" i="1"/>
  <c r="AG100" i="1"/>
  <c r="AH100" i="1" s="1"/>
  <c r="AG406" i="1"/>
  <c r="AH406" i="1" s="1"/>
  <c r="AF406" i="1"/>
  <c r="AF262" i="1"/>
  <c r="AG262" i="1"/>
  <c r="AH262" i="1" s="1"/>
  <c r="AF36" i="1"/>
  <c r="AG36" i="1" s="1"/>
  <c r="AH36" i="1" s="1"/>
  <c r="AF167" i="1"/>
  <c r="AG167" i="1"/>
  <c r="AH167" i="1" s="1"/>
  <c r="AG249" i="1"/>
  <c r="AH249" i="1" s="1"/>
  <c r="AF249" i="1"/>
  <c r="AC200" i="1"/>
  <c r="AD200" i="1" s="1"/>
  <c r="AF238" i="1"/>
  <c r="AG238" i="1" s="1"/>
  <c r="AH238" i="1" s="1"/>
  <c r="AF49" i="1"/>
  <c r="AG49" i="1" s="1"/>
  <c r="AH49" i="1" s="1"/>
  <c r="AF69" i="1"/>
  <c r="AG69" i="1" s="1"/>
  <c r="AH69" i="1" s="1"/>
  <c r="AF312" i="1"/>
  <c r="AG312" i="1"/>
  <c r="AH312" i="1" s="1"/>
  <c r="AF198" i="1"/>
  <c r="AG198" i="1"/>
  <c r="AH198" i="1" s="1"/>
  <c r="AF271" i="1"/>
  <c r="AG271" i="1" s="1"/>
  <c r="AH271" i="1" s="1"/>
  <c r="AF246" i="1"/>
  <c r="AG246" i="1" s="1"/>
  <c r="AH246" i="1" s="1"/>
  <c r="AF212" i="1"/>
  <c r="AG212" i="1" s="1"/>
  <c r="AH212" i="1" s="1"/>
  <c r="AF221" i="1"/>
  <c r="AG221" i="1"/>
  <c r="AH221" i="1" s="1"/>
  <c r="AC131" i="1"/>
  <c r="AD131" i="1" s="1"/>
  <c r="AF208" i="1"/>
  <c r="AG208" i="1"/>
  <c r="AH208" i="1" s="1"/>
  <c r="AB231" i="1"/>
  <c r="AC231" i="1" s="1"/>
  <c r="AD231" i="1" s="1"/>
  <c r="U231" i="1"/>
  <c r="AB191" i="1"/>
  <c r="AC191" i="1" s="1"/>
  <c r="AD191" i="1" s="1"/>
  <c r="AB219" i="1"/>
  <c r="AC219" i="1"/>
  <c r="AD219" i="1" s="1"/>
  <c r="U219" i="1"/>
  <c r="AF286" i="1"/>
  <c r="AG286" i="1" s="1"/>
  <c r="AH286" i="1" s="1"/>
  <c r="AG281" i="1"/>
  <c r="AH281" i="1" s="1"/>
  <c r="AF141" i="1"/>
  <c r="AG141" i="1" s="1"/>
  <c r="AH141" i="1" s="1"/>
  <c r="AG99" i="1"/>
  <c r="AH99" i="1" s="1"/>
  <c r="AF288" i="1"/>
  <c r="AF257" i="1"/>
  <c r="AG257" i="1" s="1"/>
  <c r="AH257" i="1" s="1"/>
  <c r="AF403" i="1"/>
  <c r="AG403" i="1" s="1"/>
  <c r="AH403" i="1" s="1"/>
  <c r="AF299" i="1"/>
  <c r="AG299" i="1"/>
  <c r="AH299" i="1" s="1"/>
  <c r="AF103" i="1"/>
  <c r="AG103" i="1"/>
  <c r="AH103" i="1" s="1"/>
  <c r="AC26" i="1"/>
  <c r="AD26" i="1" s="1"/>
  <c r="AB26" i="1"/>
  <c r="U26" i="1"/>
  <c r="AB177" i="1"/>
  <c r="AC177" i="1" s="1"/>
  <c r="AD177" i="1" s="1"/>
  <c r="AF392" i="1"/>
  <c r="AG392" i="1"/>
  <c r="AH392" i="1" s="1"/>
  <c r="AG378" i="1"/>
  <c r="AH378" i="1" s="1"/>
  <c r="AF378" i="1"/>
  <c r="AF498" i="1"/>
  <c r="AG154" i="1"/>
  <c r="AH154" i="1" s="1"/>
  <c r="AG21" i="1"/>
  <c r="AH21" i="1" s="1"/>
  <c r="AG50" i="1"/>
  <c r="AH50" i="1" s="1"/>
  <c r="AG25" i="1"/>
  <c r="AH25" i="1" s="1"/>
  <c r="AF235" i="1"/>
  <c r="AG235" i="1" s="1"/>
  <c r="AH235" i="1" s="1"/>
  <c r="U288" i="1"/>
  <c r="AG288" i="1" s="1"/>
  <c r="AH288" i="1" s="1"/>
  <c r="AF99" i="1"/>
  <c r="AF207" i="1"/>
  <c r="AG207" i="1"/>
  <c r="AH207" i="1" s="1"/>
  <c r="AF145" i="1"/>
  <c r="AG145" i="1"/>
  <c r="AH145" i="1" s="1"/>
  <c r="AG38" i="1"/>
  <c r="AH38" i="1" s="1"/>
  <c r="AF38" i="1"/>
  <c r="AF181" i="1"/>
  <c r="AG181" i="1"/>
  <c r="AH181" i="1" s="1"/>
  <c r="AC150" i="1"/>
  <c r="AD150" i="1" s="1"/>
  <c r="AF127" i="1"/>
  <c r="AG127" i="1" s="1"/>
  <c r="AH127" i="1" s="1"/>
  <c r="AC307" i="1"/>
  <c r="AD307" i="1" s="1"/>
  <c r="AB46" i="1"/>
  <c r="AC46" i="1" s="1"/>
  <c r="AD46" i="1" s="1"/>
  <c r="U46" i="1"/>
  <c r="AF412" i="1"/>
  <c r="AG412" i="1" s="1"/>
  <c r="AH412" i="1" s="1"/>
  <c r="AF335" i="1"/>
  <c r="AG335" i="1"/>
  <c r="AH335" i="1" s="1"/>
  <c r="AG879" i="1"/>
  <c r="AH879" i="1" s="1"/>
  <c r="AF879" i="1"/>
  <c r="AG206" i="1"/>
  <c r="AH206" i="1" s="1"/>
  <c r="AF206" i="1"/>
  <c r="AF277" i="1"/>
  <c r="AG277" i="1"/>
  <c r="AH277" i="1" s="1"/>
  <c r="AF274" i="1"/>
  <c r="AG274" i="1"/>
  <c r="AH274" i="1" s="1"/>
  <c r="AG215" i="1"/>
  <c r="AH215" i="1" s="1"/>
  <c r="AF215" i="1"/>
  <c r="AB119" i="1"/>
  <c r="U119" i="1"/>
  <c r="AC119" i="1"/>
  <c r="AD119" i="1" s="1"/>
  <c r="AF91" i="1"/>
  <c r="AG91" i="1"/>
  <c r="AH91" i="1" s="1"/>
  <c r="AF511" i="1"/>
  <c r="AG511" i="1" s="1"/>
  <c r="AH511" i="1" s="1"/>
  <c r="AG31" i="1"/>
  <c r="AH31" i="1" s="1"/>
  <c r="AF180" i="1"/>
  <c r="AG180" i="1"/>
  <c r="AH180" i="1" s="1"/>
  <c r="AF205" i="1"/>
  <c r="AG205" i="1" s="1"/>
  <c r="AH205" i="1" s="1"/>
  <c r="AG230" i="1"/>
  <c r="AH230" i="1" s="1"/>
  <c r="AF230" i="1"/>
  <c r="U273" i="1"/>
  <c r="AB75" i="1"/>
  <c r="AC75" i="1" s="1"/>
  <c r="AD75" i="1" s="1"/>
  <c r="U75" i="1"/>
  <c r="AB170" i="1"/>
  <c r="AC170" i="1" s="1"/>
  <c r="AD170" i="1" s="1"/>
  <c r="U276" i="1"/>
  <c r="AC276" i="1"/>
  <c r="AD276" i="1" s="1"/>
  <c r="AF18" i="1"/>
  <c r="AG18" i="1"/>
  <c r="AH18" i="1" s="1"/>
  <c r="AF413" i="1"/>
  <c r="AG413" i="1" s="1"/>
  <c r="AH413" i="1" s="1"/>
  <c r="AG72" i="1"/>
  <c r="AH72" i="1" s="1"/>
  <c r="U120" i="1"/>
  <c r="AG290" i="1"/>
  <c r="AH290" i="1" s="1"/>
  <c r="AG255" i="1"/>
  <c r="AH255" i="1" s="1"/>
  <c r="AC97" i="1"/>
  <c r="AD97" i="1" s="1"/>
  <c r="U97" i="1"/>
  <c r="U189" i="1"/>
  <c r="AC189" i="1"/>
  <c r="AD189" i="1" s="1"/>
  <c r="AG197" i="1"/>
  <c r="AH197" i="1" s="1"/>
  <c r="AF197" i="1"/>
  <c r="AG148" i="1"/>
  <c r="AH148" i="1" s="1"/>
  <c r="AF148" i="1"/>
  <c r="AG264" i="1"/>
  <c r="AH264" i="1" s="1"/>
  <c r="U228" i="1"/>
  <c r="AF90" i="1"/>
  <c r="AG90" i="1" s="1"/>
  <c r="AH90" i="1" s="1"/>
  <c r="AG40" i="1"/>
  <c r="AH40" i="1" s="1"/>
  <c r="AF135" i="1"/>
  <c r="AG135" i="1"/>
  <c r="AH135" i="1" s="1"/>
  <c r="AB271" i="1"/>
  <c r="U271" i="1"/>
  <c r="AF315" i="1"/>
  <c r="AG315" i="1"/>
  <c r="AH315" i="1" s="1"/>
  <c r="AG316" i="1"/>
  <c r="AH316" i="1" s="1"/>
  <c r="U200" i="1"/>
  <c r="AB200" i="1"/>
  <c r="AF465" i="1"/>
  <c r="AG465" i="1"/>
  <c r="AH465" i="1" s="1"/>
  <c r="AB537" i="1"/>
  <c r="AC537" i="1"/>
  <c r="AD537" i="1" s="1"/>
  <c r="U537" i="1"/>
  <c r="AF25" i="1"/>
  <c r="AG161" i="1"/>
  <c r="AH161" i="1" s="1"/>
  <c r="AF98" i="1"/>
  <c r="AG98" i="1"/>
  <c r="AH98" i="1" s="1"/>
  <c r="AG265" i="1"/>
  <c r="AH265" i="1" s="1"/>
  <c r="AG252" i="1"/>
  <c r="AH252" i="1" s="1"/>
  <c r="AF252" i="1"/>
  <c r="AC53" i="1"/>
  <c r="AD53" i="1" s="1"/>
  <c r="U53" i="1"/>
  <c r="AB53" i="1"/>
  <c r="AF52" i="1"/>
  <c r="AG52" i="1" s="1"/>
  <c r="AH52" i="1" s="1"/>
  <c r="AF272" i="1"/>
  <c r="AG272" i="1"/>
  <c r="AH272" i="1" s="1"/>
  <c r="AF62" i="1"/>
  <c r="AG62" i="1" s="1"/>
  <c r="AH62" i="1" s="1"/>
  <c r="AF108" i="1"/>
  <c r="AG108" i="1" s="1"/>
  <c r="AH108" i="1" s="1"/>
  <c r="AF130" i="1"/>
  <c r="AF155" i="1"/>
  <c r="AG155" i="1" s="1"/>
  <c r="AH155" i="1" s="1"/>
  <c r="AF232" i="1"/>
  <c r="AG232" i="1" s="1"/>
  <c r="AH232" i="1" s="1"/>
  <c r="AF132" i="1"/>
  <c r="AG73" i="1"/>
  <c r="AH73" i="1" s="1"/>
  <c r="AF73" i="1"/>
  <c r="AG375" i="1"/>
  <c r="AH375" i="1" s="1"/>
  <c r="AG326" i="1"/>
  <c r="AH326" i="1" s="1"/>
  <c r="AF134" i="1"/>
  <c r="AG134" i="1" s="1"/>
  <c r="AH134" i="1" s="1"/>
  <c r="AF380" i="1"/>
  <c r="AG380" i="1" s="1"/>
  <c r="AH380" i="1" s="1"/>
  <c r="AG444" i="1"/>
  <c r="AH444" i="1" s="1"/>
  <c r="AF444" i="1"/>
  <c r="AF423" i="1"/>
  <c r="AG423" i="1" s="1"/>
  <c r="AH423" i="1" s="1"/>
  <c r="AF473" i="1"/>
  <c r="AG473" i="1" s="1"/>
  <c r="AH473" i="1" s="1"/>
  <c r="AF831" i="1"/>
  <c r="AG831" i="1"/>
  <c r="AH831" i="1" s="1"/>
  <c r="AF788" i="1"/>
  <c r="AG788" i="1" s="1"/>
  <c r="AH788" i="1" s="1"/>
  <c r="AF43" i="1"/>
  <c r="AG43" i="1" s="1"/>
  <c r="AH43" i="1" s="1"/>
  <c r="U14" i="1"/>
  <c r="AB14" i="1"/>
  <c r="AF133" i="1"/>
  <c r="AG133" i="1" s="1"/>
  <c r="AH133" i="1" s="1"/>
  <c r="AF65" i="1"/>
  <c r="AG65" i="1" s="1"/>
  <c r="AH65" i="1" s="1"/>
  <c r="AG35" i="1"/>
  <c r="AH35" i="1" s="1"/>
  <c r="U405" i="1"/>
  <c r="AB405" i="1"/>
  <c r="AC405" i="1"/>
  <c r="AD405" i="1" s="1"/>
  <c r="AF273" i="1"/>
  <c r="AG273" i="1" s="1"/>
  <c r="AH273" i="1" s="1"/>
  <c r="AF23" i="1"/>
  <c r="AG23" i="1" s="1"/>
  <c r="AH23" i="1" s="1"/>
  <c r="AF15" i="1"/>
  <c r="AG15" i="1" s="1"/>
  <c r="AH15" i="1" s="1"/>
  <c r="AB97" i="1"/>
  <c r="AF84" i="1"/>
  <c r="AG84" i="1"/>
  <c r="AH84" i="1" s="1"/>
  <c r="AG77" i="1"/>
  <c r="AH77" i="1" s="1"/>
  <c r="AG283" i="1"/>
  <c r="AH283" i="1" s="1"/>
  <c r="AG122" i="1"/>
  <c r="AH122" i="1" s="1"/>
  <c r="AF171" i="1"/>
  <c r="AG171" i="1" s="1"/>
  <c r="AH171" i="1" s="1"/>
  <c r="AG166" i="1"/>
  <c r="AH166" i="1" s="1"/>
  <c r="AF187" i="1"/>
  <c r="AG187" i="1" s="1"/>
  <c r="AH187" i="1" s="1"/>
  <c r="AF275" i="1"/>
  <c r="AG275" i="1" s="1"/>
  <c r="AH275" i="1" s="1"/>
  <c r="AF30" i="1"/>
  <c r="AG30" i="1" s="1"/>
  <c r="AH30" i="1" s="1"/>
  <c r="AB112" i="1"/>
  <c r="U112" i="1"/>
  <c r="AC112" i="1"/>
  <c r="AD112" i="1" s="1"/>
  <c r="AF358" i="1"/>
  <c r="AG358" i="1" s="1"/>
  <c r="AH358" i="1" s="1"/>
  <c r="AB399" i="1"/>
  <c r="AC399" i="1"/>
  <c r="AD399" i="1" s="1"/>
  <c r="AF439" i="1"/>
  <c r="AG439" i="1" s="1"/>
  <c r="AH439" i="1" s="1"/>
  <c r="AF425" i="1"/>
  <c r="U370" i="1"/>
  <c r="AC370" i="1"/>
  <c r="AD370" i="1" s="1"/>
  <c r="AB370" i="1"/>
  <c r="AC66" i="1"/>
  <c r="AD66" i="1" s="1"/>
  <c r="AB66" i="1"/>
  <c r="U66" i="1"/>
  <c r="AF923" i="1"/>
  <c r="AG923" i="1" s="1"/>
  <c r="AH923" i="1" s="1"/>
  <c r="AF237" i="1"/>
  <c r="AG237" i="1"/>
  <c r="AH237" i="1" s="1"/>
  <c r="AG157" i="1"/>
  <c r="AH157" i="1" s="1"/>
  <c r="AG61" i="1"/>
  <c r="AH61" i="1" s="1"/>
  <c r="AF61" i="1"/>
  <c r="AF64" i="1"/>
  <c r="AG64" i="1" s="1"/>
  <c r="AH64" i="1" s="1"/>
  <c r="AF174" i="1"/>
  <c r="AG174" i="1" s="1"/>
  <c r="AH174" i="1" s="1"/>
  <c r="AF239" i="1"/>
  <c r="AG239" i="1"/>
  <c r="AH239" i="1" s="1"/>
  <c r="AF120" i="1"/>
  <c r="AG120" i="1" s="1"/>
  <c r="AH120" i="1" s="1"/>
  <c r="U188" i="1"/>
  <c r="AB188" i="1"/>
  <c r="AF290" i="1"/>
  <c r="U227" i="1"/>
  <c r="AC188" i="1"/>
  <c r="AD188" i="1" s="1"/>
  <c r="AC14" i="1"/>
  <c r="AD14" i="1" s="1"/>
  <c r="AG160" i="1"/>
  <c r="AH160" i="1" s="1"/>
  <c r="AG201" i="1"/>
  <c r="AH201" i="1" s="1"/>
  <c r="AB131" i="1"/>
  <c r="AG234" i="1"/>
  <c r="AH234" i="1" s="1"/>
  <c r="AG263" i="1"/>
  <c r="AH263" i="1" s="1"/>
  <c r="AF216" i="1"/>
  <c r="AG216" i="1" s="1"/>
  <c r="AH216" i="1" s="1"/>
  <c r="AB287" i="1"/>
  <c r="AC287" i="1"/>
  <c r="AD287" i="1" s="1"/>
  <c r="U287" i="1"/>
  <c r="AG250" i="1"/>
  <c r="AH250" i="1" s="1"/>
  <c r="AF39" i="1"/>
  <c r="AG39" i="1" s="1"/>
  <c r="AH39" i="1" s="1"/>
  <c r="AF186" i="1"/>
  <c r="AG186" i="1" s="1"/>
  <c r="AH186" i="1" s="1"/>
  <c r="AG96" i="1"/>
  <c r="AH96" i="1" s="1"/>
  <c r="AG173" i="1"/>
  <c r="AH173" i="1" s="1"/>
  <c r="AF34" i="1"/>
  <c r="AG34" i="1" s="1"/>
  <c r="AH34" i="1" s="1"/>
  <c r="AF293" i="1"/>
  <c r="AG293" i="1" s="1"/>
  <c r="AH293" i="1" s="1"/>
  <c r="AG29" i="1"/>
  <c r="AH29" i="1" s="1"/>
  <c r="AG56" i="1"/>
  <c r="AH56" i="1" s="1"/>
  <c r="AG308" i="1"/>
  <c r="AH308" i="1" s="1"/>
  <c r="AF311" i="1"/>
  <c r="AG311" i="1" s="1"/>
  <c r="AH311" i="1" s="1"/>
  <c r="AF294" i="1"/>
  <c r="AG294" i="1"/>
  <c r="AH294" i="1" s="1"/>
  <c r="U177" i="1"/>
  <c r="U425" i="1"/>
  <c r="AG425" i="1" s="1"/>
  <c r="AH425" i="1" s="1"/>
  <c r="AB425" i="1"/>
  <c r="AG541" i="1"/>
  <c r="AH541" i="1" s="1"/>
  <c r="AF541" i="1"/>
  <c r="U481" i="1"/>
  <c r="AB481" i="1"/>
  <c r="AC481" i="1"/>
  <c r="AD481" i="1" s="1"/>
  <c r="AF791" i="1"/>
  <c r="AG791" i="1" s="1"/>
  <c r="AH791" i="1" s="1"/>
  <c r="AF914" i="1"/>
  <c r="AG914" i="1" s="1"/>
  <c r="AH914" i="1" s="1"/>
  <c r="AF22" i="1"/>
  <c r="AG22" i="1"/>
  <c r="AH22" i="1" s="1"/>
  <c r="AF16" i="1"/>
  <c r="AG16" i="1"/>
  <c r="AH16" i="1" s="1"/>
  <c r="AF211" i="1"/>
  <c r="AG211" i="1"/>
  <c r="AH211" i="1" s="1"/>
  <c r="AG159" i="1"/>
  <c r="AH159" i="1" s="1"/>
  <c r="U169" i="1"/>
  <c r="AB169" i="1"/>
  <c r="AC169" i="1"/>
  <c r="AD169" i="1" s="1"/>
  <c r="AB202" i="1"/>
  <c r="AC202" i="1" s="1"/>
  <c r="AD202" i="1" s="1"/>
  <c r="AB104" i="1"/>
  <c r="AC104" i="1"/>
  <c r="AD104" i="1" s="1"/>
  <c r="AB114" i="1"/>
  <c r="U114" i="1"/>
  <c r="AC114" i="1"/>
  <c r="AD114" i="1" s="1"/>
  <c r="AF327" i="1"/>
  <c r="AG327" i="1"/>
  <c r="AH327" i="1" s="1"/>
  <c r="AF304" i="1"/>
  <c r="AG304" i="1"/>
  <c r="AH304" i="1" s="1"/>
  <c r="AG345" i="1"/>
  <c r="AH345" i="1" s="1"/>
  <c r="U196" i="1"/>
  <c r="AB13" i="1"/>
  <c r="AC13" i="1"/>
  <c r="AD13" i="1" s="1"/>
  <c r="AB17" i="1"/>
  <c r="AC17" i="1"/>
  <c r="AD17" i="1" s="1"/>
  <c r="AG440" i="1"/>
  <c r="AH440" i="1" s="1"/>
  <c r="AG328" i="1"/>
  <c r="AH328" i="1" s="1"/>
  <c r="AG436" i="1"/>
  <c r="AH436" i="1" s="1"/>
  <c r="AF436" i="1"/>
  <c r="AG394" i="1"/>
  <c r="AH394" i="1" s="1"/>
  <c r="AF394" i="1"/>
  <c r="AG430" i="1"/>
  <c r="AH430" i="1" s="1"/>
  <c r="U387" i="1"/>
  <c r="AC387" i="1"/>
  <c r="AD387" i="1" s="1"/>
  <c r="AC414" i="1"/>
  <c r="AD414" i="1" s="1"/>
  <c r="U414" i="1"/>
  <c r="AB414" i="1"/>
  <c r="AF569" i="1"/>
  <c r="AG569" i="1" s="1"/>
  <c r="AH569" i="1" s="1"/>
  <c r="AG496" i="1"/>
  <c r="AH496" i="1" s="1"/>
  <c r="AB490" i="1"/>
  <c r="AC490" i="1"/>
  <c r="AD490" i="1" s="1"/>
  <c r="U490" i="1"/>
  <c r="AC217" i="1"/>
  <c r="AD217" i="1" s="1"/>
  <c r="U217" i="1"/>
  <c r="AF256" i="1"/>
  <c r="AG256" i="1" s="1"/>
  <c r="AH256" i="1" s="1"/>
  <c r="U242" i="1"/>
  <c r="AB242" i="1"/>
  <c r="AC242" i="1" s="1"/>
  <c r="AD242" i="1" s="1"/>
  <c r="AF300" i="1"/>
  <c r="AG300" i="1"/>
  <c r="AH300" i="1" s="1"/>
  <c r="U248" i="1"/>
  <c r="AB63" i="1"/>
  <c r="AC63" i="1"/>
  <c r="AD63" i="1" s="1"/>
  <c r="AF323" i="1"/>
  <c r="AG323" i="1" s="1"/>
  <c r="AH323" i="1" s="1"/>
  <c r="AG149" i="1"/>
  <c r="AH149" i="1" s="1"/>
  <c r="U32" i="1"/>
  <c r="AC32" i="1"/>
  <c r="AD32" i="1" s="1"/>
  <c r="AF334" i="1"/>
  <c r="AG334" i="1"/>
  <c r="AH334" i="1" s="1"/>
  <c r="AB23" i="1"/>
  <c r="U23" i="1"/>
  <c r="AG322" i="1"/>
  <c r="AH322" i="1" s="1"/>
  <c r="AC303" i="1"/>
  <c r="AD303" i="1" s="1"/>
  <c r="U303" i="1"/>
  <c r="AB303" i="1"/>
  <c r="AB45" i="1"/>
  <c r="AC45" i="1"/>
  <c r="AD45" i="1" s="1"/>
  <c r="AB132" i="1"/>
  <c r="U132" i="1"/>
  <c r="AG132" i="1" s="1"/>
  <c r="AH132" i="1" s="1"/>
  <c r="AF351" i="1"/>
  <c r="AG351" i="1" s="1"/>
  <c r="AH351" i="1" s="1"/>
  <c r="AG389" i="1"/>
  <c r="AH389" i="1" s="1"/>
  <c r="AB387" i="1"/>
  <c r="AB390" i="1"/>
  <c r="AG404" i="1"/>
  <c r="AH404" i="1" s="1"/>
  <c r="AF404" i="1"/>
  <c r="AF419" i="1"/>
  <c r="AG419" i="1" s="1"/>
  <c r="AH419" i="1" s="1"/>
  <c r="AF567" i="1"/>
  <c r="AG567" i="1" s="1"/>
  <c r="AH567" i="1" s="1"/>
  <c r="AF572" i="1"/>
  <c r="AG572" i="1" s="1"/>
  <c r="AH572" i="1" s="1"/>
  <c r="AG517" i="1"/>
  <c r="AH517" i="1" s="1"/>
  <c r="AC469" i="1"/>
  <c r="AD469" i="1" s="1"/>
  <c r="U469" i="1"/>
  <c r="U513" i="1"/>
  <c r="AC513" i="1"/>
  <c r="AD513" i="1" s="1"/>
  <c r="AG526" i="1"/>
  <c r="AH526" i="1" s="1"/>
  <c r="AF526" i="1"/>
  <c r="AG551" i="1"/>
  <c r="AH551" i="1" s="1"/>
  <c r="AF551" i="1"/>
  <c r="AF582" i="1"/>
  <c r="AG582" i="1"/>
  <c r="AH582" i="1" s="1"/>
  <c r="AG467" i="1"/>
  <c r="AH467" i="1" s="1"/>
  <c r="AF950" i="1"/>
  <c r="AG950" i="1"/>
  <c r="AH950" i="1" s="1"/>
  <c r="AF902" i="1"/>
  <c r="AG902" i="1"/>
  <c r="AH902" i="1" s="1"/>
  <c r="AF593" i="1"/>
  <c r="AG593" i="1"/>
  <c r="AH593" i="1" s="1"/>
  <c r="AG409" i="1"/>
  <c r="AH409" i="1" s="1"/>
  <c r="AF409" i="1"/>
  <c r="AF364" i="1"/>
  <c r="AG364" i="1" s="1"/>
  <c r="AH364" i="1" s="1"/>
  <c r="AF393" i="1"/>
  <c r="AG393" i="1" s="1"/>
  <c r="AH393" i="1" s="1"/>
  <c r="U76" i="1"/>
  <c r="AB346" i="1"/>
  <c r="AC346" i="1"/>
  <c r="AD346" i="1" s="1"/>
  <c r="AG510" i="1"/>
  <c r="AH510" i="1" s="1"/>
  <c r="AF491" i="1"/>
  <c r="AG491" i="1"/>
  <c r="AH491" i="1" s="1"/>
  <c r="AF552" i="1"/>
  <c r="AG552" i="1"/>
  <c r="AH552" i="1" s="1"/>
  <c r="U514" i="1"/>
  <c r="AB514" i="1"/>
  <c r="AC514" i="1"/>
  <c r="AD514" i="1" s="1"/>
  <c r="U492" i="1"/>
  <c r="AC492" i="1"/>
  <c r="AD492" i="1" s="1"/>
  <c r="AB492" i="1"/>
  <c r="AF894" i="1"/>
  <c r="AG894" i="1"/>
  <c r="AH894" i="1" s="1"/>
  <c r="AG813" i="1"/>
  <c r="AH813" i="1" s="1"/>
  <c r="AF813" i="1"/>
  <c r="U633" i="1"/>
  <c r="AC633" i="1"/>
  <c r="AD633" i="1" s="1"/>
  <c r="AB633" i="1"/>
  <c r="AG247" i="1"/>
  <c r="AH247" i="1" s="1"/>
  <c r="AG27" i="1"/>
  <c r="AH27" i="1" s="1"/>
  <c r="AF138" i="1"/>
  <c r="AG138" i="1" s="1"/>
  <c r="AH138" i="1" s="1"/>
  <c r="AG297" i="1"/>
  <c r="AH297" i="1" s="1"/>
  <c r="AB168" i="1"/>
  <c r="AC168" i="1" s="1"/>
  <c r="AD168" i="1" s="1"/>
  <c r="AF121" i="1"/>
  <c r="AG121" i="1" s="1"/>
  <c r="AH121" i="1" s="1"/>
  <c r="AB162" i="1"/>
  <c r="AC162" i="1"/>
  <c r="AD162" i="1" s="1"/>
  <c r="AF125" i="1"/>
  <c r="AG125" i="1" s="1"/>
  <c r="AH125" i="1" s="1"/>
  <c r="AG298" i="1"/>
  <c r="AH298" i="1" s="1"/>
  <c r="AB352" i="1"/>
  <c r="AC352" i="1"/>
  <c r="AD352" i="1" s="1"/>
  <c r="U352" i="1"/>
  <c r="AG337" i="1"/>
  <c r="AH337" i="1" s="1"/>
  <c r="AB236" i="1"/>
  <c r="AC236" i="1"/>
  <c r="AD236" i="1" s="1"/>
  <c r="U243" i="1"/>
  <c r="AC243" i="1"/>
  <c r="AD243" i="1" s="1"/>
  <c r="AG147" i="1"/>
  <c r="AH147" i="1" s="1"/>
  <c r="AF147" i="1"/>
  <c r="AB176" i="1"/>
  <c r="AC176" i="1" s="1"/>
  <c r="AD176" i="1" s="1"/>
  <c r="U229" i="1"/>
  <c r="AB229" i="1"/>
  <c r="AC229" i="1" s="1"/>
  <c r="AD229" i="1" s="1"/>
  <c r="U42" i="1"/>
  <c r="AB24" i="1"/>
  <c r="AC24" i="1"/>
  <c r="AD24" i="1" s="1"/>
  <c r="AF573" i="1"/>
  <c r="AG573" i="1" s="1"/>
  <c r="AH573" i="1" s="1"/>
  <c r="AF519" i="1"/>
  <c r="AG519" i="1"/>
  <c r="AH519" i="1" s="1"/>
  <c r="AF516" i="1"/>
  <c r="AG516" i="1" s="1"/>
  <c r="AH516" i="1" s="1"/>
  <c r="U451" i="1"/>
  <c r="AB451" i="1"/>
  <c r="AC451" i="1"/>
  <c r="AD451" i="1" s="1"/>
  <c r="AF501" i="1"/>
  <c r="AG501" i="1"/>
  <c r="AH501" i="1" s="1"/>
  <c r="AB581" i="1"/>
  <c r="U581" i="1"/>
  <c r="AC581" i="1"/>
  <c r="AD581" i="1" s="1"/>
  <c r="AF565" i="1"/>
  <c r="AG565" i="1" s="1"/>
  <c r="AH565" i="1" s="1"/>
  <c r="AG564" i="1"/>
  <c r="AH564" i="1" s="1"/>
  <c r="AC495" i="1"/>
  <c r="AD495" i="1" s="1"/>
  <c r="AB495" i="1"/>
  <c r="U495" i="1"/>
  <c r="AF146" i="1"/>
  <c r="AG146" i="1" s="1"/>
  <c r="AH146" i="1" s="1"/>
  <c r="U110" i="1"/>
  <c r="AC110" i="1"/>
  <c r="AD110" i="1" s="1"/>
  <c r="AF113" i="1"/>
  <c r="AG113" i="1" s="1"/>
  <c r="AH113" i="1" s="1"/>
  <c r="AC83" i="1"/>
  <c r="AD83" i="1" s="1"/>
  <c r="AF218" i="1"/>
  <c r="AG218" i="1" s="1"/>
  <c r="AH218" i="1" s="1"/>
  <c r="AG139" i="1"/>
  <c r="AH139" i="1" s="1"/>
  <c r="U210" i="1"/>
  <c r="U13" i="1"/>
  <c r="AF123" i="1"/>
  <c r="AG123" i="1" s="1"/>
  <c r="AH123" i="1" s="1"/>
  <c r="AC118" i="1"/>
  <c r="AD118" i="1" s="1"/>
  <c r="AB118" i="1"/>
  <c r="U118" i="1"/>
  <c r="AF314" i="1"/>
  <c r="AG314" i="1" s="1"/>
  <c r="AH314" i="1" s="1"/>
  <c r="AG306" i="1"/>
  <c r="AH306" i="1" s="1"/>
  <c r="AF244" i="1"/>
  <c r="AG244" i="1" s="1"/>
  <c r="AH244" i="1" s="1"/>
  <c r="AC310" i="1"/>
  <c r="AD310" i="1" s="1"/>
  <c r="U310" i="1"/>
  <c r="AB310" i="1"/>
  <c r="AG320" i="1"/>
  <c r="AH320" i="1" s="1"/>
  <c r="U57" i="1"/>
  <c r="AB57" i="1"/>
  <c r="AC57" i="1"/>
  <c r="AD57" i="1" s="1"/>
  <c r="U95" i="1"/>
  <c r="AC106" i="1"/>
  <c r="AD106" i="1" s="1"/>
  <c r="AB106" i="1"/>
  <c r="AF129" i="1"/>
  <c r="AG129" i="1"/>
  <c r="AH129" i="1" s="1"/>
  <c r="AG429" i="1"/>
  <c r="AH429" i="1" s="1"/>
  <c r="AF418" i="1"/>
  <c r="AG418" i="1" s="1"/>
  <c r="AH418" i="1" s="1"/>
  <c r="U390" i="1"/>
  <c r="AG390" i="1" s="1"/>
  <c r="AH390" i="1" s="1"/>
  <c r="AG339" i="1"/>
  <c r="AH339" i="1" s="1"/>
  <c r="AF339" i="1"/>
  <c r="AF400" i="1"/>
  <c r="AG400" i="1"/>
  <c r="AH400" i="1" s="1"/>
  <c r="AC360" i="1"/>
  <c r="AD360" i="1" s="1"/>
  <c r="U360" i="1"/>
  <c r="AG554" i="1"/>
  <c r="AH554" i="1" s="1"/>
  <c r="AF578" i="1"/>
  <c r="AG578" i="1" s="1"/>
  <c r="AH578" i="1" s="1"/>
  <c r="AG580" i="1"/>
  <c r="AH580" i="1" s="1"/>
  <c r="AF486" i="1"/>
  <c r="AG486" i="1" s="1"/>
  <c r="AH486" i="1" s="1"/>
  <c r="AB479" i="1"/>
  <c r="AC479" i="1"/>
  <c r="AD479" i="1" s="1"/>
  <c r="U479" i="1"/>
  <c r="U536" i="1"/>
  <c r="AC536" i="1"/>
  <c r="AD536" i="1" s="1"/>
  <c r="AB536" i="1"/>
  <c r="U499" i="1"/>
  <c r="AC499" i="1"/>
  <c r="AD499" i="1" s="1"/>
  <c r="AB499" i="1"/>
  <c r="AG67" i="1"/>
  <c r="AH67" i="1" s="1"/>
  <c r="AF107" i="1"/>
  <c r="AG107" i="1" s="1"/>
  <c r="AH107" i="1" s="1"/>
  <c r="AB222" i="1"/>
  <c r="AC222" i="1" s="1"/>
  <c r="AD222" i="1" s="1"/>
  <c r="AC261" i="1"/>
  <c r="AD261" i="1" s="1"/>
  <c r="AG142" i="1"/>
  <c r="AH142" i="1" s="1"/>
  <c r="AC269" i="1"/>
  <c r="AD269" i="1" s="1"/>
  <c r="AG80" i="1"/>
  <c r="AH80" i="1" s="1"/>
  <c r="AG318" i="1"/>
  <c r="AH318" i="1" s="1"/>
  <c r="U355" i="1"/>
  <c r="AG355" i="1" s="1"/>
  <c r="AH355" i="1" s="1"/>
  <c r="AF270" i="1"/>
  <c r="AG270" i="1"/>
  <c r="AH270" i="1" s="1"/>
  <c r="AC102" i="1"/>
  <c r="AD102" i="1" s="1"/>
  <c r="AC68" i="1"/>
  <c r="AD68" i="1" s="1"/>
  <c r="U68" i="1"/>
  <c r="AC117" i="1"/>
  <c r="AD117" i="1" s="1"/>
  <c r="AB117" i="1"/>
  <c r="AC225" i="1"/>
  <c r="AD225" i="1" s="1"/>
  <c r="AB51" i="1"/>
  <c r="AC51" i="1" s="1"/>
  <c r="AD51" i="1" s="1"/>
  <c r="AF368" i="1"/>
  <c r="AG368" i="1" s="1"/>
  <c r="AH368" i="1" s="1"/>
  <c r="AG354" i="1"/>
  <c r="AH354" i="1" s="1"/>
  <c r="AG437" i="1"/>
  <c r="AH437" i="1" s="1"/>
  <c r="AF437" i="1"/>
  <c r="AF365" i="1"/>
  <c r="AG365" i="1"/>
  <c r="AH365" i="1" s="1"/>
  <c r="AG350" i="1"/>
  <c r="AH350" i="1" s="1"/>
  <c r="AB392" i="1"/>
  <c r="AB428" i="1"/>
  <c r="AC428" i="1"/>
  <c r="AD428" i="1" s="1"/>
  <c r="U428" i="1"/>
  <c r="U383" i="1"/>
  <c r="AC383" i="1"/>
  <c r="AD383" i="1" s="1"/>
  <c r="AG523" i="1"/>
  <c r="AH523" i="1" s="1"/>
  <c r="AF523" i="1"/>
  <c r="AF539" i="1"/>
  <c r="AG539" i="1"/>
  <c r="AH539" i="1" s="1"/>
  <c r="AB513" i="1"/>
  <c r="AF575" i="1"/>
  <c r="AG575" i="1" s="1"/>
  <c r="AH575" i="1" s="1"/>
  <c r="AF530" i="1"/>
  <c r="AG530" i="1" s="1"/>
  <c r="AH530" i="1" s="1"/>
  <c r="AG487" i="1"/>
  <c r="AH487" i="1" s="1"/>
  <c r="AF487" i="1"/>
  <c r="U507" i="1"/>
  <c r="AB507" i="1"/>
  <c r="AC507" i="1"/>
  <c r="AD507" i="1" s="1"/>
  <c r="AF601" i="1"/>
  <c r="AF857" i="1"/>
  <c r="AG857" i="1"/>
  <c r="AH857" i="1" s="1"/>
  <c r="AG918" i="1"/>
  <c r="AH918" i="1" s="1"/>
  <c r="AF907" i="1"/>
  <c r="AG907" i="1"/>
  <c r="AH907" i="1" s="1"/>
  <c r="AF900" i="1"/>
  <c r="AG900" i="1"/>
  <c r="AH900" i="1" s="1"/>
  <c r="AG863" i="1"/>
  <c r="AH863" i="1" s="1"/>
  <c r="AF888" i="1"/>
  <c r="AG888" i="1"/>
  <c r="AH888" i="1" s="1"/>
  <c r="AF650" i="1"/>
  <c r="AG650" i="1" s="1"/>
  <c r="AH650" i="1" s="1"/>
  <c r="AF806" i="1"/>
  <c r="AF869" i="1"/>
  <c r="AG869" i="1" s="1"/>
  <c r="AH869" i="1" s="1"/>
  <c r="AG949" i="1"/>
  <c r="AH949" i="1" s="1"/>
  <c r="AF949" i="1"/>
  <c r="AF818" i="1"/>
  <c r="AG818" i="1" s="1"/>
  <c r="AH818" i="1" s="1"/>
  <c r="AF898" i="1"/>
  <c r="AG898" i="1"/>
  <c r="AH898" i="1" s="1"/>
  <c r="AF867" i="1"/>
  <c r="AG867" i="1" s="1"/>
  <c r="AH867" i="1" s="1"/>
  <c r="AF825" i="1"/>
  <c r="AG825" i="1" s="1"/>
  <c r="AH825" i="1" s="1"/>
  <c r="AG809" i="1"/>
  <c r="AH809" i="1" s="1"/>
  <c r="AF809" i="1"/>
  <c r="AF870" i="1"/>
  <c r="AG870" i="1" s="1"/>
  <c r="AH870" i="1" s="1"/>
  <c r="AC259" i="1"/>
  <c r="AD259" i="1" s="1"/>
  <c r="AF356" i="1"/>
  <c r="AB163" i="1"/>
  <c r="AC163" i="1" s="1"/>
  <c r="AD163" i="1" s="1"/>
  <c r="AG447" i="1"/>
  <c r="AH447" i="1" s="1"/>
  <c r="AF447" i="1"/>
  <c r="AF332" i="1"/>
  <c r="AG332" i="1"/>
  <c r="AH332" i="1" s="1"/>
  <c r="AG382" i="1"/>
  <c r="AH382" i="1" s="1"/>
  <c r="AB385" i="1"/>
  <c r="AC385" i="1"/>
  <c r="AD385" i="1" s="1"/>
  <c r="AF446" i="1"/>
  <c r="AG446" i="1"/>
  <c r="AH446" i="1" s="1"/>
  <c r="AF422" i="1"/>
  <c r="AG422" i="1" s="1"/>
  <c r="AH422" i="1" s="1"/>
  <c r="AF485" i="1"/>
  <c r="AG485" i="1"/>
  <c r="AH485" i="1" s="1"/>
  <c r="AF502" i="1"/>
  <c r="AG502" i="1"/>
  <c r="AH502" i="1" s="1"/>
  <c r="AF463" i="1"/>
  <c r="AG463" i="1"/>
  <c r="AH463" i="1" s="1"/>
  <c r="AB459" i="1"/>
  <c r="AC459" i="1"/>
  <c r="AD459" i="1" s="1"/>
  <c r="U459" i="1"/>
  <c r="U457" i="1"/>
  <c r="AB457" i="1"/>
  <c r="AC457" i="1"/>
  <c r="AD457" i="1" s="1"/>
  <c r="AB456" i="1"/>
  <c r="U456" i="1"/>
  <c r="AC456" i="1"/>
  <c r="AD456" i="1" s="1"/>
  <c r="AG854" i="1"/>
  <c r="AH854" i="1" s="1"/>
  <c r="AF895" i="1"/>
  <c r="AG895" i="1"/>
  <c r="AH895" i="1" s="1"/>
  <c r="AF887" i="1"/>
  <c r="AG887" i="1"/>
  <c r="AH887" i="1" s="1"/>
  <c r="AF591" i="1"/>
  <c r="AG591" i="1"/>
  <c r="AH591" i="1" s="1"/>
  <c r="AF799" i="1"/>
  <c r="AG799" i="1" s="1"/>
  <c r="AH799" i="1" s="1"/>
  <c r="AF876" i="1"/>
  <c r="AG876" i="1"/>
  <c r="AH876" i="1" s="1"/>
  <c r="AF826" i="1"/>
  <c r="AG826" i="1"/>
  <c r="AH826" i="1" s="1"/>
  <c r="AF795" i="1"/>
  <c r="AG795" i="1"/>
  <c r="AH795" i="1" s="1"/>
  <c r="AF698" i="1"/>
  <c r="AG698" i="1" s="1"/>
  <c r="AH698" i="1" s="1"/>
  <c r="AG714" i="1"/>
  <c r="AH714" i="1" s="1"/>
  <c r="AF714" i="1"/>
  <c r="AF695" i="1"/>
  <c r="AG695" i="1" s="1"/>
  <c r="AH695" i="1" s="1"/>
  <c r="AG636" i="1"/>
  <c r="AH636" i="1" s="1"/>
  <c r="AF636" i="1"/>
  <c r="AG935" i="1"/>
  <c r="AH935" i="1" s="1"/>
  <c r="AB223" i="1"/>
  <c r="AC223" i="1" s="1"/>
  <c r="AD223" i="1" s="1"/>
  <c r="AC164" i="1"/>
  <c r="AD164" i="1" s="1"/>
  <c r="U164" i="1"/>
  <c r="AB301" i="1"/>
  <c r="AF309" i="1"/>
  <c r="AG309" i="1" s="1"/>
  <c r="AH309" i="1" s="1"/>
  <c r="AB130" i="1"/>
  <c r="U130" i="1"/>
  <c r="AG130" i="1" s="1"/>
  <c r="AH130" i="1" s="1"/>
  <c r="AF401" i="1"/>
  <c r="AG401" i="1" s="1"/>
  <c r="AH401" i="1" s="1"/>
  <c r="AF377" i="1"/>
  <c r="AG377" i="1" s="1"/>
  <c r="AH377" i="1" s="1"/>
  <c r="AC376" i="1"/>
  <c r="AD376" i="1" s="1"/>
  <c r="AB353" i="1"/>
  <c r="U329" i="1"/>
  <c r="AC329" i="1"/>
  <c r="AD329" i="1" s="1"/>
  <c r="AF522" i="1"/>
  <c r="AG522" i="1" s="1"/>
  <c r="AH522" i="1" s="1"/>
  <c r="AG458" i="1"/>
  <c r="AH458" i="1" s="1"/>
  <c r="U570" i="1"/>
  <c r="AB570" i="1"/>
  <c r="AC570" i="1"/>
  <c r="AD570" i="1" s="1"/>
  <c r="U586" i="1"/>
  <c r="AC586" i="1"/>
  <c r="AD586" i="1" s="1"/>
  <c r="AF571" i="1"/>
  <c r="AG571" i="1" s="1"/>
  <c r="AH571" i="1" s="1"/>
  <c r="AB482" i="1"/>
  <c r="AC482" i="1"/>
  <c r="AD482" i="1" s="1"/>
  <c r="AG802" i="1"/>
  <c r="AH802" i="1" s="1"/>
  <c r="AG837" i="1"/>
  <c r="AH837" i="1" s="1"/>
  <c r="AF617" i="1"/>
  <c r="AG617" i="1"/>
  <c r="AH617" i="1" s="1"/>
  <c r="AG953" i="1"/>
  <c r="AH953" i="1" s="1"/>
  <c r="AF899" i="1"/>
  <c r="AG899" i="1"/>
  <c r="AH899" i="1" s="1"/>
  <c r="AF840" i="1"/>
  <c r="AG840" i="1"/>
  <c r="AH840" i="1" s="1"/>
  <c r="AC213" i="1"/>
  <c r="AD213" i="1" s="1"/>
  <c r="AG37" i="1"/>
  <c r="AH37" i="1" s="1"/>
  <c r="AG301" i="1"/>
  <c r="AH301" i="1" s="1"/>
  <c r="AF137" i="1"/>
  <c r="AG137" i="1"/>
  <c r="AH137" i="1" s="1"/>
  <c r="AF325" i="1"/>
  <c r="AG325" i="1" s="1"/>
  <c r="AH325" i="1" s="1"/>
  <c r="U410" i="1"/>
  <c r="AC410" i="1"/>
  <c r="AD410" i="1" s="1"/>
  <c r="AB410" i="1"/>
  <c r="U357" i="1"/>
  <c r="AC357" i="1"/>
  <c r="AD357" i="1" s="1"/>
  <c r="AB54" i="1"/>
  <c r="AC54" i="1" s="1"/>
  <c r="AD54" i="1" s="1"/>
  <c r="U336" i="1"/>
  <c r="AB336" i="1"/>
  <c r="U431" i="1"/>
  <c r="AC431" i="1"/>
  <c r="AD431" i="1" s="1"/>
  <c r="AF515" i="1"/>
  <c r="AG515" i="1" s="1"/>
  <c r="AH515" i="1" s="1"/>
  <c r="AF460" i="1"/>
  <c r="AG460" i="1" s="1"/>
  <c r="AH460" i="1" s="1"/>
  <c r="AB524" i="1"/>
  <c r="AC524" i="1"/>
  <c r="AD524" i="1" s="1"/>
  <c r="U524" i="1"/>
  <c r="AF563" i="1"/>
  <c r="AG563" i="1"/>
  <c r="AH563" i="1" s="1"/>
  <c r="AF546" i="1"/>
  <c r="AG546" i="1"/>
  <c r="AH546" i="1" s="1"/>
  <c r="AB474" i="1"/>
  <c r="AC474" i="1"/>
  <c r="AD474" i="1" s="1"/>
  <c r="U518" i="1"/>
  <c r="AC518" i="1"/>
  <c r="AD518" i="1" s="1"/>
  <c r="AB518" i="1"/>
  <c r="AF882" i="1"/>
  <c r="AG882" i="1" s="1"/>
  <c r="AH882" i="1" s="1"/>
  <c r="AF934" i="1"/>
  <c r="AG934" i="1" s="1"/>
  <c r="AH934" i="1" s="1"/>
  <c r="AG873" i="1"/>
  <c r="AH873" i="1" s="1"/>
  <c r="AF918" i="1"/>
  <c r="AG944" i="1"/>
  <c r="AH944" i="1" s="1"/>
  <c r="AF847" i="1"/>
  <c r="AG847" i="1" s="1"/>
  <c r="AH847" i="1" s="1"/>
  <c r="AF841" i="1"/>
  <c r="AG841" i="1"/>
  <c r="AH841" i="1" s="1"/>
  <c r="AF622" i="1"/>
  <c r="AG622" i="1"/>
  <c r="AH622" i="1" s="1"/>
  <c r="AC820" i="1"/>
  <c r="AD820" i="1" s="1"/>
  <c r="AB820" i="1"/>
  <c r="U820" i="1"/>
  <c r="AG144" i="1"/>
  <c r="AH144" i="1" s="1"/>
  <c r="AB183" i="1"/>
  <c r="AC183" i="1" s="1"/>
  <c r="AD183" i="1" s="1"/>
  <c r="AC245" i="1"/>
  <c r="AD245" i="1" s="1"/>
  <c r="AG356" i="1"/>
  <c r="AH356" i="1" s="1"/>
  <c r="AG402" i="1"/>
  <c r="AH402" i="1" s="1"/>
  <c r="AF398" i="1"/>
  <c r="AG398" i="1"/>
  <c r="AH398" i="1" s="1"/>
  <c r="AG366" i="1"/>
  <c r="AH366" i="1" s="1"/>
  <c r="AG396" i="1"/>
  <c r="AH396" i="1" s="1"/>
  <c r="AF396" i="1"/>
  <c r="AC331" i="1"/>
  <c r="AD331" i="1" s="1"/>
  <c r="U331" i="1"/>
  <c r="AB331" i="1"/>
  <c r="AC336" i="1"/>
  <c r="AD336" i="1" s="1"/>
  <c r="AF341" i="1"/>
  <c r="AG341" i="1" s="1"/>
  <c r="AH341" i="1" s="1"/>
  <c r="AB397" i="1"/>
  <c r="U397" i="1"/>
  <c r="AC397" i="1"/>
  <c r="AD397" i="1" s="1"/>
  <c r="AF532" i="1"/>
  <c r="AG532" i="1"/>
  <c r="AH532" i="1" s="1"/>
  <c r="AF566" i="1"/>
  <c r="AG566" i="1"/>
  <c r="AH566" i="1" s="1"/>
  <c r="U535" i="1"/>
  <c r="AC535" i="1"/>
  <c r="AD535" i="1" s="1"/>
  <c r="U500" i="1"/>
  <c r="AB500" i="1"/>
  <c r="AC500" i="1"/>
  <c r="AD500" i="1" s="1"/>
  <c r="AG940" i="1"/>
  <c r="AH940" i="1" s="1"/>
  <c r="AG821" i="1"/>
  <c r="AH821" i="1" s="1"/>
  <c r="AG947" i="1"/>
  <c r="AH947" i="1" s="1"/>
  <c r="AF925" i="1"/>
  <c r="AG925" i="1"/>
  <c r="AH925" i="1" s="1"/>
  <c r="AF814" i="1"/>
  <c r="AG814" i="1" s="1"/>
  <c r="AH814" i="1" s="1"/>
  <c r="AB233" i="1"/>
  <c r="AC233" i="1"/>
  <c r="AD233" i="1" s="1"/>
  <c r="AC363" i="1"/>
  <c r="AD363" i="1" s="1"/>
  <c r="AB363" i="1"/>
  <c r="AF477" i="1"/>
  <c r="AG477" i="1"/>
  <c r="AH477" i="1" s="1"/>
  <c r="AF543" i="1"/>
  <c r="AG543" i="1" s="1"/>
  <c r="AH543" i="1" s="1"/>
  <c r="AG584" i="1"/>
  <c r="AH584" i="1" s="1"/>
  <c r="AB559" i="1"/>
  <c r="U559" i="1"/>
  <c r="AC559" i="1"/>
  <c r="AD559" i="1" s="1"/>
  <c r="AB453" i="1"/>
  <c r="AC453" i="1"/>
  <c r="AD453" i="1" s="1"/>
  <c r="AB572" i="1"/>
  <c r="U572" i="1"/>
  <c r="AB577" i="1"/>
  <c r="AC577" i="1"/>
  <c r="AD577" i="1" s="1"/>
  <c r="AC533" i="1"/>
  <c r="AD533" i="1" s="1"/>
  <c r="U533" i="1"/>
  <c r="AB534" i="1"/>
  <c r="AC534" i="1"/>
  <c r="AD534" i="1" s="1"/>
  <c r="U530" i="1"/>
  <c r="AB530" i="1"/>
  <c r="U940" i="1"/>
  <c r="AG812" i="1"/>
  <c r="AH812" i="1" s="1"/>
  <c r="AF686" i="1"/>
  <c r="AG686" i="1" s="1"/>
  <c r="AH686" i="1" s="1"/>
  <c r="AF959" i="1"/>
  <c r="AG959" i="1"/>
  <c r="AH959" i="1" s="1"/>
  <c r="AG592" i="1"/>
  <c r="AH592" i="1" s="1"/>
  <c r="AF592" i="1"/>
  <c r="AF985" i="1"/>
  <c r="AF614" i="1"/>
  <c r="AF611" i="1"/>
  <c r="AG611" i="1"/>
  <c r="AH611" i="1" s="1"/>
  <c r="AF654" i="1"/>
  <c r="AG654" i="1"/>
  <c r="AH654" i="1" s="1"/>
  <c r="AG689" i="1"/>
  <c r="AH689" i="1" s="1"/>
  <c r="AG674" i="1"/>
  <c r="AH674" i="1" s="1"/>
  <c r="AF674" i="1"/>
  <c r="AG745" i="1"/>
  <c r="AH745" i="1" s="1"/>
  <c r="AF688" i="1"/>
  <c r="AG688" i="1"/>
  <c r="AH688" i="1" s="1"/>
  <c r="AF966" i="1"/>
  <c r="AG966" i="1"/>
  <c r="AH966" i="1" s="1"/>
  <c r="AF983" i="1"/>
  <c r="AG983" i="1"/>
  <c r="AH983" i="1" s="1"/>
  <c r="AF595" i="1"/>
  <c r="AG595" i="1" s="1"/>
  <c r="AH595" i="1" s="1"/>
  <c r="AG828" i="1"/>
  <c r="AH828" i="1" s="1"/>
  <c r="AG664" i="1"/>
  <c r="AH664" i="1" s="1"/>
  <c r="AG602" i="1"/>
  <c r="AH602" i="1" s="1"/>
  <c r="AG613" i="1"/>
  <c r="AH613" i="1" s="1"/>
  <c r="AG637" i="1"/>
  <c r="AH637" i="1" s="1"/>
  <c r="AB958" i="1"/>
  <c r="AC958" i="1"/>
  <c r="AD958" i="1" s="1"/>
  <c r="AB791" i="1"/>
  <c r="U791" i="1"/>
  <c r="AG752" i="1"/>
  <c r="AH752" i="1" s="1"/>
  <c r="AF752" i="1"/>
  <c r="AG936" i="1"/>
  <c r="AH936" i="1" s="1"/>
  <c r="AF903" i="1"/>
  <c r="AG903" i="1"/>
  <c r="AH903" i="1" s="1"/>
  <c r="AG610" i="1"/>
  <c r="AH610" i="1" s="1"/>
  <c r="AF787" i="1"/>
  <c r="AG787" i="1"/>
  <c r="AH787" i="1" s="1"/>
  <c r="AG707" i="1"/>
  <c r="AH707" i="1" s="1"/>
  <c r="AF707" i="1"/>
  <c r="AF599" i="1"/>
  <c r="AG599" i="1" s="1"/>
  <c r="AH599" i="1" s="1"/>
  <c r="AG785" i="1"/>
  <c r="AH785" i="1" s="1"/>
  <c r="AF785" i="1"/>
  <c r="AF955" i="1"/>
  <c r="AG955" i="1"/>
  <c r="AH955" i="1" s="1"/>
  <c r="AF921" i="1"/>
  <c r="AG921" i="1" s="1"/>
  <c r="AH921" i="1" s="1"/>
  <c r="AG597" i="1"/>
  <c r="AH597" i="1" s="1"/>
  <c r="AF671" i="1"/>
  <c r="AG671" i="1"/>
  <c r="AH671" i="1" s="1"/>
  <c r="AB908" i="1"/>
  <c r="AC908" i="1"/>
  <c r="AD908" i="1" s="1"/>
  <c r="AC915" i="1"/>
  <c r="AD915" i="1" s="1"/>
  <c r="U915" i="1"/>
  <c r="AB319" i="1"/>
  <c r="AB324" i="1"/>
  <c r="U326" i="1"/>
  <c r="AC92" i="1"/>
  <c r="AD92" i="1" s="1"/>
  <c r="AB33" i="1"/>
  <c r="AC33" i="1"/>
  <c r="AD33" i="1" s="1"/>
  <c r="U152" i="1"/>
  <c r="AG152" i="1" s="1"/>
  <c r="AH152" i="1" s="1"/>
  <c r="U56" i="1"/>
  <c r="U60" i="1"/>
  <c r="AG60" i="1" s="1"/>
  <c r="AH60" i="1" s="1"/>
  <c r="AB339" i="1"/>
  <c r="AB384" i="1"/>
  <c r="AG330" i="1"/>
  <c r="AH330" i="1" s="1"/>
  <c r="U384" i="1"/>
  <c r="AG384" i="1" s="1"/>
  <c r="AH384" i="1" s="1"/>
  <c r="U417" i="1"/>
  <c r="AG417" i="1" s="1"/>
  <c r="AH417" i="1" s="1"/>
  <c r="U416" i="1"/>
  <c r="AG416" i="1" s="1"/>
  <c r="AH416" i="1" s="1"/>
  <c r="U362" i="1"/>
  <c r="AG362" i="1" s="1"/>
  <c r="AH362" i="1" s="1"/>
  <c r="AG461" i="1"/>
  <c r="AH461" i="1" s="1"/>
  <c r="U573" i="1"/>
  <c r="AF560" i="1"/>
  <c r="AG560" i="1"/>
  <c r="AH560" i="1" s="1"/>
  <c r="AF471" i="1"/>
  <c r="AG471" i="1"/>
  <c r="AH471" i="1" s="1"/>
  <c r="AC508" i="1"/>
  <c r="AD508" i="1" s="1"/>
  <c r="AG549" i="1"/>
  <c r="AH549" i="1" s="1"/>
  <c r="U471" i="1"/>
  <c r="AB471" i="1"/>
  <c r="AB478" i="1"/>
  <c r="AC478" i="1"/>
  <c r="AD478" i="1" s="1"/>
  <c r="U478" i="1"/>
  <c r="U503" i="1"/>
  <c r="AG503" i="1" s="1"/>
  <c r="AH503" i="1" s="1"/>
  <c r="AB465" i="1"/>
  <c r="AG803" i="1"/>
  <c r="AH803" i="1" s="1"/>
  <c r="AG657" i="1"/>
  <c r="AH657" i="1" s="1"/>
  <c r="AG679" i="1"/>
  <c r="AH679" i="1" s="1"/>
  <c r="U601" i="1"/>
  <c r="AG601" i="1" s="1"/>
  <c r="AH601" i="1" s="1"/>
  <c r="AF835" i="1"/>
  <c r="AG835" i="1" s="1"/>
  <c r="AH835" i="1" s="1"/>
  <c r="AG815" i="1"/>
  <c r="AH815" i="1" s="1"/>
  <c r="AG719" i="1"/>
  <c r="AH719" i="1" s="1"/>
  <c r="U609" i="1"/>
  <c r="AB609" i="1"/>
  <c r="AF690" i="1"/>
  <c r="AG690" i="1"/>
  <c r="AH690" i="1" s="1"/>
  <c r="AG718" i="1"/>
  <c r="AH718" i="1" s="1"/>
  <c r="U909" i="1"/>
  <c r="AG909" i="1" s="1"/>
  <c r="AH909" i="1" s="1"/>
  <c r="AB909" i="1"/>
  <c r="AB922" i="1"/>
  <c r="U922" i="1"/>
  <c r="AG922" i="1" s="1"/>
  <c r="AH922" i="1" s="1"/>
  <c r="AF712" i="1"/>
  <c r="AG712" i="1" s="1"/>
  <c r="AH712" i="1" s="1"/>
  <c r="AC945" i="1"/>
  <c r="AD945" i="1" s="1"/>
  <c r="AB945" i="1"/>
  <c r="AG976" i="1"/>
  <c r="AH976" i="1" s="1"/>
  <c r="AF678" i="1"/>
  <c r="AG678" i="1" s="1"/>
  <c r="AH678" i="1" s="1"/>
  <c r="AB395" i="1"/>
  <c r="AC395" i="1"/>
  <c r="AD395" i="1" s="1"/>
  <c r="AG583" i="1"/>
  <c r="AH583" i="1" s="1"/>
  <c r="AG574" i="1"/>
  <c r="AH574" i="1" s="1"/>
  <c r="AG494" i="1"/>
  <c r="AH494" i="1" s="1"/>
  <c r="AC497" i="1"/>
  <c r="AD497" i="1" s="1"/>
  <c r="U497" i="1"/>
  <c r="AF544" i="1"/>
  <c r="AG544" i="1"/>
  <c r="AH544" i="1" s="1"/>
  <c r="U527" i="1"/>
  <c r="AB527" i="1"/>
  <c r="AC527" i="1"/>
  <c r="AD527" i="1" s="1"/>
  <c r="U432" i="1"/>
  <c r="AG432" i="1" s="1"/>
  <c r="AH432" i="1" s="1"/>
  <c r="AB432" i="1"/>
  <c r="AB583" i="1"/>
  <c r="U583" i="1"/>
  <c r="U498" i="1"/>
  <c r="AG498" i="1" s="1"/>
  <c r="AH498" i="1" s="1"/>
  <c r="AB454" i="1"/>
  <c r="AC454" i="1"/>
  <c r="AD454" i="1" s="1"/>
  <c r="U454" i="1"/>
  <c r="U480" i="1"/>
  <c r="AC480" i="1"/>
  <c r="AD480" i="1" s="1"/>
  <c r="AB529" i="1"/>
  <c r="AC529" i="1"/>
  <c r="AD529" i="1" s="1"/>
  <c r="U529" i="1"/>
  <c r="AG926" i="1"/>
  <c r="AH926" i="1" s="1"/>
  <c r="AG579" i="1"/>
  <c r="AH579" i="1" s="1"/>
  <c r="AF920" i="1"/>
  <c r="AG920" i="1"/>
  <c r="AH920" i="1" s="1"/>
  <c r="AF890" i="1"/>
  <c r="AG890" i="1" s="1"/>
  <c r="AH890" i="1" s="1"/>
  <c r="AG728" i="1"/>
  <c r="AH728" i="1" s="1"/>
  <c r="AG703" i="1"/>
  <c r="AH703" i="1" s="1"/>
  <c r="AF844" i="1"/>
  <c r="AG844" i="1" s="1"/>
  <c r="AH844" i="1" s="1"/>
  <c r="AG838" i="1"/>
  <c r="AH838" i="1" s="1"/>
  <c r="AG984" i="1"/>
  <c r="AH984" i="1" s="1"/>
  <c r="AF630" i="1"/>
  <c r="AG630" i="1" s="1"/>
  <c r="AH630" i="1" s="1"/>
  <c r="AG705" i="1"/>
  <c r="AH705" i="1" s="1"/>
  <c r="AF721" i="1"/>
  <c r="AG721" i="1" s="1"/>
  <c r="AH721" i="1" s="1"/>
  <c r="AG727" i="1"/>
  <c r="AH727" i="1" s="1"/>
  <c r="U810" i="1"/>
  <c r="AC810" i="1"/>
  <c r="AD810" i="1" s="1"/>
  <c r="U233" i="1"/>
  <c r="U338" i="1"/>
  <c r="AG338" i="1" s="1"/>
  <c r="AH338" i="1" s="1"/>
  <c r="U372" i="1"/>
  <c r="AC372" i="1"/>
  <c r="AD372" i="1" s="1"/>
  <c r="AC525" i="1"/>
  <c r="AD525" i="1" s="1"/>
  <c r="U525" i="1"/>
  <c r="AB512" i="1"/>
  <c r="AC512" i="1"/>
  <c r="AD512" i="1" s="1"/>
  <c r="U486" i="1"/>
  <c r="AB486" i="1"/>
  <c r="U508" i="1"/>
  <c r="U534" i="1"/>
  <c r="AG609" i="1"/>
  <c r="AH609" i="1" s="1"/>
  <c r="AG939" i="1"/>
  <c r="AH939" i="1" s="1"/>
  <c r="AF913" i="1"/>
  <c r="AG913" i="1"/>
  <c r="AH913" i="1" s="1"/>
  <c r="AB915" i="1"/>
  <c r="AG865" i="1"/>
  <c r="AH865" i="1" s="1"/>
  <c r="AG859" i="1"/>
  <c r="AH859" i="1" s="1"/>
  <c r="AF930" i="1"/>
  <c r="AG930" i="1" s="1"/>
  <c r="AH930" i="1" s="1"/>
  <c r="AG860" i="1"/>
  <c r="AH860" i="1" s="1"/>
  <c r="AG640" i="1"/>
  <c r="AH640" i="1" s="1"/>
  <c r="U590" i="1"/>
  <c r="AC590" i="1"/>
  <c r="AD590" i="1" s="1"/>
  <c r="AG673" i="1"/>
  <c r="AH673" i="1" s="1"/>
  <c r="AF722" i="1"/>
  <c r="AG722" i="1"/>
  <c r="AH722" i="1" s="1"/>
  <c r="AF629" i="1"/>
  <c r="AG629" i="1"/>
  <c r="AH629" i="1" s="1"/>
  <c r="AF943" i="1"/>
  <c r="AG943" i="1"/>
  <c r="AH943" i="1" s="1"/>
  <c r="AB811" i="1"/>
  <c r="AC811" i="1"/>
  <c r="AD811" i="1" s="1"/>
  <c r="AF736" i="1"/>
  <c r="AG736" i="1"/>
  <c r="AH736" i="1" s="1"/>
  <c r="AG748" i="1"/>
  <c r="AH748" i="1" s="1"/>
  <c r="AG751" i="1"/>
  <c r="AH751" i="1" s="1"/>
  <c r="AF751" i="1"/>
  <c r="AG980" i="1"/>
  <c r="AH980" i="1" s="1"/>
  <c r="AC862" i="1"/>
  <c r="AD862" i="1" s="1"/>
  <c r="U862" i="1"/>
  <c r="AB666" i="1"/>
  <c r="U666" i="1"/>
  <c r="AG666" i="1" s="1"/>
  <c r="AH666" i="1" s="1"/>
  <c r="U683" i="1"/>
  <c r="AC683" i="1"/>
  <c r="AD683" i="1" s="1"/>
  <c r="U706" i="1"/>
  <c r="AB706" i="1"/>
  <c r="AC706" i="1"/>
  <c r="AD706" i="1" s="1"/>
  <c r="AC729" i="1"/>
  <c r="AD729" i="1" s="1"/>
  <c r="AB729" i="1"/>
  <c r="AG765" i="1"/>
  <c r="AH765" i="1" s="1"/>
  <c r="AF765" i="1"/>
  <c r="AG776" i="1"/>
  <c r="AH776" i="1" s="1"/>
  <c r="AF776" i="1"/>
  <c r="U669" i="1"/>
  <c r="AB669" i="1"/>
  <c r="V998" i="1"/>
  <c r="T998" i="1"/>
  <c r="AB948" i="1"/>
  <c r="AC190" i="1"/>
  <c r="AD190" i="1" s="1"/>
  <c r="U806" i="1"/>
  <c r="AG806" i="1" s="1"/>
  <c r="AH806" i="1" s="1"/>
  <c r="AC956" i="1"/>
  <c r="AD956" i="1" s="1"/>
  <c r="U934" i="1"/>
  <c r="U931" i="1"/>
  <c r="AG931" i="1" s="1"/>
  <c r="AH931" i="1" s="1"/>
  <c r="AC927" i="1"/>
  <c r="AD927" i="1" s="1"/>
  <c r="AC827" i="1"/>
  <c r="AD827" i="1" s="1"/>
  <c r="AC891" i="1"/>
  <c r="AD891" i="1" s="1"/>
  <c r="AB718" i="1"/>
  <c r="U670" i="1"/>
  <c r="AG670" i="1" s="1"/>
  <c r="AH670" i="1" s="1"/>
  <c r="AF682" i="1"/>
  <c r="AG682" i="1"/>
  <c r="AH682" i="1" s="1"/>
  <c r="AB752" i="1"/>
  <c r="AF675" i="1"/>
  <c r="AG675" i="1"/>
  <c r="AH675" i="1" s="1"/>
  <c r="AB990" i="1"/>
  <c r="AF987" i="1"/>
  <c r="AG987" i="1"/>
  <c r="AH987" i="1" s="1"/>
  <c r="AG596" i="1"/>
  <c r="AH596" i="1" s="1"/>
  <c r="U606" i="1"/>
  <c r="AC606" i="1"/>
  <c r="AD606" i="1" s="1"/>
  <c r="AB606" i="1"/>
  <c r="V1000" i="1"/>
  <c r="T1000" i="1"/>
  <c r="T977" i="1"/>
  <c r="V977" i="1"/>
  <c r="AG780" i="1"/>
  <c r="AH780" i="1" s="1"/>
  <c r="U816" i="1"/>
  <c r="AC816" i="1"/>
  <c r="AD816" i="1" s="1"/>
  <c r="U824" i="1"/>
  <c r="AB824" i="1"/>
  <c r="AC824" i="1"/>
  <c r="AD824" i="1" s="1"/>
  <c r="AB836" i="1"/>
  <c r="AC836" i="1"/>
  <c r="AD836" i="1" s="1"/>
  <c r="AB595" i="1"/>
  <c r="U595" i="1"/>
  <c r="U667" i="1"/>
  <c r="AC667" i="1"/>
  <c r="AD667" i="1" s="1"/>
  <c r="AB734" i="1"/>
  <c r="AC734" i="1"/>
  <c r="AD734" i="1" s="1"/>
  <c r="AC770" i="1"/>
  <c r="AD770" i="1" s="1"/>
  <c r="AB770" i="1"/>
  <c r="U770" i="1"/>
  <c r="AB728" i="1"/>
  <c r="U728" i="1"/>
  <c r="U971" i="1"/>
  <c r="AB971" i="1"/>
  <c r="AC971" i="1"/>
  <c r="AD971" i="1" s="1"/>
  <c r="AF749" i="1"/>
  <c r="AG749" i="1" s="1"/>
  <c r="AH749" i="1" s="1"/>
  <c r="U980" i="1"/>
  <c r="AB980" i="1"/>
  <c r="AC619" i="1"/>
  <c r="AD619" i="1" s="1"/>
  <c r="U619" i="1"/>
  <c r="U986" i="1"/>
  <c r="AC986" i="1"/>
  <c r="AD986" i="1" s="1"/>
  <c r="AB986" i="1"/>
  <c r="V978" i="1"/>
  <c r="T978" i="1"/>
  <c r="AB800" i="1"/>
  <c r="AB816" i="1"/>
  <c r="AB876" i="1"/>
  <c r="AB807" i="1"/>
  <c r="AB814" i="1"/>
  <c r="AB553" i="1"/>
  <c r="U553" i="1"/>
  <c r="AC553" i="1"/>
  <c r="AD553" i="1" s="1"/>
  <c r="AG732" i="1"/>
  <c r="AH732" i="1" s="1"/>
  <c r="AF732" i="1"/>
  <c r="AG773" i="1"/>
  <c r="AH773" i="1" s="1"/>
  <c r="U704" i="1"/>
  <c r="AG704" i="1" s="1"/>
  <c r="AH704" i="1" s="1"/>
  <c r="AB704" i="1"/>
  <c r="AC737" i="1"/>
  <c r="AD737" i="1" s="1"/>
  <c r="U737" i="1"/>
  <c r="AB737" i="1"/>
  <c r="AB735" i="1"/>
  <c r="AC735" i="1"/>
  <c r="AD735" i="1" s="1"/>
  <c r="AF753" i="1"/>
  <c r="AG753" i="1" s="1"/>
  <c r="AH753" i="1" s="1"/>
  <c r="T954" i="1"/>
  <c r="AB954" i="1" s="1"/>
  <c r="V937" i="1"/>
  <c r="T937" i="1"/>
  <c r="AG996" i="1"/>
  <c r="AH996" i="1" s="1"/>
  <c r="AF628" i="1"/>
  <c r="AG628" i="1"/>
  <c r="AH628" i="1" s="1"/>
  <c r="AB715" i="1"/>
  <c r="U715" i="1"/>
  <c r="AC715" i="1"/>
  <c r="AD715" i="1" s="1"/>
  <c r="U618" i="1"/>
  <c r="AB618" i="1"/>
  <c r="AF733" i="1"/>
  <c r="AG733" i="1" s="1"/>
  <c r="AH733" i="1" s="1"/>
  <c r="AC777" i="1"/>
  <c r="AD777" i="1" s="1"/>
  <c r="AB777" i="1"/>
  <c r="U777" i="1"/>
  <c r="AC615" i="1"/>
  <c r="AD615" i="1" s="1"/>
  <c r="U615" i="1"/>
  <c r="AB615" i="1"/>
  <c r="AB713" i="1"/>
  <c r="AC713" i="1"/>
  <c r="AD713" i="1" s="1"/>
  <c r="AG739" i="1"/>
  <c r="AH739" i="1" s="1"/>
  <c r="U965" i="1"/>
  <c r="AC965" i="1"/>
  <c r="AD965" i="1" s="1"/>
  <c r="AB786" i="1"/>
  <c r="AC786" i="1"/>
  <c r="AD786" i="1" s="1"/>
  <c r="T942" i="1"/>
  <c r="V942" i="1"/>
  <c r="AB907" i="1"/>
  <c r="AC520" i="1"/>
  <c r="AD520" i="1" s="1"/>
  <c r="U880" i="1"/>
  <c r="U839" i="1"/>
  <c r="U881" i="1"/>
  <c r="U985" i="1"/>
  <c r="AG985" i="1" s="1"/>
  <c r="AH985" i="1" s="1"/>
  <c r="AB619" i="1"/>
  <c r="AC669" i="1"/>
  <c r="AD669" i="1" s="1"/>
  <c r="U713" i="1"/>
  <c r="U734" i="1"/>
  <c r="U678" i="1"/>
  <c r="AG645" i="1"/>
  <c r="AH645" i="1" s="1"/>
  <c r="AG603" i="1"/>
  <c r="AH603" i="1" s="1"/>
  <c r="AG767" i="1"/>
  <c r="AH767" i="1" s="1"/>
  <c r="U905" i="1"/>
  <c r="AC905" i="1"/>
  <c r="AD905" i="1" s="1"/>
  <c r="AG746" i="1"/>
  <c r="AH746" i="1" s="1"/>
  <c r="AG644" i="1"/>
  <c r="AH644" i="1" s="1"/>
  <c r="AF616" i="1"/>
  <c r="AG616" i="1"/>
  <c r="AH616" i="1" s="1"/>
  <c r="AB741" i="1"/>
  <c r="U741" i="1"/>
  <c r="AG741" i="1" s="1"/>
  <c r="AH741" i="1" s="1"/>
  <c r="AB638" i="1"/>
  <c r="U638" i="1"/>
  <c r="AG638" i="1" s="1"/>
  <c r="AH638" i="1" s="1"/>
  <c r="AC762" i="1"/>
  <c r="AD762" i="1" s="1"/>
  <c r="AB762" i="1"/>
  <c r="AF772" i="1"/>
  <c r="AG772" i="1"/>
  <c r="AH772" i="1" s="1"/>
  <c r="AB520" i="1"/>
  <c r="AC829" i="1"/>
  <c r="AD829" i="1" s="1"/>
  <c r="AG990" i="1"/>
  <c r="AH990" i="1" s="1"/>
  <c r="U836" i="1"/>
  <c r="AG623" i="1"/>
  <c r="AH623" i="1" s="1"/>
  <c r="AB670" i="1"/>
  <c r="AG693" i="1"/>
  <c r="AH693" i="1" s="1"/>
  <c r="AF693" i="1"/>
  <c r="U735" i="1"/>
  <c r="AB936" i="1"/>
  <c r="AF739" i="1"/>
  <c r="AB896" i="1"/>
  <c r="AB965" i="1"/>
  <c r="AB850" i="1"/>
  <c r="AB858" i="1"/>
  <c r="AG758" i="1"/>
  <c r="AH758" i="1" s="1"/>
  <c r="AB673" i="1"/>
  <c r="AF763" i="1"/>
  <c r="AG763" i="1"/>
  <c r="AH763" i="1" s="1"/>
  <c r="AC781" i="1"/>
  <c r="AD781" i="1" s="1"/>
  <c r="AB781" i="1"/>
  <c r="U781" i="1"/>
  <c r="U994" i="1"/>
  <c r="AC994" i="1"/>
  <c r="AD994" i="1" s="1"/>
  <c r="U992" i="1"/>
  <c r="AG992" i="1" s="1"/>
  <c r="AH992" i="1" s="1"/>
  <c r="T989" i="1"/>
  <c r="V989" i="1"/>
  <c r="U956" i="1"/>
  <c r="AC880" i="1"/>
  <c r="AD880" i="1" s="1"/>
  <c r="AB927" i="1"/>
  <c r="AC839" i="1"/>
  <c r="AD839" i="1" s="1"/>
  <c r="U827" i="1"/>
  <c r="AC881" i="1"/>
  <c r="AD881" i="1" s="1"/>
  <c r="AC866" i="1"/>
  <c r="AD866" i="1" s="1"/>
  <c r="U800" i="1"/>
  <c r="AG800" i="1" s="1"/>
  <c r="AH800" i="1" s="1"/>
  <c r="AC618" i="1"/>
  <c r="AD618" i="1" s="1"/>
  <c r="AG662" i="1"/>
  <c r="AH662" i="1" s="1"/>
  <c r="AG769" i="1"/>
  <c r="AH769" i="1" s="1"/>
  <c r="AC846" i="1"/>
  <c r="AD846" i="1" s="1"/>
  <c r="U846" i="1"/>
  <c r="AB862" i="1"/>
  <c r="AB866" i="1"/>
  <c r="AB683" i="1"/>
  <c r="U699" i="1"/>
  <c r="AC699" i="1"/>
  <c r="AD699" i="1" s="1"/>
  <c r="AB723" i="1"/>
  <c r="U723" i="1"/>
  <c r="AC723" i="1"/>
  <c r="AD723" i="1" s="1"/>
  <c r="AC642" i="1"/>
  <c r="AD642" i="1" s="1"/>
  <c r="AB642" i="1"/>
  <c r="AC656" i="1"/>
  <c r="AD656" i="1" s="1"/>
  <c r="AB656" i="1"/>
  <c r="U656" i="1"/>
  <c r="AF774" i="1"/>
  <c r="AG774" i="1"/>
  <c r="AH774" i="1" s="1"/>
  <c r="AC738" i="1"/>
  <c r="AD738" i="1" s="1"/>
  <c r="U999" i="1"/>
  <c r="AC999" i="1"/>
  <c r="AD999" i="1" s="1"/>
  <c r="AB999" i="1"/>
  <c r="T948" i="1"/>
  <c r="AB929" i="1"/>
  <c r="T893" i="1"/>
  <c r="AB893" i="1" s="1"/>
  <c r="U614" i="1"/>
  <c r="AG614" i="1" s="1"/>
  <c r="AH614" i="1" s="1"/>
  <c r="AB614" i="1"/>
  <c r="T963" i="1"/>
  <c r="V963" i="1"/>
  <c r="AB878" i="1"/>
  <c r="AC589" i="1"/>
  <c r="AD589" i="1" s="1"/>
  <c r="AG556" i="1"/>
  <c r="AH556" i="1" s="1"/>
  <c r="AC608" i="1"/>
  <c r="AD608" i="1" s="1"/>
  <c r="R900" i="1"/>
  <c r="S900" i="1" s="1"/>
  <c r="T910" i="1"/>
  <c r="T919" i="1"/>
  <c r="U631" i="1"/>
  <c r="AG631" i="1" s="1"/>
  <c r="AH631" i="1" s="1"/>
  <c r="R868" i="1"/>
  <c r="S868" i="1" s="1"/>
  <c r="U974" i="1"/>
  <c r="AC974" i="1"/>
  <c r="AD974" i="1" s="1"/>
  <c r="T970" i="1"/>
  <c r="V970" i="1"/>
  <c r="R981" i="1"/>
  <c r="S981" i="1" s="1"/>
  <c r="R970" i="1"/>
  <c r="S970" i="1" s="1"/>
  <c r="R945" i="1"/>
  <c r="S945" i="1" s="1"/>
  <c r="R820" i="1"/>
  <c r="S820" i="1" s="1"/>
  <c r="R988" i="1"/>
  <c r="S988" i="1" s="1"/>
  <c r="AB846" i="1"/>
  <c r="R956" i="1"/>
  <c r="S956" i="1" s="1"/>
  <c r="R860" i="1"/>
  <c r="S860" i="1" s="1"/>
  <c r="R974" i="1"/>
  <c r="S974" i="1" s="1"/>
  <c r="V967" i="1"/>
  <c r="T967" i="1"/>
  <c r="R949" i="1"/>
  <c r="S949" i="1" s="1"/>
  <c r="R925" i="1"/>
  <c r="S925" i="1" s="1"/>
  <c r="R824" i="1"/>
  <c r="S824" i="1" s="1"/>
  <c r="R821" i="1"/>
  <c r="S821" i="1" s="1"/>
  <c r="R765" i="1"/>
  <c r="S765" i="1" s="1"/>
  <c r="R739" i="1"/>
  <c r="S739" i="1" s="1"/>
  <c r="V709" i="1"/>
  <c r="AB634" i="1"/>
  <c r="R784" i="1"/>
  <c r="S784" i="1" s="1"/>
  <c r="R746" i="1"/>
  <c r="S746" i="1" s="1"/>
  <c r="T685" i="1"/>
  <c r="R675" i="1"/>
  <c r="S675" i="1" s="1"/>
  <c r="R677" i="1"/>
  <c r="S677" i="1" s="1"/>
  <c r="R729" i="1"/>
  <c r="S729" i="1" s="1"/>
  <c r="T717" i="1"/>
  <c r="V717" i="1"/>
  <c r="T716" i="1"/>
  <c r="R708" i="1"/>
  <c r="S708" i="1" s="1"/>
  <c r="V659" i="1"/>
  <c r="T659" i="1"/>
  <c r="R658" i="1"/>
  <c r="S658" i="1" s="1"/>
  <c r="R724" i="1"/>
  <c r="S724" i="1" s="1"/>
  <c r="R710" i="1"/>
  <c r="S710" i="1" s="1"/>
  <c r="R706" i="1"/>
  <c r="S706" i="1" s="1"/>
  <c r="U652" i="1"/>
  <c r="AG652" i="1" s="1"/>
  <c r="AH652" i="1" s="1"/>
  <c r="R648" i="1"/>
  <c r="S648" i="1" s="1"/>
  <c r="V622" i="1"/>
  <c r="T660" i="1"/>
  <c r="V660" i="1"/>
  <c r="R733" i="1"/>
  <c r="S733" i="1" s="1"/>
  <c r="T632" i="1"/>
  <c r="R728" i="1"/>
  <c r="S728" i="1" s="1"/>
  <c r="R707" i="1"/>
  <c r="S707" i="1" s="1"/>
  <c r="R698" i="1"/>
  <c r="S698" i="1" s="1"/>
  <c r="T677" i="1"/>
  <c r="T568" i="1"/>
  <c r="AB568" i="1" s="1"/>
  <c r="R572" i="1"/>
  <c r="S572" i="1" s="1"/>
  <c r="R666" i="1"/>
  <c r="S666" i="1" s="1"/>
  <c r="T576" i="1"/>
  <c r="AC548" i="1"/>
  <c r="AD548" i="1" s="1"/>
  <c r="AB548" i="1"/>
  <c r="T424" i="1"/>
  <c r="V424" i="1"/>
  <c r="V598" i="1"/>
  <c r="R563" i="1"/>
  <c r="S563" i="1" s="1"/>
  <c r="T407" i="1"/>
  <c r="AB190" i="1"/>
  <c r="R553" i="1"/>
  <c r="S553" i="1" s="1"/>
  <c r="R356" i="1"/>
  <c r="S356" i="1" s="1"/>
  <c r="T562" i="1"/>
  <c r="T505" i="1"/>
  <c r="T468" i="1"/>
  <c r="R354" i="1"/>
  <c r="S354" i="1" s="1"/>
  <c r="R306" i="1"/>
  <c r="S306" i="1" s="1"/>
  <c r="T284" i="1"/>
  <c r="AB276" i="1"/>
  <c r="AB260" i="1"/>
  <c r="AC260" i="1" s="1"/>
  <c r="AD260" i="1" s="1"/>
  <c r="V256" i="1"/>
  <c r="AA258" i="1"/>
  <c r="AB258" i="1" s="1"/>
  <c r="AC258" i="1" s="1"/>
  <c r="AD258" i="1" s="1"/>
  <c r="AE183" i="1"/>
  <c r="AA183" i="1"/>
  <c r="AB270" i="1"/>
  <c r="AB277" i="1"/>
  <c r="U253" i="1"/>
  <c r="R263" i="1"/>
  <c r="S263" i="1" s="1"/>
  <c r="AA227" i="1"/>
  <c r="AB227" i="1" s="1"/>
  <c r="AC227" i="1" s="1"/>
  <c r="AD227" i="1" s="1"/>
  <c r="AB253" i="1"/>
  <c r="AC253" i="1" s="1"/>
  <c r="AD253" i="1" s="1"/>
  <c r="AA248" i="1"/>
  <c r="AB248" i="1" s="1"/>
  <c r="AC248" i="1" s="1"/>
  <c r="AD248" i="1" s="1"/>
  <c r="AA228" i="1"/>
  <c r="AB228" i="1" s="1"/>
  <c r="AC228" i="1" s="1"/>
  <c r="AD228" i="1" s="1"/>
  <c r="AA194" i="1"/>
  <c r="AB194" i="1" s="1"/>
  <c r="AC194" i="1" s="1"/>
  <c r="AD194" i="1" s="1"/>
  <c r="AA179" i="1"/>
  <c r="AB179" i="1" s="1"/>
  <c r="AC179" i="1" s="1"/>
  <c r="AD179" i="1" s="1"/>
  <c r="R208" i="1"/>
  <c r="S208" i="1" s="1"/>
  <c r="AA185" i="1"/>
  <c r="AB185" i="1" s="1"/>
  <c r="AC185" i="1" s="1"/>
  <c r="AD185" i="1" s="1"/>
  <c r="AB220" i="1"/>
  <c r="AC220" i="1" s="1"/>
  <c r="AD220" i="1" s="1"/>
  <c r="R193" i="1"/>
  <c r="S193" i="1" s="1"/>
  <c r="AB156" i="1"/>
  <c r="AC156" i="1" s="1"/>
  <c r="AD156" i="1" s="1"/>
  <c r="AB214" i="1"/>
  <c r="AC214" i="1" s="1"/>
  <c r="AD214" i="1" s="1"/>
  <c r="AA210" i="1"/>
  <c r="AB210" i="1" s="1"/>
  <c r="AC210" i="1" s="1"/>
  <c r="AD210" i="1" s="1"/>
  <c r="R203" i="1"/>
  <c r="S203" i="1" s="1"/>
  <c r="AA165" i="1"/>
  <c r="AB165" i="1" s="1"/>
  <c r="AC165" i="1" s="1"/>
  <c r="AD165" i="1" s="1"/>
  <c r="AB178" i="1"/>
  <c r="AC178" i="1" s="1"/>
  <c r="AD178" i="1" s="1"/>
  <c r="AA196" i="1"/>
  <c r="AB196" i="1" s="1"/>
  <c r="AC196" i="1" s="1"/>
  <c r="AD196" i="1" s="1"/>
  <c r="AA172" i="1"/>
  <c r="AB172" i="1" s="1"/>
  <c r="AC172" i="1" s="1"/>
  <c r="AD172" i="1" s="1"/>
  <c r="AA168" i="1"/>
  <c r="AA192" i="1"/>
  <c r="AB192" i="1" s="1"/>
  <c r="AC192" i="1" s="1"/>
  <c r="AD192" i="1" s="1"/>
  <c r="AA209" i="1"/>
  <c r="AB209" i="1" s="1"/>
  <c r="AC209" i="1" s="1"/>
  <c r="AD209" i="1" s="1"/>
  <c r="R206" i="1"/>
  <c r="S206" i="1" s="1"/>
  <c r="AB150" i="1"/>
  <c r="AA109" i="1"/>
  <c r="AB109" i="1" s="1"/>
  <c r="AC109" i="1" s="1"/>
  <c r="AD109" i="1" s="1"/>
  <c r="AA105" i="1"/>
  <c r="AB105" i="1" s="1"/>
  <c r="AC105" i="1" s="1"/>
  <c r="AD105" i="1" s="1"/>
  <c r="AA101" i="1"/>
  <c r="AB101" i="1" s="1"/>
  <c r="AC101" i="1" s="1"/>
  <c r="AD101" i="1" s="1"/>
  <c r="AA88" i="1"/>
  <c r="AB88" i="1" s="1"/>
  <c r="AC88" i="1" s="1"/>
  <c r="AD88" i="1" s="1"/>
  <c r="AA87" i="1"/>
  <c r="AB87" i="1" s="1"/>
  <c r="AC87" i="1" s="1"/>
  <c r="AD87" i="1" s="1"/>
  <c r="AA70" i="1"/>
  <c r="AB70" i="1" s="1"/>
  <c r="AC70" i="1" s="1"/>
  <c r="AD70" i="1" s="1"/>
  <c r="AA59" i="1"/>
  <c r="AB59" i="1" s="1"/>
  <c r="AC59" i="1" s="1"/>
  <c r="AD59" i="1" s="1"/>
  <c r="T153" i="1"/>
  <c r="AA54" i="1"/>
  <c r="AA44" i="1"/>
  <c r="AB44" i="1" s="1"/>
  <c r="AC44" i="1" s="1"/>
  <c r="AD44" i="1" s="1"/>
  <c r="V126" i="1"/>
  <c r="AA81" i="1"/>
  <c r="AB81" i="1" s="1"/>
  <c r="AC81" i="1" s="1"/>
  <c r="AD81" i="1" s="1"/>
  <c r="AB78" i="1"/>
  <c r="AC78" i="1" s="1"/>
  <c r="AD78" i="1" s="1"/>
  <c r="AB95" i="1"/>
  <c r="AC95" i="1" s="1"/>
  <c r="AD95" i="1" s="1"/>
  <c r="AA78" i="1"/>
  <c r="T89" i="1"/>
  <c r="AA158" i="1"/>
  <c r="AB158" i="1" s="1"/>
  <c r="AC158" i="1" s="1"/>
  <c r="AD158" i="1" s="1"/>
  <c r="AA94" i="1"/>
  <c r="AB94" i="1" s="1"/>
  <c r="AC94" i="1" s="1"/>
  <c r="AD94" i="1" s="1"/>
  <c r="AA74" i="1"/>
  <c r="AB74" i="1" s="1"/>
  <c r="AC74" i="1" s="1"/>
  <c r="AD74" i="1" s="1"/>
  <c r="T115" i="1"/>
  <c r="R108" i="1"/>
  <c r="S108" i="1" s="1"/>
  <c r="AB20" i="1"/>
  <c r="R47" i="1"/>
  <c r="S47" i="1" s="1"/>
  <c r="AA58" i="1"/>
  <c r="AB58" i="1" s="1"/>
  <c r="AC58" i="1" s="1"/>
  <c r="AD58" i="1" s="1"/>
  <c r="AA47" i="1"/>
  <c r="AB47" i="1" s="1"/>
  <c r="AC47" i="1" s="1"/>
  <c r="AD47" i="1" s="1"/>
  <c r="AB42" i="1"/>
  <c r="AC42" i="1" s="1"/>
  <c r="AD42" i="1" s="1"/>
  <c r="AB79" i="1"/>
  <c r="AC79" i="1" s="1"/>
  <c r="AD79" i="1" s="1"/>
  <c r="AB76" i="1"/>
  <c r="AC76" i="1" s="1"/>
  <c r="AD76" i="1" s="1"/>
  <c r="AF242" i="1" l="1"/>
  <c r="AG242" i="1"/>
  <c r="AH242" i="1" s="1"/>
  <c r="AF78" i="1"/>
  <c r="AG78" i="1"/>
  <c r="AH78" i="1" s="1"/>
  <c r="AF214" i="1"/>
  <c r="AG214" i="1" s="1"/>
  <c r="AH214" i="1" s="1"/>
  <c r="AF228" i="1"/>
  <c r="AG228" i="1"/>
  <c r="AH228" i="1" s="1"/>
  <c r="AF51" i="1"/>
  <c r="AG51" i="1"/>
  <c r="AH51" i="1" s="1"/>
  <c r="AF76" i="1"/>
  <c r="AG76" i="1" s="1"/>
  <c r="AH76" i="1" s="1"/>
  <c r="AG88" i="1"/>
  <c r="AH88" i="1" s="1"/>
  <c r="AF88" i="1"/>
  <c r="AF248" i="1"/>
  <c r="AG248" i="1"/>
  <c r="AH248" i="1" s="1"/>
  <c r="AF183" i="1"/>
  <c r="AG183" i="1"/>
  <c r="AH183" i="1" s="1"/>
  <c r="AF170" i="1"/>
  <c r="AG170" i="1"/>
  <c r="AH170" i="1" s="1"/>
  <c r="AF191" i="1"/>
  <c r="AG191" i="1" s="1"/>
  <c r="AH191" i="1" s="1"/>
  <c r="AF176" i="1"/>
  <c r="AG176" i="1" s="1"/>
  <c r="AH176" i="1" s="1"/>
  <c r="AF75" i="1"/>
  <c r="AG75" i="1" s="1"/>
  <c r="AH75" i="1" s="1"/>
  <c r="AF231" i="1"/>
  <c r="AG231" i="1" s="1"/>
  <c r="AH231" i="1" s="1"/>
  <c r="AF253" i="1"/>
  <c r="AG253" i="1" s="1"/>
  <c r="AH253" i="1" s="1"/>
  <c r="AF94" i="1"/>
  <c r="AG94" i="1"/>
  <c r="AH94" i="1" s="1"/>
  <c r="AF220" i="1"/>
  <c r="AG220" i="1"/>
  <c r="AH220" i="1" s="1"/>
  <c r="AF158" i="1"/>
  <c r="AG158" i="1"/>
  <c r="AH158" i="1" s="1"/>
  <c r="AF202" i="1"/>
  <c r="AG202" i="1" s="1"/>
  <c r="AH202" i="1" s="1"/>
  <c r="AF105" i="1"/>
  <c r="AG105" i="1" s="1"/>
  <c r="AH105" i="1" s="1"/>
  <c r="AF196" i="1"/>
  <c r="AG196" i="1" s="1"/>
  <c r="AH196" i="1" s="1"/>
  <c r="AF185" i="1"/>
  <c r="AG185" i="1" s="1"/>
  <c r="AH185" i="1" s="1"/>
  <c r="AF79" i="1"/>
  <c r="AG79" i="1" s="1"/>
  <c r="AH79" i="1" s="1"/>
  <c r="AF54" i="1"/>
  <c r="AG54" i="1" s="1"/>
  <c r="AH54" i="1" s="1"/>
  <c r="AF42" i="1"/>
  <c r="AG42" i="1" s="1"/>
  <c r="AH42" i="1" s="1"/>
  <c r="AF227" i="1"/>
  <c r="AG227" i="1"/>
  <c r="AH227" i="1" s="1"/>
  <c r="AF47" i="1"/>
  <c r="AG47" i="1" s="1"/>
  <c r="AH47" i="1" s="1"/>
  <c r="AF178" i="1"/>
  <c r="AG178" i="1"/>
  <c r="AH178" i="1" s="1"/>
  <c r="AF163" i="1"/>
  <c r="AG163" i="1"/>
  <c r="AH163" i="1" s="1"/>
  <c r="AF95" i="1"/>
  <c r="AG95" i="1"/>
  <c r="AH95" i="1" s="1"/>
  <c r="AF70" i="1"/>
  <c r="AG70" i="1" s="1"/>
  <c r="AH70" i="1" s="1"/>
  <c r="AF210" i="1"/>
  <c r="AG210" i="1"/>
  <c r="AH210" i="1" s="1"/>
  <c r="AF46" i="1"/>
  <c r="AG46" i="1"/>
  <c r="AH46" i="1" s="1"/>
  <c r="AF177" i="1"/>
  <c r="AG177" i="1" s="1"/>
  <c r="AH177" i="1" s="1"/>
  <c r="AF786" i="1"/>
  <c r="AG786" i="1" s="1"/>
  <c r="AH786" i="1" s="1"/>
  <c r="AF397" i="1"/>
  <c r="AG397" i="1" s="1"/>
  <c r="AH397" i="1" s="1"/>
  <c r="AF168" i="1"/>
  <c r="AG168" i="1" s="1"/>
  <c r="AH168" i="1" s="1"/>
  <c r="AF633" i="1"/>
  <c r="AG633" i="1" s="1"/>
  <c r="AH633" i="1" s="1"/>
  <c r="AF32" i="1"/>
  <c r="AG32" i="1" s="1"/>
  <c r="AH32" i="1" s="1"/>
  <c r="AF217" i="1"/>
  <c r="AG217" i="1"/>
  <c r="AH217" i="1" s="1"/>
  <c r="AF169" i="1"/>
  <c r="AG169" i="1" s="1"/>
  <c r="AH169" i="1" s="1"/>
  <c r="AF53" i="1"/>
  <c r="AG53" i="1" s="1"/>
  <c r="AH53" i="1" s="1"/>
  <c r="AF276" i="1"/>
  <c r="AG276" i="1" s="1"/>
  <c r="AH276" i="1" s="1"/>
  <c r="AF101" i="1"/>
  <c r="AG101" i="1"/>
  <c r="AH101" i="1" s="1"/>
  <c r="AF87" i="1"/>
  <c r="AG87" i="1"/>
  <c r="AH87" i="1" s="1"/>
  <c r="AF192" i="1"/>
  <c r="AG192" i="1" s="1"/>
  <c r="AH192" i="1" s="1"/>
  <c r="AC407" i="1"/>
  <c r="AD407" i="1" s="1"/>
  <c r="AB407" i="1"/>
  <c r="U407" i="1"/>
  <c r="AB632" i="1"/>
  <c r="U632" i="1"/>
  <c r="AC632" i="1"/>
  <c r="AD632" i="1" s="1"/>
  <c r="U717" i="1"/>
  <c r="AB717" i="1"/>
  <c r="AC717" i="1"/>
  <c r="AD717" i="1" s="1"/>
  <c r="AC919" i="1"/>
  <c r="AD919" i="1" s="1"/>
  <c r="U919" i="1"/>
  <c r="AB919" i="1"/>
  <c r="U963" i="1"/>
  <c r="AB963" i="1"/>
  <c r="AC963" i="1"/>
  <c r="AD963" i="1" s="1"/>
  <c r="AG642" i="1"/>
  <c r="AH642" i="1" s="1"/>
  <c r="AF642" i="1"/>
  <c r="AF881" i="1"/>
  <c r="AG881" i="1"/>
  <c r="AH881" i="1" s="1"/>
  <c r="AG836" i="1"/>
  <c r="AH836" i="1" s="1"/>
  <c r="AF836" i="1"/>
  <c r="AF683" i="1"/>
  <c r="AG683" i="1" s="1"/>
  <c r="AH683" i="1" s="1"/>
  <c r="AF331" i="1"/>
  <c r="AG331" i="1" s="1"/>
  <c r="AH331" i="1" s="1"/>
  <c r="AF457" i="1"/>
  <c r="AG457" i="1"/>
  <c r="AH457" i="1" s="1"/>
  <c r="AG385" i="1"/>
  <c r="AH385" i="1" s="1"/>
  <c r="AF385" i="1"/>
  <c r="AG68" i="1"/>
  <c r="AH68" i="1" s="1"/>
  <c r="AF68" i="1"/>
  <c r="AF269" i="1"/>
  <c r="AG269" i="1" s="1"/>
  <c r="AH269" i="1" s="1"/>
  <c r="AF499" i="1"/>
  <c r="AG499" i="1"/>
  <c r="AH499" i="1" s="1"/>
  <c r="AC115" i="1"/>
  <c r="AD115" i="1" s="1"/>
  <c r="U115" i="1"/>
  <c r="AB115" i="1"/>
  <c r="AF81" i="1"/>
  <c r="AG81" i="1"/>
  <c r="AH81" i="1" s="1"/>
  <c r="AF156" i="1"/>
  <c r="AG156" i="1" s="1"/>
  <c r="AH156" i="1" s="1"/>
  <c r="AC910" i="1"/>
  <c r="AD910" i="1" s="1"/>
  <c r="U910" i="1"/>
  <c r="AB910" i="1"/>
  <c r="AF738" i="1"/>
  <c r="AG738" i="1" s="1"/>
  <c r="AH738" i="1" s="1"/>
  <c r="AF723" i="1"/>
  <c r="AG723" i="1"/>
  <c r="AH723" i="1" s="1"/>
  <c r="AF994" i="1"/>
  <c r="AG994" i="1" s="1"/>
  <c r="AH994" i="1" s="1"/>
  <c r="AG615" i="1"/>
  <c r="AH615" i="1" s="1"/>
  <c r="AF615" i="1"/>
  <c r="AG715" i="1"/>
  <c r="AH715" i="1" s="1"/>
  <c r="AF715" i="1"/>
  <c r="AF737" i="1"/>
  <c r="AG737" i="1"/>
  <c r="AH737" i="1" s="1"/>
  <c r="AF770" i="1"/>
  <c r="AG770" i="1"/>
  <c r="AH770" i="1" s="1"/>
  <c r="U977" i="1"/>
  <c r="AC977" i="1"/>
  <c r="AD977" i="1" s="1"/>
  <c r="AB977" i="1"/>
  <c r="AF190" i="1"/>
  <c r="AG190" i="1"/>
  <c r="AH190" i="1" s="1"/>
  <c r="AF525" i="1"/>
  <c r="AG525" i="1" s="1"/>
  <c r="AH525" i="1" s="1"/>
  <c r="AF527" i="1"/>
  <c r="AG527" i="1"/>
  <c r="AH527" i="1" s="1"/>
  <c r="AF245" i="1"/>
  <c r="AG245" i="1"/>
  <c r="AH245" i="1" s="1"/>
  <c r="AF357" i="1"/>
  <c r="AG357" i="1"/>
  <c r="AH357" i="1" s="1"/>
  <c r="AG102" i="1"/>
  <c r="AH102" i="1" s="1"/>
  <c r="AF102" i="1"/>
  <c r="AF581" i="1"/>
  <c r="AG581" i="1" s="1"/>
  <c r="AH581" i="1" s="1"/>
  <c r="AF243" i="1"/>
  <c r="AG243" i="1"/>
  <c r="AH243" i="1" s="1"/>
  <c r="AF514" i="1"/>
  <c r="AG514" i="1"/>
  <c r="AH514" i="1" s="1"/>
  <c r="AF346" i="1"/>
  <c r="AG346" i="1" s="1"/>
  <c r="AH346" i="1" s="1"/>
  <c r="AF513" i="1"/>
  <c r="AG513" i="1" s="1"/>
  <c r="AH513" i="1" s="1"/>
  <c r="AF114" i="1"/>
  <c r="AG114" i="1"/>
  <c r="AH114" i="1" s="1"/>
  <c r="AF287" i="1"/>
  <c r="AG287" i="1"/>
  <c r="AH287" i="1" s="1"/>
  <c r="AF537" i="1"/>
  <c r="AG537" i="1" s="1"/>
  <c r="AH537" i="1" s="1"/>
  <c r="AF200" i="1"/>
  <c r="AG200" i="1" s="1"/>
  <c r="AH200" i="1" s="1"/>
  <c r="AC468" i="1"/>
  <c r="AD468" i="1" s="1"/>
  <c r="AB468" i="1"/>
  <c r="U468" i="1"/>
  <c r="AF259" i="1"/>
  <c r="AG259" i="1" s="1"/>
  <c r="AH259" i="1" s="1"/>
  <c r="AF261" i="1"/>
  <c r="AG261" i="1"/>
  <c r="AH261" i="1" s="1"/>
  <c r="AG303" i="1"/>
  <c r="AH303" i="1" s="1"/>
  <c r="AF303" i="1"/>
  <c r="AG414" i="1"/>
  <c r="AH414" i="1" s="1"/>
  <c r="AF414" i="1"/>
  <c r="AF14" i="1"/>
  <c r="AG14" i="1" s="1"/>
  <c r="AH14" i="1" s="1"/>
  <c r="AF66" i="1"/>
  <c r="AG66" i="1"/>
  <c r="AH66" i="1" s="1"/>
  <c r="AF399" i="1"/>
  <c r="AG399" i="1" s="1"/>
  <c r="AH399" i="1" s="1"/>
  <c r="AF307" i="1"/>
  <c r="AG307" i="1" s="1"/>
  <c r="AH307" i="1" s="1"/>
  <c r="AF827" i="1"/>
  <c r="AG827" i="1"/>
  <c r="AH827" i="1" s="1"/>
  <c r="AF106" i="1"/>
  <c r="AG106" i="1" s="1"/>
  <c r="AH106" i="1" s="1"/>
  <c r="AG229" i="1"/>
  <c r="AH229" i="1" s="1"/>
  <c r="AF229" i="1"/>
  <c r="AG236" i="1"/>
  <c r="AH236" i="1" s="1"/>
  <c r="AF236" i="1"/>
  <c r="AF490" i="1"/>
  <c r="AG490" i="1"/>
  <c r="AH490" i="1" s="1"/>
  <c r="AF387" i="1"/>
  <c r="AG387" i="1"/>
  <c r="AH387" i="1" s="1"/>
  <c r="AF188" i="1"/>
  <c r="AG188" i="1" s="1"/>
  <c r="AH188" i="1" s="1"/>
  <c r="AF189" i="1"/>
  <c r="AG189" i="1" s="1"/>
  <c r="AH189" i="1" s="1"/>
  <c r="AF26" i="1"/>
  <c r="AG26" i="1" s="1"/>
  <c r="AH26" i="1" s="1"/>
  <c r="AF459" i="1"/>
  <c r="AG459" i="1"/>
  <c r="AH459" i="1" s="1"/>
  <c r="AG469" i="1"/>
  <c r="AH469" i="1" s="1"/>
  <c r="AF469" i="1"/>
  <c r="AF63" i="1"/>
  <c r="AG63" i="1" s="1"/>
  <c r="AH63" i="1" s="1"/>
  <c r="AF104" i="1"/>
  <c r="AG104" i="1"/>
  <c r="AH104" i="1" s="1"/>
  <c r="AF370" i="1"/>
  <c r="AG370" i="1" s="1"/>
  <c r="AH370" i="1" s="1"/>
  <c r="AG74" i="1"/>
  <c r="AH74" i="1" s="1"/>
  <c r="AF74" i="1"/>
  <c r="AG839" i="1"/>
  <c r="AH839" i="1" s="1"/>
  <c r="AF839" i="1"/>
  <c r="AF965" i="1"/>
  <c r="AG965" i="1"/>
  <c r="AH965" i="1" s="1"/>
  <c r="AC954" i="1"/>
  <c r="AD954" i="1" s="1"/>
  <c r="U954" i="1"/>
  <c r="AG734" i="1"/>
  <c r="AH734" i="1" s="1"/>
  <c r="AF734" i="1"/>
  <c r="AF372" i="1"/>
  <c r="AG372" i="1" s="1"/>
  <c r="AH372" i="1" s="1"/>
  <c r="AF534" i="1"/>
  <c r="AG534" i="1" s="1"/>
  <c r="AH534" i="1" s="1"/>
  <c r="AF44" i="1"/>
  <c r="AG44" i="1"/>
  <c r="AH44" i="1" s="1"/>
  <c r="AF258" i="1"/>
  <c r="AG258" i="1" s="1"/>
  <c r="AH258" i="1" s="1"/>
  <c r="U568" i="1"/>
  <c r="AC568" i="1"/>
  <c r="AD568" i="1" s="1"/>
  <c r="AB659" i="1"/>
  <c r="U659" i="1"/>
  <c r="AC659" i="1"/>
  <c r="AD659" i="1" s="1"/>
  <c r="AC893" i="1"/>
  <c r="AD893" i="1" s="1"/>
  <c r="U893" i="1"/>
  <c r="AF33" i="1"/>
  <c r="AG33" i="1"/>
  <c r="AH33" i="1" s="1"/>
  <c r="AF431" i="1"/>
  <c r="AG431" i="1"/>
  <c r="AH431" i="1" s="1"/>
  <c r="AF223" i="1"/>
  <c r="AG223" i="1" s="1"/>
  <c r="AH223" i="1" s="1"/>
  <c r="AF222" i="1"/>
  <c r="AG222" i="1"/>
  <c r="AH222" i="1" s="1"/>
  <c r="AF109" i="1"/>
  <c r="AG109" i="1" s="1"/>
  <c r="AH109" i="1" s="1"/>
  <c r="AB677" i="1"/>
  <c r="U677" i="1"/>
  <c r="AC677" i="1"/>
  <c r="AD677" i="1" s="1"/>
  <c r="AF974" i="1"/>
  <c r="AG974" i="1" s="1"/>
  <c r="AH974" i="1" s="1"/>
  <c r="AG880" i="1"/>
  <c r="AH880" i="1" s="1"/>
  <c r="AF880" i="1"/>
  <c r="AF520" i="1"/>
  <c r="AG520" i="1" s="1"/>
  <c r="AH520" i="1" s="1"/>
  <c r="AF777" i="1"/>
  <c r="AG777" i="1"/>
  <c r="AH777" i="1" s="1"/>
  <c r="AF927" i="1"/>
  <c r="AG927" i="1"/>
  <c r="AH927" i="1" s="1"/>
  <c r="AG811" i="1"/>
  <c r="AH811" i="1" s="1"/>
  <c r="AF811" i="1"/>
  <c r="AG518" i="1"/>
  <c r="AH518" i="1" s="1"/>
  <c r="AF518" i="1"/>
  <c r="AF213" i="1"/>
  <c r="AG213" i="1" s="1"/>
  <c r="AH213" i="1" s="1"/>
  <c r="AF83" i="1"/>
  <c r="AG83" i="1"/>
  <c r="AH83" i="1" s="1"/>
  <c r="U89" i="1"/>
  <c r="AB89" i="1"/>
  <c r="AC89" i="1"/>
  <c r="AD89" i="1" s="1"/>
  <c r="AF589" i="1"/>
  <c r="AG589" i="1" s="1"/>
  <c r="AH589" i="1" s="1"/>
  <c r="U948" i="1"/>
  <c r="AC948" i="1"/>
  <c r="AD948" i="1" s="1"/>
  <c r="AF618" i="1"/>
  <c r="AG618" i="1"/>
  <c r="AH618" i="1" s="1"/>
  <c r="AF781" i="1"/>
  <c r="AG781" i="1"/>
  <c r="AH781" i="1" s="1"/>
  <c r="AF762" i="1"/>
  <c r="AG762" i="1"/>
  <c r="AH762" i="1" s="1"/>
  <c r="AF713" i="1"/>
  <c r="AG713" i="1" s="1"/>
  <c r="AH713" i="1" s="1"/>
  <c r="AF735" i="1"/>
  <c r="AG735" i="1"/>
  <c r="AH735" i="1" s="1"/>
  <c r="AF619" i="1"/>
  <c r="AG619" i="1"/>
  <c r="AH619" i="1" s="1"/>
  <c r="AF816" i="1"/>
  <c r="AG816" i="1"/>
  <c r="AH816" i="1" s="1"/>
  <c r="AF606" i="1"/>
  <c r="AG606" i="1" s="1"/>
  <c r="AH606" i="1" s="1"/>
  <c r="AF706" i="1"/>
  <c r="AG706" i="1"/>
  <c r="AH706" i="1" s="1"/>
  <c r="AF862" i="1"/>
  <c r="AG862" i="1" s="1"/>
  <c r="AH862" i="1" s="1"/>
  <c r="AF590" i="1"/>
  <c r="AG590" i="1" s="1"/>
  <c r="AH590" i="1" s="1"/>
  <c r="AG529" i="1"/>
  <c r="AH529" i="1" s="1"/>
  <c r="AF529" i="1"/>
  <c r="AF958" i="1"/>
  <c r="AG958" i="1"/>
  <c r="AH958" i="1" s="1"/>
  <c r="AF533" i="1"/>
  <c r="AG533" i="1"/>
  <c r="AH533" i="1" s="1"/>
  <c r="AF363" i="1"/>
  <c r="AG363" i="1"/>
  <c r="AH363" i="1" s="1"/>
  <c r="AG336" i="1"/>
  <c r="AH336" i="1" s="1"/>
  <c r="AF336" i="1"/>
  <c r="AF524" i="1"/>
  <c r="AG524" i="1"/>
  <c r="AH524" i="1" s="1"/>
  <c r="AF570" i="1"/>
  <c r="AG570" i="1"/>
  <c r="AH570" i="1" s="1"/>
  <c r="AF456" i="1"/>
  <c r="AG456" i="1" s="1"/>
  <c r="AH456" i="1" s="1"/>
  <c r="AF495" i="1"/>
  <c r="AG495" i="1" s="1"/>
  <c r="AH495" i="1" s="1"/>
  <c r="AF17" i="1"/>
  <c r="AG17" i="1" s="1"/>
  <c r="AH17" i="1" s="1"/>
  <c r="AF405" i="1"/>
  <c r="AG405" i="1"/>
  <c r="AH405" i="1" s="1"/>
  <c r="AF150" i="1"/>
  <c r="AG150" i="1"/>
  <c r="AH150" i="1" s="1"/>
  <c r="AF219" i="1"/>
  <c r="AG219" i="1" s="1"/>
  <c r="AH219" i="1" s="1"/>
  <c r="AF131" i="1"/>
  <c r="AG131" i="1"/>
  <c r="AH131" i="1" s="1"/>
  <c r="AF172" i="1"/>
  <c r="AG172" i="1" s="1"/>
  <c r="AH172" i="1" s="1"/>
  <c r="AF846" i="1"/>
  <c r="AG846" i="1"/>
  <c r="AH846" i="1" s="1"/>
  <c r="AF971" i="1"/>
  <c r="AG971" i="1" s="1"/>
  <c r="AH971" i="1" s="1"/>
  <c r="AF891" i="1"/>
  <c r="AG891" i="1"/>
  <c r="AH891" i="1" s="1"/>
  <c r="AF453" i="1"/>
  <c r="AG453" i="1" s="1"/>
  <c r="AH453" i="1" s="1"/>
  <c r="AF535" i="1"/>
  <c r="AG535" i="1"/>
  <c r="AH535" i="1" s="1"/>
  <c r="AC505" i="1"/>
  <c r="AD505" i="1" s="1"/>
  <c r="U505" i="1"/>
  <c r="AB505" i="1"/>
  <c r="U660" i="1"/>
  <c r="AC660" i="1"/>
  <c r="AD660" i="1" s="1"/>
  <c r="AB660" i="1"/>
  <c r="AC970" i="1"/>
  <c r="AD970" i="1" s="1"/>
  <c r="U970" i="1"/>
  <c r="AB970" i="1"/>
  <c r="AB998" i="1"/>
  <c r="U998" i="1"/>
  <c r="AC998" i="1"/>
  <c r="AD998" i="1" s="1"/>
  <c r="AF395" i="1"/>
  <c r="AG395" i="1"/>
  <c r="AH395" i="1" s="1"/>
  <c r="AF329" i="1"/>
  <c r="AG329" i="1"/>
  <c r="AH329" i="1" s="1"/>
  <c r="U424" i="1"/>
  <c r="AC424" i="1"/>
  <c r="AD424" i="1" s="1"/>
  <c r="AB424" i="1"/>
  <c r="AF908" i="1"/>
  <c r="AG908" i="1" s="1"/>
  <c r="AH908" i="1" s="1"/>
  <c r="AF559" i="1"/>
  <c r="AG559" i="1" s="1"/>
  <c r="AH559" i="1" s="1"/>
  <c r="AF310" i="1"/>
  <c r="AG310" i="1" s="1"/>
  <c r="AH310" i="1" s="1"/>
  <c r="AF162" i="1"/>
  <c r="AG162" i="1"/>
  <c r="AH162" i="1" s="1"/>
  <c r="AG58" i="1"/>
  <c r="AH58" i="1" s="1"/>
  <c r="AF58" i="1"/>
  <c r="AC153" i="1"/>
  <c r="AD153" i="1" s="1"/>
  <c r="AB153" i="1"/>
  <c r="U153" i="1"/>
  <c r="AC716" i="1"/>
  <c r="AD716" i="1" s="1"/>
  <c r="U716" i="1"/>
  <c r="AB716" i="1"/>
  <c r="AF905" i="1"/>
  <c r="AG905" i="1" s="1"/>
  <c r="AH905" i="1" s="1"/>
  <c r="AF810" i="1"/>
  <c r="AG810" i="1"/>
  <c r="AH810" i="1" s="1"/>
  <c r="AF92" i="1"/>
  <c r="AG92" i="1"/>
  <c r="AH92" i="1" s="1"/>
  <c r="AF577" i="1"/>
  <c r="AG577" i="1" s="1"/>
  <c r="AH577" i="1" s="1"/>
  <c r="AG233" i="1"/>
  <c r="AH233" i="1" s="1"/>
  <c r="AF233" i="1"/>
  <c r="AF474" i="1"/>
  <c r="AG474" i="1" s="1"/>
  <c r="AH474" i="1" s="1"/>
  <c r="AF376" i="1"/>
  <c r="AG376" i="1"/>
  <c r="AH376" i="1" s="1"/>
  <c r="AF507" i="1"/>
  <c r="AG507" i="1" s="1"/>
  <c r="AH507" i="1" s="1"/>
  <c r="AG117" i="1"/>
  <c r="AH117" i="1" s="1"/>
  <c r="AF117" i="1"/>
  <c r="AF479" i="1"/>
  <c r="AG479" i="1"/>
  <c r="AH479" i="1" s="1"/>
  <c r="AF57" i="1"/>
  <c r="AG57" i="1"/>
  <c r="AH57" i="1" s="1"/>
  <c r="AF451" i="1"/>
  <c r="AG451" i="1"/>
  <c r="AH451" i="1" s="1"/>
  <c r="AF45" i="1"/>
  <c r="AG45" i="1" s="1"/>
  <c r="AH45" i="1" s="1"/>
  <c r="AF481" i="1"/>
  <c r="AG481" i="1"/>
  <c r="AH481" i="1" s="1"/>
  <c r="AF112" i="1"/>
  <c r="AG112" i="1" s="1"/>
  <c r="AH112" i="1" s="1"/>
  <c r="AF97" i="1"/>
  <c r="AG97" i="1" s="1"/>
  <c r="AH97" i="1" s="1"/>
  <c r="AG119" i="1"/>
  <c r="AH119" i="1" s="1"/>
  <c r="AF119" i="1"/>
  <c r="AF986" i="1"/>
  <c r="AG986" i="1" s="1"/>
  <c r="AH986" i="1" s="1"/>
  <c r="AF824" i="1"/>
  <c r="AG824" i="1"/>
  <c r="AH824" i="1" s="1"/>
  <c r="AC1000" i="1"/>
  <c r="AD1000" i="1" s="1"/>
  <c r="AB1000" i="1"/>
  <c r="U1000" i="1"/>
  <c r="AF454" i="1"/>
  <c r="AG454" i="1"/>
  <c r="AH454" i="1" s="1"/>
  <c r="AF945" i="1"/>
  <c r="AG945" i="1" s="1"/>
  <c r="AH945" i="1" s="1"/>
  <c r="AF478" i="1"/>
  <c r="AG478" i="1" s="1"/>
  <c r="AH478" i="1" s="1"/>
  <c r="AF164" i="1"/>
  <c r="AG164" i="1"/>
  <c r="AH164" i="1" s="1"/>
  <c r="AF608" i="1"/>
  <c r="AG608" i="1"/>
  <c r="AH608" i="1" s="1"/>
  <c r="AF915" i="1"/>
  <c r="AG915" i="1"/>
  <c r="AH915" i="1" s="1"/>
  <c r="AG586" i="1"/>
  <c r="AH586" i="1" s="1"/>
  <c r="AF586" i="1"/>
  <c r="AF225" i="1"/>
  <c r="AG225" i="1"/>
  <c r="AH225" i="1" s="1"/>
  <c r="AF536" i="1"/>
  <c r="AG536" i="1" s="1"/>
  <c r="AH536" i="1" s="1"/>
  <c r="AC562" i="1"/>
  <c r="AD562" i="1" s="1"/>
  <c r="U562" i="1"/>
  <c r="AB562" i="1"/>
  <c r="U685" i="1"/>
  <c r="AC685" i="1"/>
  <c r="AD685" i="1" s="1"/>
  <c r="AB685" i="1"/>
  <c r="AF699" i="1"/>
  <c r="AG699" i="1"/>
  <c r="AH699" i="1" s="1"/>
  <c r="AF667" i="1"/>
  <c r="AG667" i="1"/>
  <c r="AH667" i="1" s="1"/>
  <c r="AF729" i="1"/>
  <c r="AG729" i="1" s="1"/>
  <c r="AH729" i="1" s="1"/>
  <c r="AF410" i="1"/>
  <c r="AG410" i="1" s="1"/>
  <c r="AH410" i="1" s="1"/>
  <c r="AF383" i="1"/>
  <c r="AG383" i="1" s="1"/>
  <c r="AH383" i="1" s="1"/>
  <c r="AF118" i="1"/>
  <c r="AG118" i="1"/>
  <c r="AH118" i="1" s="1"/>
  <c r="AF165" i="1"/>
  <c r="AG165" i="1" s="1"/>
  <c r="AH165" i="1" s="1"/>
  <c r="AF260" i="1"/>
  <c r="AG260" i="1" s="1"/>
  <c r="AH260" i="1" s="1"/>
  <c r="AF59" i="1"/>
  <c r="AG59" i="1"/>
  <c r="AH59" i="1" s="1"/>
  <c r="AF179" i="1"/>
  <c r="AG179" i="1"/>
  <c r="AH179" i="1" s="1"/>
  <c r="AG548" i="1"/>
  <c r="AH548" i="1" s="1"/>
  <c r="AF548" i="1"/>
  <c r="AF656" i="1"/>
  <c r="AG656" i="1"/>
  <c r="AH656" i="1" s="1"/>
  <c r="AF669" i="1"/>
  <c r="AG669" i="1" s="1"/>
  <c r="AH669" i="1" s="1"/>
  <c r="AF512" i="1"/>
  <c r="AG512" i="1"/>
  <c r="AH512" i="1" s="1"/>
  <c r="AG209" i="1"/>
  <c r="AH209" i="1" s="1"/>
  <c r="AF209" i="1"/>
  <c r="AF194" i="1"/>
  <c r="AG194" i="1"/>
  <c r="AH194" i="1" s="1"/>
  <c r="U284" i="1"/>
  <c r="AB284" i="1"/>
  <c r="AC284" i="1"/>
  <c r="AD284" i="1" s="1"/>
  <c r="U576" i="1"/>
  <c r="AC576" i="1"/>
  <c r="AD576" i="1" s="1"/>
  <c r="AB576" i="1"/>
  <c r="U967" i="1"/>
  <c r="AB967" i="1"/>
  <c r="AC967" i="1"/>
  <c r="AD967" i="1" s="1"/>
  <c r="AF999" i="1"/>
  <c r="AG999" i="1"/>
  <c r="AH999" i="1" s="1"/>
  <c r="AF866" i="1"/>
  <c r="AG866" i="1"/>
  <c r="AH866" i="1" s="1"/>
  <c r="U989" i="1"/>
  <c r="AB989" i="1"/>
  <c r="AC989" i="1"/>
  <c r="AD989" i="1" s="1"/>
  <c r="AF829" i="1"/>
  <c r="AG829" i="1"/>
  <c r="AH829" i="1" s="1"/>
  <c r="AB942" i="1"/>
  <c r="AC942" i="1"/>
  <c r="AD942" i="1" s="1"/>
  <c r="U942" i="1"/>
  <c r="AC937" i="1"/>
  <c r="AD937" i="1" s="1"/>
  <c r="AB937" i="1"/>
  <c r="U937" i="1"/>
  <c r="AF553" i="1"/>
  <c r="AG553" i="1"/>
  <c r="AH553" i="1" s="1"/>
  <c r="U978" i="1"/>
  <c r="AB978" i="1"/>
  <c r="AC978" i="1"/>
  <c r="AD978" i="1" s="1"/>
  <c r="AF956" i="1"/>
  <c r="AG956" i="1"/>
  <c r="AH956" i="1" s="1"/>
  <c r="AF480" i="1"/>
  <c r="AG480" i="1" s="1"/>
  <c r="AH480" i="1" s="1"/>
  <c r="AF497" i="1"/>
  <c r="AG497" i="1" s="1"/>
  <c r="AH497" i="1" s="1"/>
  <c r="AF508" i="1"/>
  <c r="AG508" i="1" s="1"/>
  <c r="AH508" i="1" s="1"/>
  <c r="AF500" i="1"/>
  <c r="AG500" i="1"/>
  <c r="AH500" i="1" s="1"/>
  <c r="AF820" i="1"/>
  <c r="AG820" i="1" s="1"/>
  <c r="AH820" i="1" s="1"/>
  <c r="AF482" i="1"/>
  <c r="AG482" i="1"/>
  <c r="AH482" i="1" s="1"/>
  <c r="AF428" i="1"/>
  <c r="AG428" i="1"/>
  <c r="AH428" i="1" s="1"/>
  <c r="AF360" i="1"/>
  <c r="AG360" i="1" s="1"/>
  <c r="AH360" i="1" s="1"/>
  <c r="AG110" i="1"/>
  <c r="AH110" i="1" s="1"/>
  <c r="AF110" i="1"/>
  <c r="AF24" i="1"/>
  <c r="AG24" i="1" s="1"/>
  <c r="AH24" i="1" s="1"/>
  <c r="AF352" i="1"/>
  <c r="AG352" i="1" s="1"/>
  <c r="AH352" i="1" s="1"/>
  <c r="AF492" i="1"/>
  <c r="AG492" i="1"/>
  <c r="AH492" i="1" s="1"/>
  <c r="AF13" i="1"/>
  <c r="AG13" i="1" s="1"/>
  <c r="AH13" i="1" s="1"/>
  <c r="AF115" i="1" l="1"/>
  <c r="AG115" i="1" s="1"/>
  <c r="AH115" i="1" s="1"/>
  <c r="AF910" i="1"/>
  <c r="AG910" i="1" s="1"/>
  <c r="AH910" i="1" s="1"/>
  <c r="AF685" i="1"/>
  <c r="AG685" i="1" s="1"/>
  <c r="AH685" i="1" s="1"/>
  <c r="AF893" i="1"/>
  <c r="AG893" i="1"/>
  <c r="AH893" i="1" s="1"/>
  <c r="AF937" i="1"/>
  <c r="AG937" i="1" s="1"/>
  <c r="AH937" i="1" s="1"/>
  <c r="AF1000" i="1"/>
  <c r="AG1000" i="1"/>
  <c r="AH1000" i="1" s="1"/>
  <c r="AF424" i="1"/>
  <c r="AG424" i="1"/>
  <c r="AH424" i="1" s="1"/>
  <c r="AF948" i="1"/>
  <c r="AG948" i="1" s="1"/>
  <c r="AH948" i="1" s="1"/>
  <c r="AF659" i="1"/>
  <c r="AG659" i="1"/>
  <c r="AH659" i="1" s="1"/>
  <c r="AF954" i="1"/>
  <c r="AG954" i="1"/>
  <c r="AH954" i="1" s="1"/>
  <c r="AF919" i="1"/>
  <c r="AG919" i="1" s="1"/>
  <c r="AH919" i="1" s="1"/>
  <c r="AF717" i="1"/>
  <c r="AG717" i="1"/>
  <c r="AH717" i="1" s="1"/>
  <c r="AF407" i="1"/>
  <c r="AG407" i="1" s="1"/>
  <c r="AH407" i="1" s="1"/>
  <c r="AF998" i="1"/>
  <c r="AG998" i="1" s="1"/>
  <c r="AH998" i="1" s="1"/>
  <c r="AF576" i="1"/>
  <c r="AG576" i="1" s="1"/>
  <c r="AH576" i="1" s="1"/>
  <c r="AF677" i="1"/>
  <c r="AG677" i="1"/>
  <c r="AH677" i="1" s="1"/>
  <c r="AF284" i="1"/>
  <c r="AG284" i="1" s="1"/>
  <c r="AH284" i="1" s="1"/>
  <c r="AF562" i="1"/>
  <c r="AG562" i="1"/>
  <c r="AH562" i="1" s="1"/>
  <c r="AF970" i="1"/>
  <c r="AG970" i="1"/>
  <c r="AH970" i="1" s="1"/>
  <c r="AF568" i="1"/>
  <c r="AG568" i="1"/>
  <c r="AH568" i="1" s="1"/>
  <c r="AF963" i="1"/>
  <c r="AG963" i="1"/>
  <c r="AH963" i="1" s="1"/>
  <c r="AF989" i="1"/>
  <c r="AG989" i="1"/>
  <c r="AH989" i="1" s="1"/>
  <c r="AF978" i="1"/>
  <c r="AG978" i="1" s="1"/>
  <c r="AH978" i="1" s="1"/>
  <c r="AF716" i="1"/>
  <c r="AG716" i="1"/>
  <c r="AH716" i="1" s="1"/>
  <c r="AF505" i="1"/>
  <c r="AG505" i="1"/>
  <c r="AH505" i="1" s="1"/>
  <c r="AF89" i="1"/>
  <c r="AG89" i="1"/>
  <c r="AH89" i="1" s="1"/>
  <c r="AF632" i="1"/>
  <c r="AG632" i="1"/>
  <c r="AH632" i="1" s="1"/>
  <c r="AF942" i="1"/>
  <c r="AG942" i="1"/>
  <c r="AH942" i="1" s="1"/>
  <c r="AF153" i="1"/>
  <c r="AG153" i="1"/>
  <c r="AH153" i="1" s="1"/>
  <c r="AF967" i="1"/>
  <c r="AG967" i="1"/>
  <c r="AH967" i="1" s="1"/>
  <c r="AF660" i="1"/>
  <c r="AG660" i="1"/>
  <c r="AH660" i="1" s="1"/>
  <c r="AF468" i="1"/>
  <c r="AG468" i="1"/>
  <c r="AH468" i="1" s="1"/>
  <c r="AF977" i="1"/>
  <c r="AG977" i="1"/>
  <c r="AH977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<sst xmlns="http://schemas.openxmlformats.org/spreadsheetml/2006/main" count="128" uniqueCount="107">
  <si>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</si>
  <si>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</si>
  <si>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</si>
  <si>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</si>
  <si>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</si>
  <si>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</si>
  <si>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</si>
  <si>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</si>
  <si>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</si>
  <si>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</si>
  <si>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</si>
  <si>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</si>
  <si>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</si>
  <si>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</si>
  <si>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</si>
  <si>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</si>
  <si>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</si>
  <si>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</si>
  <si>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</si>
  <si>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</si>
  <si>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</si>
  <si>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</si>
  <si>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</si>
  <si>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</si>
  <si>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</si>
  <si>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</si>
  <si>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</si>
  <si>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</si>
  <si>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</si>
  <si>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</si>
  <si>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</si>
  <si>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</si>
  <si>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</si>
  <si>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</si>
  <si>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</si>
  <si>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</si>
  <si>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</si>
  <si>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</si>
  <si>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</si>
  <si>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</si>
  <si>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</si>
  <si>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</si>
  <si>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</si>
  <si>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</si>
  <si>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</si>
  <si>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</si>
  <si>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</si>
  <si>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</si>
  <si>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</si>
  <si>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</si>
  <si>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</si>
  <si>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</si>
  <si>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</si>
  <si>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</si>
  <si>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</si>
  <si>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</si>
  <si>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</si>
  <si>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</si>
  <si>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</si>
  <si>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</si>
  <si>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</si>
  <si>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</si>
  <si>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</si>
  <si>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</si>
  <si>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</si>
  <si>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</si>
  <si>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</si>
  <si>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</si>
  <si>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</si>
  <si>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</si>
  <si>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</si>
  <si>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</si>
  <si>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</si>
  <si>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</si>
  <si>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</si>
  <si>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</si>
  <si>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</si>
  <si>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</si>
  <si>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</si>
  <si>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</si>
  <si>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</si>
  <si>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</si>
  <si>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</si>
  <si>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</si>
  <si>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</si>
  <si>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</si>
  <si>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</si>
  <si>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</si>
  <si>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</si>
  <si>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</si>
  <si>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</si>
  <si>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</si>
  <si>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</si>
  <si>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</si>
  <si>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</si>
  <si>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</si>
  <si>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</si>
  <si>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</si>
  <si>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</si>
  <si>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</si>
  <si>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</si>
  <si>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K2</t>
    <phoneticPr fontId="2"/>
  </si>
  <si>
    <t>110708_HV600_K2_3rd</t>
  </si>
  <si>
    <t>測定日：2011/07/08</t>
  </si>
  <si>
    <t xml:space="preserve"> Relaxation proc.</t>
  </si>
  <si>
    <t xml:space="preserve"> ON</t>
  </si>
  <si>
    <t>D:\FUJIKI\論文 準備中\database\FRRF_2 Calc V1.5.4\MR11-05 flash 変更必要\K2\110708\fr055258.bin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</si>
</sst>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190.9</c:v>
                </c:pt>
                <c:pt idx="20">
                  <c:v>218.1</c:v>
                </c:pt>
                <c:pt idx="21">
                  <c:v>236.6</c:v>
                </c:pt>
                <c:pt idx="22">
                  <c:v>204.9</c:v>
                </c:pt>
                <c:pt idx="23">
                  <c:v>178.5</c:v>
                </c:pt>
                <c:pt idx="24">
                  <c:v>144.19999999999999</c:v>
                </c:pt>
                <c:pt idx="25">
                  <c:v>124.9</c:v>
                </c:pt>
                <c:pt idx="26">
                  <c:v>105.5</c:v>
                </c:pt>
                <c:pt idx="27">
                  <c:v>94.1</c:v>
                </c:pt>
                <c:pt idx="28">
                  <c:v>80.900000000000006</c:v>
                </c:pt>
                <c:pt idx="29">
                  <c:v>73.900000000000006</c:v>
                </c:pt>
                <c:pt idx="30">
                  <c:v>66</c:v>
                </c:pt>
                <c:pt idx="31">
                  <c:v>54.5</c:v>
                </c:pt>
                <c:pt idx="32">
                  <c:v>50.1</c:v>
                </c:pt>
                <c:pt idx="33">
                  <c:v>43.1</c:v>
                </c:pt>
                <c:pt idx="34">
                  <c:v>38.700000000000003</c:v>
                </c:pt>
                <c:pt idx="35">
                  <c:v>34.299999999999997</c:v>
                </c:pt>
                <c:pt idx="36">
                  <c:v>30.8</c:v>
                </c:pt>
                <c:pt idx="37">
                  <c:v>26.4</c:v>
                </c:pt>
                <c:pt idx="38">
                  <c:v>25.5</c:v>
                </c:pt>
                <c:pt idx="39">
                  <c:v>21.1</c:v>
                </c:pt>
                <c:pt idx="40">
                  <c:v>19.3</c:v>
                </c:pt>
                <c:pt idx="41">
                  <c:v>16.7</c:v>
                </c:pt>
                <c:pt idx="42">
                  <c:v>15</c:v>
                </c:pt>
                <c:pt idx="43">
                  <c:v>13.2</c:v>
                </c:pt>
                <c:pt idx="44">
                  <c:v>12.3</c:v>
                </c:pt>
                <c:pt idx="45">
                  <c:v>10.6</c:v>
                </c:pt>
                <c:pt idx="46">
                  <c:v>9.6999999999999993</c:v>
                </c:pt>
                <c:pt idx="47">
                  <c:v>7.9</c:v>
                </c:pt>
                <c:pt idx="48">
                  <c:v>7.9</c:v>
                </c:pt>
                <c:pt idx="49">
                  <c:v>7</c:v>
                </c:pt>
                <c:pt idx="50">
                  <c:v>6.2</c:v>
                </c:pt>
                <c:pt idx="51">
                  <c:v>6.2</c:v>
                </c:pt>
                <c:pt idx="52">
                  <c:v>5.3</c:v>
                </c:pt>
                <c:pt idx="53">
                  <c:v>4.4000000000000004</c:v>
                </c:pt>
                <c:pt idx="54">
                  <c:v>4.4000000000000004</c:v>
                </c:pt>
                <c:pt idx="55">
                  <c:v>3.5</c:v>
                </c:pt>
                <c:pt idx="56">
                  <c:v>3.5</c:v>
                </c:pt>
                <c:pt idx="57">
                  <c:v>3.5</c:v>
                </c:pt>
                <c:pt idx="58">
                  <c:v>2.6</c:v>
                </c:pt>
                <c:pt idx="59">
                  <c:v>2.6</c:v>
                </c:pt>
                <c:pt idx="60">
                  <c:v>2.6</c:v>
                </c:pt>
                <c:pt idx="61">
                  <c:v>2.6</c:v>
                </c:pt>
                <c:pt idx="62">
                  <c:v>2.6</c:v>
                </c:pt>
                <c:pt idx="63">
                  <c:v>2.6</c:v>
                </c:pt>
                <c:pt idx="64">
                  <c:v>1.8</c:v>
                </c:pt>
                <c:pt idx="65">
                  <c:v>1.8</c:v>
                </c:pt>
                <c:pt idx="66">
                  <c:v>1.8</c:v>
                </c:pt>
                <c:pt idx="67">
                  <c:v>1.8</c:v>
                </c:pt>
                <c:pt idx="68">
                  <c:v>1.8</c:v>
                </c:pt>
                <c:pt idx="69">
                  <c:v>1.8</c:v>
                </c:pt>
                <c:pt idx="70">
                  <c:v>1.8</c:v>
                </c:pt>
                <c:pt idx="71">
                  <c:v>1.8</c:v>
                </c:pt>
                <c:pt idx="72">
                  <c:v>1.8</c:v>
                </c:pt>
                <c:pt idx="73">
                  <c:v>1.8</c:v>
                </c:pt>
                <c:pt idx="74">
                  <c:v>1.8</c:v>
                </c:pt>
                <c:pt idx="75">
                  <c:v>1.8</c:v>
                </c:pt>
                <c:pt idx="76">
                  <c:v>1.8</c:v>
                </c:pt>
                <c:pt idx="77">
                  <c:v>0.9</c:v>
                </c:pt>
                <c:pt idx="78">
                  <c:v>0.9</c:v>
                </c:pt>
                <c:pt idx="79">
                  <c:v>0.9</c:v>
                </c:pt>
                <c:pt idx="80">
                  <c:v>0.9</c:v>
                </c:pt>
                <c:pt idx="81">
                  <c:v>0.9</c:v>
                </c:pt>
                <c:pt idx="82">
                  <c:v>0.9</c:v>
                </c:pt>
                <c:pt idx="83">
                  <c:v>0.9</c:v>
                </c:pt>
                <c:pt idx="84">
                  <c:v>0.9</c:v>
                </c:pt>
                <c:pt idx="85">
                  <c:v>0.9</c:v>
                </c:pt>
                <c:pt idx="86">
                  <c:v>0.9</c:v>
                </c:pt>
                <c:pt idx="87">
                  <c:v>0.9</c:v>
                </c:pt>
                <c:pt idx="88">
                  <c:v>0.9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  <c:pt idx="97">
                  <c:v>0.9</c:v>
                </c:pt>
                <c:pt idx="98">
                  <c:v>0.9</c:v>
                </c:pt>
                <c:pt idx="99">
                  <c:v>0.9</c:v>
                </c:pt>
                <c:pt idx="100">
                  <c:v>0.9</c:v>
                </c:pt>
                <c:pt idx="101">
                  <c:v>0.9</c:v>
                </c:pt>
                <c:pt idx="102">
                  <c:v>0.9</c:v>
                </c:pt>
                <c:pt idx="103">
                  <c:v>0.9</c:v>
                </c:pt>
                <c:pt idx="104">
                  <c:v>0.9</c:v>
                </c:pt>
                <c:pt idx="105">
                  <c:v>0.9</c:v>
                </c:pt>
                <c:pt idx="106">
                  <c:v>0.9</c:v>
                </c:pt>
                <c:pt idx="107">
                  <c:v>0.9</c:v>
                </c:pt>
                <c:pt idx="108">
                  <c:v>0.9</c:v>
                </c:pt>
                <c:pt idx="109">
                  <c:v>0.9</c:v>
                </c:pt>
                <c:pt idx="110">
                  <c:v>0.9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0.9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</c:v>
                </c:pt>
                <c:pt idx="157">
                  <c:v>0.9</c:v>
                </c:pt>
                <c:pt idx="158">
                  <c:v>1.8</c:v>
                </c:pt>
                <c:pt idx="159">
                  <c:v>0.9</c:v>
                </c:pt>
                <c:pt idx="160">
                  <c:v>0.9</c:v>
                </c:pt>
                <c:pt idx="161">
                  <c:v>0.9</c:v>
                </c:pt>
                <c:pt idx="162">
                  <c:v>1.8</c:v>
                </c:pt>
                <c:pt idx="163">
                  <c:v>1.8</c:v>
                </c:pt>
                <c:pt idx="164">
                  <c:v>1.8</c:v>
                </c:pt>
                <c:pt idx="165">
                  <c:v>1.8</c:v>
                </c:pt>
                <c:pt idx="166">
                  <c:v>1.8</c:v>
                </c:pt>
                <c:pt idx="167">
                  <c:v>1.8</c:v>
                </c:pt>
                <c:pt idx="168">
                  <c:v>1.8</c:v>
                </c:pt>
                <c:pt idx="169">
                  <c:v>1.8</c:v>
                </c:pt>
                <c:pt idx="170">
                  <c:v>1.8</c:v>
                </c:pt>
                <c:pt idx="171">
                  <c:v>1.8</c:v>
                </c:pt>
                <c:pt idx="172">
                  <c:v>1.8</c:v>
                </c:pt>
                <c:pt idx="173">
                  <c:v>1.8</c:v>
                </c:pt>
                <c:pt idx="174">
                  <c:v>1.8</c:v>
                </c:pt>
                <c:pt idx="175">
                  <c:v>1.8</c:v>
                </c:pt>
                <c:pt idx="176">
                  <c:v>1.8</c:v>
                </c:pt>
                <c:pt idx="177">
                  <c:v>1.8</c:v>
                </c:pt>
                <c:pt idx="178">
                  <c:v>1.8</c:v>
                </c:pt>
                <c:pt idx="179">
                  <c:v>1.8</c:v>
                </c:pt>
                <c:pt idx="180">
                  <c:v>1.8</c:v>
                </c:pt>
                <c:pt idx="181">
                  <c:v>1.8</c:v>
                </c:pt>
                <c:pt idx="182">
                  <c:v>1.8</c:v>
                </c:pt>
                <c:pt idx="183">
                  <c:v>1.8</c:v>
                </c:pt>
                <c:pt idx="184">
                  <c:v>1.8</c:v>
                </c:pt>
                <c:pt idx="185">
                  <c:v>1.8</c:v>
                </c:pt>
                <c:pt idx="186">
                  <c:v>1.8</c:v>
                </c:pt>
                <c:pt idx="187">
                  <c:v>2.6</c:v>
                </c:pt>
                <c:pt idx="188">
                  <c:v>1.8</c:v>
                </c:pt>
                <c:pt idx="189">
                  <c:v>2.6</c:v>
                </c:pt>
                <c:pt idx="190">
                  <c:v>2.6</c:v>
                </c:pt>
                <c:pt idx="191">
                  <c:v>2.6</c:v>
                </c:pt>
                <c:pt idx="192">
                  <c:v>2.6</c:v>
                </c:pt>
                <c:pt idx="193">
                  <c:v>2.6</c:v>
                </c:pt>
                <c:pt idx="194">
                  <c:v>2.6</c:v>
                </c:pt>
                <c:pt idx="195">
                  <c:v>2.6</c:v>
                </c:pt>
                <c:pt idx="196">
                  <c:v>2.6</c:v>
                </c:pt>
                <c:pt idx="197">
                  <c:v>2.6</c:v>
                </c:pt>
                <c:pt idx="198">
                  <c:v>3.5</c:v>
                </c:pt>
                <c:pt idx="199">
                  <c:v>3.5</c:v>
                </c:pt>
                <c:pt idx="200">
                  <c:v>3.5</c:v>
                </c:pt>
                <c:pt idx="201">
                  <c:v>3.5</c:v>
                </c:pt>
                <c:pt idx="202">
                  <c:v>3.5</c:v>
                </c:pt>
                <c:pt idx="203">
                  <c:v>3.5</c:v>
                </c:pt>
                <c:pt idx="204">
                  <c:v>4.4000000000000004</c:v>
                </c:pt>
                <c:pt idx="205">
                  <c:v>4.4000000000000004</c:v>
                </c:pt>
                <c:pt idx="206">
                  <c:v>4.4000000000000004</c:v>
                </c:pt>
                <c:pt idx="207">
                  <c:v>4.4000000000000004</c:v>
                </c:pt>
                <c:pt idx="208">
                  <c:v>5.3</c:v>
                </c:pt>
                <c:pt idx="209">
                  <c:v>5.3</c:v>
                </c:pt>
                <c:pt idx="210">
                  <c:v>5.3</c:v>
                </c:pt>
                <c:pt idx="211">
                  <c:v>6.2</c:v>
                </c:pt>
                <c:pt idx="212">
                  <c:v>7</c:v>
                </c:pt>
                <c:pt idx="213">
                  <c:v>7</c:v>
                </c:pt>
                <c:pt idx="214">
                  <c:v>7</c:v>
                </c:pt>
                <c:pt idx="215">
                  <c:v>7.9</c:v>
                </c:pt>
                <c:pt idx="216">
                  <c:v>8.8000000000000007</c:v>
                </c:pt>
                <c:pt idx="217">
                  <c:v>8.8000000000000007</c:v>
                </c:pt>
                <c:pt idx="218">
                  <c:v>9.6999999999999993</c:v>
                </c:pt>
                <c:pt idx="219">
                  <c:v>10.6</c:v>
                </c:pt>
                <c:pt idx="220">
                  <c:v>11.4</c:v>
                </c:pt>
                <c:pt idx="221">
                  <c:v>12.3</c:v>
                </c:pt>
                <c:pt idx="222">
                  <c:v>13.2</c:v>
                </c:pt>
                <c:pt idx="223">
                  <c:v>14.1</c:v>
                </c:pt>
                <c:pt idx="224">
                  <c:v>15</c:v>
                </c:pt>
                <c:pt idx="225">
                  <c:v>16.7</c:v>
                </c:pt>
                <c:pt idx="226">
                  <c:v>17.600000000000001</c:v>
                </c:pt>
                <c:pt idx="227">
                  <c:v>19.3</c:v>
                </c:pt>
                <c:pt idx="228">
                  <c:v>20.2</c:v>
                </c:pt>
                <c:pt idx="229">
                  <c:v>22.9</c:v>
                </c:pt>
                <c:pt idx="230">
                  <c:v>25.5</c:v>
                </c:pt>
                <c:pt idx="231">
                  <c:v>26.4</c:v>
                </c:pt>
                <c:pt idx="232">
                  <c:v>29</c:v>
                </c:pt>
                <c:pt idx="233">
                  <c:v>30.8</c:v>
                </c:pt>
                <c:pt idx="234">
                  <c:v>33.4</c:v>
                </c:pt>
                <c:pt idx="235">
                  <c:v>35.200000000000003</c:v>
                </c:pt>
                <c:pt idx="236">
                  <c:v>40.5</c:v>
                </c:pt>
                <c:pt idx="237">
                  <c:v>43.1</c:v>
                </c:pt>
                <c:pt idx="238">
                  <c:v>48.4</c:v>
                </c:pt>
                <c:pt idx="239">
                  <c:v>51.9</c:v>
                </c:pt>
                <c:pt idx="240">
                  <c:v>60.7</c:v>
                </c:pt>
                <c:pt idx="241">
                  <c:v>66</c:v>
                </c:pt>
                <c:pt idx="242">
                  <c:v>73</c:v>
                </c:pt>
                <c:pt idx="243">
                  <c:v>78.3</c:v>
                </c:pt>
                <c:pt idx="244">
                  <c:v>89.7</c:v>
                </c:pt>
                <c:pt idx="245">
                  <c:v>93.2</c:v>
                </c:pt>
                <c:pt idx="246">
                  <c:v>111.7</c:v>
                </c:pt>
                <c:pt idx="247">
                  <c:v>119.6</c:v>
                </c:pt>
                <c:pt idx="248">
                  <c:v>137.19999999999999</c:v>
                </c:pt>
                <c:pt idx="249">
                  <c:v>157.4</c:v>
                </c:pt>
                <c:pt idx="250">
                  <c:v>191.7</c:v>
                </c:pt>
                <c:pt idx="251">
                  <c:v>211.1</c:v>
                </c:pt>
                <c:pt idx="252">
                  <c:v>270</c:v>
                </c:pt>
                <c:pt idx="253">
                  <c:v>305.2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1.3</c:v>
                </c:pt>
                <c:pt idx="20">
                  <c:v>2.7</c:v>
                </c:pt>
                <c:pt idx="21">
                  <c:v>2.5</c:v>
                </c:pt>
                <c:pt idx="22">
                  <c:v>3.1</c:v>
                </c:pt>
                <c:pt idx="23">
                  <c:v>4</c:v>
                </c:pt>
                <c:pt idx="24">
                  <c:v>5.5</c:v>
                </c:pt>
                <c:pt idx="25">
                  <c:v>6.4</c:v>
                </c:pt>
                <c:pt idx="26">
                  <c:v>7.5</c:v>
                </c:pt>
                <c:pt idx="27">
                  <c:v>8.4</c:v>
                </c:pt>
                <c:pt idx="28">
                  <c:v>9.6999999999999993</c:v>
                </c:pt>
                <c:pt idx="29">
                  <c:v>10.4</c:v>
                </c:pt>
                <c:pt idx="30">
                  <c:v>11.5</c:v>
                </c:pt>
                <c:pt idx="31">
                  <c:v>12.9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17.8</c:v>
                </c:pt>
                <c:pt idx="37">
                  <c:v>19.100000000000001</c:v>
                </c:pt>
                <c:pt idx="38">
                  <c:v>20</c:v>
                </c:pt>
                <c:pt idx="39">
                  <c:v>21.3</c:v>
                </c:pt>
                <c:pt idx="40">
                  <c:v>22.4</c:v>
                </c:pt>
                <c:pt idx="41">
                  <c:v>23.3</c:v>
                </c:pt>
                <c:pt idx="42">
                  <c:v>24.4</c:v>
                </c:pt>
                <c:pt idx="43">
                  <c:v>25.3</c:v>
                </c:pt>
                <c:pt idx="44">
                  <c:v>26.4</c:v>
                </c:pt>
                <c:pt idx="45">
                  <c:v>27.9</c:v>
                </c:pt>
                <c:pt idx="46">
                  <c:v>28.6</c:v>
                </c:pt>
                <c:pt idx="47">
                  <c:v>30.1</c:v>
                </c:pt>
                <c:pt idx="48">
                  <c:v>31</c:v>
                </c:pt>
                <c:pt idx="49">
                  <c:v>32.1</c:v>
                </c:pt>
                <c:pt idx="50">
                  <c:v>33.299999999999997</c:v>
                </c:pt>
                <c:pt idx="51">
                  <c:v>33.9</c:v>
                </c:pt>
                <c:pt idx="52">
                  <c:v>35.200000000000003</c:v>
                </c:pt>
                <c:pt idx="53">
                  <c:v>36.200000000000003</c:v>
                </c:pt>
                <c:pt idx="54">
                  <c:v>37.200000000000003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40.6</c:v>
                </c:pt>
                <c:pt idx="58">
                  <c:v>41.7</c:v>
                </c:pt>
                <c:pt idx="59">
                  <c:v>42.8</c:v>
                </c:pt>
                <c:pt idx="60">
                  <c:v>43.7</c:v>
                </c:pt>
                <c:pt idx="61">
                  <c:v>44.6</c:v>
                </c:pt>
                <c:pt idx="62">
                  <c:v>45.5</c:v>
                </c:pt>
                <c:pt idx="63">
                  <c:v>46.8</c:v>
                </c:pt>
                <c:pt idx="64">
                  <c:v>47.7</c:v>
                </c:pt>
                <c:pt idx="65">
                  <c:v>48.8</c:v>
                </c:pt>
                <c:pt idx="66">
                  <c:v>50.1</c:v>
                </c:pt>
                <c:pt idx="67">
                  <c:v>50.8</c:v>
                </c:pt>
                <c:pt idx="68">
                  <c:v>52.1</c:v>
                </c:pt>
                <c:pt idx="69">
                  <c:v>53.4</c:v>
                </c:pt>
                <c:pt idx="70">
                  <c:v>53.7</c:v>
                </c:pt>
                <c:pt idx="71">
                  <c:v>55</c:v>
                </c:pt>
                <c:pt idx="72">
                  <c:v>56.1</c:v>
                </c:pt>
                <c:pt idx="73">
                  <c:v>56.8</c:v>
                </c:pt>
                <c:pt idx="74">
                  <c:v>57.9</c:v>
                </c:pt>
                <c:pt idx="75">
                  <c:v>59</c:v>
                </c:pt>
                <c:pt idx="76">
                  <c:v>60.1</c:v>
                </c:pt>
                <c:pt idx="77">
                  <c:v>61.2</c:v>
                </c:pt>
                <c:pt idx="78">
                  <c:v>62.1</c:v>
                </c:pt>
                <c:pt idx="79">
                  <c:v>63.2</c:v>
                </c:pt>
                <c:pt idx="80">
                  <c:v>64.3</c:v>
                </c:pt>
                <c:pt idx="81">
                  <c:v>65.2</c:v>
                </c:pt>
                <c:pt idx="82">
                  <c:v>66.5</c:v>
                </c:pt>
                <c:pt idx="83">
                  <c:v>67.2</c:v>
                </c:pt>
                <c:pt idx="84">
                  <c:v>68.5</c:v>
                </c:pt>
                <c:pt idx="85">
                  <c:v>69.599999999999994</c:v>
                </c:pt>
                <c:pt idx="86">
                  <c:v>70.5</c:v>
                </c:pt>
                <c:pt idx="87">
                  <c:v>71.599999999999994</c:v>
                </c:pt>
                <c:pt idx="88">
                  <c:v>72.7</c:v>
                </c:pt>
                <c:pt idx="89">
                  <c:v>73.599999999999994</c:v>
                </c:pt>
                <c:pt idx="90">
                  <c:v>74.5</c:v>
                </c:pt>
                <c:pt idx="91">
                  <c:v>75.8</c:v>
                </c:pt>
                <c:pt idx="92">
                  <c:v>76.7</c:v>
                </c:pt>
                <c:pt idx="93">
                  <c:v>77.900000000000006</c:v>
                </c:pt>
                <c:pt idx="94">
                  <c:v>78.900000000000006</c:v>
                </c:pt>
                <c:pt idx="95">
                  <c:v>80</c:v>
                </c:pt>
                <c:pt idx="96">
                  <c:v>80.900000000000006</c:v>
                </c:pt>
                <c:pt idx="97">
                  <c:v>82.1</c:v>
                </c:pt>
                <c:pt idx="98">
                  <c:v>82.9</c:v>
                </c:pt>
                <c:pt idx="99">
                  <c:v>84.1</c:v>
                </c:pt>
                <c:pt idx="100">
                  <c:v>85.1</c:v>
                </c:pt>
                <c:pt idx="101">
                  <c:v>86.3</c:v>
                </c:pt>
                <c:pt idx="102">
                  <c:v>87.2</c:v>
                </c:pt>
                <c:pt idx="103">
                  <c:v>88.5</c:v>
                </c:pt>
                <c:pt idx="104">
                  <c:v>89.2</c:v>
                </c:pt>
                <c:pt idx="105">
                  <c:v>90.7</c:v>
                </c:pt>
                <c:pt idx="106">
                  <c:v>91.6</c:v>
                </c:pt>
                <c:pt idx="107">
                  <c:v>92.3</c:v>
                </c:pt>
                <c:pt idx="108">
                  <c:v>93.6</c:v>
                </c:pt>
                <c:pt idx="109">
                  <c:v>94.5</c:v>
                </c:pt>
                <c:pt idx="110">
                  <c:v>95.6</c:v>
                </c:pt>
                <c:pt idx="111">
                  <c:v>96.7</c:v>
                </c:pt>
                <c:pt idx="112">
                  <c:v>97.6</c:v>
                </c:pt>
                <c:pt idx="113">
                  <c:v>98.9</c:v>
                </c:pt>
                <c:pt idx="114">
                  <c:v>99.8</c:v>
                </c:pt>
                <c:pt idx="115">
                  <c:v>101.3</c:v>
                </c:pt>
                <c:pt idx="116">
                  <c:v>101.8</c:v>
                </c:pt>
                <c:pt idx="117">
                  <c:v>103.1</c:v>
                </c:pt>
                <c:pt idx="118">
                  <c:v>103.8</c:v>
                </c:pt>
                <c:pt idx="119">
                  <c:v>105.1</c:v>
                </c:pt>
                <c:pt idx="120">
                  <c:v>105.1</c:v>
                </c:pt>
                <c:pt idx="121">
                  <c:v>103.8</c:v>
                </c:pt>
                <c:pt idx="122">
                  <c:v>103.4</c:v>
                </c:pt>
                <c:pt idx="123">
                  <c:v>102.5</c:v>
                </c:pt>
                <c:pt idx="124">
                  <c:v>102</c:v>
                </c:pt>
                <c:pt idx="125">
                  <c:v>101.1</c:v>
                </c:pt>
                <c:pt idx="126">
                  <c:v>100.4</c:v>
                </c:pt>
                <c:pt idx="127">
                  <c:v>99.6</c:v>
                </c:pt>
                <c:pt idx="128">
                  <c:v>98.7</c:v>
                </c:pt>
                <c:pt idx="129">
                  <c:v>98.2</c:v>
                </c:pt>
                <c:pt idx="130">
                  <c:v>97.1</c:v>
                </c:pt>
                <c:pt idx="131">
                  <c:v>96.5</c:v>
                </c:pt>
                <c:pt idx="132">
                  <c:v>95.6</c:v>
                </c:pt>
                <c:pt idx="133">
                  <c:v>95.1</c:v>
                </c:pt>
                <c:pt idx="134">
                  <c:v>94</c:v>
                </c:pt>
                <c:pt idx="135">
                  <c:v>93.6</c:v>
                </c:pt>
                <c:pt idx="136">
                  <c:v>92.5</c:v>
                </c:pt>
                <c:pt idx="137">
                  <c:v>91.8</c:v>
                </c:pt>
                <c:pt idx="138">
                  <c:v>91.1</c:v>
                </c:pt>
                <c:pt idx="139">
                  <c:v>90.3</c:v>
                </c:pt>
                <c:pt idx="140">
                  <c:v>89.4</c:v>
                </c:pt>
                <c:pt idx="141">
                  <c:v>88.9</c:v>
                </c:pt>
                <c:pt idx="142">
                  <c:v>87.8</c:v>
                </c:pt>
                <c:pt idx="143">
                  <c:v>87.6</c:v>
                </c:pt>
                <c:pt idx="144">
                  <c:v>86.7</c:v>
                </c:pt>
                <c:pt idx="145">
                  <c:v>85.4</c:v>
                </c:pt>
                <c:pt idx="146">
                  <c:v>85.4</c:v>
                </c:pt>
                <c:pt idx="147">
                  <c:v>84</c:v>
                </c:pt>
                <c:pt idx="148">
                  <c:v>83.2</c:v>
                </c:pt>
                <c:pt idx="149">
                  <c:v>82.7</c:v>
                </c:pt>
                <c:pt idx="150">
                  <c:v>81.8</c:v>
                </c:pt>
                <c:pt idx="151">
                  <c:v>80.900000000000006</c:v>
                </c:pt>
                <c:pt idx="152">
                  <c:v>80.900000000000006</c:v>
                </c:pt>
                <c:pt idx="153">
                  <c:v>79</c:v>
                </c:pt>
                <c:pt idx="154">
                  <c:v>79.2</c:v>
                </c:pt>
                <c:pt idx="155">
                  <c:v>77.8</c:v>
                </c:pt>
                <c:pt idx="156">
                  <c:v>77.400000000000006</c:v>
                </c:pt>
                <c:pt idx="157">
                  <c:v>76.5</c:v>
                </c:pt>
                <c:pt idx="158">
                  <c:v>75.8</c:v>
                </c:pt>
                <c:pt idx="159">
                  <c:v>74.7</c:v>
                </c:pt>
                <c:pt idx="160">
                  <c:v>74.3</c:v>
                </c:pt>
                <c:pt idx="161">
                  <c:v>73.599999999999994</c:v>
                </c:pt>
                <c:pt idx="162">
                  <c:v>72.7</c:v>
                </c:pt>
                <c:pt idx="163">
                  <c:v>71.900000000000006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69.8</c:v>
                </c:pt>
                <c:pt idx="167">
                  <c:v>68.8</c:v>
                </c:pt>
                <c:pt idx="168">
                  <c:v>67.900000000000006</c:v>
                </c:pt>
                <c:pt idx="169">
                  <c:v>67.2</c:v>
                </c:pt>
                <c:pt idx="170">
                  <c:v>66.7</c:v>
                </c:pt>
                <c:pt idx="171">
                  <c:v>65.7</c:v>
                </c:pt>
                <c:pt idx="172">
                  <c:v>65</c:v>
                </c:pt>
                <c:pt idx="173">
                  <c:v>64.099999999999994</c:v>
                </c:pt>
                <c:pt idx="174">
                  <c:v>63.6</c:v>
                </c:pt>
                <c:pt idx="175">
                  <c:v>62.5</c:v>
                </c:pt>
                <c:pt idx="176">
                  <c:v>61.9</c:v>
                </c:pt>
                <c:pt idx="177">
                  <c:v>60.8</c:v>
                </c:pt>
                <c:pt idx="178">
                  <c:v>60.5</c:v>
                </c:pt>
                <c:pt idx="179">
                  <c:v>59.2</c:v>
                </c:pt>
                <c:pt idx="180">
                  <c:v>59</c:v>
                </c:pt>
                <c:pt idx="181">
                  <c:v>57.7</c:v>
                </c:pt>
                <c:pt idx="182">
                  <c:v>57.2</c:v>
                </c:pt>
                <c:pt idx="183">
                  <c:v>56.6</c:v>
                </c:pt>
                <c:pt idx="184">
                  <c:v>55.7</c:v>
                </c:pt>
                <c:pt idx="185">
                  <c:v>55</c:v>
                </c:pt>
                <c:pt idx="186">
                  <c:v>54.3</c:v>
                </c:pt>
                <c:pt idx="187">
                  <c:v>53.4</c:v>
                </c:pt>
                <c:pt idx="188">
                  <c:v>52.8</c:v>
                </c:pt>
                <c:pt idx="189">
                  <c:v>51.9</c:v>
                </c:pt>
                <c:pt idx="190">
                  <c:v>51.2</c:v>
                </c:pt>
                <c:pt idx="191">
                  <c:v>50.6</c:v>
                </c:pt>
                <c:pt idx="192">
                  <c:v>49.9</c:v>
                </c:pt>
                <c:pt idx="193">
                  <c:v>48.8</c:v>
                </c:pt>
                <c:pt idx="194">
                  <c:v>48.4</c:v>
                </c:pt>
                <c:pt idx="195">
                  <c:v>47.2</c:v>
                </c:pt>
                <c:pt idx="196">
                  <c:v>46.8</c:v>
                </c:pt>
                <c:pt idx="197">
                  <c:v>45.9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43.2</c:v>
                </c:pt>
                <c:pt idx="202">
                  <c:v>42.1</c:v>
                </c:pt>
                <c:pt idx="203">
                  <c:v>41.5</c:v>
                </c:pt>
                <c:pt idx="204">
                  <c:v>40.4</c:v>
                </c:pt>
                <c:pt idx="205">
                  <c:v>39.9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37.5</c:v>
                </c:pt>
                <c:pt idx="209">
                  <c:v>36.6</c:v>
                </c:pt>
                <c:pt idx="210">
                  <c:v>35.9</c:v>
                </c:pt>
                <c:pt idx="211">
                  <c:v>34.799999999999997</c:v>
                </c:pt>
                <c:pt idx="212">
                  <c:v>34.4</c:v>
                </c:pt>
                <c:pt idx="213">
                  <c:v>33.299999999999997</c:v>
                </c:pt>
                <c:pt idx="214">
                  <c:v>33</c:v>
                </c:pt>
                <c:pt idx="215">
                  <c:v>32.200000000000003</c:v>
                </c:pt>
                <c:pt idx="216">
                  <c:v>31.1</c:v>
                </c:pt>
                <c:pt idx="217">
                  <c:v>30.6</c:v>
                </c:pt>
                <c:pt idx="218">
                  <c:v>29.7</c:v>
                </c:pt>
                <c:pt idx="219">
                  <c:v>28.8</c:v>
                </c:pt>
                <c:pt idx="220">
                  <c:v>28.2</c:v>
                </c:pt>
                <c:pt idx="221">
                  <c:v>27.3</c:v>
                </c:pt>
                <c:pt idx="222">
                  <c:v>26.6</c:v>
                </c:pt>
                <c:pt idx="223">
                  <c:v>26</c:v>
                </c:pt>
                <c:pt idx="224">
                  <c:v>25.1</c:v>
                </c:pt>
                <c:pt idx="225">
                  <c:v>24.2</c:v>
                </c:pt>
                <c:pt idx="226">
                  <c:v>23.3</c:v>
                </c:pt>
                <c:pt idx="227">
                  <c:v>22.8</c:v>
                </c:pt>
                <c:pt idx="228">
                  <c:v>21.7</c:v>
                </c:pt>
                <c:pt idx="229">
                  <c:v>21.1</c:v>
                </c:pt>
                <c:pt idx="230">
                  <c:v>20.2</c:v>
                </c:pt>
                <c:pt idx="231">
                  <c:v>19.5</c:v>
                </c:pt>
                <c:pt idx="232">
                  <c:v>18.8</c:v>
                </c:pt>
                <c:pt idx="233">
                  <c:v>17.8</c:v>
                </c:pt>
                <c:pt idx="234">
                  <c:v>17.100000000000001</c:v>
                </c:pt>
                <c:pt idx="235">
                  <c:v>16.600000000000001</c:v>
                </c:pt>
                <c:pt idx="236">
                  <c:v>15.5</c:v>
                </c:pt>
                <c:pt idx="237">
                  <c:v>14.8</c:v>
                </c:pt>
                <c:pt idx="238">
                  <c:v>13.8</c:v>
                </c:pt>
                <c:pt idx="239">
                  <c:v>13.5</c:v>
                </c:pt>
                <c:pt idx="240">
                  <c:v>12.4</c:v>
                </c:pt>
                <c:pt idx="241">
                  <c:v>11.7</c:v>
                </c:pt>
                <c:pt idx="242">
                  <c:v>10.7</c:v>
                </c:pt>
                <c:pt idx="243">
                  <c:v>10</c:v>
                </c:pt>
                <c:pt idx="244">
                  <c:v>9.3000000000000007</c:v>
                </c:pt>
                <c:pt idx="245">
                  <c:v>8.6</c:v>
                </c:pt>
                <c:pt idx="246">
                  <c:v>7.8</c:v>
                </c:pt>
                <c:pt idx="247">
                  <c:v>6.9</c:v>
                </c:pt>
                <c:pt idx="248">
                  <c:v>6</c:v>
                </c:pt>
                <c:pt idx="249">
                  <c:v>4.9000000000000004</c:v>
                </c:pt>
                <c:pt idx="250">
                  <c:v>3.8</c:v>
                </c:pt>
                <c:pt idx="251">
                  <c:v>3.3</c:v>
                </c:pt>
                <c:pt idx="252">
                  <c:v>2</c:v>
                </c:pt>
                <c:pt idx="253">
                  <c:v>1.3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90-374B-B6DC-7183A38D2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833024"/>
        <c:axId val="1"/>
      </c:scatterChart>
      <c:valAx>
        <c:axId val="4088330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8330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-9.2253308140071013</c:v>
                </c:pt>
                <c:pt idx="19">
                  <c:v>4.3178500445162786</c:v>
                </c:pt>
                <c:pt idx="20">
                  <c:v>5.3986317984301584</c:v>
                </c:pt>
                <c:pt idx="21">
                  <c:v>5.6415682436464136</c:v>
                </c:pt>
                <c:pt idx="22">
                  <c:v>5.2809784322124269</c:v>
                </c:pt>
                <c:pt idx="23">
                  <c:v>4.8258992308225279</c:v>
                </c:pt>
                <c:pt idx="24">
                  <c:v>4.0833057442972818</c:v>
                </c:pt>
                <c:pt idx="25">
                  <c:v>4.0011890792395617</c:v>
                </c:pt>
                <c:pt idx="26">
                  <c:v>3.2337506789026684</c:v>
                </c:pt>
                <c:pt idx="27">
                  <c:v>3.1419271575485408</c:v>
                </c:pt>
                <c:pt idx="28">
                  <c:v>2.6287663815323024</c:v>
                </c:pt>
                <c:pt idx="29">
                  <c:v>2.6251433101703929</c:v>
                </c:pt>
                <c:pt idx="30">
                  <c:v>2.1742952610584592</c:v>
                </c:pt>
                <c:pt idx="31">
                  <c:v>1.8267616088494747</c:v>
                </c:pt>
                <c:pt idx="32">
                  <c:v>1.8120759521978098</c:v>
                </c:pt>
                <c:pt idx="33">
                  <c:v>1.531763615659383</c:v>
                </c:pt>
                <c:pt idx="34">
                  <c:v>1.4593480837999606</c:v>
                </c:pt>
                <c:pt idx="35">
                  <c:v>1.3893665450255415</c:v>
                </c:pt>
                <c:pt idx="36">
                  <c:v>1.2013138795482603</c:v>
                </c:pt>
                <c:pt idx="37">
                  <c:v>1.1064012817036724</c:v>
                </c:pt>
                <c:pt idx="38">
                  <c:v>1.1033469124893254</c:v>
                </c:pt>
                <c:pt idx="39">
                  <c:v>0.99619502227671597</c:v>
                </c:pt>
                <c:pt idx="40">
                  <c:v>0.91160104410107246</c:v>
                </c:pt>
                <c:pt idx="41">
                  <c:v>0.8126935767606549</c:v>
                </c:pt>
                <c:pt idx="42">
                  <c:v>0.73024562304880747</c:v>
                </c:pt>
                <c:pt idx="43">
                  <c:v>0.6909153133114061</c:v>
                </c:pt>
                <c:pt idx="44">
                  <c:v>0.64427574491439243</c:v>
                </c:pt>
                <c:pt idx="45">
                  <c:v>0.59442049906999317</c:v>
                </c:pt>
                <c:pt idx="46">
                  <c:v>0.53034976796440469</c:v>
                </c:pt>
                <c:pt idx="47">
                  <c:v>0.44122444253926807</c:v>
                </c:pt>
                <c:pt idx="48">
                  <c:v>0.47564858360593321</c:v>
                </c:pt>
                <c:pt idx="49">
                  <c:v>0.38366604602834786</c:v>
                </c:pt>
                <c:pt idx="50">
                  <c:v>0.36109895794313435</c:v>
                </c:pt>
                <c:pt idx="51">
                  <c:v>0.37730285223690113</c:v>
                </c:pt>
                <c:pt idx="52">
                  <c:v>0.32113301121752069</c:v>
                </c:pt>
                <c:pt idx="53">
                  <c:v>0.27476601437081777</c:v>
                </c:pt>
                <c:pt idx="54">
                  <c:v>0.27707030672722638</c:v>
                </c:pt>
                <c:pt idx="55">
                  <c:v>0.22080377055302725</c:v>
                </c:pt>
                <c:pt idx="56">
                  <c:v>0.2236164200522279</c:v>
                </c:pt>
                <c:pt idx="57">
                  <c:v>0.22558520917222127</c:v>
                </c:pt>
                <c:pt idx="58">
                  <c:v>0.16623774240115743</c:v>
                </c:pt>
                <c:pt idx="59">
                  <c:v>0.16720444854635361</c:v>
                </c:pt>
                <c:pt idx="60">
                  <c:v>0.17279503472590826</c:v>
                </c:pt>
                <c:pt idx="61">
                  <c:v>0.17213046985630098</c:v>
                </c:pt>
                <c:pt idx="62">
                  <c:v>0.16775968711086461</c:v>
                </c:pt>
                <c:pt idx="63">
                  <c:v>0.16595826996082044</c:v>
                </c:pt>
                <c:pt idx="64">
                  <c:v>0.11537736875268206</c:v>
                </c:pt>
                <c:pt idx="65">
                  <c:v>0.11342191525844557</c:v>
                </c:pt>
                <c:pt idx="66">
                  <c:v>0.11077915878996156</c:v>
                </c:pt>
                <c:pt idx="67">
                  <c:v>0.11187308760980756</c:v>
                </c:pt>
                <c:pt idx="68">
                  <c:v>0.11637490582679492</c:v>
                </c:pt>
                <c:pt idx="69">
                  <c:v>0.11360633007785982</c:v>
                </c:pt>
                <c:pt idx="70">
                  <c:v>0.11404017454133085</c:v>
                </c:pt>
                <c:pt idx="71">
                  <c:v>0.11648035089564136</c:v>
                </c:pt>
                <c:pt idx="72">
                  <c:v>0.11061412302345083</c:v>
                </c:pt>
                <c:pt idx="73">
                  <c:v>0.107657256426165</c:v>
                </c:pt>
                <c:pt idx="74">
                  <c:v>0.10762426768447833</c:v>
                </c:pt>
                <c:pt idx="75">
                  <c:v>0.11417407955273384</c:v>
                </c:pt>
                <c:pt idx="76">
                  <c:v>0.11711906115400192</c:v>
                </c:pt>
                <c:pt idx="77">
                  <c:v>5.2731529620748167E-2</c:v>
                </c:pt>
                <c:pt idx="78">
                  <c:v>5.2973856953440646E-2</c:v>
                </c:pt>
                <c:pt idx="79">
                  <c:v>4.8543140013043863E-2</c:v>
                </c:pt>
                <c:pt idx="80">
                  <c:v>5.9371175357731697E-2</c:v>
                </c:pt>
                <c:pt idx="81">
                  <c:v>5.3165112720117674E-2</c:v>
                </c:pt>
                <c:pt idx="82">
                  <c:v>5.4036863944459952E-2</c:v>
                </c:pt>
                <c:pt idx="83">
                  <c:v>5.4119321454869702E-2</c:v>
                </c:pt>
                <c:pt idx="84">
                  <c:v>6.345151180658791E-2</c:v>
                </c:pt>
                <c:pt idx="85">
                  <c:v>4.6834859295270662E-2</c:v>
                </c:pt>
                <c:pt idx="86">
                  <c:v>5.006807566951841E-2</c:v>
                </c:pt>
                <c:pt idx="87">
                  <c:v>4.9327635911552946E-2</c:v>
                </c:pt>
                <c:pt idx="88">
                  <c:v>5.3669710583646953E-2</c:v>
                </c:pt>
                <c:pt idx="89">
                  <c:v>4.0556621490226236E-2</c:v>
                </c:pt>
                <c:pt idx="90">
                  <c:v>5.2338334121627181E-2</c:v>
                </c:pt>
                <c:pt idx="91">
                  <c:v>4.8243215286170607E-2</c:v>
                </c:pt>
                <c:pt idx="92">
                  <c:v>4.2951884805561266E-2</c:v>
                </c:pt>
                <c:pt idx="93">
                  <c:v>4.5402032927727487E-2</c:v>
                </c:pt>
                <c:pt idx="94">
                  <c:v>3.9875041315451866E-2</c:v>
                </c:pt>
                <c:pt idx="95">
                  <c:v>4.7700132458982386E-2</c:v>
                </c:pt>
                <c:pt idx="96">
                  <c:v>3.9674785707891486E-2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5.132761991221952E-2</c:v>
                </c:pt>
                <c:pt idx="144">
                  <c:v>0</c:v>
                </c:pt>
                <c:pt idx="145">
                  <c:v>3.8659279134387235E-2</c:v>
                </c:pt>
                <c:pt idx="146">
                  <c:v>0</c:v>
                </c:pt>
                <c:pt idx="147">
                  <c:v>4.3664290071505234E-2</c:v>
                </c:pt>
                <c:pt idx="148">
                  <c:v>3.5242297905135667E-2</c:v>
                </c:pt>
                <c:pt idx="149">
                  <c:v>5.413572389393051E-2</c:v>
                </c:pt>
                <c:pt idx="150">
                  <c:v>4.2794004075149807E-2</c:v>
                </c:pt>
                <c:pt idx="151">
                  <c:v>4.1473448601927573E-2</c:v>
                </c:pt>
                <c:pt idx="152">
                  <c:v>4.2793158831369152E-2</c:v>
                </c:pt>
                <c:pt idx="153">
                  <c:v>4.748081899292083E-2</c:v>
                </c:pt>
                <c:pt idx="154">
                  <c:v>4.4615234118727705E-2</c:v>
                </c:pt>
                <c:pt idx="155">
                  <c:v>4.7873502733127377E-2</c:v>
                </c:pt>
                <c:pt idx="156">
                  <c:v>5.1294640118570982E-2</c:v>
                </c:pt>
                <c:pt idx="157">
                  <c:v>5.2865702132575972E-2</c:v>
                </c:pt>
                <c:pt idx="158">
                  <c:v>9.901735573577064E-2</c:v>
                </c:pt>
                <c:pt idx="159">
                  <c:v>4.2996426818476943E-2</c:v>
                </c:pt>
                <c:pt idx="160">
                  <c:v>4.5667636270318543E-2</c:v>
                </c:pt>
                <c:pt idx="161">
                  <c:v>5.5049788944715912E-2</c:v>
                </c:pt>
                <c:pt idx="162">
                  <c:v>9.822725231183059E-2</c:v>
                </c:pt>
                <c:pt idx="163">
                  <c:v>8.8570531354079024E-2</c:v>
                </c:pt>
                <c:pt idx="164">
                  <c:v>0.10363332456403578</c:v>
                </c:pt>
                <c:pt idx="165">
                  <c:v>0.10034245218928071</c:v>
                </c:pt>
                <c:pt idx="166">
                  <c:v>9.4730964421746527E-2</c:v>
                </c:pt>
                <c:pt idx="167">
                  <c:v>8.796902146579387E-2</c:v>
                </c:pt>
                <c:pt idx="168">
                  <c:v>9.6839382661546888E-2</c:v>
                </c:pt>
                <c:pt idx="169">
                  <c:v>9.9959814295916383E-2</c:v>
                </c:pt>
                <c:pt idx="170">
                  <c:v>0.11254228755861159</c:v>
                </c:pt>
                <c:pt idx="171">
                  <c:v>0.10548696206462749</c:v>
                </c:pt>
                <c:pt idx="172">
                  <c:v>0.10980859689135293</c:v>
                </c:pt>
                <c:pt idx="173">
                  <c:v>0.1174519750656276</c:v>
                </c:pt>
                <c:pt idx="174">
                  <c:v>0.1099531322241051</c:v>
                </c:pt>
                <c:pt idx="175">
                  <c:v>9.4021814432866363E-2</c:v>
                </c:pt>
                <c:pt idx="176">
                  <c:v>9.4279291856766673E-2</c:v>
                </c:pt>
                <c:pt idx="177">
                  <c:v>0.10015321865910336</c:v>
                </c:pt>
                <c:pt idx="178">
                  <c:v>0.11595163652276906</c:v>
                </c:pt>
                <c:pt idx="179">
                  <c:v>0.10695035500347286</c:v>
                </c:pt>
                <c:pt idx="180">
                  <c:v>0.11051918724881078</c:v>
                </c:pt>
                <c:pt idx="181">
                  <c:v>0.11286256500889819</c:v>
                </c:pt>
                <c:pt idx="182">
                  <c:v>0.10363148529338326</c:v>
                </c:pt>
                <c:pt idx="183">
                  <c:v>0.10547195886986951</c:v>
                </c:pt>
                <c:pt idx="184">
                  <c:v>0.11704461136065548</c:v>
                </c:pt>
                <c:pt idx="185">
                  <c:v>0.11276338804058939</c:v>
                </c:pt>
                <c:pt idx="186">
                  <c:v>0.11297462975414328</c:v>
                </c:pt>
                <c:pt idx="187">
                  <c:v>0.15797127810765924</c:v>
                </c:pt>
                <c:pt idx="188">
                  <c:v>0.123895012135239</c:v>
                </c:pt>
                <c:pt idx="189">
                  <c:v>0.16251801341861782</c:v>
                </c:pt>
                <c:pt idx="190">
                  <c:v>0.16419048624683708</c:v>
                </c:pt>
                <c:pt idx="191">
                  <c:v>0.17376938160614777</c:v>
                </c:pt>
                <c:pt idx="192">
                  <c:v>0.16667787703967016</c:v>
                </c:pt>
                <c:pt idx="193">
                  <c:v>0.16959824239709168</c:v>
                </c:pt>
                <c:pt idx="194">
                  <c:v>0.167100063911544</c:v>
                </c:pt>
                <c:pt idx="195">
                  <c:v>0.16793405988644333</c:v>
                </c:pt>
                <c:pt idx="196">
                  <c:v>0.17286976713792093</c:v>
                </c:pt>
                <c:pt idx="197">
                  <c:v>0.17099982032244421</c:v>
                </c:pt>
                <c:pt idx="198">
                  <c:v>0.22725356711903449</c:v>
                </c:pt>
                <c:pt idx="199">
                  <c:v>0.22961680956465189</c:v>
                </c:pt>
                <c:pt idx="200">
                  <c:v>0.22470006008658208</c:v>
                </c:pt>
                <c:pt idx="201">
                  <c:v>0.21300089582183063</c:v>
                </c:pt>
                <c:pt idx="202">
                  <c:v>0.22838542358968891</c:v>
                </c:pt>
                <c:pt idx="203">
                  <c:v>0.21671108738260894</c:v>
                </c:pt>
                <c:pt idx="204">
                  <c:v>0.28524494987322402</c:v>
                </c:pt>
                <c:pt idx="205">
                  <c:v>0.28802974472973275</c:v>
                </c:pt>
                <c:pt idx="206">
                  <c:v>0.26203458346228026</c:v>
                </c:pt>
                <c:pt idx="207">
                  <c:v>0.27455582402057993</c:v>
                </c:pt>
                <c:pt idx="208">
                  <c:v>0.33295509735913104</c:v>
                </c:pt>
                <c:pt idx="209">
                  <c:v>0.31618704735035691</c:v>
                </c:pt>
                <c:pt idx="210">
                  <c:v>0.33950420905209011</c:v>
                </c:pt>
                <c:pt idx="211">
                  <c:v>0.37709126525564196</c:v>
                </c:pt>
                <c:pt idx="212">
                  <c:v>0.43732901893991738</c:v>
                </c:pt>
                <c:pt idx="213">
                  <c:v>0.44755668942007393</c:v>
                </c:pt>
                <c:pt idx="214">
                  <c:v>0.42419151350365447</c:v>
                </c:pt>
                <c:pt idx="215">
                  <c:v>0.49366708624350986</c:v>
                </c:pt>
                <c:pt idx="216">
                  <c:v>0.5211951646806976</c:v>
                </c:pt>
                <c:pt idx="217">
                  <c:v>0.55124911760931616</c:v>
                </c:pt>
                <c:pt idx="218">
                  <c:v>0.57861816066851068</c:v>
                </c:pt>
                <c:pt idx="219">
                  <c:v>0.60921889527360662</c:v>
                </c:pt>
                <c:pt idx="220">
                  <c:v>0.64779893845926417</c:v>
                </c:pt>
                <c:pt idx="221">
                  <c:v>0.68167551447813457</c:v>
                </c:pt>
                <c:pt idx="222">
                  <c:v>0.76615927544523954</c:v>
                </c:pt>
                <c:pt idx="223">
                  <c:v>0.77963700299460181</c:v>
                </c:pt>
                <c:pt idx="224">
                  <c:v>0.84369060709742272</c:v>
                </c:pt>
                <c:pt idx="225">
                  <c:v>0.90362729094341421</c:v>
                </c:pt>
                <c:pt idx="226">
                  <c:v>0.96241320045125833</c:v>
                </c:pt>
                <c:pt idx="227">
                  <c:v>1.022282016277229</c:v>
                </c:pt>
                <c:pt idx="228">
                  <c:v>1.05068762172598</c:v>
                </c:pt>
                <c:pt idx="229">
                  <c:v>1.1362566785801922</c:v>
                </c:pt>
                <c:pt idx="230">
                  <c:v>1.2270025235945341</c:v>
                </c:pt>
                <c:pt idx="231">
                  <c:v>1.2474518138584805</c:v>
                </c:pt>
                <c:pt idx="232">
                  <c:v>1.3942427093855847</c:v>
                </c:pt>
                <c:pt idx="233">
                  <c:v>1.4469614531507859</c:v>
                </c:pt>
                <c:pt idx="234">
                  <c:v>1.4214226443063467</c:v>
                </c:pt>
                <c:pt idx="235">
                  <c:v>1.4755792145412887</c:v>
                </c:pt>
                <c:pt idx="236">
                  <c:v>1.5877196015530179</c:v>
                </c:pt>
                <c:pt idx="237">
                  <c:v>1.6399403090750295</c:v>
                </c:pt>
                <c:pt idx="238">
                  <c:v>1.768117429192916</c:v>
                </c:pt>
                <c:pt idx="239">
                  <c:v>1.6930984825077688</c:v>
                </c:pt>
                <c:pt idx="240">
                  <c:v>2.1184241603043743</c:v>
                </c:pt>
                <c:pt idx="241">
                  <c:v>2.2883556768068956</c:v>
                </c:pt>
                <c:pt idx="242">
                  <c:v>2.4993007129471101</c:v>
                </c:pt>
                <c:pt idx="243">
                  <c:v>2.4730014228888111</c:v>
                </c:pt>
                <c:pt idx="244">
                  <c:v>2.8014120463514094</c:v>
                </c:pt>
                <c:pt idx="245">
                  <c:v>2.9729380614098342</c:v>
                </c:pt>
                <c:pt idx="246">
                  <c:v>3.1457622024918694</c:v>
                </c:pt>
                <c:pt idx="247">
                  <c:v>3.3651883578660233</c:v>
                </c:pt>
                <c:pt idx="248">
                  <c:v>3.5634464734842575</c:v>
                </c:pt>
                <c:pt idx="249">
                  <c:v>4.0446296974879257</c:v>
                </c:pt>
                <c:pt idx="250">
                  <c:v>4.4686264922332164</c:v>
                </c:pt>
                <c:pt idx="251">
                  <c:v>3.9862611686907328</c:v>
                </c:pt>
                <c:pt idx="252">
                  <c:v>5.0624693014473792</c:v>
                </c:pt>
                <c:pt idx="253">
                  <c:v>3.6737699854963282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1.3</c:v>
                </c:pt>
                <c:pt idx="20">
                  <c:v>2.7</c:v>
                </c:pt>
                <c:pt idx="21">
                  <c:v>2.5</c:v>
                </c:pt>
                <c:pt idx="22">
                  <c:v>3.1</c:v>
                </c:pt>
                <c:pt idx="23">
                  <c:v>4</c:v>
                </c:pt>
                <c:pt idx="24">
                  <c:v>5.5</c:v>
                </c:pt>
                <c:pt idx="25">
                  <c:v>6.4</c:v>
                </c:pt>
                <c:pt idx="26">
                  <c:v>7.5</c:v>
                </c:pt>
                <c:pt idx="27">
                  <c:v>8.4</c:v>
                </c:pt>
                <c:pt idx="28">
                  <c:v>9.6999999999999993</c:v>
                </c:pt>
                <c:pt idx="29">
                  <c:v>10.4</c:v>
                </c:pt>
                <c:pt idx="30">
                  <c:v>11.5</c:v>
                </c:pt>
                <c:pt idx="31">
                  <c:v>12.9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17.8</c:v>
                </c:pt>
                <c:pt idx="37">
                  <c:v>19.100000000000001</c:v>
                </c:pt>
                <c:pt idx="38">
                  <c:v>20</c:v>
                </c:pt>
                <c:pt idx="39">
                  <c:v>21.3</c:v>
                </c:pt>
                <c:pt idx="40">
                  <c:v>22.4</c:v>
                </c:pt>
                <c:pt idx="41">
                  <c:v>23.3</c:v>
                </c:pt>
                <c:pt idx="42">
                  <c:v>24.4</c:v>
                </c:pt>
                <c:pt idx="43">
                  <c:v>25.3</c:v>
                </c:pt>
                <c:pt idx="44">
                  <c:v>26.4</c:v>
                </c:pt>
                <c:pt idx="45">
                  <c:v>27.9</c:v>
                </c:pt>
                <c:pt idx="46">
                  <c:v>28.6</c:v>
                </c:pt>
                <c:pt idx="47">
                  <c:v>30.1</c:v>
                </c:pt>
                <c:pt idx="48">
                  <c:v>31</c:v>
                </c:pt>
                <c:pt idx="49">
                  <c:v>32.1</c:v>
                </c:pt>
                <c:pt idx="50">
                  <c:v>33.299999999999997</c:v>
                </c:pt>
                <c:pt idx="51">
                  <c:v>33.9</c:v>
                </c:pt>
                <c:pt idx="52">
                  <c:v>35.200000000000003</c:v>
                </c:pt>
                <c:pt idx="53">
                  <c:v>36.200000000000003</c:v>
                </c:pt>
                <c:pt idx="54">
                  <c:v>37.200000000000003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40.6</c:v>
                </c:pt>
                <c:pt idx="58">
                  <c:v>41.7</c:v>
                </c:pt>
                <c:pt idx="59">
                  <c:v>42.8</c:v>
                </c:pt>
                <c:pt idx="60">
                  <c:v>43.7</c:v>
                </c:pt>
                <c:pt idx="61">
                  <c:v>44.6</c:v>
                </c:pt>
                <c:pt idx="62">
                  <c:v>45.5</c:v>
                </c:pt>
                <c:pt idx="63">
                  <c:v>46.8</c:v>
                </c:pt>
                <c:pt idx="64">
                  <c:v>47.7</c:v>
                </c:pt>
                <c:pt idx="65">
                  <c:v>48.8</c:v>
                </c:pt>
                <c:pt idx="66">
                  <c:v>50.1</c:v>
                </c:pt>
                <c:pt idx="67">
                  <c:v>50.8</c:v>
                </c:pt>
                <c:pt idx="68">
                  <c:v>52.1</c:v>
                </c:pt>
                <c:pt idx="69">
                  <c:v>53.4</c:v>
                </c:pt>
                <c:pt idx="70">
                  <c:v>53.7</c:v>
                </c:pt>
                <c:pt idx="71">
                  <c:v>55</c:v>
                </c:pt>
                <c:pt idx="72">
                  <c:v>56.1</c:v>
                </c:pt>
                <c:pt idx="73">
                  <c:v>56.8</c:v>
                </c:pt>
                <c:pt idx="74">
                  <c:v>57.9</c:v>
                </c:pt>
                <c:pt idx="75">
                  <c:v>59</c:v>
                </c:pt>
                <c:pt idx="76">
                  <c:v>60.1</c:v>
                </c:pt>
                <c:pt idx="77">
                  <c:v>61.2</c:v>
                </c:pt>
                <c:pt idx="78">
                  <c:v>62.1</c:v>
                </c:pt>
                <c:pt idx="79">
                  <c:v>63.2</c:v>
                </c:pt>
                <c:pt idx="80">
                  <c:v>64.3</c:v>
                </c:pt>
                <c:pt idx="81">
                  <c:v>65.2</c:v>
                </c:pt>
                <c:pt idx="82">
                  <c:v>66.5</c:v>
                </c:pt>
                <c:pt idx="83">
                  <c:v>67.2</c:v>
                </c:pt>
                <c:pt idx="84">
                  <c:v>68.5</c:v>
                </c:pt>
                <c:pt idx="85">
                  <c:v>69.599999999999994</c:v>
                </c:pt>
                <c:pt idx="86">
                  <c:v>70.5</c:v>
                </c:pt>
                <c:pt idx="87">
                  <c:v>71.599999999999994</c:v>
                </c:pt>
                <c:pt idx="88">
                  <c:v>72.7</c:v>
                </c:pt>
                <c:pt idx="89">
                  <c:v>73.599999999999994</c:v>
                </c:pt>
                <c:pt idx="90">
                  <c:v>74.5</c:v>
                </c:pt>
                <c:pt idx="91">
                  <c:v>75.8</c:v>
                </c:pt>
                <c:pt idx="92">
                  <c:v>76.7</c:v>
                </c:pt>
                <c:pt idx="93">
                  <c:v>77.900000000000006</c:v>
                </c:pt>
                <c:pt idx="94">
                  <c:v>78.900000000000006</c:v>
                </c:pt>
                <c:pt idx="95">
                  <c:v>80</c:v>
                </c:pt>
                <c:pt idx="96">
                  <c:v>80.900000000000006</c:v>
                </c:pt>
                <c:pt idx="97">
                  <c:v>82.1</c:v>
                </c:pt>
                <c:pt idx="98">
                  <c:v>82.9</c:v>
                </c:pt>
                <c:pt idx="99">
                  <c:v>84.1</c:v>
                </c:pt>
                <c:pt idx="100">
                  <c:v>85.1</c:v>
                </c:pt>
                <c:pt idx="101">
                  <c:v>86.3</c:v>
                </c:pt>
                <c:pt idx="102">
                  <c:v>87.2</c:v>
                </c:pt>
                <c:pt idx="103">
                  <c:v>88.5</c:v>
                </c:pt>
                <c:pt idx="104">
                  <c:v>89.2</c:v>
                </c:pt>
                <c:pt idx="105">
                  <c:v>90.7</c:v>
                </c:pt>
                <c:pt idx="106">
                  <c:v>91.6</c:v>
                </c:pt>
                <c:pt idx="107">
                  <c:v>92.3</c:v>
                </c:pt>
                <c:pt idx="108">
                  <c:v>93.6</c:v>
                </c:pt>
                <c:pt idx="109">
                  <c:v>94.5</c:v>
                </c:pt>
                <c:pt idx="110">
                  <c:v>95.6</c:v>
                </c:pt>
                <c:pt idx="111">
                  <c:v>96.7</c:v>
                </c:pt>
                <c:pt idx="112">
                  <c:v>97.6</c:v>
                </c:pt>
                <c:pt idx="113">
                  <c:v>98.9</c:v>
                </c:pt>
                <c:pt idx="114">
                  <c:v>99.8</c:v>
                </c:pt>
                <c:pt idx="115">
                  <c:v>101.3</c:v>
                </c:pt>
                <c:pt idx="116">
                  <c:v>101.8</c:v>
                </c:pt>
                <c:pt idx="117">
                  <c:v>103.1</c:v>
                </c:pt>
                <c:pt idx="118">
                  <c:v>103.8</c:v>
                </c:pt>
                <c:pt idx="119">
                  <c:v>105.1</c:v>
                </c:pt>
                <c:pt idx="120">
                  <c:v>105.1</c:v>
                </c:pt>
                <c:pt idx="121">
                  <c:v>103.8</c:v>
                </c:pt>
                <c:pt idx="122">
                  <c:v>103.4</c:v>
                </c:pt>
                <c:pt idx="123">
                  <c:v>102.5</c:v>
                </c:pt>
                <c:pt idx="124">
                  <c:v>102</c:v>
                </c:pt>
                <c:pt idx="125">
                  <c:v>101.1</c:v>
                </c:pt>
                <c:pt idx="126">
                  <c:v>100.4</c:v>
                </c:pt>
                <c:pt idx="127">
                  <c:v>99.6</c:v>
                </c:pt>
                <c:pt idx="128">
                  <c:v>98.7</c:v>
                </c:pt>
                <c:pt idx="129">
                  <c:v>98.2</c:v>
                </c:pt>
                <c:pt idx="130">
                  <c:v>97.1</c:v>
                </c:pt>
                <c:pt idx="131">
                  <c:v>96.5</c:v>
                </c:pt>
                <c:pt idx="132">
                  <c:v>95.6</c:v>
                </c:pt>
                <c:pt idx="133">
                  <c:v>95.1</c:v>
                </c:pt>
                <c:pt idx="134">
                  <c:v>94</c:v>
                </c:pt>
                <c:pt idx="135">
                  <c:v>93.6</c:v>
                </c:pt>
                <c:pt idx="136">
                  <c:v>92.5</c:v>
                </c:pt>
                <c:pt idx="137">
                  <c:v>91.8</c:v>
                </c:pt>
                <c:pt idx="138">
                  <c:v>91.1</c:v>
                </c:pt>
                <c:pt idx="139">
                  <c:v>90.3</c:v>
                </c:pt>
                <c:pt idx="140">
                  <c:v>89.4</c:v>
                </c:pt>
                <c:pt idx="141">
                  <c:v>88.9</c:v>
                </c:pt>
                <c:pt idx="142">
                  <c:v>87.8</c:v>
                </c:pt>
                <c:pt idx="143">
                  <c:v>87.6</c:v>
                </c:pt>
                <c:pt idx="144">
                  <c:v>86.7</c:v>
                </c:pt>
                <c:pt idx="145">
                  <c:v>85.4</c:v>
                </c:pt>
                <c:pt idx="146">
                  <c:v>85.4</c:v>
                </c:pt>
                <c:pt idx="147">
                  <c:v>84</c:v>
                </c:pt>
                <c:pt idx="148">
                  <c:v>83.2</c:v>
                </c:pt>
                <c:pt idx="149">
                  <c:v>82.7</c:v>
                </c:pt>
                <c:pt idx="150">
                  <c:v>81.8</c:v>
                </c:pt>
                <c:pt idx="151">
                  <c:v>80.900000000000006</c:v>
                </c:pt>
                <c:pt idx="152">
                  <c:v>80.900000000000006</c:v>
                </c:pt>
                <c:pt idx="153">
                  <c:v>79</c:v>
                </c:pt>
                <c:pt idx="154">
                  <c:v>79.2</c:v>
                </c:pt>
                <c:pt idx="155">
                  <c:v>77.8</c:v>
                </c:pt>
                <c:pt idx="156">
                  <c:v>77.400000000000006</c:v>
                </c:pt>
                <c:pt idx="157">
                  <c:v>76.5</c:v>
                </c:pt>
                <c:pt idx="158">
                  <c:v>75.8</c:v>
                </c:pt>
                <c:pt idx="159">
                  <c:v>74.7</c:v>
                </c:pt>
                <c:pt idx="160">
                  <c:v>74.3</c:v>
                </c:pt>
                <c:pt idx="161">
                  <c:v>73.599999999999994</c:v>
                </c:pt>
                <c:pt idx="162">
                  <c:v>72.7</c:v>
                </c:pt>
                <c:pt idx="163">
                  <c:v>71.900000000000006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69.8</c:v>
                </c:pt>
                <c:pt idx="167">
                  <c:v>68.8</c:v>
                </c:pt>
                <c:pt idx="168">
                  <c:v>67.900000000000006</c:v>
                </c:pt>
                <c:pt idx="169">
                  <c:v>67.2</c:v>
                </c:pt>
                <c:pt idx="170">
                  <c:v>66.7</c:v>
                </c:pt>
                <c:pt idx="171">
                  <c:v>65.7</c:v>
                </c:pt>
                <c:pt idx="172">
                  <c:v>65</c:v>
                </c:pt>
                <c:pt idx="173">
                  <c:v>64.099999999999994</c:v>
                </c:pt>
                <c:pt idx="174">
                  <c:v>63.6</c:v>
                </c:pt>
                <c:pt idx="175">
                  <c:v>62.5</c:v>
                </c:pt>
                <c:pt idx="176">
                  <c:v>61.9</c:v>
                </c:pt>
                <c:pt idx="177">
                  <c:v>60.8</c:v>
                </c:pt>
                <c:pt idx="178">
                  <c:v>60.5</c:v>
                </c:pt>
                <c:pt idx="179">
                  <c:v>59.2</c:v>
                </c:pt>
                <c:pt idx="180">
                  <c:v>59</c:v>
                </c:pt>
                <c:pt idx="181">
                  <c:v>57.7</c:v>
                </c:pt>
                <c:pt idx="182">
                  <c:v>57.2</c:v>
                </c:pt>
                <c:pt idx="183">
                  <c:v>56.6</c:v>
                </c:pt>
                <c:pt idx="184">
                  <c:v>55.7</c:v>
                </c:pt>
                <c:pt idx="185">
                  <c:v>55</c:v>
                </c:pt>
                <c:pt idx="186">
                  <c:v>54.3</c:v>
                </c:pt>
                <c:pt idx="187">
                  <c:v>53.4</c:v>
                </c:pt>
                <c:pt idx="188">
                  <c:v>52.8</c:v>
                </c:pt>
                <c:pt idx="189">
                  <c:v>51.9</c:v>
                </c:pt>
                <c:pt idx="190">
                  <c:v>51.2</c:v>
                </c:pt>
                <c:pt idx="191">
                  <c:v>50.6</c:v>
                </c:pt>
                <c:pt idx="192">
                  <c:v>49.9</c:v>
                </c:pt>
                <c:pt idx="193">
                  <c:v>48.8</c:v>
                </c:pt>
                <c:pt idx="194">
                  <c:v>48.4</c:v>
                </c:pt>
                <c:pt idx="195">
                  <c:v>47.2</c:v>
                </c:pt>
                <c:pt idx="196">
                  <c:v>46.8</c:v>
                </c:pt>
                <c:pt idx="197">
                  <c:v>45.9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43.2</c:v>
                </c:pt>
                <c:pt idx="202">
                  <c:v>42.1</c:v>
                </c:pt>
                <c:pt idx="203">
                  <c:v>41.5</c:v>
                </c:pt>
                <c:pt idx="204">
                  <c:v>40.4</c:v>
                </c:pt>
                <c:pt idx="205">
                  <c:v>39.9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37.5</c:v>
                </c:pt>
                <c:pt idx="209">
                  <c:v>36.6</c:v>
                </c:pt>
                <c:pt idx="210">
                  <c:v>35.9</c:v>
                </c:pt>
                <c:pt idx="211">
                  <c:v>34.799999999999997</c:v>
                </c:pt>
                <c:pt idx="212">
                  <c:v>34.4</c:v>
                </c:pt>
                <c:pt idx="213">
                  <c:v>33.299999999999997</c:v>
                </c:pt>
                <c:pt idx="214">
                  <c:v>33</c:v>
                </c:pt>
                <c:pt idx="215">
                  <c:v>32.200000000000003</c:v>
                </c:pt>
                <c:pt idx="216">
                  <c:v>31.1</c:v>
                </c:pt>
                <c:pt idx="217">
                  <c:v>30.6</c:v>
                </c:pt>
                <c:pt idx="218">
                  <c:v>29.7</c:v>
                </c:pt>
                <c:pt idx="219">
                  <c:v>28.8</c:v>
                </c:pt>
                <c:pt idx="220">
                  <c:v>28.2</c:v>
                </c:pt>
                <c:pt idx="221">
                  <c:v>27.3</c:v>
                </c:pt>
                <c:pt idx="222">
                  <c:v>26.6</c:v>
                </c:pt>
                <c:pt idx="223">
                  <c:v>26</c:v>
                </c:pt>
                <c:pt idx="224">
                  <c:v>25.1</c:v>
                </c:pt>
                <c:pt idx="225">
                  <c:v>24.2</c:v>
                </c:pt>
                <c:pt idx="226">
                  <c:v>23.3</c:v>
                </c:pt>
                <c:pt idx="227">
                  <c:v>22.8</c:v>
                </c:pt>
                <c:pt idx="228">
                  <c:v>21.7</c:v>
                </c:pt>
                <c:pt idx="229">
                  <c:v>21.1</c:v>
                </c:pt>
                <c:pt idx="230">
                  <c:v>20.2</c:v>
                </c:pt>
                <c:pt idx="231">
                  <c:v>19.5</c:v>
                </c:pt>
                <c:pt idx="232">
                  <c:v>18.8</c:v>
                </c:pt>
                <c:pt idx="233">
                  <c:v>17.8</c:v>
                </c:pt>
                <c:pt idx="234">
                  <c:v>17.100000000000001</c:v>
                </c:pt>
                <c:pt idx="235">
                  <c:v>16.600000000000001</c:v>
                </c:pt>
                <c:pt idx="236">
                  <c:v>15.5</c:v>
                </c:pt>
                <c:pt idx="237">
                  <c:v>14.8</c:v>
                </c:pt>
                <c:pt idx="238">
                  <c:v>13.8</c:v>
                </c:pt>
                <c:pt idx="239">
                  <c:v>13.5</c:v>
                </c:pt>
                <c:pt idx="240">
                  <c:v>12.4</c:v>
                </c:pt>
                <c:pt idx="241">
                  <c:v>11.7</c:v>
                </c:pt>
                <c:pt idx="242">
                  <c:v>10.7</c:v>
                </c:pt>
                <c:pt idx="243">
                  <c:v>10</c:v>
                </c:pt>
                <c:pt idx="244">
                  <c:v>9.3000000000000007</c:v>
                </c:pt>
                <c:pt idx="245">
                  <c:v>8.6</c:v>
                </c:pt>
                <c:pt idx="246">
                  <c:v>7.8</c:v>
                </c:pt>
                <c:pt idx="247">
                  <c:v>6.9</c:v>
                </c:pt>
                <c:pt idx="248">
                  <c:v>6</c:v>
                </c:pt>
                <c:pt idx="249">
                  <c:v>4.9000000000000004</c:v>
                </c:pt>
                <c:pt idx="250">
                  <c:v>3.8</c:v>
                </c:pt>
                <c:pt idx="251">
                  <c:v>3.3</c:v>
                </c:pt>
                <c:pt idx="252">
                  <c:v>2</c:v>
                </c:pt>
                <c:pt idx="253">
                  <c:v>1.3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AD-2145-910D-949AC4C8D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509343"/>
        <c:axId val="1"/>
      </c:scatterChart>
      <c:valAx>
        <c:axId val="198850934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5093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0.2569740646</c:v>
                </c:pt>
                <c:pt idx="19">
                  <c:v>0.39625718879999999</c:v>
                </c:pt>
                <c:pt idx="20">
                  <c:v>0.43133536709999998</c:v>
                </c:pt>
                <c:pt idx="21">
                  <c:v>0.4292299792</c:v>
                </c:pt>
                <c:pt idx="22">
                  <c:v>0.44942856969999995</c:v>
                </c:pt>
                <c:pt idx="23">
                  <c:v>0.49946416300000002</c:v>
                </c:pt>
                <c:pt idx="24">
                  <c:v>0.51438428579999995</c:v>
                </c:pt>
                <c:pt idx="25">
                  <c:v>0.52419699860000002</c:v>
                </c:pt>
                <c:pt idx="26">
                  <c:v>0.54675877959999997</c:v>
                </c:pt>
                <c:pt idx="27">
                  <c:v>0.59622769359999994</c:v>
                </c:pt>
                <c:pt idx="28">
                  <c:v>0.64603304809999995</c:v>
                </c:pt>
                <c:pt idx="29">
                  <c:v>0.69675206150000002</c:v>
                </c:pt>
                <c:pt idx="30">
                  <c:v>0.8851376633000001</c:v>
                </c:pt>
                <c:pt idx="31">
                  <c:v>1.0070766717000001</c:v>
                </c:pt>
                <c:pt idx="32">
                  <c:v>1.0350360933</c:v>
                </c:pt>
                <c:pt idx="33">
                  <c:v>1.0625423335999999</c:v>
                </c:pt>
                <c:pt idx="34">
                  <c:v>1.1233278088999998</c:v>
                </c:pt>
                <c:pt idx="35">
                  <c:v>1.1239990684999999</c:v>
                </c:pt>
                <c:pt idx="36">
                  <c:v>1.1621027792</c:v>
                </c:pt>
                <c:pt idx="37">
                  <c:v>1.1810123567000002</c:v>
                </c:pt>
                <c:pt idx="38">
                  <c:v>1.1765364819999999</c:v>
                </c:pt>
                <c:pt idx="39">
                  <c:v>1.1659090156999998</c:v>
                </c:pt>
                <c:pt idx="40">
                  <c:v>1.2014176756999999</c:v>
                </c:pt>
                <c:pt idx="41">
                  <c:v>1.1803808214</c:v>
                </c:pt>
                <c:pt idx="42">
                  <c:v>1.1767529389</c:v>
                </c:pt>
                <c:pt idx="43">
                  <c:v>1.1199358400999999</c:v>
                </c:pt>
                <c:pt idx="44">
                  <c:v>1.1366281531</c:v>
                </c:pt>
                <c:pt idx="45">
                  <c:v>1.1019172219</c:v>
                </c:pt>
                <c:pt idx="46">
                  <c:v>1.1089597728</c:v>
                </c:pt>
                <c:pt idx="47">
                  <c:v>1.1473164218999998</c:v>
                </c:pt>
                <c:pt idx="48">
                  <c:v>1.0765098839</c:v>
                </c:pt>
                <c:pt idx="49">
                  <c:v>1.0924385175</c:v>
                </c:pt>
                <c:pt idx="50">
                  <c:v>1.1204303671</c:v>
                </c:pt>
                <c:pt idx="51">
                  <c:v>0.99707911930000004</c:v>
                </c:pt>
                <c:pt idx="52">
                  <c:v>0.9302660895</c:v>
                </c:pt>
                <c:pt idx="53">
                  <c:v>0.91518788019999997</c:v>
                </c:pt>
                <c:pt idx="54">
                  <c:v>0.9153905551999999</c:v>
                </c:pt>
                <c:pt idx="55">
                  <c:v>0.82920990239999992</c:v>
                </c:pt>
                <c:pt idx="56">
                  <c:v>0.76976451419999992</c:v>
                </c:pt>
                <c:pt idx="57">
                  <c:v>0.67613920329999999</c:v>
                </c:pt>
                <c:pt idx="58">
                  <c:v>0.63064353000000006</c:v>
                </c:pt>
                <c:pt idx="59">
                  <c:v>0.59947535779999994</c:v>
                </c:pt>
                <c:pt idx="60">
                  <c:v>0.52279610900000006</c:v>
                </c:pt>
                <c:pt idx="61">
                  <c:v>0.4877860295</c:v>
                </c:pt>
                <c:pt idx="62">
                  <c:v>0.43010310309999999</c:v>
                </c:pt>
                <c:pt idx="63">
                  <c:v>0.36670393099999998</c:v>
                </c:pt>
                <c:pt idx="64">
                  <c:v>0.3705620523</c:v>
                </c:pt>
                <c:pt idx="65">
                  <c:v>0.31812678699999997</c:v>
                </c:pt>
                <c:pt idx="66">
                  <c:v>0.29232301669999999</c:v>
                </c:pt>
                <c:pt idx="67">
                  <c:v>0.28211873580000002</c:v>
                </c:pt>
                <c:pt idx="68">
                  <c:v>0.28101131959999998</c:v>
                </c:pt>
                <c:pt idx="69">
                  <c:v>0.26709160059999998</c:v>
                </c:pt>
                <c:pt idx="70">
                  <c:v>0.2532529516</c:v>
                </c:pt>
                <c:pt idx="71">
                  <c:v>0.236975717</c:v>
                </c:pt>
                <c:pt idx="72">
                  <c:v>0.2258010282</c:v>
                </c:pt>
                <c:pt idx="73">
                  <c:v>0.19671635500000001</c:v>
                </c:pt>
                <c:pt idx="74">
                  <c:v>0.19814805119999998</c:v>
                </c:pt>
                <c:pt idx="75">
                  <c:v>0.19077959890000001</c:v>
                </c:pt>
                <c:pt idx="76">
                  <c:v>0.17023402879999999</c:v>
                </c:pt>
                <c:pt idx="77">
                  <c:v>0.15428593839999999</c:v>
                </c:pt>
                <c:pt idx="78">
                  <c:v>0.13648945200000001</c:v>
                </c:pt>
                <c:pt idx="79">
                  <c:v>0.14814893939999998</c:v>
                </c:pt>
                <c:pt idx="80">
                  <c:v>0.13970955240000002</c:v>
                </c:pt>
                <c:pt idx="81">
                  <c:v>0.14089966000000001</c:v>
                </c:pt>
                <c:pt idx="82">
                  <c:v>0.12644812180000001</c:v>
                </c:pt>
                <c:pt idx="83">
                  <c:v>0.12140556779999999</c:v>
                </c:pt>
                <c:pt idx="84">
                  <c:v>0.1045859749</c:v>
                </c:pt>
                <c:pt idx="85">
                  <c:v>0.10877810459999999</c:v>
                </c:pt>
                <c:pt idx="86">
                  <c:v>0.10440356740000001</c:v>
                </c:pt>
                <c:pt idx="87">
                  <c:v>9.6322509799999997E-2</c:v>
                </c:pt>
                <c:pt idx="88">
                  <c:v>9.1892034300000008E-2</c:v>
                </c:pt>
                <c:pt idx="89">
                  <c:v>8.82844193E-2</c:v>
                </c:pt>
                <c:pt idx="90">
                  <c:v>7.9376447699999991E-2</c:v>
                </c:pt>
                <c:pt idx="91">
                  <c:v>9.4219553999999997E-2</c:v>
                </c:pt>
                <c:pt idx="92">
                  <c:v>7.8611146899999998E-2</c:v>
                </c:pt>
                <c:pt idx="93">
                  <c:v>7.15491392E-2</c:v>
                </c:pt>
                <c:pt idx="94">
                  <c:v>7.2217966699999997E-2</c:v>
                </c:pt>
                <c:pt idx="95">
                  <c:v>6.8714932000000006E-2</c:v>
                </c:pt>
                <c:pt idx="96">
                  <c:v>6.5984494399999996E-2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5.8672791100000003E-2</c:v>
                </c:pt>
                <c:pt idx="144">
                  <c:v>-999</c:v>
                </c:pt>
                <c:pt idx="145">
                  <c:v>5.6411748799999994E-2</c:v>
                </c:pt>
                <c:pt idx="146">
                  <c:v>-999</c:v>
                </c:pt>
                <c:pt idx="147">
                  <c:v>6.3480242100000001E-2</c:v>
                </c:pt>
                <c:pt idx="148">
                  <c:v>6.1198932300000002E-2</c:v>
                </c:pt>
                <c:pt idx="149">
                  <c:v>9.6026604299999999E-2</c:v>
                </c:pt>
                <c:pt idx="150">
                  <c:v>6.653820249999999E-2</c:v>
                </c:pt>
                <c:pt idx="151">
                  <c:v>6.759859809999999E-2</c:v>
                </c:pt>
                <c:pt idx="152">
                  <c:v>7.5740458199999999E-2</c:v>
                </c:pt>
                <c:pt idx="153">
                  <c:v>7.6041227900000008E-2</c:v>
                </c:pt>
                <c:pt idx="154">
                  <c:v>7.6100408999999994E-2</c:v>
                </c:pt>
                <c:pt idx="155">
                  <c:v>7.7997446999999998E-2</c:v>
                </c:pt>
                <c:pt idx="156">
                  <c:v>8.5680450899999996E-2</c:v>
                </c:pt>
                <c:pt idx="157">
                  <c:v>8.4536553199999989E-2</c:v>
                </c:pt>
                <c:pt idx="158">
                  <c:v>8.4626540899999991E-2</c:v>
                </c:pt>
                <c:pt idx="159">
                  <c:v>8.4389816499999992E-2</c:v>
                </c:pt>
                <c:pt idx="160">
                  <c:v>8.7433995E-2</c:v>
                </c:pt>
                <c:pt idx="161">
                  <c:v>0.10060300579999999</c:v>
                </c:pt>
                <c:pt idx="162">
                  <c:v>9.9137260200000007E-2</c:v>
                </c:pt>
                <c:pt idx="163">
                  <c:v>9.96763757E-2</c:v>
                </c:pt>
                <c:pt idx="164">
                  <c:v>0.103720958</c:v>
                </c:pt>
                <c:pt idx="165">
                  <c:v>0.1090375286</c:v>
                </c:pt>
                <c:pt idx="166">
                  <c:v>0.10484053469999999</c:v>
                </c:pt>
                <c:pt idx="167">
                  <c:v>0.11063866110000001</c:v>
                </c:pt>
                <c:pt idx="168">
                  <c:v>0.11527748649999998</c:v>
                </c:pt>
                <c:pt idx="169">
                  <c:v>0.12350933430000001</c:v>
                </c:pt>
                <c:pt idx="170">
                  <c:v>0.1187797105</c:v>
                </c:pt>
                <c:pt idx="171">
                  <c:v>0.11969985499999999</c:v>
                </c:pt>
                <c:pt idx="172">
                  <c:v>0.1331428824</c:v>
                </c:pt>
                <c:pt idx="173">
                  <c:v>0.15841807629999999</c:v>
                </c:pt>
                <c:pt idx="174">
                  <c:v>0.14680560949999999</c:v>
                </c:pt>
                <c:pt idx="175">
                  <c:v>0.14122961489999999</c:v>
                </c:pt>
                <c:pt idx="176">
                  <c:v>0.16370059749999999</c:v>
                </c:pt>
                <c:pt idx="177">
                  <c:v>0.17930657250000001</c:v>
                </c:pt>
                <c:pt idx="178">
                  <c:v>0.20252177769999999</c:v>
                </c:pt>
                <c:pt idx="179">
                  <c:v>0.20573863529999997</c:v>
                </c:pt>
                <c:pt idx="180">
                  <c:v>0.20547353639999999</c:v>
                </c:pt>
                <c:pt idx="181">
                  <c:v>0.22433366120000001</c:v>
                </c:pt>
                <c:pt idx="182">
                  <c:v>0.2291881328</c:v>
                </c:pt>
                <c:pt idx="183">
                  <c:v>0.25242928039999996</c:v>
                </c:pt>
                <c:pt idx="184">
                  <c:v>0.269509108</c:v>
                </c:pt>
                <c:pt idx="185">
                  <c:v>0.26884838750000001</c:v>
                </c:pt>
                <c:pt idx="186">
                  <c:v>0.25677138960000001</c:v>
                </c:pt>
                <c:pt idx="187">
                  <c:v>0.26029225969999997</c:v>
                </c:pt>
                <c:pt idx="188">
                  <c:v>0.27742154000000002</c:v>
                </c:pt>
                <c:pt idx="189">
                  <c:v>0.3023051658</c:v>
                </c:pt>
                <c:pt idx="190">
                  <c:v>0.32309232449999997</c:v>
                </c:pt>
                <c:pt idx="191">
                  <c:v>0.32730228959999996</c:v>
                </c:pt>
                <c:pt idx="192">
                  <c:v>0.35527143960000002</c:v>
                </c:pt>
                <c:pt idx="193">
                  <c:v>0.3722037198</c:v>
                </c:pt>
                <c:pt idx="194">
                  <c:v>0.38245177849999995</c:v>
                </c:pt>
                <c:pt idx="195">
                  <c:v>0.41039498609999997</c:v>
                </c:pt>
                <c:pt idx="196">
                  <c:v>0.4170946109</c:v>
                </c:pt>
                <c:pt idx="197">
                  <c:v>0.47804384759999996</c:v>
                </c:pt>
                <c:pt idx="198">
                  <c:v>0.52498905249999994</c:v>
                </c:pt>
                <c:pt idx="199">
                  <c:v>0.50728498589999993</c:v>
                </c:pt>
                <c:pt idx="200">
                  <c:v>0.53141871419999998</c:v>
                </c:pt>
                <c:pt idx="201">
                  <c:v>0.64467998979999996</c:v>
                </c:pt>
                <c:pt idx="202">
                  <c:v>0.65294912979999997</c:v>
                </c:pt>
                <c:pt idx="203">
                  <c:v>0.70659801299999991</c:v>
                </c:pt>
                <c:pt idx="204">
                  <c:v>0.76701137699999999</c:v>
                </c:pt>
                <c:pt idx="205">
                  <c:v>0.77675842309999998</c:v>
                </c:pt>
                <c:pt idx="206">
                  <c:v>0.81646245559999986</c:v>
                </c:pt>
                <c:pt idx="207">
                  <c:v>0.92170915099999995</c:v>
                </c:pt>
                <c:pt idx="208">
                  <c:v>0.91025152789999997</c:v>
                </c:pt>
                <c:pt idx="209">
                  <c:v>0.92192885069999986</c:v>
                </c:pt>
                <c:pt idx="210">
                  <c:v>1.0358630072999999</c:v>
                </c:pt>
                <c:pt idx="211">
                  <c:v>0.9963227362</c:v>
                </c:pt>
                <c:pt idx="212">
                  <c:v>1.0409647423999999</c:v>
                </c:pt>
                <c:pt idx="213">
                  <c:v>1.0462975269999999</c:v>
                </c:pt>
                <c:pt idx="214">
                  <c:v>1.0442829375</c:v>
                </c:pt>
                <c:pt idx="215">
                  <c:v>1.0427936816000001</c:v>
                </c:pt>
                <c:pt idx="216">
                  <c:v>1.1169224682000001</c:v>
                </c:pt>
                <c:pt idx="217">
                  <c:v>1.0804215114</c:v>
                </c:pt>
                <c:pt idx="218">
                  <c:v>1.1132532399999999</c:v>
                </c:pt>
                <c:pt idx="219">
                  <c:v>1.1568802497999999</c:v>
                </c:pt>
                <c:pt idx="220">
                  <c:v>1.1386751706</c:v>
                </c:pt>
                <c:pt idx="221">
                  <c:v>1.1112143294999999</c:v>
                </c:pt>
                <c:pt idx="222">
                  <c:v>1.1300760756999999</c:v>
                </c:pt>
                <c:pt idx="223">
                  <c:v>1.1505989461999999</c:v>
                </c:pt>
                <c:pt idx="224">
                  <c:v>1.1449426922999999</c:v>
                </c:pt>
                <c:pt idx="225">
                  <c:v>1.1412702212999999</c:v>
                </c:pt>
                <c:pt idx="226">
                  <c:v>1.1603751775</c:v>
                </c:pt>
                <c:pt idx="227">
                  <c:v>1.1482422413</c:v>
                </c:pt>
                <c:pt idx="228">
                  <c:v>1.2134687311999999</c:v>
                </c:pt>
                <c:pt idx="229">
                  <c:v>1.1935749639</c:v>
                </c:pt>
                <c:pt idx="230">
                  <c:v>1.1843937864</c:v>
                </c:pt>
                <c:pt idx="231">
                  <c:v>1.1866694213</c:v>
                </c:pt>
                <c:pt idx="232">
                  <c:v>1.1630440018999999</c:v>
                </c:pt>
                <c:pt idx="233">
                  <c:v>1.1967496651</c:v>
                </c:pt>
                <c:pt idx="234">
                  <c:v>1.1563135705000001</c:v>
                </c:pt>
                <c:pt idx="235">
                  <c:v>1.1456325979999999</c:v>
                </c:pt>
                <c:pt idx="236">
                  <c:v>1.1434566791999998</c:v>
                </c:pt>
                <c:pt idx="237">
                  <c:v>1.0335638620999998</c:v>
                </c:pt>
                <c:pt idx="238">
                  <c:v>0.97661380850000001</c:v>
                </c:pt>
                <c:pt idx="239">
                  <c:v>0.78298297769999992</c:v>
                </c:pt>
                <c:pt idx="240">
                  <c:v>0.78250628610000006</c:v>
                </c:pt>
                <c:pt idx="241">
                  <c:v>0.73380996919999997</c:v>
                </c:pt>
                <c:pt idx="242">
                  <c:v>0.68812783489999996</c:v>
                </c:pt>
                <c:pt idx="243">
                  <c:v>0.63836869029999999</c:v>
                </c:pt>
                <c:pt idx="244">
                  <c:v>0.64608979710000003</c:v>
                </c:pt>
                <c:pt idx="245">
                  <c:v>0.63725478849999995</c:v>
                </c:pt>
                <c:pt idx="246">
                  <c:v>0.54348030879999998</c:v>
                </c:pt>
                <c:pt idx="247">
                  <c:v>0.48665348160000005</c:v>
                </c:pt>
                <c:pt idx="248">
                  <c:v>0.43818902489999995</c:v>
                </c:pt>
                <c:pt idx="249">
                  <c:v>0.41664061889999998</c:v>
                </c:pt>
                <c:pt idx="250">
                  <c:v>0.4080731413</c:v>
                </c:pt>
                <c:pt idx="251">
                  <c:v>0.36373514759999998</c:v>
                </c:pt>
                <c:pt idx="252">
                  <c:v>0.35029698439999996</c:v>
                </c:pt>
                <c:pt idx="253">
                  <c:v>0.38659202339999998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1.3</c:v>
                </c:pt>
                <c:pt idx="20">
                  <c:v>2.7</c:v>
                </c:pt>
                <c:pt idx="21">
                  <c:v>2.5</c:v>
                </c:pt>
                <c:pt idx="22">
                  <c:v>3.1</c:v>
                </c:pt>
                <c:pt idx="23">
                  <c:v>4</c:v>
                </c:pt>
                <c:pt idx="24">
                  <c:v>5.5</c:v>
                </c:pt>
                <c:pt idx="25">
                  <c:v>6.4</c:v>
                </c:pt>
                <c:pt idx="26">
                  <c:v>7.5</c:v>
                </c:pt>
                <c:pt idx="27">
                  <c:v>8.4</c:v>
                </c:pt>
                <c:pt idx="28">
                  <c:v>9.6999999999999993</c:v>
                </c:pt>
                <c:pt idx="29">
                  <c:v>10.4</c:v>
                </c:pt>
                <c:pt idx="30">
                  <c:v>11.5</c:v>
                </c:pt>
                <c:pt idx="31">
                  <c:v>12.9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17.8</c:v>
                </c:pt>
                <c:pt idx="37">
                  <c:v>19.100000000000001</c:v>
                </c:pt>
                <c:pt idx="38">
                  <c:v>20</c:v>
                </c:pt>
                <c:pt idx="39">
                  <c:v>21.3</c:v>
                </c:pt>
                <c:pt idx="40">
                  <c:v>22.4</c:v>
                </c:pt>
                <c:pt idx="41">
                  <c:v>23.3</c:v>
                </c:pt>
                <c:pt idx="42">
                  <c:v>24.4</c:v>
                </c:pt>
                <c:pt idx="43">
                  <c:v>25.3</c:v>
                </c:pt>
                <c:pt idx="44">
                  <c:v>26.4</c:v>
                </c:pt>
                <c:pt idx="45">
                  <c:v>27.9</c:v>
                </c:pt>
                <c:pt idx="46">
                  <c:v>28.6</c:v>
                </c:pt>
                <c:pt idx="47">
                  <c:v>30.1</c:v>
                </c:pt>
                <c:pt idx="48">
                  <c:v>31</c:v>
                </c:pt>
                <c:pt idx="49">
                  <c:v>32.1</c:v>
                </c:pt>
                <c:pt idx="50">
                  <c:v>33.299999999999997</c:v>
                </c:pt>
                <c:pt idx="51">
                  <c:v>33.9</c:v>
                </c:pt>
                <c:pt idx="52">
                  <c:v>35.200000000000003</c:v>
                </c:pt>
                <c:pt idx="53">
                  <c:v>36.200000000000003</c:v>
                </c:pt>
                <c:pt idx="54">
                  <c:v>37.200000000000003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40.6</c:v>
                </c:pt>
                <c:pt idx="58">
                  <c:v>41.7</c:v>
                </c:pt>
                <c:pt idx="59">
                  <c:v>42.8</c:v>
                </c:pt>
                <c:pt idx="60">
                  <c:v>43.7</c:v>
                </c:pt>
                <c:pt idx="61">
                  <c:v>44.6</c:v>
                </c:pt>
                <c:pt idx="62">
                  <c:v>45.5</c:v>
                </c:pt>
                <c:pt idx="63">
                  <c:v>46.8</c:v>
                </c:pt>
                <c:pt idx="64">
                  <c:v>47.7</c:v>
                </c:pt>
                <c:pt idx="65">
                  <c:v>48.8</c:v>
                </c:pt>
                <c:pt idx="66">
                  <c:v>50.1</c:v>
                </c:pt>
                <c:pt idx="67">
                  <c:v>50.8</c:v>
                </c:pt>
                <c:pt idx="68">
                  <c:v>52.1</c:v>
                </c:pt>
                <c:pt idx="69">
                  <c:v>53.4</c:v>
                </c:pt>
                <c:pt idx="70">
                  <c:v>53.7</c:v>
                </c:pt>
                <c:pt idx="71">
                  <c:v>55</c:v>
                </c:pt>
                <c:pt idx="72">
                  <c:v>56.1</c:v>
                </c:pt>
                <c:pt idx="73">
                  <c:v>56.8</c:v>
                </c:pt>
                <c:pt idx="74">
                  <c:v>57.9</c:v>
                </c:pt>
                <c:pt idx="75">
                  <c:v>59</c:v>
                </c:pt>
                <c:pt idx="76">
                  <c:v>60.1</c:v>
                </c:pt>
                <c:pt idx="77">
                  <c:v>61.2</c:v>
                </c:pt>
                <c:pt idx="78">
                  <c:v>62.1</c:v>
                </c:pt>
                <c:pt idx="79">
                  <c:v>63.2</c:v>
                </c:pt>
                <c:pt idx="80">
                  <c:v>64.3</c:v>
                </c:pt>
                <c:pt idx="81">
                  <c:v>65.2</c:v>
                </c:pt>
                <c:pt idx="82">
                  <c:v>66.5</c:v>
                </c:pt>
                <c:pt idx="83">
                  <c:v>67.2</c:v>
                </c:pt>
                <c:pt idx="84">
                  <c:v>68.5</c:v>
                </c:pt>
                <c:pt idx="85">
                  <c:v>69.599999999999994</c:v>
                </c:pt>
                <c:pt idx="86">
                  <c:v>70.5</c:v>
                </c:pt>
                <c:pt idx="87">
                  <c:v>71.599999999999994</c:v>
                </c:pt>
                <c:pt idx="88">
                  <c:v>72.7</c:v>
                </c:pt>
                <c:pt idx="89">
                  <c:v>73.599999999999994</c:v>
                </c:pt>
                <c:pt idx="90">
                  <c:v>74.5</c:v>
                </c:pt>
                <c:pt idx="91">
                  <c:v>75.8</c:v>
                </c:pt>
                <c:pt idx="92">
                  <c:v>76.7</c:v>
                </c:pt>
                <c:pt idx="93">
                  <c:v>77.900000000000006</c:v>
                </c:pt>
                <c:pt idx="94">
                  <c:v>78.900000000000006</c:v>
                </c:pt>
                <c:pt idx="95">
                  <c:v>80</c:v>
                </c:pt>
                <c:pt idx="96">
                  <c:v>80.900000000000006</c:v>
                </c:pt>
                <c:pt idx="97">
                  <c:v>82.1</c:v>
                </c:pt>
                <c:pt idx="98">
                  <c:v>82.9</c:v>
                </c:pt>
                <c:pt idx="99">
                  <c:v>84.1</c:v>
                </c:pt>
                <c:pt idx="100">
                  <c:v>85.1</c:v>
                </c:pt>
                <c:pt idx="101">
                  <c:v>86.3</c:v>
                </c:pt>
                <c:pt idx="102">
                  <c:v>87.2</c:v>
                </c:pt>
                <c:pt idx="103">
                  <c:v>88.5</c:v>
                </c:pt>
                <c:pt idx="104">
                  <c:v>89.2</c:v>
                </c:pt>
                <c:pt idx="105">
                  <c:v>90.7</c:v>
                </c:pt>
                <c:pt idx="106">
                  <c:v>91.6</c:v>
                </c:pt>
                <c:pt idx="107">
                  <c:v>92.3</c:v>
                </c:pt>
                <c:pt idx="108">
                  <c:v>93.6</c:v>
                </c:pt>
                <c:pt idx="109">
                  <c:v>94.5</c:v>
                </c:pt>
                <c:pt idx="110">
                  <c:v>95.6</c:v>
                </c:pt>
                <c:pt idx="111">
                  <c:v>96.7</c:v>
                </c:pt>
                <c:pt idx="112">
                  <c:v>97.6</c:v>
                </c:pt>
                <c:pt idx="113">
                  <c:v>98.9</c:v>
                </c:pt>
                <c:pt idx="114">
                  <c:v>99.8</c:v>
                </c:pt>
                <c:pt idx="115">
                  <c:v>101.3</c:v>
                </c:pt>
                <c:pt idx="116">
                  <c:v>101.8</c:v>
                </c:pt>
                <c:pt idx="117">
                  <c:v>103.1</c:v>
                </c:pt>
                <c:pt idx="118">
                  <c:v>103.8</c:v>
                </c:pt>
                <c:pt idx="119">
                  <c:v>105.1</c:v>
                </c:pt>
                <c:pt idx="120">
                  <c:v>105.1</c:v>
                </c:pt>
                <c:pt idx="121">
                  <c:v>103.8</c:v>
                </c:pt>
                <c:pt idx="122">
                  <c:v>103.4</c:v>
                </c:pt>
                <c:pt idx="123">
                  <c:v>102.5</c:v>
                </c:pt>
                <c:pt idx="124">
                  <c:v>102</c:v>
                </c:pt>
                <c:pt idx="125">
                  <c:v>101.1</c:v>
                </c:pt>
                <c:pt idx="126">
                  <c:v>100.4</c:v>
                </c:pt>
                <c:pt idx="127">
                  <c:v>99.6</c:v>
                </c:pt>
                <c:pt idx="128">
                  <c:v>98.7</c:v>
                </c:pt>
                <c:pt idx="129">
                  <c:v>98.2</c:v>
                </c:pt>
                <c:pt idx="130">
                  <c:v>97.1</c:v>
                </c:pt>
                <c:pt idx="131">
                  <c:v>96.5</c:v>
                </c:pt>
                <c:pt idx="132">
                  <c:v>95.6</c:v>
                </c:pt>
                <c:pt idx="133">
                  <c:v>95.1</c:v>
                </c:pt>
                <c:pt idx="134">
                  <c:v>94</c:v>
                </c:pt>
                <c:pt idx="135">
                  <c:v>93.6</c:v>
                </c:pt>
                <c:pt idx="136">
                  <c:v>92.5</c:v>
                </c:pt>
                <c:pt idx="137">
                  <c:v>91.8</c:v>
                </c:pt>
                <c:pt idx="138">
                  <c:v>91.1</c:v>
                </c:pt>
                <c:pt idx="139">
                  <c:v>90.3</c:v>
                </c:pt>
                <c:pt idx="140">
                  <c:v>89.4</c:v>
                </c:pt>
                <c:pt idx="141">
                  <c:v>88.9</c:v>
                </c:pt>
                <c:pt idx="142">
                  <c:v>87.8</c:v>
                </c:pt>
                <c:pt idx="143">
                  <c:v>87.6</c:v>
                </c:pt>
                <c:pt idx="144">
                  <c:v>86.7</c:v>
                </c:pt>
                <c:pt idx="145">
                  <c:v>85.4</c:v>
                </c:pt>
                <c:pt idx="146">
                  <c:v>85.4</c:v>
                </c:pt>
                <c:pt idx="147">
                  <c:v>84</c:v>
                </c:pt>
                <c:pt idx="148">
                  <c:v>83.2</c:v>
                </c:pt>
                <c:pt idx="149">
                  <c:v>82.7</c:v>
                </c:pt>
                <c:pt idx="150">
                  <c:v>81.8</c:v>
                </c:pt>
                <c:pt idx="151">
                  <c:v>80.900000000000006</c:v>
                </c:pt>
                <c:pt idx="152">
                  <c:v>80.900000000000006</c:v>
                </c:pt>
                <c:pt idx="153">
                  <c:v>79</c:v>
                </c:pt>
                <c:pt idx="154">
                  <c:v>79.2</c:v>
                </c:pt>
                <c:pt idx="155">
                  <c:v>77.8</c:v>
                </c:pt>
                <c:pt idx="156">
                  <c:v>77.400000000000006</c:v>
                </c:pt>
                <c:pt idx="157">
                  <c:v>76.5</c:v>
                </c:pt>
                <c:pt idx="158">
                  <c:v>75.8</c:v>
                </c:pt>
                <c:pt idx="159">
                  <c:v>74.7</c:v>
                </c:pt>
                <c:pt idx="160">
                  <c:v>74.3</c:v>
                </c:pt>
                <c:pt idx="161">
                  <c:v>73.599999999999994</c:v>
                </c:pt>
                <c:pt idx="162">
                  <c:v>72.7</c:v>
                </c:pt>
                <c:pt idx="163">
                  <c:v>71.900000000000006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69.8</c:v>
                </c:pt>
                <c:pt idx="167">
                  <c:v>68.8</c:v>
                </c:pt>
                <c:pt idx="168">
                  <c:v>67.900000000000006</c:v>
                </c:pt>
                <c:pt idx="169">
                  <c:v>67.2</c:v>
                </c:pt>
                <c:pt idx="170">
                  <c:v>66.7</c:v>
                </c:pt>
                <c:pt idx="171">
                  <c:v>65.7</c:v>
                </c:pt>
                <c:pt idx="172">
                  <c:v>65</c:v>
                </c:pt>
                <c:pt idx="173">
                  <c:v>64.099999999999994</c:v>
                </c:pt>
                <c:pt idx="174">
                  <c:v>63.6</c:v>
                </c:pt>
                <c:pt idx="175">
                  <c:v>62.5</c:v>
                </c:pt>
                <c:pt idx="176">
                  <c:v>61.9</c:v>
                </c:pt>
                <c:pt idx="177">
                  <c:v>60.8</c:v>
                </c:pt>
                <c:pt idx="178">
                  <c:v>60.5</c:v>
                </c:pt>
                <c:pt idx="179">
                  <c:v>59.2</c:v>
                </c:pt>
                <c:pt idx="180">
                  <c:v>59</c:v>
                </c:pt>
                <c:pt idx="181">
                  <c:v>57.7</c:v>
                </c:pt>
                <c:pt idx="182">
                  <c:v>57.2</c:v>
                </c:pt>
                <c:pt idx="183">
                  <c:v>56.6</c:v>
                </c:pt>
                <c:pt idx="184">
                  <c:v>55.7</c:v>
                </c:pt>
                <c:pt idx="185">
                  <c:v>55</c:v>
                </c:pt>
                <c:pt idx="186">
                  <c:v>54.3</c:v>
                </c:pt>
                <c:pt idx="187">
                  <c:v>53.4</c:v>
                </c:pt>
                <c:pt idx="188">
                  <c:v>52.8</c:v>
                </c:pt>
                <c:pt idx="189">
                  <c:v>51.9</c:v>
                </c:pt>
                <c:pt idx="190">
                  <c:v>51.2</c:v>
                </c:pt>
                <c:pt idx="191">
                  <c:v>50.6</c:v>
                </c:pt>
                <c:pt idx="192">
                  <c:v>49.9</c:v>
                </c:pt>
                <c:pt idx="193">
                  <c:v>48.8</c:v>
                </c:pt>
                <c:pt idx="194">
                  <c:v>48.4</c:v>
                </c:pt>
                <c:pt idx="195">
                  <c:v>47.2</c:v>
                </c:pt>
                <c:pt idx="196">
                  <c:v>46.8</c:v>
                </c:pt>
                <c:pt idx="197">
                  <c:v>45.9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43.2</c:v>
                </c:pt>
                <c:pt idx="202">
                  <c:v>42.1</c:v>
                </c:pt>
                <c:pt idx="203">
                  <c:v>41.5</c:v>
                </c:pt>
                <c:pt idx="204">
                  <c:v>40.4</c:v>
                </c:pt>
                <c:pt idx="205">
                  <c:v>39.9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37.5</c:v>
                </c:pt>
                <c:pt idx="209">
                  <c:v>36.6</c:v>
                </c:pt>
                <c:pt idx="210">
                  <c:v>35.9</c:v>
                </c:pt>
                <c:pt idx="211">
                  <c:v>34.799999999999997</c:v>
                </c:pt>
                <c:pt idx="212">
                  <c:v>34.4</c:v>
                </c:pt>
                <c:pt idx="213">
                  <c:v>33.299999999999997</c:v>
                </c:pt>
                <c:pt idx="214">
                  <c:v>33</c:v>
                </c:pt>
                <c:pt idx="215">
                  <c:v>32.200000000000003</c:v>
                </c:pt>
                <c:pt idx="216">
                  <c:v>31.1</c:v>
                </c:pt>
                <c:pt idx="217">
                  <c:v>30.6</c:v>
                </c:pt>
                <c:pt idx="218">
                  <c:v>29.7</c:v>
                </c:pt>
                <c:pt idx="219">
                  <c:v>28.8</c:v>
                </c:pt>
                <c:pt idx="220">
                  <c:v>28.2</c:v>
                </c:pt>
                <c:pt idx="221">
                  <c:v>27.3</c:v>
                </c:pt>
                <c:pt idx="222">
                  <c:v>26.6</c:v>
                </c:pt>
                <c:pt idx="223">
                  <c:v>26</c:v>
                </c:pt>
                <c:pt idx="224">
                  <c:v>25.1</c:v>
                </c:pt>
                <c:pt idx="225">
                  <c:v>24.2</c:v>
                </c:pt>
                <c:pt idx="226">
                  <c:v>23.3</c:v>
                </c:pt>
                <c:pt idx="227">
                  <c:v>22.8</c:v>
                </c:pt>
                <c:pt idx="228">
                  <c:v>21.7</c:v>
                </c:pt>
                <c:pt idx="229">
                  <c:v>21.1</c:v>
                </c:pt>
                <c:pt idx="230">
                  <c:v>20.2</c:v>
                </c:pt>
                <c:pt idx="231">
                  <c:v>19.5</c:v>
                </c:pt>
                <c:pt idx="232">
                  <c:v>18.8</c:v>
                </c:pt>
                <c:pt idx="233">
                  <c:v>17.8</c:v>
                </c:pt>
                <c:pt idx="234">
                  <c:v>17.100000000000001</c:v>
                </c:pt>
                <c:pt idx="235">
                  <c:v>16.600000000000001</c:v>
                </c:pt>
                <c:pt idx="236">
                  <c:v>15.5</c:v>
                </c:pt>
                <c:pt idx="237">
                  <c:v>14.8</c:v>
                </c:pt>
                <c:pt idx="238">
                  <c:v>13.8</c:v>
                </c:pt>
                <c:pt idx="239">
                  <c:v>13.5</c:v>
                </c:pt>
                <c:pt idx="240">
                  <c:v>12.4</c:v>
                </c:pt>
                <c:pt idx="241">
                  <c:v>11.7</c:v>
                </c:pt>
                <c:pt idx="242">
                  <c:v>10.7</c:v>
                </c:pt>
                <c:pt idx="243">
                  <c:v>10</c:v>
                </c:pt>
                <c:pt idx="244">
                  <c:v>9.3000000000000007</c:v>
                </c:pt>
                <c:pt idx="245">
                  <c:v>8.6</c:v>
                </c:pt>
                <c:pt idx="246">
                  <c:v>7.8</c:v>
                </c:pt>
                <c:pt idx="247">
                  <c:v>6.9</c:v>
                </c:pt>
                <c:pt idx="248">
                  <c:v>6</c:v>
                </c:pt>
                <c:pt idx="249">
                  <c:v>4.9000000000000004</c:v>
                </c:pt>
                <c:pt idx="250">
                  <c:v>3.8</c:v>
                </c:pt>
                <c:pt idx="251">
                  <c:v>3.3</c:v>
                </c:pt>
                <c:pt idx="252">
                  <c:v>2</c:v>
                </c:pt>
                <c:pt idx="253">
                  <c:v>1.3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0F-7E49-8B29-41D9B354A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473775"/>
        <c:axId val="1"/>
      </c:scatterChart>
      <c:valAx>
        <c:axId val="1988473775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4737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5.8047000000000001E-2</c:v>
                </c:pt>
                <c:pt idx="1">
                  <c:v>7.6420000000000004E-3</c:v>
                </c:pt>
                <c:pt idx="2">
                  <c:v>7.3166999999999996E-2</c:v>
                </c:pt>
                <c:pt idx="3">
                  <c:v>3.141E-2</c:v>
                </c:pt>
                <c:pt idx="4">
                  <c:v>1.0581E-2</c:v>
                </c:pt>
                <c:pt idx="5">
                  <c:v>9.8209999999999999E-3</c:v>
                </c:pt>
                <c:pt idx="6">
                  <c:v>2.0773E-2</c:v>
                </c:pt>
                <c:pt idx="7">
                  <c:v>1.7259E-2</c:v>
                </c:pt>
                <c:pt idx="8">
                  <c:v>4.4927000000000002E-2</c:v>
                </c:pt>
                <c:pt idx="9">
                  <c:v>8.3590000000000001E-3</c:v>
                </c:pt>
                <c:pt idx="10">
                  <c:v>1.2227999999999999E-2</c:v>
                </c:pt>
                <c:pt idx="11">
                  <c:v>0.15363499999999999</c:v>
                </c:pt>
                <c:pt idx="12">
                  <c:v>8.2740000000000001E-3</c:v>
                </c:pt>
                <c:pt idx="13">
                  <c:v>1.359E-2</c:v>
                </c:pt>
                <c:pt idx="14">
                  <c:v>4.9262E-2</c:v>
                </c:pt>
                <c:pt idx="15">
                  <c:v>3.7962000000000003E-2</c:v>
                </c:pt>
                <c:pt idx="16">
                  <c:v>0.12479800000000001</c:v>
                </c:pt>
                <c:pt idx="17">
                  <c:v>8.7250000000000001E-3</c:v>
                </c:pt>
                <c:pt idx="18">
                  <c:v>0.92884699999999998</c:v>
                </c:pt>
                <c:pt idx="19">
                  <c:v>0.97499199999999997</c:v>
                </c:pt>
                <c:pt idx="20">
                  <c:v>0.96766799999999997</c:v>
                </c:pt>
                <c:pt idx="21">
                  <c:v>0.98343899999999995</c:v>
                </c:pt>
                <c:pt idx="22">
                  <c:v>0.98285699999999998</c:v>
                </c:pt>
                <c:pt idx="23">
                  <c:v>0.98740300000000003</c:v>
                </c:pt>
                <c:pt idx="24">
                  <c:v>0.98751599999999995</c:v>
                </c:pt>
                <c:pt idx="25">
                  <c:v>0.99190500000000004</c:v>
                </c:pt>
                <c:pt idx="26">
                  <c:v>0.99032799999999999</c:v>
                </c:pt>
                <c:pt idx="27">
                  <c:v>0.99392599999999998</c:v>
                </c:pt>
                <c:pt idx="28">
                  <c:v>0.99253100000000005</c:v>
                </c:pt>
                <c:pt idx="29">
                  <c:v>0.99391499999999999</c:v>
                </c:pt>
                <c:pt idx="30">
                  <c:v>0.99448800000000004</c:v>
                </c:pt>
                <c:pt idx="31">
                  <c:v>0.99462399999999995</c:v>
                </c:pt>
                <c:pt idx="32">
                  <c:v>0.99553700000000001</c:v>
                </c:pt>
                <c:pt idx="33">
                  <c:v>0.99363199999999996</c:v>
                </c:pt>
                <c:pt idx="34">
                  <c:v>0.99624599999999996</c:v>
                </c:pt>
                <c:pt idx="35">
                  <c:v>0.99564600000000003</c:v>
                </c:pt>
                <c:pt idx="36">
                  <c:v>0.99536199999999997</c:v>
                </c:pt>
                <c:pt idx="37">
                  <c:v>0.99658999999999998</c:v>
                </c:pt>
                <c:pt idx="38">
                  <c:v>0.99579499999999999</c:v>
                </c:pt>
                <c:pt idx="39">
                  <c:v>0.99713700000000005</c:v>
                </c:pt>
                <c:pt idx="40">
                  <c:v>0.99761100000000003</c:v>
                </c:pt>
                <c:pt idx="41">
                  <c:v>0.99546800000000002</c:v>
                </c:pt>
                <c:pt idx="42">
                  <c:v>0.99665300000000001</c:v>
                </c:pt>
                <c:pt idx="43">
                  <c:v>0.99664699999999995</c:v>
                </c:pt>
                <c:pt idx="44">
                  <c:v>0.997977</c:v>
                </c:pt>
                <c:pt idx="45">
                  <c:v>0.996251</c:v>
                </c:pt>
                <c:pt idx="46">
                  <c:v>0.99722299999999997</c:v>
                </c:pt>
                <c:pt idx="47">
                  <c:v>0.99656199999999995</c:v>
                </c:pt>
                <c:pt idx="48">
                  <c:v>0.99771699999999996</c:v>
                </c:pt>
                <c:pt idx="49">
                  <c:v>0.99685000000000001</c:v>
                </c:pt>
                <c:pt idx="50">
                  <c:v>0.99669399999999997</c:v>
                </c:pt>
                <c:pt idx="51">
                  <c:v>0.99624500000000005</c:v>
                </c:pt>
                <c:pt idx="52">
                  <c:v>0.99659200000000003</c:v>
                </c:pt>
                <c:pt idx="53">
                  <c:v>0.99509199999999998</c:v>
                </c:pt>
                <c:pt idx="54">
                  <c:v>0.99410299999999996</c:v>
                </c:pt>
                <c:pt idx="55">
                  <c:v>0.99482000000000004</c:v>
                </c:pt>
                <c:pt idx="56">
                  <c:v>0.99485699999999999</c:v>
                </c:pt>
                <c:pt idx="57">
                  <c:v>0.99411000000000005</c:v>
                </c:pt>
                <c:pt idx="58">
                  <c:v>0.99143700000000001</c:v>
                </c:pt>
                <c:pt idx="59">
                  <c:v>0.99432600000000004</c:v>
                </c:pt>
                <c:pt idx="60">
                  <c:v>0.99169399999999996</c:v>
                </c:pt>
                <c:pt idx="61">
                  <c:v>0.99043300000000001</c:v>
                </c:pt>
                <c:pt idx="62">
                  <c:v>0.99036800000000003</c:v>
                </c:pt>
                <c:pt idx="63">
                  <c:v>0.98398200000000002</c:v>
                </c:pt>
                <c:pt idx="64">
                  <c:v>0.99093399999999998</c:v>
                </c:pt>
                <c:pt idx="65">
                  <c:v>0.98680599999999996</c:v>
                </c:pt>
                <c:pt idx="66">
                  <c:v>0.98926199999999997</c:v>
                </c:pt>
                <c:pt idx="67">
                  <c:v>0.98315399999999997</c:v>
                </c:pt>
                <c:pt idx="68">
                  <c:v>0.98687999999999998</c:v>
                </c:pt>
                <c:pt idx="69">
                  <c:v>0.98789800000000005</c:v>
                </c:pt>
                <c:pt idx="70">
                  <c:v>0.986313</c:v>
                </c:pt>
                <c:pt idx="71">
                  <c:v>0.98033400000000004</c:v>
                </c:pt>
                <c:pt idx="72">
                  <c:v>0.98685900000000004</c:v>
                </c:pt>
                <c:pt idx="73">
                  <c:v>0.97541100000000003</c:v>
                </c:pt>
                <c:pt idx="74">
                  <c:v>0.97546500000000003</c:v>
                </c:pt>
                <c:pt idx="75">
                  <c:v>0.97471300000000005</c:v>
                </c:pt>
                <c:pt idx="76">
                  <c:v>0.96706700000000001</c:v>
                </c:pt>
                <c:pt idx="77">
                  <c:v>0.97482500000000005</c:v>
                </c:pt>
                <c:pt idx="78">
                  <c:v>0.98047399999999996</c:v>
                </c:pt>
                <c:pt idx="79">
                  <c:v>0.96644699999999994</c:v>
                </c:pt>
                <c:pt idx="80">
                  <c:v>0.977433</c:v>
                </c:pt>
                <c:pt idx="81">
                  <c:v>0.95674599999999999</c:v>
                </c:pt>
                <c:pt idx="82">
                  <c:v>0.95988499999999999</c:v>
                </c:pt>
                <c:pt idx="83">
                  <c:v>0.94279299999999999</c:v>
                </c:pt>
                <c:pt idx="84">
                  <c:v>0.93362699999999998</c:v>
                </c:pt>
                <c:pt idx="85">
                  <c:v>0.89693900000000004</c:v>
                </c:pt>
                <c:pt idx="86">
                  <c:v>0.92920000000000003</c:v>
                </c:pt>
                <c:pt idx="87">
                  <c:v>0.94249300000000003</c:v>
                </c:pt>
                <c:pt idx="88">
                  <c:v>0.96180299999999996</c:v>
                </c:pt>
                <c:pt idx="89">
                  <c:v>0.94326600000000005</c:v>
                </c:pt>
                <c:pt idx="90">
                  <c:v>0.91537800000000002</c:v>
                </c:pt>
                <c:pt idx="91">
                  <c:v>0.92474500000000004</c:v>
                </c:pt>
                <c:pt idx="92">
                  <c:v>0.90144400000000002</c:v>
                </c:pt>
                <c:pt idx="93">
                  <c:v>0.85949500000000001</c:v>
                </c:pt>
                <c:pt idx="94">
                  <c:v>0.92546499999999998</c:v>
                </c:pt>
                <c:pt idx="95">
                  <c:v>0.85879499999999998</c:v>
                </c:pt>
                <c:pt idx="96">
                  <c:v>0.85157799999999995</c:v>
                </c:pt>
                <c:pt idx="97">
                  <c:v>0.79256400000000005</c:v>
                </c:pt>
                <c:pt idx="98">
                  <c:v>0.83729600000000004</c:v>
                </c:pt>
                <c:pt idx="99">
                  <c:v>0.84119600000000005</c:v>
                </c:pt>
                <c:pt idx="100">
                  <c:v>0.80121500000000001</c:v>
                </c:pt>
                <c:pt idx="101">
                  <c:v>0.84681600000000001</c:v>
                </c:pt>
                <c:pt idx="102">
                  <c:v>0.76779600000000003</c:v>
                </c:pt>
                <c:pt idx="103">
                  <c:v>0.80652800000000002</c:v>
                </c:pt>
                <c:pt idx="104">
                  <c:v>0.58846200000000004</c:v>
                </c:pt>
                <c:pt idx="105">
                  <c:v>0.48563200000000001</c:v>
                </c:pt>
                <c:pt idx="106">
                  <c:v>0.69661799999999996</c:v>
                </c:pt>
                <c:pt idx="107">
                  <c:v>0.77623699999999995</c:v>
                </c:pt>
                <c:pt idx="108">
                  <c:v>0.62121599999999999</c:v>
                </c:pt>
                <c:pt idx="109">
                  <c:v>0.46176</c:v>
                </c:pt>
                <c:pt idx="110">
                  <c:v>0.49682300000000001</c:v>
                </c:pt>
                <c:pt idx="111">
                  <c:v>0.19757</c:v>
                </c:pt>
                <c:pt idx="112">
                  <c:v>0.50695400000000002</c:v>
                </c:pt>
                <c:pt idx="113">
                  <c:v>0.28738599999999997</c:v>
                </c:pt>
                <c:pt idx="114">
                  <c:v>0.46296999999999999</c:v>
                </c:pt>
                <c:pt idx="115">
                  <c:v>0.54457100000000003</c:v>
                </c:pt>
                <c:pt idx="116">
                  <c:v>0.38364799999999999</c:v>
                </c:pt>
                <c:pt idx="117">
                  <c:v>0.337557</c:v>
                </c:pt>
                <c:pt idx="118">
                  <c:v>0.44788499999999998</c:v>
                </c:pt>
                <c:pt idx="119">
                  <c:v>0.42063200000000001</c:v>
                </c:pt>
                <c:pt idx="120">
                  <c:v>0.33464100000000002</c:v>
                </c:pt>
                <c:pt idx="121">
                  <c:v>0.31567299999999998</c:v>
                </c:pt>
                <c:pt idx="122">
                  <c:v>0.41436099999999998</c:v>
                </c:pt>
                <c:pt idx="123">
                  <c:v>0.44100299999999998</c:v>
                </c:pt>
                <c:pt idx="124">
                  <c:v>0.45438800000000001</c:v>
                </c:pt>
                <c:pt idx="125">
                  <c:v>0.464312</c:v>
                </c:pt>
                <c:pt idx="126">
                  <c:v>0.48256399999999999</c:v>
                </c:pt>
                <c:pt idx="127">
                  <c:v>0.46760600000000002</c:v>
                </c:pt>
                <c:pt idx="128">
                  <c:v>0.42649799999999999</c:v>
                </c:pt>
                <c:pt idx="129">
                  <c:v>0.55522400000000005</c:v>
                </c:pt>
                <c:pt idx="130">
                  <c:v>0.55017199999999999</c:v>
                </c:pt>
                <c:pt idx="131">
                  <c:v>0.57182100000000002</c:v>
                </c:pt>
                <c:pt idx="132">
                  <c:v>0.72947399999999996</c:v>
                </c:pt>
                <c:pt idx="133">
                  <c:v>0.65904200000000002</c:v>
                </c:pt>
                <c:pt idx="134">
                  <c:v>0.58102799999999999</c:v>
                </c:pt>
                <c:pt idx="135">
                  <c:v>0.52652600000000005</c:v>
                </c:pt>
                <c:pt idx="136">
                  <c:v>0.62109899999999996</c:v>
                </c:pt>
                <c:pt idx="137">
                  <c:v>0.68659300000000001</c:v>
                </c:pt>
                <c:pt idx="138">
                  <c:v>0.76560899999999998</c:v>
                </c:pt>
                <c:pt idx="139">
                  <c:v>0.75023399999999996</c:v>
                </c:pt>
                <c:pt idx="140">
                  <c:v>0.78247800000000001</c:v>
                </c:pt>
                <c:pt idx="141">
                  <c:v>0.79148300000000005</c:v>
                </c:pt>
                <c:pt idx="142">
                  <c:v>0.71830300000000002</c:v>
                </c:pt>
                <c:pt idx="143">
                  <c:v>0.81817499999999999</c:v>
                </c:pt>
                <c:pt idx="144">
                  <c:v>0.88702599999999998</c:v>
                </c:pt>
                <c:pt idx="145">
                  <c:v>0.80127199999999998</c:v>
                </c:pt>
                <c:pt idx="146">
                  <c:v>0.82576400000000005</c:v>
                </c:pt>
                <c:pt idx="147">
                  <c:v>0.895042</c:v>
                </c:pt>
                <c:pt idx="148">
                  <c:v>0.80677699999999997</c:v>
                </c:pt>
                <c:pt idx="149">
                  <c:v>0.827843</c:v>
                </c:pt>
                <c:pt idx="150">
                  <c:v>0.82713999999999999</c:v>
                </c:pt>
                <c:pt idx="151">
                  <c:v>0.89378599999999997</c:v>
                </c:pt>
                <c:pt idx="152">
                  <c:v>0.88792199999999999</c:v>
                </c:pt>
                <c:pt idx="153">
                  <c:v>0.88506499999999999</c:v>
                </c:pt>
                <c:pt idx="154">
                  <c:v>0.85376600000000002</c:v>
                </c:pt>
                <c:pt idx="155">
                  <c:v>0.91367699999999996</c:v>
                </c:pt>
                <c:pt idx="156">
                  <c:v>0.92389399999999999</c:v>
                </c:pt>
                <c:pt idx="157">
                  <c:v>0.910165</c:v>
                </c:pt>
                <c:pt idx="158">
                  <c:v>0.95033599999999996</c:v>
                </c:pt>
                <c:pt idx="159">
                  <c:v>0.95690600000000003</c:v>
                </c:pt>
                <c:pt idx="160">
                  <c:v>0.933944</c:v>
                </c:pt>
                <c:pt idx="161">
                  <c:v>0.92687600000000003</c:v>
                </c:pt>
                <c:pt idx="162">
                  <c:v>0.92771199999999998</c:v>
                </c:pt>
                <c:pt idx="163">
                  <c:v>0.88700400000000001</c:v>
                </c:pt>
                <c:pt idx="164">
                  <c:v>0.95011000000000001</c:v>
                </c:pt>
                <c:pt idx="165">
                  <c:v>0.93868399999999996</c:v>
                </c:pt>
                <c:pt idx="166">
                  <c:v>0.95889199999999997</c:v>
                </c:pt>
                <c:pt idx="167">
                  <c:v>0.96923099999999995</c:v>
                </c:pt>
                <c:pt idx="168">
                  <c:v>0.96224299999999996</c:v>
                </c:pt>
                <c:pt idx="169">
                  <c:v>0.96765900000000005</c:v>
                </c:pt>
                <c:pt idx="170">
                  <c:v>0.93431900000000001</c:v>
                </c:pt>
                <c:pt idx="171">
                  <c:v>0.95958399999999999</c:v>
                </c:pt>
                <c:pt idx="172">
                  <c:v>0.96448100000000003</c:v>
                </c:pt>
                <c:pt idx="173">
                  <c:v>0.96375900000000003</c:v>
                </c:pt>
                <c:pt idx="174">
                  <c:v>0.96532300000000004</c:v>
                </c:pt>
                <c:pt idx="175">
                  <c:v>0.96895399999999998</c:v>
                </c:pt>
                <c:pt idx="176">
                  <c:v>0.96235300000000001</c:v>
                </c:pt>
                <c:pt idx="177">
                  <c:v>0.97114800000000001</c:v>
                </c:pt>
                <c:pt idx="178">
                  <c:v>0.97628300000000001</c:v>
                </c:pt>
                <c:pt idx="179">
                  <c:v>0.98168100000000003</c:v>
                </c:pt>
                <c:pt idx="180">
                  <c:v>0.98379700000000003</c:v>
                </c:pt>
                <c:pt idx="181">
                  <c:v>0.98270900000000005</c:v>
                </c:pt>
                <c:pt idx="182">
                  <c:v>0.97970500000000005</c:v>
                </c:pt>
                <c:pt idx="183">
                  <c:v>0.98120099999999999</c:v>
                </c:pt>
                <c:pt idx="184">
                  <c:v>0.97703600000000002</c:v>
                </c:pt>
                <c:pt idx="185">
                  <c:v>0.98193299999999994</c:v>
                </c:pt>
                <c:pt idx="186">
                  <c:v>0.970522</c:v>
                </c:pt>
                <c:pt idx="187">
                  <c:v>0.98628199999999999</c:v>
                </c:pt>
                <c:pt idx="188">
                  <c:v>0.97856699999999996</c:v>
                </c:pt>
                <c:pt idx="189">
                  <c:v>0.98270400000000002</c:v>
                </c:pt>
                <c:pt idx="190">
                  <c:v>0.98973199999999995</c:v>
                </c:pt>
                <c:pt idx="191">
                  <c:v>0.98630700000000004</c:v>
                </c:pt>
                <c:pt idx="192">
                  <c:v>0.98346999999999996</c:v>
                </c:pt>
                <c:pt idx="193">
                  <c:v>0.99091200000000002</c:v>
                </c:pt>
                <c:pt idx="194">
                  <c:v>0.98642300000000005</c:v>
                </c:pt>
                <c:pt idx="195">
                  <c:v>0.98963000000000001</c:v>
                </c:pt>
                <c:pt idx="196">
                  <c:v>0.99064700000000006</c:v>
                </c:pt>
                <c:pt idx="197">
                  <c:v>0.98793600000000004</c:v>
                </c:pt>
                <c:pt idx="198">
                  <c:v>0.99206799999999995</c:v>
                </c:pt>
                <c:pt idx="199">
                  <c:v>0.98931599999999997</c:v>
                </c:pt>
                <c:pt idx="200">
                  <c:v>0.99410299999999996</c:v>
                </c:pt>
                <c:pt idx="201">
                  <c:v>0.993282</c:v>
                </c:pt>
                <c:pt idx="202">
                  <c:v>0.992363</c:v>
                </c:pt>
                <c:pt idx="203">
                  <c:v>0.99453599999999998</c:v>
                </c:pt>
                <c:pt idx="204">
                  <c:v>0.99559600000000004</c:v>
                </c:pt>
                <c:pt idx="205">
                  <c:v>0.99271299999999996</c:v>
                </c:pt>
                <c:pt idx="206">
                  <c:v>0.99612000000000001</c:v>
                </c:pt>
                <c:pt idx="207">
                  <c:v>0.99537699999999996</c:v>
                </c:pt>
                <c:pt idx="208">
                  <c:v>0.99490599999999996</c:v>
                </c:pt>
                <c:pt idx="209">
                  <c:v>0.99687499999999996</c:v>
                </c:pt>
                <c:pt idx="210">
                  <c:v>0.99462099999999998</c:v>
                </c:pt>
                <c:pt idx="211">
                  <c:v>0.99483299999999997</c:v>
                </c:pt>
                <c:pt idx="212">
                  <c:v>0.99097199999999996</c:v>
                </c:pt>
                <c:pt idx="213">
                  <c:v>0.99452499999999999</c:v>
                </c:pt>
                <c:pt idx="214">
                  <c:v>0.992448</c:v>
                </c:pt>
                <c:pt idx="215">
                  <c:v>0.99376500000000001</c:v>
                </c:pt>
                <c:pt idx="216">
                  <c:v>0.99485500000000004</c:v>
                </c:pt>
                <c:pt idx="217">
                  <c:v>0.99266699999999997</c:v>
                </c:pt>
                <c:pt idx="218">
                  <c:v>0.99432699999999996</c:v>
                </c:pt>
                <c:pt idx="219">
                  <c:v>0.99456999999999995</c:v>
                </c:pt>
                <c:pt idx="220">
                  <c:v>0.99544500000000002</c:v>
                </c:pt>
                <c:pt idx="221">
                  <c:v>0.99513200000000002</c:v>
                </c:pt>
                <c:pt idx="222">
                  <c:v>0.99584399999999995</c:v>
                </c:pt>
                <c:pt idx="223">
                  <c:v>0.99518499999999999</c:v>
                </c:pt>
                <c:pt idx="224">
                  <c:v>0.99591399999999997</c:v>
                </c:pt>
                <c:pt idx="225">
                  <c:v>0.99643199999999998</c:v>
                </c:pt>
                <c:pt idx="226">
                  <c:v>0.99626800000000004</c:v>
                </c:pt>
                <c:pt idx="227">
                  <c:v>0.99724299999999999</c:v>
                </c:pt>
                <c:pt idx="228">
                  <c:v>0.99461999999999995</c:v>
                </c:pt>
                <c:pt idx="229">
                  <c:v>0.99631999999999998</c:v>
                </c:pt>
                <c:pt idx="230">
                  <c:v>0.99623200000000001</c:v>
                </c:pt>
                <c:pt idx="231">
                  <c:v>0.99613700000000005</c:v>
                </c:pt>
                <c:pt idx="232">
                  <c:v>0.99625600000000003</c:v>
                </c:pt>
                <c:pt idx="233">
                  <c:v>0.99713600000000002</c:v>
                </c:pt>
                <c:pt idx="234">
                  <c:v>0.99721700000000002</c:v>
                </c:pt>
                <c:pt idx="235">
                  <c:v>0.99758000000000002</c:v>
                </c:pt>
                <c:pt idx="236">
                  <c:v>0.99598100000000001</c:v>
                </c:pt>
                <c:pt idx="237">
                  <c:v>0.995869</c:v>
                </c:pt>
                <c:pt idx="238">
                  <c:v>0.99618300000000004</c:v>
                </c:pt>
                <c:pt idx="239">
                  <c:v>0.99367799999999995</c:v>
                </c:pt>
                <c:pt idx="240">
                  <c:v>0.99290699999999998</c:v>
                </c:pt>
                <c:pt idx="241">
                  <c:v>0.99214899999999995</c:v>
                </c:pt>
                <c:pt idx="242">
                  <c:v>0.99326000000000003</c:v>
                </c:pt>
                <c:pt idx="243">
                  <c:v>0.99070499999999995</c:v>
                </c:pt>
                <c:pt idx="244">
                  <c:v>0.99412699999999998</c:v>
                </c:pt>
                <c:pt idx="245">
                  <c:v>0.99074399999999996</c:v>
                </c:pt>
                <c:pt idx="246">
                  <c:v>0.99440700000000004</c:v>
                </c:pt>
                <c:pt idx="247">
                  <c:v>0.980993</c:v>
                </c:pt>
                <c:pt idx="248">
                  <c:v>0.98416599999999999</c:v>
                </c:pt>
                <c:pt idx="249">
                  <c:v>0.98502199999999995</c:v>
                </c:pt>
                <c:pt idx="250">
                  <c:v>0.96837899999999999</c:v>
                </c:pt>
                <c:pt idx="251">
                  <c:v>0.97910900000000001</c:v>
                </c:pt>
                <c:pt idx="252">
                  <c:v>0.96524699999999997</c:v>
                </c:pt>
                <c:pt idx="253">
                  <c:v>0.91713100000000003</c:v>
                </c:pt>
                <c:pt idx="254">
                  <c:v>0.55239000000000005</c:v>
                </c:pt>
                <c:pt idx="255">
                  <c:v>0.61731599999999998</c:v>
                </c:pt>
                <c:pt idx="256">
                  <c:v>0.37016900000000003</c:v>
                </c:pt>
                <c:pt idx="257">
                  <c:v>9.2030000000000001E-2</c:v>
                </c:pt>
                <c:pt idx="258">
                  <c:v>7.2215000000000001E-2</c:v>
                </c:pt>
                <c:pt idx="259">
                  <c:v>0.150001</c:v>
                </c:pt>
                <c:pt idx="260">
                  <c:v>0.15013199999999999</c:v>
                </c:pt>
                <c:pt idx="261">
                  <c:v>0.24401600000000001</c:v>
                </c:pt>
                <c:pt idx="262">
                  <c:v>0.143507</c:v>
                </c:pt>
                <c:pt idx="263">
                  <c:v>4.1321999999999998E-2</c:v>
                </c:pt>
                <c:pt idx="264">
                  <c:v>8.9762999999999996E-2</c:v>
                </c:pt>
                <c:pt idx="265">
                  <c:v>8.1017000000000006E-2</c:v>
                </c:pt>
                <c:pt idx="266">
                  <c:v>0.28492099999999998</c:v>
                </c:pt>
                <c:pt idx="267">
                  <c:v>2.9356E-2</c:v>
                </c:pt>
                <c:pt idx="268">
                  <c:v>7.3477000000000001E-2</c:v>
                </c:pt>
                <c:pt idx="269">
                  <c:v>9.8753999999999995E-2</c:v>
                </c:pt>
                <c:pt idx="270">
                  <c:v>7.1465000000000001E-2</c:v>
                </c:pt>
                <c:pt idx="271">
                  <c:v>1.9664000000000001E-2</c:v>
                </c:pt>
                <c:pt idx="272">
                  <c:v>3.4347000000000003E-2</c:v>
                </c:pt>
                <c:pt idx="273">
                  <c:v>0.21479200000000001</c:v>
                </c:pt>
                <c:pt idx="274">
                  <c:v>2.4559999999999998E-3</c:v>
                </c:pt>
                <c:pt idx="275">
                  <c:v>1.8874999999999999E-2</c:v>
                </c:pt>
                <c:pt idx="276">
                  <c:v>1.5628E-2</c:v>
                </c:pt>
                <c:pt idx="277">
                  <c:v>0.15168499999999999</c:v>
                </c:pt>
                <c:pt idx="278">
                  <c:v>0.13785500000000001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1.3</c:v>
                </c:pt>
                <c:pt idx="20">
                  <c:v>2.7</c:v>
                </c:pt>
                <c:pt idx="21">
                  <c:v>2.5</c:v>
                </c:pt>
                <c:pt idx="22">
                  <c:v>3.1</c:v>
                </c:pt>
                <c:pt idx="23">
                  <c:v>4</c:v>
                </c:pt>
                <c:pt idx="24">
                  <c:v>5.5</c:v>
                </c:pt>
                <c:pt idx="25">
                  <c:v>6.4</c:v>
                </c:pt>
                <c:pt idx="26">
                  <c:v>7.5</c:v>
                </c:pt>
                <c:pt idx="27">
                  <c:v>8.4</c:v>
                </c:pt>
                <c:pt idx="28">
                  <c:v>9.6999999999999993</c:v>
                </c:pt>
                <c:pt idx="29">
                  <c:v>10.4</c:v>
                </c:pt>
                <c:pt idx="30">
                  <c:v>11.5</c:v>
                </c:pt>
                <c:pt idx="31">
                  <c:v>12.9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17.8</c:v>
                </c:pt>
                <c:pt idx="37">
                  <c:v>19.100000000000001</c:v>
                </c:pt>
                <c:pt idx="38">
                  <c:v>20</c:v>
                </c:pt>
                <c:pt idx="39">
                  <c:v>21.3</c:v>
                </c:pt>
                <c:pt idx="40">
                  <c:v>22.4</c:v>
                </c:pt>
                <c:pt idx="41">
                  <c:v>23.3</c:v>
                </c:pt>
                <c:pt idx="42">
                  <c:v>24.4</c:v>
                </c:pt>
                <c:pt idx="43">
                  <c:v>25.3</c:v>
                </c:pt>
                <c:pt idx="44">
                  <c:v>26.4</c:v>
                </c:pt>
                <c:pt idx="45">
                  <c:v>27.9</c:v>
                </c:pt>
                <c:pt idx="46">
                  <c:v>28.6</c:v>
                </c:pt>
                <c:pt idx="47">
                  <c:v>30.1</c:v>
                </c:pt>
                <c:pt idx="48">
                  <c:v>31</c:v>
                </c:pt>
                <c:pt idx="49">
                  <c:v>32.1</c:v>
                </c:pt>
                <c:pt idx="50">
                  <c:v>33.299999999999997</c:v>
                </c:pt>
                <c:pt idx="51">
                  <c:v>33.9</c:v>
                </c:pt>
                <c:pt idx="52">
                  <c:v>35.200000000000003</c:v>
                </c:pt>
                <c:pt idx="53">
                  <c:v>36.200000000000003</c:v>
                </c:pt>
                <c:pt idx="54">
                  <c:v>37.200000000000003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40.6</c:v>
                </c:pt>
                <c:pt idx="58">
                  <c:v>41.7</c:v>
                </c:pt>
                <c:pt idx="59">
                  <c:v>42.8</c:v>
                </c:pt>
                <c:pt idx="60">
                  <c:v>43.7</c:v>
                </c:pt>
                <c:pt idx="61">
                  <c:v>44.6</c:v>
                </c:pt>
                <c:pt idx="62">
                  <c:v>45.5</c:v>
                </c:pt>
                <c:pt idx="63">
                  <c:v>46.8</c:v>
                </c:pt>
                <c:pt idx="64">
                  <c:v>47.7</c:v>
                </c:pt>
                <c:pt idx="65">
                  <c:v>48.8</c:v>
                </c:pt>
                <c:pt idx="66">
                  <c:v>50.1</c:v>
                </c:pt>
                <c:pt idx="67">
                  <c:v>50.8</c:v>
                </c:pt>
                <c:pt idx="68">
                  <c:v>52.1</c:v>
                </c:pt>
                <c:pt idx="69">
                  <c:v>53.4</c:v>
                </c:pt>
                <c:pt idx="70">
                  <c:v>53.7</c:v>
                </c:pt>
                <c:pt idx="71">
                  <c:v>55</c:v>
                </c:pt>
                <c:pt idx="72">
                  <c:v>56.1</c:v>
                </c:pt>
                <c:pt idx="73">
                  <c:v>56.8</c:v>
                </c:pt>
                <c:pt idx="74">
                  <c:v>57.9</c:v>
                </c:pt>
                <c:pt idx="75">
                  <c:v>59</c:v>
                </c:pt>
                <c:pt idx="76">
                  <c:v>60.1</c:v>
                </c:pt>
                <c:pt idx="77">
                  <c:v>61.2</c:v>
                </c:pt>
                <c:pt idx="78">
                  <c:v>62.1</c:v>
                </c:pt>
                <c:pt idx="79">
                  <c:v>63.2</c:v>
                </c:pt>
                <c:pt idx="80">
                  <c:v>64.3</c:v>
                </c:pt>
                <c:pt idx="81">
                  <c:v>65.2</c:v>
                </c:pt>
                <c:pt idx="82">
                  <c:v>66.5</c:v>
                </c:pt>
                <c:pt idx="83">
                  <c:v>67.2</c:v>
                </c:pt>
                <c:pt idx="84">
                  <c:v>68.5</c:v>
                </c:pt>
                <c:pt idx="85">
                  <c:v>69.599999999999994</c:v>
                </c:pt>
                <c:pt idx="86">
                  <c:v>70.5</c:v>
                </c:pt>
                <c:pt idx="87">
                  <c:v>71.599999999999994</c:v>
                </c:pt>
                <c:pt idx="88">
                  <c:v>72.7</c:v>
                </c:pt>
                <c:pt idx="89">
                  <c:v>73.599999999999994</c:v>
                </c:pt>
                <c:pt idx="90">
                  <c:v>74.5</c:v>
                </c:pt>
                <c:pt idx="91">
                  <c:v>75.8</c:v>
                </c:pt>
                <c:pt idx="92">
                  <c:v>76.7</c:v>
                </c:pt>
                <c:pt idx="93">
                  <c:v>77.900000000000006</c:v>
                </c:pt>
                <c:pt idx="94">
                  <c:v>78.900000000000006</c:v>
                </c:pt>
                <c:pt idx="95">
                  <c:v>80</c:v>
                </c:pt>
                <c:pt idx="96">
                  <c:v>80.900000000000006</c:v>
                </c:pt>
                <c:pt idx="97">
                  <c:v>82.1</c:v>
                </c:pt>
                <c:pt idx="98">
                  <c:v>82.9</c:v>
                </c:pt>
                <c:pt idx="99">
                  <c:v>84.1</c:v>
                </c:pt>
                <c:pt idx="100">
                  <c:v>85.1</c:v>
                </c:pt>
                <c:pt idx="101">
                  <c:v>86.3</c:v>
                </c:pt>
                <c:pt idx="102">
                  <c:v>87.2</c:v>
                </c:pt>
                <c:pt idx="103">
                  <c:v>88.5</c:v>
                </c:pt>
                <c:pt idx="104">
                  <c:v>89.2</c:v>
                </c:pt>
                <c:pt idx="105">
                  <c:v>90.7</c:v>
                </c:pt>
                <c:pt idx="106">
                  <c:v>91.6</c:v>
                </c:pt>
                <c:pt idx="107">
                  <c:v>92.3</c:v>
                </c:pt>
                <c:pt idx="108">
                  <c:v>93.6</c:v>
                </c:pt>
                <c:pt idx="109">
                  <c:v>94.5</c:v>
                </c:pt>
                <c:pt idx="110">
                  <c:v>95.6</c:v>
                </c:pt>
                <c:pt idx="111">
                  <c:v>96.7</c:v>
                </c:pt>
                <c:pt idx="112">
                  <c:v>97.6</c:v>
                </c:pt>
                <c:pt idx="113">
                  <c:v>98.9</c:v>
                </c:pt>
                <c:pt idx="114">
                  <c:v>99.8</c:v>
                </c:pt>
                <c:pt idx="115">
                  <c:v>101.3</c:v>
                </c:pt>
                <c:pt idx="116">
                  <c:v>101.8</c:v>
                </c:pt>
                <c:pt idx="117">
                  <c:v>103.1</c:v>
                </c:pt>
                <c:pt idx="118">
                  <c:v>103.8</c:v>
                </c:pt>
                <c:pt idx="119">
                  <c:v>105.1</c:v>
                </c:pt>
                <c:pt idx="120">
                  <c:v>105.1</c:v>
                </c:pt>
                <c:pt idx="121">
                  <c:v>103.8</c:v>
                </c:pt>
                <c:pt idx="122">
                  <c:v>103.4</c:v>
                </c:pt>
                <c:pt idx="123">
                  <c:v>102.5</c:v>
                </c:pt>
                <c:pt idx="124">
                  <c:v>102</c:v>
                </c:pt>
                <c:pt idx="125">
                  <c:v>101.1</c:v>
                </c:pt>
                <c:pt idx="126">
                  <c:v>100.4</c:v>
                </c:pt>
                <c:pt idx="127">
                  <c:v>99.6</c:v>
                </c:pt>
                <c:pt idx="128">
                  <c:v>98.7</c:v>
                </c:pt>
                <c:pt idx="129">
                  <c:v>98.2</c:v>
                </c:pt>
                <c:pt idx="130">
                  <c:v>97.1</c:v>
                </c:pt>
                <c:pt idx="131">
                  <c:v>96.5</c:v>
                </c:pt>
                <c:pt idx="132">
                  <c:v>95.6</c:v>
                </c:pt>
                <c:pt idx="133">
                  <c:v>95.1</c:v>
                </c:pt>
                <c:pt idx="134">
                  <c:v>94</c:v>
                </c:pt>
                <c:pt idx="135">
                  <c:v>93.6</c:v>
                </c:pt>
                <c:pt idx="136">
                  <c:v>92.5</c:v>
                </c:pt>
                <c:pt idx="137">
                  <c:v>91.8</c:v>
                </c:pt>
                <c:pt idx="138">
                  <c:v>91.1</c:v>
                </c:pt>
                <c:pt idx="139">
                  <c:v>90.3</c:v>
                </c:pt>
                <c:pt idx="140">
                  <c:v>89.4</c:v>
                </c:pt>
                <c:pt idx="141">
                  <c:v>88.9</c:v>
                </c:pt>
                <c:pt idx="142">
                  <c:v>87.8</c:v>
                </c:pt>
                <c:pt idx="143">
                  <c:v>87.6</c:v>
                </c:pt>
                <c:pt idx="144">
                  <c:v>86.7</c:v>
                </c:pt>
                <c:pt idx="145">
                  <c:v>85.4</c:v>
                </c:pt>
                <c:pt idx="146">
                  <c:v>85.4</c:v>
                </c:pt>
                <c:pt idx="147">
                  <c:v>84</c:v>
                </c:pt>
                <c:pt idx="148">
                  <c:v>83.2</c:v>
                </c:pt>
                <c:pt idx="149">
                  <c:v>82.7</c:v>
                </c:pt>
                <c:pt idx="150">
                  <c:v>81.8</c:v>
                </c:pt>
                <c:pt idx="151">
                  <c:v>80.900000000000006</c:v>
                </c:pt>
                <c:pt idx="152">
                  <c:v>80.900000000000006</c:v>
                </c:pt>
                <c:pt idx="153">
                  <c:v>79</c:v>
                </c:pt>
                <c:pt idx="154">
                  <c:v>79.2</c:v>
                </c:pt>
                <c:pt idx="155">
                  <c:v>77.8</c:v>
                </c:pt>
                <c:pt idx="156">
                  <c:v>77.400000000000006</c:v>
                </c:pt>
                <c:pt idx="157">
                  <c:v>76.5</c:v>
                </c:pt>
                <c:pt idx="158">
                  <c:v>75.8</c:v>
                </c:pt>
                <c:pt idx="159">
                  <c:v>74.7</c:v>
                </c:pt>
                <c:pt idx="160">
                  <c:v>74.3</c:v>
                </c:pt>
                <c:pt idx="161">
                  <c:v>73.599999999999994</c:v>
                </c:pt>
                <c:pt idx="162">
                  <c:v>72.7</c:v>
                </c:pt>
                <c:pt idx="163">
                  <c:v>71.900000000000006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69.8</c:v>
                </c:pt>
                <c:pt idx="167">
                  <c:v>68.8</c:v>
                </c:pt>
                <c:pt idx="168">
                  <c:v>67.900000000000006</c:v>
                </c:pt>
                <c:pt idx="169">
                  <c:v>67.2</c:v>
                </c:pt>
                <c:pt idx="170">
                  <c:v>66.7</c:v>
                </c:pt>
                <c:pt idx="171">
                  <c:v>65.7</c:v>
                </c:pt>
                <c:pt idx="172">
                  <c:v>65</c:v>
                </c:pt>
                <c:pt idx="173">
                  <c:v>64.099999999999994</c:v>
                </c:pt>
                <c:pt idx="174">
                  <c:v>63.6</c:v>
                </c:pt>
                <c:pt idx="175">
                  <c:v>62.5</c:v>
                </c:pt>
                <c:pt idx="176">
                  <c:v>61.9</c:v>
                </c:pt>
                <c:pt idx="177">
                  <c:v>60.8</c:v>
                </c:pt>
                <c:pt idx="178">
                  <c:v>60.5</c:v>
                </c:pt>
                <c:pt idx="179">
                  <c:v>59.2</c:v>
                </c:pt>
                <c:pt idx="180">
                  <c:v>59</c:v>
                </c:pt>
                <c:pt idx="181">
                  <c:v>57.7</c:v>
                </c:pt>
                <c:pt idx="182">
                  <c:v>57.2</c:v>
                </c:pt>
                <c:pt idx="183">
                  <c:v>56.6</c:v>
                </c:pt>
                <c:pt idx="184">
                  <c:v>55.7</c:v>
                </c:pt>
                <c:pt idx="185">
                  <c:v>55</c:v>
                </c:pt>
                <c:pt idx="186">
                  <c:v>54.3</c:v>
                </c:pt>
                <c:pt idx="187">
                  <c:v>53.4</c:v>
                </c:pt>
                <c:pt idx="188">
                  <c:v>52.8</c:v>
                </c:pt>
                <c:pt idx="189">
                  <c:v>51.9</c:v>
                </c:pt>
                <c:pt idx="190">
                  <c:v>51.2</c:v>
                </c:pt>
                <c:pt idx="191">
                  <c:v>50.6</c:v>
                </c:pt>
                <c:pt idx="192">
                  <c:v>49.9</c:v>
                </c:pt>
                <c:pt idx="193">
                  <c:v>48.8</c:v>
                </c:pt>
                <c:pt idx="194">
                  <c:v>48.4</c:v>
                </c:pt>
                <c:pt idx="195">
                  <c:v>47.2</c:v>
                </c:pt>
                <c:pt idx="196">
                  <c:v>46.8</c:v>
                </c:pt>
                <c:pt idx="197">
                  <c:v>45.9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43.2</c:v>
                </c:pt>
                <c:pt idx="202">
                  <c:v>42.1</c:v>
                </c:pt>
                <c:pt idx="203">
                  <c:v>41.5</c:v>
                </c:pt>
                <c:pt idx="204">
                  <c:v>40.4</c:v>
                </c:pt>
                <c:pt idx="205">
                  <c:v>39.9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37.5</c:v>
                </c:pt>
                <c:pt idx="209">
                  <c:v>36.6</c:v>
                </c:pt>
                <c:pt idx="210">
                  <c:v>35.9</c:v>
                </c:pt>
                <c:pt idx="211">
                  <c:v>34.799999999999997</c:v>
                </c:pt>
                <c:pt idx="212">
                  <c:v>34.4</c:v>
                </c:pt>
                <c:pt idx="213">
                  <c:v>33.299999999999997</c:v>
                </c:pt>
                <c:pt idx="214">
                  <c:v>33</c:v>
                </c:pt>
                <c:pt idx="215">
                  <c:v>32.200000000000003</c:v>
                </c:pt>
                <c:pt idx="216">
                  <c:v>31.1</c:v>
                </c:pt>
                <c:pt idx="217">
                  <c:v>30.6</c:v>
                </c:pt>
                <c:pt idx="218">
                  <c:v>29.7</c:v>
                </c:pt>
                <c:pt idx="219">
                  <c:v>28.8</c:v>
                </c:pt>
                <c:pt idx="220">
                  <c:v>28.2</c:v>
                </c:pt>
                <c:pt idx="221">
                  <c:v>27.3</c:v>
                </c:pt>
                <c:pt idx="222">
                  <c:v>26.6</c:v>
                </c:pt>
                <c:pt idx="223">
                  <c:v>26</c:v>
                </c:pt>
                <c:pt idx="224">
                  <c:v>25.1</c:v>
                </c:pt>
                <c:pt idx="225">
                  <c:v>24.2</c:v>
                </c:pt>
                <c:pt idx="226">
                  <c:v>23.3</c:v>
                </c:pt>
                <c:pt idx="227">
                  <c:v>22.8</c:v>
                </c:pt>
                <c:pt idx="228">
                  <c:v>21.7</c:v>
                </c:pt>
                <c:pt idx="229">
                  <c:v>21.1</c:v>
                </c:pt>
                <c:pt idx="230">
                  <c:v>20.2</c:v>
                </c:pt>
                <c:pt idx="231">
                  <c:v>19.5</c:v>
                </c:pt>
                <c:pt idx="232">
                  <c:v>18.8</c:v>
                </c:pt>
                <c:pt idx="233">
                  <c:v>17.8</c:v>
                </c:pt>
                <c:pt idx="234">
                  <c:v>17.100000000000001</c:v>
                </c:pt>
                <c:pt idx="235">
                  <c:v>16.600000000000001</c:v>
                </c:pt>
                <c:pt idx="236">
                  <c:v>15.5</c:v>
                </c:pt>
                <c:pt idx="237">
                  <c:v>14.8</c:v>
                </c:pt>
                <c:pt idx="238">
                  <c:v>13.8</c:v>
                </c:pt>
                <c:pt idx="239">
                  <c:v>13.5</c:v>
                </c:pt>
                <c:pt idx="240">
                  <c:v>12.4</c:v>
                </c:pt>
                <c:pt idx="241">
                  <c:v>11.7</c:v>
                </c:pt>
                <c:pt idx="242">
                  <c:v>10.7</c:v>
                </c:pt>
                <c:pt idx="243">
                  <c:v>10</c:v>
                </c:pt>
                <c:pt idx="244">
                  <c:v>9.3000000000000007</c:v>
                </c:pt>
                <c:pt idx="245">
                  <c:v>8.6</c:v>
                </c:pt>
                <c:pt idx="246">
                  <c:v>7.8</c:v>
                </c:pt>
                <c:pt idx="247">
                  <c:v>6.9</c:v>
                </c:pt>
                <c:pt idx="248">
                  <c:v>6</c:v>
                </c:pt>
                <c:pt idx="249">
                  <c:v>4.9000000000000004</c:v>
                </c:pt>
                <c:pt idx="250">
                  <c:v>3.8</c:v>
                </c:pt>
                <c:pt idx="251">
                  <c:v>3.3</c:v>
                </c:pt>
                <c:pt idx="252">
                  <c:v>2</c:v>
                </c:pt>
                <c:pt idx="253">
                  <c:v>1.3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66-B445-AEFE-1EBC760D03EC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4.0949999999999997E-3</c:v>
                </c:pt>
                <c:pt idx="1">
                  <c:v>3.1427999999999998E-2</c:v>
                </c:pt>
                <c:pt idx="2">
                  <c:v>3.1116000000000001E-2</c:v>
                </c:pt>
                <c:pt idx="3">
                  <c:v>8.5411000000000001E-2</c:v>
                </c:pt>
                <c:pt idx="4">
                  <c:v>1.0093E-2</c:v>
                </c:pt>
                <c:pt idx="5">
                  <c:v>2.0268000000000001E-2</c:v>
                </c:pt>
                <c:pt idx="6">
                  <c:v>4.8476999999999999E-2</c:v>
                </c:pt>
                <c:pt idx="7">
                  <c:v>1.8253999999999999E-2</c:v>
                </c:pt>
                <c:pt idx="8">
                  <c:v>3.6229999999999999E-3</c:v>
                </c:pt>
                <c:pt idx="9">
                  <c:v>1.9295E-2</c:v>
                </c:pt>
                <c:pt idx="10">
                  <c:v>2.8277E-2</c:v>
                </c:pt>
                <c:pt idx="11">
                  <c:v>9.4200000000000002E-4</c:v>
                </c:pt>
                <c:pt idx="12">
                  <c:v>2.9610000000000001E-3</c:v>
                </c:pt>
                <c:pt idx="13">
                  <c:v>4.3158000000000002E-2</c:v>
                </c:pt>
                <c:pt idx="14">
                  <c:v>6.9885000000000003E-2</c:v>
                </c:pt>
                <c:pt idx="15">
                  <c:v>6.2240000000000004E-3</c:v>
                </c:pt>
                <c:pt idx="16">
                  <c:v>3.5956000000000002E-2</c:v>
                </c:pt>
                <c:pt idx="17">
                  <c:v>1.704E-3</c:v>
                </c:pt>
                <c:pt idx="18">
                  <c:v>0.94434600000000002</c:v>
                </c:pt>
                <c:pt idx="19">
                  <c:v>0.98743400000000003</c:v>
                </c:pt>
                <c:pt idx="20">
                  <c:v>0.98502900000000004</c:v>
                </c:pt>
                <c:pt idx="21">
                  <c:v>0.98752899999999999</c:v>
                </c:pt>
                <c:pt idx="22">
                  <c:v>0.99129800000000001</c:v>
                </c:pt>
                <c:pt idx="23">
                  <c:v>0.99355000000000004</c:v>
                </c:pt>
                <c:pt idx="24">
                  <c:v>0.99287000000000003</c:v>
                </c:pt>
                <c:pt idx="25">
                  <c:v>0.990865</c:v>
                </c:pt>
                <c:pt idx="26">
                  <c:v>0.99411799999999995</c:v>
                </c:pt>
                <c:pt idx="27">
                  <c:v>0.99456299999999997</c:v>
                </c:pt>
                <c:pt idx="28">
                  <c:v>0.994224</c:v>
                </c:pt>
                <c:pt idx="29">
                  <c:v>0.99520399999999998</c:v>
                </c:pt>
                <c:pt idx="30">
                  <c:v>0.99599800000000005</c:v>
                </c:pt>
                <c:pt idx="31">
                  <c:v>0.99307400000000001</c:v>
                </c:pt>
                <c:pt idx="32">
                  <c:v>0.99417</c:v>
                </c:pt>
                <c:pt idx="33">
                  <c:v>0.99536100000000005</c:v>
                </c:pt>
                <c:pt idx="34">
                  <c:v>0.99420799999999998</c:v>
                </c:pt>
                <c:pt idx="35">
                  <c:v>0.99601799999999996</c:v>
                </c:pt>
                <c:pt idx="36">
                  <c:v>0.99792700000000001</c:v>
                </c:pt>
                <c:pt idx="37">
                  <c:v>0.99634699999999998</c:v>
                </c:pt>
                <c:pt idx="38">
                  <c:v>0.99640200000000001</c:v>
                </c:pt>
                <c:pt idx="39">
                  <c:v>0.99617100000000003</c:v>
                </c:pt>
                <c:pt idx="40">
                  <c:v>0.99602299999999999</c:v>
                </c:pt>
                <c:pt idx="41">
                  <c:v>0.99595999999999996</c:v>
                </c:pt>
                <c:pt idx="42">
                  <c:v>0.99734100000000003</c:v>
                </c:pt>
                <c:pt idx="43">
                  <c:v>0.99540300000000004</c:v>
                </c:pt>
                <c:pt idx="44">
                  <c:v>0.996618</c:v>
                </c:pt>
                <c:pt idx="45">
                  <c:v>0.99713499999999999</c:v>
                </c:pt>
                <c:pt idx="46">
                  <c:v>0.99622200000000005</c:v>
                </c:pt>
                <c:pt idx="47">
                  <c:v>0.99645799999999995</c:v>
                </c:pt>
                <c:pt idx="48">
                  <c:v>0.99696499999999999</c:v>
                </c:pt>
                <c:pt idx="49">
                  <c:v>0.99661299999999997</c:v>
                </c:pt>
                <c:pt idx="50">
                  <c:v>0.994722</c:v>
                </c:pt>
                <c:pt idx="51">
                  <c:v>0.99434699999999998</c:v>
                </c:pt>
                <c:pt idx="52">
                  <c:v>0.99413099999999999</c:v>
                </c:pt>
                <c:pt idx="53">
                  <c:v>0.99639200000000006</c:v>
                </c:pt>
                <c:pt idx="54">
                  <c:v>0.99385199999999996</c:v>
                </c:pt>
                <c:pt idx="55">
                  <c:v>0.99265000000000003</c:v>
                </c:pt>
                <c:pt idx="56">
                  <c:v>0.99063000000000001</c:v>
                </c:pt>
                <c:pt idx="57">
                  <c:v>0.99317200000000005</c:v>
                </c:pt>
                <c:pt idx="58">
                  <c:v>0.99285800000000002</c:v>
                </c:pt>
                <c:pt idx="59">
                  <c:v>0.99364600000000003</c:v>
                </c:pt>
                <c:pt idx="60">
                  <c:v>0.98788399999999998</c:v>
                </c:pt>
                <c:pt idx="61">
                  <c:v>0.98654799999999998</c:v>
                </c:pt>
                <c:pt idx="62">
                  <c:v>0.99071100000000001</c:v>
                </c:pt>
                <c:pt idx="63">
                  <c:v>0.98483500000000002</c:v>
                </c:pt>
                <c:pt idx="64">
                  <c:v>0.98342099999999999</c:v>
                </c:pt>
                <c:pt idx="65">
                  <c:v>0.98451500000000003</c:v>
                </c:pt>
                <c:pt idx="66">
                  <c:v>0.98718700000000004</c:v>
                </c:pt>
                <c:pt idx="67">
                  <c:v>0.97796099999999997</c:v>
                </c:pt>
                <c:pt idx="68">
                  <c:v>0.98476200000000003</c:v>
                </c:pt>
                <c:pt idx="69">
                  <c:v>0.98408499999999999</c:v>
                </c:pt>
                <c:pt idx="70">
                  <c:v>0.98063500000000003</c:v>
                </c:pt>
                <c:pt idx="71">
                  <c:v>0.98749299999999995</c:v>
                </c:pt>
                <c:pt idx="72">
                  <c:v>0.97582400000000002</c:v>
                </c:pt>
                <c:pt idx="73">
                  <c:v>0.96874099999999996</c:v>
                </c:pt>
                <c:pt idx="74">
                  <c:v>0.96737799999999996</c:v>
                </c:pt>
                <c:pt idx="75">
                  <c:v>0.97556799999999999</c:v>
                </c:pt>
                <c:pt idx="76">
                  <c:v>0.96226199999999995</c:v>
                </c:pt>
                <c:pt idx="77">
                  <c:v>0.92987799999999998</c:v>
                </c:pt>
                <c:pt idx="78">
                  <c:v>0.959036</c:v>
                </c:pt>
                <c:pt idx="79">
                  <c:v>0.942774</c:v>
                </c:pt>
                <c:pt idx="80">
                  <c:v>0.96792299999999998</c:v>
                </c:pt>
                <c:pt idx="81">
                  <c:v>0.95</c:v>
                </c:pt>
                <c:pt idx="82">
                  <c:v>0.96094800000000002</c:v>
                </c:pt>
                <c:pt idx="83">
                  <c:v>0.95941399999999999</c:v>
                </c:pt>
                <c:pt idx="84">
                  <c:v>0.91982200000000003</c:v>
                </c:pt>
                <c:pt idx="85">
                  <c:v>0.93706800000000001</c:v>
                </c:pt>
                <c:pt idx="86">
                  <c:v>0.92894100000000002</c:v>
                </c:pt>
                <c:pt idx="87">
                  <c:v>0.90588800000000003</c:v>
                </c:pt>
                <c:pt idx="88">
                  <c:v>0.90709200000000001</c:v>
                </c:pt>
                <c:pt idx="89">
                  <c:v>0.868533</c:v>
                </c:pt>
                <c:pt idx="90">
                  <c:v>0.89121899999999998</c:v>
                </c:pt>
                <c:pt idx="91">
                  <c:v>0.93318400000000001</c:v>
                </c:pt>
                <c:pt idx="92">
                  <c:v>0.83885900000000002</c:v>
                </c:pt>
                <c:pt idx="93">
                  <c:v>0.84970500000000004</c:v>
                </c:pt>
                <c:pt idx="94">
                  <c:v>0.89999099999999999</c:v>
                </c:pt>
                <c:pt idx="95">
                  <c:v>0.85211099999999995</c:v>
                </c:pt>
                <c:pt idx="96">
                  <c:v>0.82641299999999995</c:v>
                </c:pt>
                <c:pt idx="97">
                  <c:v>0.82801400000000003</c:v>
                </c:pt>
                <c:pt idx="98">
                  <c:v>0.77717899999999995</c:v>
                </c:pt>
                <c:pt idx="99">
                  <c:v>0.79074500000000003</c:v>
                </c:pt>
                <c:pt idx="100">
                  <c:v>0.68145900000000004</c:v>
                </c:pt>
                <c:pt idx="101">
                  <c:v>0.68644400000000005</c:v>
                </c:pt>
                <c:pt idx="102">
                  <c:v>0.67602099999999998</c:v>
                </c:pt>
                <c:pt idx="103">
                  <c:v>0.62361599999999995</c:v>
                </c:pt>
                <c:pt idx="104">
                  <c:v>0.57858299999999996</c:v>
                </c:pt>
                <c:pt idx="105">
                  <c:v>0.71152599999999999</c:v>
                </c:pt>
                <c:pt idx="106">
                  <c:v>0.45710600000000001</c:v>
                </c:pt>
                <c:pt idx="107">
                  <c:v>0.52661100000000005</c:v>
                </c:pt>
                <c:pt idx="108">
                  <c:v>0.49963999999999997</c:v>
                </c:pt>
                <c:pt idx="109">
                  <c:v>0.54715599999999998</c:v>
                </c:pt>
                <c:pt idx="110">
                  <c:v>0.52405299999999999</c:v>
                </c:pt>
                <c:pt idx="111">
                  <c:v>0.65209700000000004</c:v>
                </c:pt>
                <c:pt idx="112">
                  <c:v>0.342968</c:v>
                </c:pt>
                <c:pt idx="113">
                  <c:v>0.337978</c:v>
                </c:pt>
                <c:pt idx="114">
                  <c:v>0.381133</c:v>
                </c:pt>
                <c:pt idx="115">
                  <c:v>0.28685899999999998</c:v>
                </c:pt>
                <c:pt idx="116">
                  <c:v>0.14792</c:v>
                </c:pt>
                <c:pt idx="117">
                  <c:v>0.499197</c:v>
                </c:pt>
                <c:pt idx="118">
                  <c:v>0.21779399999999999</c:v>
                </c:pt>
                <c:pt idx="119">
                  <c:v>0.45781100000000002</c:v>
                </c:pt>
                <c:pt idx="120">
                  <c:v>0.49824200000000002</c:v>
                </c:pt>
                <c:pt idx="121">
                  <c:v>0.32695999999999997</c:v>
                </c:pt>
                <c:pt idx="122">
                  <c:v>0.34734199999999998</c:v>
                </c:pt>
                <c:pt idx="123">
                  <c:v>0.34322000000000003</c:v>
                </c:pt>
                <c:pt idx="124">
                  <c:v>0.41254400000000002</c:v>
                </c:pt>
                <c:pt idx="125">
                  <c:v>0.37462499999999999</c:v>
                </c:pt>
                <c:pt idx="126">
                  <c:v>0.316359</c:v>
                </c:pt>
                <c:pt idx="127">
                  <c:v>0.282273</c:v>
                </c:pt>
                <c:pt idx="128">
                  <c:v>0.29281400000000002</c:v>
                </c:pt>
                <c:pt idx="129">
                  <c:v>0.525501</c:v>
                </c:pt>
                <c:pt idx="130">
                  <c:v>0.36031999999999997</c:v>
                </c:pt>
                <c:pt idx="131">
                  <c:v>0.31086799999999998</c:v>
                </c:pt>
                <c:pt idx="132">
                  <c:v>0.37406699999999998</c:v>
                </c:pt>
                <c:pt idx="133">
                  <c:v>0.51244299999999998</c:v>
                </c:pt>
                <c:pt idx="134">
                  <c:v>0.47374100000000002</c:v>
                </c:pt>
                <c:pt idx="135">
                  <c:v>0.59616000000000002</c:v>
                </c:pt>
                <c:pt idx="136">
                  <c:v>0.54514200000000002</c:v>
                </c:pt>
                <c:pt idx="137">
                  <c:v>0.43904799999999999</c:v>
                </c:pt>
                <c:pt idx="138">
                  <c:v>0.64812700000000001</c:v>
                </c:pt>
                <c:pt idx="139">
                  <c:v>0.322822</c:v>
                </c:pt>
                <c:pt idx="140">
                  <c:v>0.65588299999999999</c:v>
                </c:pt>
                <c:pt idx="141">
                  <c:v>0.78116699999999994</c:v>
                </c:pt>
                <c:pt idx="142">
                  <c:v>0.54196500000000003</c:v>
                </c:pt>
                <c:pt idx="143">
                  <c:v>0.84881200000000001</c:v>
                </c:pt>
                <c:pt idx="144">
                  <c:v>0.78585099999999997</c:v>
                </c:pt>
                <c:pt idx="145">
                  <c:v>0.85075900000000004</c:v>
                </c:pt>
                <c:pt idx="146">
                  <c:v>0.79013800000000001</c:v>
                </c:pt>
                <c:pt idx="147">
                  <c:v>0.81727499999999997</c:v>
                </c:pt>
                <c:pt idx="148">
                  <c:v>0.83132799999999996</c:v>
                </c:pt>
                <c:pt idx="149">
                  <c:v>0.91202399999999995</c:v>
                </c:pt>
                <c:pt idx="150">
                  <c:v>0.87305600000000005</c:v>
                </c:pt>
                <c:pt idx="151">
                  <c:v>0.80731399999999998</c:v>
                </c:pt>
                <c:pt idx="152">
                  <c:v>0.83721999999999996</c:v>
                </c:pt>
                <c:pt idx="153">
                  <c:v>0.93066099999999996</c:v>
                </c:pt>
                <c:pt idx="154">
                  <c:v>0.84289000000000003</c:v>
                </c:pt>
                <c:pt idx="155">
                  <c:v>0.87417299999999998</c:v>
                </c:pt>
                <c:pt idx="156">
                  <c:v>0.912296</c:v>
                </c:pt>
                <c:pt idx="157">
                  <c:v>0.90634599999999998</c:v>
                </c:pt>
                <c:pt idx="158">
                  <c:v>0.87284300000000004</c:v>
                </c:pt>
                <c:pt idx="159">
                  <c:v>0.87041900000000005</c:v>
                </c:pt>
                <c:pt idx="160">
                  <c:v>0.89658899999999997</c:v>
                </c:pt>
                <c:pt idx="161">
                  <c:v>0.90411399999999997</c:v>
                </c:pt>
                <c:pt idx="162">
                  <c:v>0.95176799999999995</c:v>
                </c:pt>
                <c:pt idx="163">
                  <c:v>0.89172200000000001</c:v>
                </c:pt>
                <c:pt idx="164">
                  <c:v>0.90932599999999997</c:v>
                </c:pt>
                <c:pt idx="165">
                  <c:v>0.94003800000000004</c:v>
                </c:pt>
                <c:pt idx="166">
                  <c:v>0.87717999999999996</c:v>
                </c:pt>
                <c:pt idx="167">
                  <c:v>0.925145</c:v>
                </c:pt>
                <c:pt idx="168">
                  <c:v>0.94471400000000005</c:v>
                </c:pt>
                <c:pt idx="169">
                  <c:v>0.92763499999999999</c:v>
                </c:pt>
                <c:pt idx="170">
                  <c:v>0.94853600000000005</c:v>
                </c:pt>
                <c:pt idx="171">
                  <c:v>0.940917</c:v>
                </c:pt>
                <c:pt idx="172">
                  <c:v>0.95577999999999996</c:v>
                </c:pt>
                <c:pt idx="173">
                  <c:v>0.96351500000000001</c:v>
                </c:pt>
                <c:pt idx="174">
                  <c:v>0.955897</c:v>
                </c:pt>
                <c:pt idx="175">
                  <c:v>0.96552700000000002</c:v>
                </c:pt>
                <c:pt idx="176">
                  <c:v>0.96041200000000004</c:v>
                </c:pt>
                <c:pt idx="177">
                  <c:v>0.97141200000000005</c:v>
                </c:pt>
                <c:pt idx="178">
                  <c:v>0.98270999999999997</c:v>
                </c:pt>
                <c:pt idx="179">
                  <c:v>0.960229</c:v>
                </c:pt>
                <c:pt idx="180">
                  <c:v>0.97657899999999997</c:v>
                </c:pt>
                <c:pt idx="181">
                  <c:v>0.98615799999999998</c:v>
                </c:pt>
                <c:pt idx="182">
                  <c:v>0.980267</c:v>
                </c:pt>
                <c:pt idx="183">
                  <c:v>0.98279099999999997</c:v>
                </c:pt>
                <c:pt idx="184">
                  <c:v>0.98560499999999995</c:v>
                </c:pt>
                <c:pt idx="185">
                  <c:v>0.98446400000000001</c:v>
                </c:pt>
                <c:pt idx="186">
                  <c:v>0.98348999999999998</c:v>
                </c:pt>
                <c:pt idx="187">
                  <c:v>0.98084099999999996</c:v>
                </c:pt>
                <c:pt idx="188">
                  <c:v>0.97989800000000005</c:v>
                </c:pt>
                <c:pt idx="189">
                  <c:v>0.97949600000000003</c:v>
                </c:pt>
                <c:pt idx="190">
                  <c:v>0.98593399999999998</c:v>
                </c:pt>
                <c:pt idx="191">
                  <c:v>0.97848999999999997</c:v>
                </c:pt>
                <c:pt idx="192">
                  <c:v>0.98407900000000004</c:v>
                </c:pt>
                <c:pt idx="193">
                  <c:v>0.98626100000000005</c:v>
                </c:pt>
                <c:pt idx="194">
                  <c:v>0.98699099999999995</c:v>
                </c:pt>
                <c:pt idx="195">
                  <c:v>0.98611300000000002</c:v>
                </c:pt>
                <c:pt idx="196">
                  <c:v>0.99060700000000002</c:v>
                </c:pt>
                <c:pt idx="197">
                  <c:v>0.99065099999999995</c:v>
                </c:pt>
                <c:pt idx="198">
                  <c:v>0.99046199999999995</c:v>
                </c:pt>
                <c:pt idx="199">
                  <c:v>0.98945899999999998</c:v>
                </c:pt>
                <c:pt idx="200">
                  <c:v>0.99503900000000001</c:v>
                </c:pt>
                <c:pt idx="201">
                  <c:v>0.99114100000000005</c:v>
                </c:pt>
                <c:pt idx="202">
                  <c:v>0.99331999999999998</c:v>
                </c:pt>
                <c:pt idx="203">
                  <c:v>0.99513700000000005</c:v>
                </c:pt>
                <c:pt idx="204">
                  <c:v>0.99387599999999998</c:v>
                </c:pt>
                <c:pt idx="205">
                  <c:v>0.99432399999999999</c:v>
                </c:pt>
                <c:pt idx="206">
                  <c:v>0.99428899999999998</c:v>
                </c:pt>
                <c:pt idx="207">
                  <c:v>0.996278</c:v>
                </c:pt>
                <c:pt idx="208">
                  <c:v>0.99578599999999995</c:v>
                </c:pt>
                <c:pt idx="209">
                  <c:v>0.99387199999999998</c:v>
                </c:pt>
                <c:pt idx="210">
                  <c:v>0.99379300000000004</c:v>
                </c:pt>
                <c:pt idx="211">
                  <c:v>0.99566600000000005</c:v>
                </c:pt>
                <c:pt idx="212">
                  <c:v>0.99148499999999995</c:v>
                </c:pt>
                <c:pt idx="213">
                  <c:v>0.99239500000000003</c:v>
                </c:pt>
                <c:pt idx="214">
                  <c:v>0.99388699999999996</c:v>
                </c:pt>
                <c:pt idx="215">
                  <c:v>0.99561299999999997</c:v>
                </c:pt>
                <c:pt idx="216">
                  <c:v>0.99474799999999997</c:v>
                </c:pt>
                <c:pt idx="217">
                  <c:v>0.99515900000000002</c:v>
                </c:pt>
                <c:pt idx="218">
                  <c:v>0.99539800000000001</c:v>
                </c:pt>
                <c:pt idx="219">
                  <c:v>0.99400200000000005</c:v>
                </c:pt>
                <c:pt idx="220">
                  <c:v>0.995278</c:v>
                </c:pt>
                <c:pt idx="221">
                  <c:v>0.99429699999999999</c:v>
                </c:pt>
                <c:pt idx="222">
                  <c:v>0.99553199999999997</c:v>
                </c:pt>
                <c:pt idx="223">
                  <c:v>0.99655300000000002</c:v>
                </c:pt>
                <c:pt idx="224">
                  <c:v>0.99612999999999996</c:v>
                </c:pt>
                <c:pt idx="225">
                  <c:v>0.99640499999999999</c:v>
                </c:pt>
                <c:pt idx="226">
                  <c:v>0.99724400000000002</c:v>
                </c:pt>
                <c:pt idx="227">
                  <c:v>0.99488399999999999</c:v>
                </c:pt>
                <c:pt idx="228">
                  <c:v>0.99688399999999999</c:v>
                </c:pt>
                <c:pt idx="229">
                  <c:v>0.99692700000000001</c:v>
                </c:pt>
                <c:pt idx="230">
                  <c:v>0.99633099999999997</c:v>
                </c:pt>
                <c:pt idx="231">
                  <c:v>0.99775999999999998</c:v>
                </c:pt>
                <c:pt idx="232">
                  <c:v>0.99615399999999998</c:v>
                </c:pt>
                <c:pt idx="233">
                  <c:v>0.99685900000000005</c:v>
                </c:pt>
                <c:pt idx="234">
                  <c:v>0.99748599999999998</c:v>
                </c:pt>
                <c:pt idx="235">
                  <c:v>0.99639999999999995</c:v>
                </c:pt>
                <c:pt idx="236">
                  <c:v>0.99693900000000002</c:v>
                </c:pt>
                <c:pt idx="237">
                  <c:v>0.99523499999999998</c:v>
                </c:pt>
                <c:pt idx="238">
                  <c:v>0.99369200000000002</c:v>
                </c:pt>
                <c:pt idx="239">
                  <c:v>0.99404599999999999</c:v>
                </c:pt>
                <c:pt idx="240">
                  <c:v>0.99158000000000002</c:v>
                </c:pt>
                <c:pt idx="241">
                  <c:v>0.99556500000000003</c:v>
                </c:pt>
                <c:pt idx="242">
                  <c:v>0.99256800000000001</c:v>
                </c:pt>
                <c:pt idx="243">
                  <c:v>0.99224800000000002</c:v>
                </c:pt>
                <c:pt idx="244">
                  <c:v>0.99350799999999995</c:v>
                </c:pt>
                <c:pt idx="245">
                  <c:v>0.99207900000000004</c:v>
                </c:pt>
                <c:pt idx="246">
                  <c:v>0.99366699999999997</c:v>
                </c:pt>
                <c:pt idx="247">
                  <c:v>0.989259</c:v>
                </c:pt>
                <c:pt idx="248">
                  <c:v>0.98658299999999999</c:v>
                </c:pt>
                <c:pt idx="249">
                  <c:v>0.98855899999999997</c:v>
                </c:pt>
                <c:pt idx="250">
                  <c:v>0.98874499999999999</c:v>
                </c:pt>
                <c:pt idx="251">
                  <c:v>0.97921999999999998</c:v>
                </c:pt>
                <c:pt idx="252">
                  <c:v>0.98485699999999998</c:v>
                </c:pt>
                <c:pt idx="253">
                  <c:v>0.92454000000000003</c:v>
                </c:pt>
                <c:pt idx="254">
                  <c:v>0.83805600000000002</c:v>
                </c:pt>
                <c:pt idx="255">
                  <c:v>0.66805300000000001</c:v>
                </c:pt>
                <c:pt idx="256">
                  <c:v>0.624027</c:v>
                </c:pt>
                <c:pt idx="257">
                  <c:v>0.230573</c:v>
                </c:pt>
                <c:pt idx="258">
                  <c:v>7.7563999999999994E-2</c:v>
                </c:pt>
                <c:pt idx="259">
                  <c:v>5.9803000000000002E-2</c:v>
                </c:pt>
                <c:pt idx="260">
                  <c:v>1.5684E-2</c:v>
                </c:pt>
                <c:pt idx="261">
                  <c:v>2.2793000000000001E-2</c:v>
                </c:pt>
                <c:pt idx="262">
                  <c:v>2.3813000000000001E-2</c:v>
                </c:pt>
                <c:pt idx="263">
                  <c:v>2.5799999999999998E-3</c:v>
                </c:pt>
                <c:pt idx="264">
                  <c:v>4.3713000000000002E-2</c:v>
                </c:pt>
                <c:pt idx="265">
                  <c:v>0.166243</c:v>
                </c:pt>
                <c:pt idx="266">
                  <c:v>8.5457000000000005E-2</c:v>
                </c:pt>
                <c:pt idx="267">
                  <c:v>3.6667999999999999E-2</c:v>
                </c:pt>
                <c:pt idx="268">
                  <c:v>4.8668999999999997E-2</c:v>
                </c:pt>
                <c:pt idx="269">
                  <c:v>9.5380999999999994E-2</c:v>
                </c:pt>
                <c:pt idx="270">
                  <c:v>7.7376E-2</c:v>
                </c:pt>
                <c:pt idx="271">
                  <c:v>1.3721000000000001E-2</c:v>
                </c:pt>
                <c:pt idx="272">
                  <c:v>4.4601000000000002E-2</c:v>
                </c:pt>
                <c:pt idx="273">
                  <c:v>9.6256999999999995E-2</c:v>
                </c:pt>
                <c:pt idx="274">
                  <c:v>0.45355600000000001</c:v>
                </c:pt>
                <c:pt idx="275">
                  <c:v>0.24838299999999999</c:v>
                </c:pt>
                <c:pt idx="276">
                  <c:v>0.34563100000000002</c:v>
                </c:pt>
                <c:pt idx="277">
                  <c:v>9.2619999999999994E-3</c:v>
                </c:pt>
                <c:pt idx="278">
                  <c:v>1.3759E-2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1.3</c:v>
                </c:pt>
                <c:pt idx="20">
                  <c:v>2.7</c:v>
                </c:pt>
                <c:pt idx="21">
                  <c:v>2.5</c:v>
                </c:pt>
                <c:pt idx="22">
                  <c:v>3.1</c:v>
                </c:pt>
                <c:pt idx="23">
                  <c:v>4</c:v>
                </c:pt>
                <c:pt idx="24">
                  <c:v>5.5</c:v>
                </c:pt>
                <c:pt idx="25">
                  <c:v>6.4</c:v>
                </c:pt>
                <c:pt idx="26">
                  <c:v>7.5</c:v>
                </c:pt>
                <c:pt idx="27">
                  <c:v>8.4</c:v>
                </c:pt>
                <c:pt idx="28">
                  <c:v>9.6999999999999993</c:v>
                </c:pt>
                <c:pt idx="29">
                  <c:v>10.4</c:v>
                </c:pt>
                <c:pt idx="30">
                  <c:v>11.5</c:v>
                </c:pt>
                <c:pt idx="31">
                  <c:v>12.9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17.8</c:v>
                </c:pt>
                <c:pt idx="37">
                  <c:v>19.100000000000001</c:v>
                </c:pt>
                <c:pt idx="38">
                  <c:v>20</c:v>
                </c:pt>
                <c:pt idx="39">
                  <c:v>21.3</c:v>
                </c:pt>
                <c:pt idx="40">
                  <c:v>22.4</c:v>
                </c:pt>
                <c:pt idx="41">
                  <c:v>23.3</c:v>
                </c:pt>
                <c:pt idx="42">
                  <c:v>24.4</c:v>
                </c:pt>
                <c:pt idx="43">
                  <c:v>25.3</c:v>
                </c:pt>
                <c:pt idx="44">
                  <c:v>26.4</c:v>
                </c:pt>
                <c:pt idx="45">
                  <c:v>27.9</c:v>
                </c:pt>
                <c:pt idx="46">
                  <c:v>28.6</c:v>
                </c:pt>
                <c:pt idx="47">
                  <c:v>30.1</c:v>
                </c:pt>
                <c:pt idx="48">
                  <c:v>31</c:v>
                </c:pt>
                <c:pt idx="49">
                  <c:v>32.1</c:v>
                </c:pt>
                <c:pt idx="50">
                  <c:v>33.299999999999997</c:v>
                </c:pt>
                <c:pt idx="51">
                  <c:v>33.9</c:v>
                </c:pt>
                <c:pt idx="52">
                  <c:v>35.200000000000003</c:v>
                </c:pt>
                <c:pt idx="53">
                  <c:v>36.200000000000003</c:v>
                </c:pt>
                <c:pt idx="54">
                  <c:v>37.200000000000003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40.6</c:v>
                </c:pt>
                <c:pt idx="58">
                  <c:v>41.7</c:v>
                </c:pt>
                <c:pt idx="59">
                  <c:v>42.8</c:v>
                </c:pt>
                <c:pt idx="60">
                  <c:v>43.7</c:v>
                </c:pt>
                <c:pt idx="61">
                  <c:v>44.6</c:v>
                </c:pt>
                <c:pt idx="62">
                  <c:v>45.5</c:v>
                </c:pt>
                <c:pt idx="63">
                  <c:v>46.8</c:v>
                </c:pt>
                <c:pt idx="64">
                  <c:v>47.7</c:v>
                </c:pt>
                <c:pt idx="65">
                  <c:v>48.8</c:v>
                </c:pt>
                <c:pt idx="66">
                  <c:v>50.1</c:v>
                </c:pt>
                <c:pt idx="67">
                  <c:v>50.8</c:v>
                </c:pt>
                <c:pt idx="68">
                  <c:v>52.1</c:v>
                </c:pt>
                <c:pt idx="69">
                  <c:v>53.4</c:v>
                </c:pt>
                <c:pt idx="70">
                  <c:v>53.7</c:v>
                </c:pt>
                <c:pt idx="71">
                  <c:v>55</c:v>
                </c:pt>
                <c:pt idx="72">
                  <c:v>56.1</c:v>
                </c:pt>
                <c:pt idx="73">
                  <c:v>56.8</c:v>
                </c:pt>
                <c:pt idx="74">
                  <c:v>57.9</c:v>
                </c:pt>
                <c:pt idx="75">
                  <c:v>59</c:v>
                </c:pt>
                <c:pt idx="76">
                  <c:v>60.1</c:v>
                </c:pt>
                <c:pt idx="77">
                  <c:v>61.2</c:v>
                </c:pt>
                <c:pt idx="78">
                  <c:v>62.1</c:v>
                </c:pt>
                <c:pt idx="79">
                  <c:v>63.2</c:v>
                </c:pt>
                <c:pt idx="80">
                  <c:v>64.3</c:v>
                </c:pt>
                <c:pt idx="81">
                  <c:v>65.2</c:v>
                </c:pt>
                <c:pt idx="82">
                  <c:v>66.5</c:v>
                </c:pt>
                <c:pt idx="83">
                  <c:v>67.2</c:v>
                </c:pt>
                <c:pt idx="84">
                  <c:v>68.5</c:v>
                </c:pt>
                <c:pt idx="85">
                  <c:v>69.599999999999994</c:v>
                </c:pt>
                <c:pt idx="86">
                  <c:v>70.5</c:v>
                </c:pt>
                <c:pt idx="87">
                  <c:v>71.599999999999994</c:v>
                </c:pt>
                <c:pt idx="88">
                  <c:v>72.7</c:v>
                </c:pt>
                <c:pt idx="89">
                  <c:v>73.599999999999994</c:v>
                </c:pt>
                <c:pt idx="90">
                  <c:v>74.5</c:v>
                </c:pt>
                <c:pt idx="91">
                  <c:v>75.8</c:v>
                </c:pt>
                <c:pt idx="92">
                  <c:v>76.7</c:v>
                </c:pt>
                <c:pt idx="93">
                  <c:v>77.900000000000006</c:v>
                </c:pt>
                <c:pt idx="94">
                  <c:v>78.900000000000006</c:v>
                </c:pt>
                <c:pt idx="95">
                  <c:v>80</c:v>
                </c:pt>
                <c:pt idx="96">
                  <c:v>80.900000000000006</c:v>
                </c:pt>
                <c:pt idx="97">
                  <c:v>82.1</c:v>
                </c:pt>
                <c:pt idx="98">
                  <c:v>82.9</c:v>
                </c:pt>
                <c:pt idx="99">
                  <c:v>84.1</c:v>
                </c:pt>
                <c:pt idx="100">
                  <c:v>85.1</c:v>
                </c:pt>
                <c:pt idx="101">
                  <c:v>86.3</c:v>
                </c:pt>
                <c:pt idx="102">
                  <c:v>87.2</c:v>
                </c:pt>
                <c:pt idx="103">
                  <c:v>88.5</c:v>
                </c:pt>
                <c:pt idx="104">
                  <c:v>89.2</c:v>
                </c:pt>
                <c:pt idx="105">
                  <c:v>90.7</c:v>
                </c:pt>
                <c:pt idx="106">
                  <c:v>91.6</c:v>
                </c:pt>
                <c:pt idx="107">
                  <c:v>92.3</c:v>
                </c:pt>
                <c:pt idx="108">
                  <c:v>93.6</c:v>
                </c:pt>
                <c:pt idx="109">
                  <c:v>94.5</c:v>
                </c:pt>
                <c:pt idx="110">
                  <c:v>95.6</c:v>
                </c:pt>
                <c:pt idx="111">
                  <c:v>96.7</c:v>
                </c:pt>
                <c:pt idx="112">
                  <c:v>97.6</c:v>
                </c:pt>
                <c:pt idx="113">
                  <c:v>98.9</c:v>
                </c:pt>
                <c:pt idx="114">
                  <c:v>99.8</c:v>
                </c:pt>
                <c:pt idx="115">
                  <c:v>101.3</c:v>
                </c:pt>
                <c:pt idx="116">
                  <c:v>101.8</c:v>
                </c:pt>
                <c:pt idx="117">
                  <c:v>103.1</c:v>
                </c:pt>
                <c:pt idx="118">
                  <c:v>103.8</c:v>
                </c:pt>
                <c:pt idx="119">
                  <c:v>105.1</c:v>
                </c:pt>
                <c:pt idx="120">
                  <c:v>105.1</c:v>
                </c:pt>
                <c:pt idx="121">
                  <c:v>103.8</c:v>
                </c:pt>
                <c:pt idx="122">
                  <c:v>103.4</c:v>
                </c:pt>
                <c:pt idx="123">
                  <c:v>102.5</c:v>
                </c:pt>
                <c:pt idx="124">
                  <c:v>102</c:v>
                </c:pt>
                <c:pt idx="125">
                  <c:v>101.1</c:v>
                </c:pt>
                <c:pt idx="126">
                  <c:v>100.4</c:v>
                </c:pt>
                <c:pt idx="127">
                  <c:v>99.6</c:v>
                </c:pt>
                <c:pt idx="128">
                  <c:v>98.7</c:v>
                </c:pt>
                <c:pt idx="129">
                  <c:v>98.2</c:v>
                </c:pt>
                <c:pt idx="130">
                  <c:v>97.1</c:v>
                </c:pt>
                <c:pt idx="131">
                  <c:v>96.5</c:v>
                </c:pt>
                <c:pt idx="132">
                  <c:v>95.6</c:v>
                </c:pt>
                <c:pt idx="133">
                  <c:v>95.1</c:v>
                </c:pt>
                <c:pt idx="134">
                  <c:v>94</c:v>
                </c:pt>
                <c:pt idx="135">
                  <c:v>93.6</c:v>
                </c:pt>
                <c:pt idx="136">
                  <c:v>92.5</c:v>
                </c:pt>
                <c:pt idx="137">
                  <c:v>91.8</c:v>
                </c:pt>
                <c:pt idx="138">
                  <c:v>91.1</c:v>
                </c:pt>
                <c:pt idx="139">
                  <c:v>90.3</c:v>
                </c:pt>
                <c:pt idx="140">
                  <c:v>89.4</c:v>
                </c:pt>
                <c:pt idx="141">
                  <c:v>88.9</c:v>
                </c:pt>
                <c:pt idx="142">
                  <c:v>87.8</c:v>
                </c:pt>
                <c:pt idx="143">
                  <c:v>87.6</c:v>
                </c:pt>
                <c:pt idx="144">
                  <c:v>86.7</c:v>
                </c:pt>
                <c:pt idx="145">
                  <c:v>85.4</c:v>
                </c:pt>
                <c:pt idx="146">
                  <c:v>85.4</c:v>
                </c:pt>
                <c:pt idx="147">
                  <c:v>84</c:v>
                </c:pt>
                <c:pt idx="148">
                  <c:v>83.2</c:v>
                </c:pt>
                <c:pt idx="149">
                  <c:v>82.7</c:v>
                </c:pt>
                <c:pt idx="150">
                  <c:v>81.8</c:v>
                </c:pt>
                <c:pt idx="151">
                  <c:v>80.900000000000006</c:v>
                </c:pt>
                <c:pt idx="152">
                  <c:v>80.900000000000006</c:v>
                </c:pt>
                <c:pt idx="153">
                  <c:v>79</c:v>
                </c:pt>
                <c:pt idx="154">
                  <c:v>79.2</c:v>
                </c:pt>
                <c:pt idx="155">
                  <c:v>77.8</c:v>
                </c:pt>
                <c:pt idx="156">
                  <c:v>77.400000000000006</c:v>
                </c:pt>
                <c:pt idx="157">
                  <c:v>76.5</c:v>
                </c:pt>
                <c:pt idx="158">
                  <c:v>75.8</c:v>
                </c:pt>
                <c:pt idx="159">
                  <c:v>74.7</c:v>
                </c:pt>
                <c:pt idx="160">
                  <c:v>74.3</c:v>
                </c:pt>
                <c:pt idx="161">
                  <c:v>73.599999999999994</c:v>
                </c:pt>
                <c:pt idx="162">
                  <c:v>72.7</c:v>
                </c:pt>
                <c:pt idx="163">
                  <c:v>71.900000000000006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69.8</c:v>
                </c:pt>
                <c:pt idx="167">
                  <c:v>68.8</c:v>
                </c:pt>
                <c:pt idx="168">
                  <c:v>67.900000000000006</c:v>
                </c:pt>
                <c:pt idx="169">
                  <c:v>67.2</c:v>
                </c:pt>
                <c:pt idx="170">
                  <c:v>66.7</c:v>
                </c:pt>
                <c:pt idx="171">
                  <c:v>65.7</c:v>
                </c:pt>
                <c:pt idx="172">
                  <c:v>65</c:v>
                </c:pt>
                <c:pt idx="173">
                  <c:v>64.099999999999994</c:v>
                </c:pt>
                <c:pt idx="174">
                  <c:v>63.6</c:v>
                </c:pt>
                <c:pt idx="175">
                  <c:v>62.5</c:v>
                </c:pt>
                <c:pt idx="176">
                  <c:v>61.9</c:v>
                </c:pt>
                <c:pt idx="177">
                  <c:v>60.8</c:v>
                </c:pt>
                <c:pt idx="178">
                  <c:v>60.5</c:v>
                </c:pt>
                <c:pt idx="179">
                  <c:v>59.2</c:v>
                </c:pt>
                <c:pt idx="180">
                  <c:v>59</c:v>
                </c:pt>
                <c:pt idx="181">
                  <c:v>57.7</c:v>
                </c:pt>
                <c:pt idx="182">
                  <c:v>57.2</c:v>
                </c:pt>
                <c:pt idx="183">
                  <c:v>56.6</c:v>
                </c:pt>
                <c:pt idx="184">
                  <c:v>55.7</c:v>
                </c:pt>
                <c:pt idx="185">
                  <c:v>55</c:v>
                </c:pt>
                <c:pt idx="186">
                  <c:v>54.3</c:v>
                </c:pt>
                <c:pt idx="187">
                  <c:v>53.4</c:v>
                </c:pt>
                <c:pt idx="188">
                  <c:v>52.8</c:v>
                </c:pt>
                <c:pt idx="189">
                  <c:v>51.9</c:v>
                </c:pt>
                <c:pt idx="190">
                  <c:v>51.2</c:v>
                </c:pt>
                <c:pt idx="191">
                  <c:v>50.6</c:v>
                </c:pt>
                <c:pt idx="192">
                  <c:v>49.9</c:v>
                </c:pt>
                <c:pt idx="193">
                  <c:v>48.8</c:v>
                </c:pt>
                <c:pt idx="194">
                  <c:v>48.4</c:v>
                </c:pt>
                <c:pt idx="195">
                  <c:v>47.2</c:v>
                </c:pt>
                <c:pt idx="196">
                  <c:v>46.8</c:v>
                </c:pt>
                <c:pt idx="197">
                  <c:v>45.9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43.2</c:v>
                </c:pt>
                <c:pt idx="202">
                  <c:v>42.1</c:v>
                </c:pt>
                <c:pt idx="203">
                  <c:v>41.5</c:v>
                </c:pt>
                <c:pt idx="204">
                  <c:v>40.4</c:v>
                </c:pt>
                <c:pt idx="205">
                  <c:v>39.9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37.5</c:v>
                </c:pt>
                <c:pt idx="209">
                  <c:v>36.6</c:v>
                </c:pt>
                <c:pt idx="210">
                  <c:v>35.9</c:v>
                </c:pt>
                <c:pt idx="211">
                  <c:v>34.799999999999997</c:v>
                </c:pt>
                <c:pt idx="212">
                  <c:v>34.4</c:v>
                </c:pt>
                <c:pt idx="213">
                  <c:v>33.299999999999997</c:v>
                </c:pt>
                <c:pt idx="214">
                  <c:v>33</c:v>
                </c:pt>
                <c:pt idx="215">
                  <c:v>32.200000000000003</c:v>
                </c:pt>
                <c:pt idx="216">
                  <c:v>31.1</c:v>
                </c:pt>
                <c:pt idx="217">
                  <c:v>30.6</c:v>
                </c:pt>
                <c:pt idx="218">
                  <c:v>29.7</c:v>
                </c:pt>
                <c:pt idx="219">
                  <c:v>28.8</c:v>
                </c:pt>
                <c:pt idx="220">
                  <c:v>28.2</c:v>
                </c:pt>
                <c:pt idx="221">
                  <c:v>27.3</c:v>
                </c:pt>
                <c:pt idx="222">
                  <c:v>26.6</c:v>
                </c:pt>
                <c:pt idx="223">
                  <c:v>26</c:v>
                </c:pt>
                <c:pt idx="224">
                  <c:v>25.1</c:v>
                </c:pt>
                <c:pt idx="225">
                  <c:v>24.2</c:v>
                </c:pt>
                <c:pt idx="226">
                  <c:v>23.3</c:v>
                </c:pt>
                <c:pt idx="227">
                  <c:v>22.8</c:v>
                </c:pt>
                <c:pt idx="228">
                  <c:v>21.7</c:v>
                </c:pt>
                <c:pt idx="229">
                  <c:v>21.1</c:v>
                </c:pt>
                <c:pt idx="230">
                  <c:v>20.2</c:v>
                </c:pt>
                <c:pt idx="231">
                  <c:v>19.5</c:v>
                </c:pt>
                <c:pt idx="232">
                  <c:v>18.8</c:v>
                </c:pt>
                <c:pt idx="233">
                  <c:v>17.8</c:v>
                </c:pt>
                <c:pt idx="234">
                  <c:v>17.100000000000001</c:v>
                </c:pt>
                <c:pt idx="235">
                  <c:v>16.600000000000001</c:v>
                </c:pt>
                <c:pt idx="236">
                  <c:v>15.5</c:v>
                </c:pt>
                <c:pt idx="237">
                  <c:v>14.8</c:v>
                </c:pt>
                <c:pt idx="238">
                  <c:v>13.8</c:v>
                </c:pt>
                <c:pt idx="239">
                  <c:v>13.5</c:v>
                </c:pt>
                <c:pt idx="240">
                  <c:v>12.4</c:v>
                </c:pt>
                <c:pt idx="241">
                  <c:v>11.7</c:v>
                </c:pt>
                <c:pt idx="242">
                  <c:v>10.7</c:v>
                </c:pt>
                <c:pt idx="243">
                  <c:v>10</c:v>
                </c:pt>
                <c:pt idx="244">
                  <c:v>9.3000000000000007</c:v>
                </c:pt>
                <c:pt idx="245">
                  <c:v>8.6</c:v>
                </c:pt>
                <c:pt idx="246">
                  <c:v>7.8</c:v>
                </c:pt>
                <c:pt idx="247">
                  <c:v>6.9</c:v>
                </c:pt>
                <c:pt idx="248">
                  <c:v>6</c:v>
                </c:pt>
                <c:pt idx="249">
                  <c:v>4.9000000000000004</c:v>
                </c:pt>
                <c:pt idx="250">
                  <c:v>3.8</c:v>
                </c:pt>
                <c:pt idx="251">
                  <c:v>3.3</c:v>
                </c:pt>
                <c:pt idx="252">
                  <c:v>2</c:v>
                </c:pt>
                <c:pt idx="253">
                  <c:v>1.3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66-B445-AEFE-1EBC760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458783"/>
        <c:axId val="1"/>
      </c:scatterChart>
      <c:valAx>
        <c:axId val="198845878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4587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0.21801157319089409</c:v>
                </c:pt>
                <c:pt idx="19">
                  <c:v>0.21943005348490613</c:v>
                </c:pt>
                <c:pt idx="20">
                  <c:v>0.22450456826663243</c:v>
                </c:pt>
                <c:pt idx="21">
                  <c:v>0.2261344532690428</c:v>
                </c:pt>
                <c:pt idx="22">
                  <c:v>0.24348518455326165</c:v>
                </c:pt>
                <c:pt idx="23">
                  <c:v>0.25249092117622046</c:v>
                </c:pt>
                <c:pt idx="24">
                  <c:v>0.26745848562184948</c:v>
                </c:pt>
                <c:pt idx="25">
                  <c:v>0.28502929152163997</c:v>
                </c:pt>
                <c:pt idx="26">
                  <c:v>0.29106234182167678</c:v>
                </c:pt>
                <c:pt idx="27">
                  <c:v>0.30310665543717258</c:v>
                </c:pt>
                <c:pt idx="28">
                  <c:v>0.29223197760680358</c:v>
                </c:pt>
                <c:pt idx="29">
                  <c:v>0.3005406215356084</c:v>
                </c:pt>
                <c:pt idx="30">
                  <c:v>0.29058616311877183</c:v>
                </c:pt>
                <c:pt idx="31">
                  <c:v>0.29631215205907024</c:v>
                </c:pt>
                <c:pt idx="32">
                  <c:v>0.30487092886532535</c:v>
                </c:pt>
                <c:pt idx="33">
                  <c:v>0.31144000671469285</c:v>
                </c:pt>
                <c:pt idx="34">
                  <c:v>0.32632593447076114</c:v>
                </c:pt>
                <c:pt idx="35">
                  <c:v>0.33497243515185815</c:v>
                </c:pt>
                <c:pt idx="36">
                  <c:v>0.33617361752076369</c:v>
                </c:pt>
                <c:pt idx="37">
                  <c:v>0.34515359300169174</c:v>
                </c:pt>
                <c:pt idx="38">
                  <c:v>0.35389953402011304</c:v>
                </c:pt>
                <c:pt idx="39">
                  <c:v>0.3580275403026621</c:v>
                </c:pt>
                <c:pt idx="40">
                  <c:v>0.36254254975088451</c:v>
                </c:pt>
                <c:pt idx="41">
                  <c:v>0.36066514836104208</c:v>
                </c:pt>
                <c:pt idx="42">
                  <c:v>0.36321963161397042</c:v>
                </c:pt>
                <c:pt idx="43">
                  <c:v>0.37896540498995196</c:v>
                </c:pt>
                <c:pt idx="44">
                  <c:v>0.37868092437262085</c:v>
                </c:pt>
                <c:pt idx="45">
                  <c:v>0.372120256659702</c:v>
                </c:pt>
                <c:pt idx="46">
                  <c:v>0.3820745115507948</c:v>
                </c:pt>
                <c:pt idx="47">
                  <c:v>0.38443584855737428</c:v>
                </c:pt>
                <c:pt idx="48">
                  <c:v>0.39062856068032281</c:v>
                </c:pt>
                <c:pt idx="49">
                  <c:v>0.39400749453600881</c:v>
                </c:pt>
                <c:pt idx="50">
                  <c:v>0.38891665993951768</c:v>
                </c:pt>
                <c:pt idx="51">
                  <c:v>0.39143646080524841</c:v>
                </c:pt>
                <c:pt idx="52">
                  <c:v>0.40050977088612233</c:v>
                </c:pt>
                <c:pt idx="53">
                  <c:v>0.40801965445354732</c:v>
                </c:pt>
                <c:pt idx="54">
                  <c:v>0.4076438482352529</c:v>
                </c:pt>
                <c:pt idx="55">
                  <c:v>0.41469181814110634</c:v>
                </c:pt>
                <c:pt idx="56">
                  <c:v>0.41231152780172126</c:v>
                </c:pt>
                <c:pt idx="57">
                  <c:v>0.42811943840221478</c:v>
                </c:pt>
                <c:pt idx="58">
                  <c:v>0.42508236757518975</c:v>
                </c:pt>
                <c:pt idx="59">
                  <c:v>0.41646196630949439</c:v>
                </c:pt>
                <c:pt idx="60">
                  <c:v>0.42836926650128904</c:v>
                </c:pt>
                <c:pt idx="61">
                  <c:v>0.43595060401783092</c:v>
                </c:pt>
                <c:pt idx="62">
                  <c:v>0.42587731618252445</c:v>
                </c:pt>
                <c:pt idx="63">
                  <c:v>0.42442103030903738</c:v>
                </c:pt>
                <c:pt idx="64">
                  <c:v>0.42897884868140901</c:v>
                </c:pt>
                <c:pt idx="65">
                  <c:v>0.42514576622099742</c:v>
                </c:pt>
                <c:pt idx="66">
                  <c:v>0.42758023683990293</c:v>
                </c:pt>
                <c:pt idx="67">
                  <c:v>0.40813838165801297</c:v>
                </c:pt>
                <c:pt idx="68">
                  <c:v>0.42161471786923826</c:v>
                </c:pt>
                <c:pt idx="69">
                  <c:v>0.4261865171194486</c:v>
                </c:pt>
                <c:pt idx="70">
                  <c:v>0.41897923110914714</c:v>
                </c:pt>
                <c:pt idx="71">
                  <c:v>0.42022470456588806</c:v>
                </c:pt>
                <c:pt idx="72">
                  <c:v>0.42531092482096233</c:v>
                </c:pt>
                <c:pt idx="73">
                  <c:v>0.39080076786478302</c:v>
                </c:pt>
                <c:pt idx="74">
                  <c:v>0.40614368915708249</c:v>
                </c:pt>
                <c:pt idx="75">
                  <c:v>0.41062134194109373</c:v>
                </c:pt>
                <c:pt idx="76">
                  <c:v>0.42064812893713394</c:v>
                </c:pt>
                <c:pt idx="77">
                  <c:v>0.40131087576842794</c:v>
                </c:pt>
                <c:pt idx="78">
                  <c:v>0.40732959269530067</c:v>
                </c:pt>
                <c:pt idx="79">
                  <c:v>0.40300630686182237</c:v>
                </c:pt>
                <c:pt idx="80">
                  <c:v>0.39792807878977088</c:v>
                </c:pt>
                <c:pt idx="81">
                  <c:v>0.3635299827795988</c:v>
                </c:pt>
                <c:pt idx="82">
                  <c:v>0.38799315835146458</c:v>
                </c:pt>
                <c:pt idx="83">
                  <c:v>0.39374964094904347</c:v>
                </c:pt>
                <c:pt idx="84">
                  <c:v>0.39536526222445428</c:v>
                </c:pt>
                <c:pt idx="85">
                  <c:v>0.35531758217654247</c:v>
                </c:pt>
                <c:pt idx="86">
                  <c:v>0.34897292809299141</c:v>
                </c:pt>
                <c:pt idx="87">
                  <c:v>0.38669626365616688</c:v>
                </c:pt>
                <c:pt idx="88">
                  <c:v>0.38883533702969675</c:v>
                </c:pt>
                <c:pt idx="89">
                  <c:v>0.35848377118057168</c:v>
                </c:pt>
                <c:pt idx="90">
                  <c:v>0.3340271634490295</c:v>
                </c:pt>
                <c:pt idx="91">
                  <c:v>0.34425920412821276</c:v>
                </c:pt>
                <c:pt idx="92">
                  <c:v>0.33074665729814634</c:v>
                </c:pt>
                <c:pt idx="93">
                  <c:v>0.31848980353828749</c:v>
                </c:pt>
                <c:pt idx="94">
                  <c:v>0.32681741946677462</c:v>
                </c:pt>
                <c:pt idx="95">
                  <c:v>0.30352562190538684</c:v>
                </c:pt>
                <c:pt idx="96">
                  <c:v>0.30693032619838684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0.32044239795087431</c:v>
                </c:pt>
                <c:pt idx="144">
                  <c:v>0</c:v>
                </c:pt>
                <c:pt idx="145">
                  <c:v>0.28038668446385961</c:v>
                </c:pt>
                <c:pt idx="146">
                  <c:v>0</c:v>
                </c:pt>
                <c:pt idx="147">
                  <c:v>0.32437179672036598</c:v>
                </c:pt>
                <c:pt idx="148">
                  <c:v>0.27072406897332374</c:v>
                </c:pt>
                <c:pt idx="149">
                  <c:v>0.35363217155496679</c:v>
                </c:pt>
                <c:pt idx="150">
                  <c:v>0.33662657502863685</c:v>
                </c:pt>
                <c:pt idx="151">
                  <c:v>0.34309381193079336</c:v>
                </c:pt>
                <c:pt idx="152">
                  <c:v>0.29486649767166578</c:v>
                </c:pt>
                <c:pt idx="153">
                  <c:v>0.30688989331290922</c:v>
                </c:pt>
                <c:pt idx="154">
                  <c:v>0.3118617520068423</c:v>
                </c:pt>
                <c:pt idx="155">
                  <c:v>0.3837427781964331</c:v>
                </c:pt>
                <c:pt idx="156">
                  <c:v>0.33077486450856891</c:v>
                </c:pt>
                <c:pt idx="157">
                  <c:v>0.32825500394981183</c:v>
                </c:pt>
                <c:pt idx="158">
                  <c:v>0.39116573126642967</c:v>
                </c:pt>
                <c:pt idx="159">
                  <c:v>0.3589944548381116</c:v>
                </c:pt>
                <c:pt idx="160">
                  <c:v>0.35910825278670999</c:v>
                </c:pt>
                <c:pt idx="161">
                  <c:v>0.38185747085040284</c:v>
                </c:pt>
                <c:pt idx="162">
                  <c:v>0.37904840522692151</c:v>
                </c:pt>
                <c:pt idx="163">
                  <c:v>0.32397868266847901</c:v>
                </c:pt>
                <c:pt idx="164">
                  <c:v>0.3877353073544702</c:v>
                </c:pt>
                <c:pt idx="165">
                  <c:v>0.39311280346202904</c:v>
                </c:pt>
                <c:pt idx="166">
                  <c:v>0.38686390980288293</c:v>
                </c:pt>
                <c:pt idx="167">
                  <c:v>0.38297988930900334</c:v>
                </c:pt>
                <c:pt idx="168">
                  <c:v>0.37163608966902828</c:v>
                </c:pt>
                <c:pt idx="169">
                  <c:v>0.3509463666968885</c:v>
                </c:pt>
                <c:pt idx="170">
                  <c:v>0.365884005619105</c:v>
                </c:pt>
                <c:pt idx="171">
                  <c:v>0.37696057651547266</c:v>
                </c:pt>
                <c:pt idx="172">
                  <c:v>0.37027756777189769</c:v>
                </c:pt>
                <c:pt idx="173">
                  <c:v>0.3890434661867353</c:v>
                </c:pt>
                <c:pt idx="174">
                  <c:v>0.40325187535909707</c:v>
                </c:pt>
                <c:pt idx="175">
                  <c:v>0.38957776020548368</c:v>
                </c:pt>
                <c:pt idx="176">
                  <c:v>0.37500198649185534</c:v>
                </c:pt>
                <c:pt idx="177">
                  <c:v>0.38020495405329541</c:v>
                </c:pt>
                <c:pt idx="178">
                  <c:v>0.41791044776119401</c:v>
                </c:pt>
                <c:pt idx="179">
                  <c:v>0.40535047698050597</c:v>
                </c:pt>
                <c:pt idx="180">
                  <c:v>0.42089451144904738</c:v>
                </c:pt>
                <c:pt idx="181">
                  <c:v>0.40877007921955633</c:v>
                </c:pt>
                <c:pt idx="182">
                  <c:v>0.4053276811855635</c:v>
                </c:pt>
                <c:pt idx="183">
                  <c:v>0.41187709064596589</c:v>
                </c:pt>
                <c:pt idx="184">
                  <c:v>0.41768840776523231</c:v>
                </c:pt>
                <c:pt idx="185">
                  <c:v>0.41468159061194554</c:v>
                </c:pt>
                <c:pt idx="186">
                  <c:v>0.41527818654210702</c:v>
                </c:pt>
                <c:pt idx="187">
                  <c:v>0.42379818265692554</c:v>
                </c:pt>
                <c:pt idx="188">
                  <c:v>0.41493368413465009</c:v>
                </c:pt>
                <c:pt idx="189">
                  <c:v>0.42251918245399606</c:v>
                </c:pt>
                <c:pt idx="190">
                  <c:v>0.42222407230589515</c:v>
                </c:pt>
                <c:pt idx="191">
                  <c:v>0.4324443797397991</c:v>
                </c:pt>
                <c:pt idx="192">
                  <c:v>0.43306939104484116</c:v>
                </c:pt>
                <c:pt idx="193">
                  <c:v>0.43208666823387765</c:v>
                </c:pt>
                <c:pt idx="194">
                  <c:v>0.4298448701140859</c:v>
                </c:pt>
                <c:pt idx="195">
                  <c:v>0.43642753572619347</c:v>
                </c:pt>
                <c:pt idx="196">
                  <c:v>0.43189763513571428</c:v>
                </c:pt>
                <c:pt idx="197">
                  <c:v>0.4209187392224138</c:v>
                </c:pt>
                <c:pt idx="198">
                  <c:v>0.43345321718681473</c:v>
                </c:pt>
                <c:pt idx="199">
                  <c:v>0.42676914602167254</c:v>
                </c:pt>
                <c:pt idx="200">
                  <c:v>0.43203957400727344</c:v>
                </c:pt>
                <c:pt idx="201">
                  <c:v>0.41794307894675636</c:v>
                </c:pt>
                <c:pt idx="202">
                  <c:v>0.4165416698893224</c:v>
                </c:pt>
                <c:pt idx="203">
                  <c:v>0.41071893613412053</c:v>
                </c:pt>
                <c:pt idx="204">
                  <c:v>0.42184600858557586</c:v>
                </c:pt>
                <c:pt idx="205">
                  <c:v>0.41702163797379987</c:v>
                </c:pt>
                <c:pt idx="206">
                  <c:v>0.41433894480851058</c:v>
                </c:pt>
                <c:pt idx="207">
                  <c:v>0.40774263353814422</c:v>
                </c:pt>
                <c:pt idx="208">
                  <c:v>0.40856195538847068</c:v>
                </c:pt>
                <c:pt idx="209">
                  <c:v>0.39550245885789842</c:v>
                </c:pt>
                <c:pt idx="210">
                  <c:v>0.39566082146051862</c:v>
                </c:pt>
                <c:pt idx="211">
                  <c:v>0.39888075598996481</c:v>
                </c:pt>
                <c:pt idx="212">
                  <c:v>0.3882363320041996</c:v>
                </c:pt>
                <c:pt idx="213">
                  <c:v>0.38621996156744659</c:v>
                </c:pt>
                <c:pt idx="214">
                  <c:v>0.38217609260613611</c:v>
                </c:pt>
                <c:pt idx="215">
                  <c:v>0.38792162830747062</c:v>
                </c:pt>
                <c:pt idx="216">
                  <c:v>0.37927397025707626</c:v>
                </c:pt>
                <c:pt idx="217">
                  <c:v>0.38625588363808261</c:v>
                </c:pt>
                <c:pt idx="218">
                  <c:v>0.36992553089302616</c:v>
                </c:pt>
                <c:pt idx="219">
                  <c:v>0.37040012424055063</c:v>
                </c:pt>
                <c:pt idx="220">
                  <c:v>0.36780898099945369</c:v>
                </c:pt>
                <c:pt idx="221">
                  <c:v>0.36446775009757404</c:v>
                </c:pt>
                <c:pt idx="222">
                  <c:v>0.36917538490309543</c:v>
                </c:pt>
                <c:pt idx="223">
                  <c:v>0.36560985460420031</c:v>
                </c:pt>
                <c:pt idx="224">
                  <c:v>0.36535237934669329</c:v>
                </c:pt>
                <c:pt idx="225">
                  <c:v>0.36031460938822685</c:v>
                </c:pt>
                <c:pt idx="226">
                  <c:v>0.3566267019594333</c:v>
                </c:pt>
                <c:pt idx="227">
                  <c:v>0.35848376259960263</c:v>
                </c:pt>
                <c:pt idx="228">
                  <c:v>0.34438817430795199</c:v>
                </c:pt>
                <c:pt idx="229">
                  <c:v>0.34703875583547417</c:v>
                </c:pt>
                <c:pt idx="230">
                  <c:v>0.34556814687016879</c:v>
                </c:pt>
                <c:pt idx="231">
                  <c:v>0.34636729686211137</c:v>
                </c:pt>
                <c:pt idx="232">
                  <c:v>0.3401852703027341</c:v>
                </c:pt>
                <c:pt idx="233">
                  <c:v>0.33946938746408284</c:v>
                </c:pt>
                <c:pt idx="234">
                  <c:v>0.33763311337135821</c:v>
                </c:pt>
                <c:pt idx="235">
                  <c:v>0.31807004327488519</c:v>
                </c:pt>
                <c:pt idx="236">
                  <c:v>0.3203854799268489</c:v>
                </c:pt>
                <c:pt idx="237">
                  <c:v>0.30515439314159321</c:v>
                </c:pt>
                <c:pt idx="238">
                  <c:v>0.30080642822908149</c:v>
                </c:pt>
                <c:pt idx="239">
                  <c:v>0.28357617427548498</c:v>
                </c:pt>
                <c:pt idx="240">
                  <c:v>0.30941948620984322</c:v>
                </c:pt>
                <c:pt idx="241">
                  <c:v>0.28967467214113624</c:v>
                </c:pt>
                <c:pt idx="242">
                  <c:v>0.28969800324602013</c:v>
                </c:pt>
                <c:pt idx="243">
                  <c:v>0.28430065393792764</c:v>
                </c:pt>
                <c:pt idx="244">
                  <c:v>0.28555933399852029</c:v>
                </c:pt>
                <c:pt idx="245">
                  <c:v>0.27925667039053786</c:v>
                </c:pt>
                <c:pt idx="246">
                  <c:v>0.27628668411473217</c:v>
                </c:pt>
                <c:pt idx="247">
                  <c:v>0.2709628066178647</c:v>
                </c:pt>
                <c:pt idx="248">
                  <c:v>0.24788995103753789</c:v>
                </c:pt>
                <c:pt idx="249">
                  <c:v>0.24674986311463559</c:v>
                </c:pt>
                <c:pt idx="250">
                  <c:v>0.22283071371393001</c:v>
                </c:pt>
                <c:pt idx="251">
                  <c:v>0.19316938345435727</c:v>
                </c:pt>
                <c:pt idx="252">
                  <c:v>0.19520954469549115</c:v>
                </c:pt>
                <c:pt idx="253">
                  <c:v>0.16618320797706831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1.3</c:v>
                </c:pt>
                <c:pt idx="20">
                  <c:v>2.7</c:v>
                </c:pt>
                <c:pt idx="21">
                  <c:v>2.5</c:v>
                </c:pt>
                <c:pt idx="22">
                  <c:v>3.1</c:v>
                </c:pt>
                <c:pt idx="23">
                  <c:v>4</c:v>
                </c:pt>
                <c:pt idx="24">
                  <c:v>5.5</c:v>
                </c:pt>
                <c:pt idx="25">
                  <c:v>6.4</c:v>
                </c:pt>
                <c:pt idx="26">
                  <c:v>7.5</c:v>
                </c:pt>
                <c:pt idx="27">
                  <c:v>8.4</c:v>
                </c:pt>
                <c:pt idx="28">
                  <c:v>9.6999999999999993</c:v>
                </c:pt>
                <c:pt idx="29">
                  <c:v>10.4</c:v>
                </c:pt>
                <c:pt idx="30">
                  <c:v>11.5</c:v>
                </c:pt>
                <c:pt idx="31">
                  <c:v>12.9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17.8</c:v>
                </c:pt>
                <c:pt idx="37">
                  <c:v>19.100000000000001</c:v>
                </c:pt>
                <c:pt idx="38">
                  <c:v>20</c:v>
                </c:pt>
                <c:pt idx="39">
                  <c:v>21.3</c:v>
                </c:pt>
                <c:pt idx="40">
                  <c:v>22.4</c:v>
                </c:pt>
                <c:pt idx="41">
                  <c:v>23.3</c:v>
                </c:pt>
                <c:pt idx="42">
                  <c:v>24.4</c:v>
                </c:pt>
                <c:pt idx="43">
                  <c:v>25.3</c:v>
                </c:pt>
                <c:pt idx="44">
                  <c:v>26.4</c:v>
                </c:pt>
                <c:pt idx="45">
                  <c:v>27.9</c:v>
                </c:pt>
                <c:pt idx="46">
                  <c:v>28.6</c:v>
                </c:pt>
                <c:pt idx="47">
                  <c:v>30.1</c:v>
                </c:pt>
                <c:pt idx="48">
                  <c:v>31</c:v>
                </c:pt>
                <c:pt idx="49">
                  <c:v>32.1</c:v>
                </c:pt>
                <c:pt idx="50">
                  <c:v>33.299999999999997</c:v>
                </c:pt>
                <c:pt idx="51">
                  <c:v>33.9</c:v>
                </c:pt>
                <c:pt idx="52">
                  <c:v>35.200000000000003</c:v>
                </c:pt>
                <c:pt idx="53">
                  <c:v>36.200000000000003</c:v>
                </c:pt>
                <c:pt idx="54">
                  <c:v>37.200000000000003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40.6</c:v>
                </c:pt>
                <c:pt idx="58">
                  <c:v>41.7</c:v>
                </c:pt>
                <c:pt idx="59">
                  <c:v>42.8</c:v>
                </c:pt>
                <c:pt idx="60">
                  <c:v>43.7</c:v>
                </c:pt>
                <c:pt idx="61">
                  <c:v>44.6</c:v>
                </c:pt>
                <c:pt idx="62">
                  <c:v>45.5</c:v>
                </c:pt>
                <c:pt idx="63">
                  <c:v>46.8</c:v>
                </c:pt>
                <c:pt idx="64">
                  <c:v>47.7</c:v>
                </c:pt>
                <c:pt idx="65">
                  <c:v>48.8</c:v>
                </c:pt>
                <c:pt idx="66">
                  <c:v>50.1</c:v>
                </c:pt>
                <c:pt idx="67">
                  <c:v>50.8</c:v>
                </c:pt>
                <c:pt idx="68">
                  <c:v>52.1</c:v>
                </c:pt>
                <c:pt idx="69">
                  <c:v>53.4</c:v>
                </c:pt>
                <c:pt idx="70">
                  <c:v>53.7</c:v>
                </c:pt>
                <c:pt idx="71">
                  <c:v>55</c:v>
                </c:pt>
                <c:pt idx="72">
                  <c:v>56.1</c:v>
                </c:pt>
                <c:pt idx="73">
                  <c:v>56.8</c:v>
                </c:pt>
                <c:pt idx="74">
                  <c:v>57.9</c:v>
                </c:pt>
                <c:pt idx="75">
                  <c:v>59</c:v>
                </c:pt>
                <c:pt idx="76">
                  <c:v>60.1</c:v>
                </c:pt>
                <c:pt idx="77">
                  <c:v>61.2</c:v>
                </c:pt>
                <c:pt idx="78">
                  <c:v>62.1</c:v>
                </c:pt>
                <c:pt idx="79">
                  <c:v>63.2</c:v>
                </c:pt>
                <c:pt idx="80">
                  <c:v>64.3</c:v>
                </c:pt>
                <c:pt idx="81">
                  <c:v>65.2</c:v>
                </c:pt>
                <c:pt idx="82">
                  <c:v>66.5</c:v>
                </c:pt>
                <c:pt idx="83">
                  <c:v>67.2</c:v>
                </c:pt>
                <c:pt idx="84">
                  <c:v>68.5</c:v>
                </c:pt>
                <c:pt idx="85">
                  <c:v>69.599999999999994</c:v>
                </c:pt>
                <c:pt idx="86">
                  <c:v>70.5</c:v>
                </c:pt>
                <c:pt idx="87">
                  <c:v>71.599999999999994</c:v>
                </c:pt>
                <c:pt idx="88">
                  <c:v>72.7</c:v>
                </c:pt>
                <c:pt idx="89">
                  <c:v>73.599999999999994</c:v>
                </c:pt>
                <c:pt idx="90">
                  <c:v>74.5</c:v>
                </c:pt>
                <c:pt idx="91">
                  <c:v>75.8</c:v>
                </c:pt>
                <c:pt idx="92">
                  <c:v>76.7</c:v>
                </c:pt>
                <c:pt idx="93">
                  <c:v>77.900000000000006</c:v>
                </c:pt>
                <c:pt idx="94">
                  <c:v>78.900000000000006</c:v>
                </c:pt>
                <c:pt idx="95">
                  <c:v>80</c:v>
                </c:pt>
                <c:pt idx="96">
                  <c:v>80.900000000000006</c:v>
                </c:pt>
                <c:pt idx="97">
                  <c:v>82.1</c:v>
                </c:pt>
                <c:pt idx="98">
                  <c:v>82.9</c:v>
                </c:pt>
                <c:pt idx="99">
                  <c:v>84.1</c:v>
                </c:pt>
                <c:pt idx="100">
                  <c:v>85.1</c:v>
                </c:pt>
                <c:pt idx="101">
                  <c:v>86.3</c:v>
                </c:pt>
                <c:pt idx="102">
                  <c:v>87.2</c:v>
                </c:pt>
                <c:pt idx="103">
                  <c:v>88.5</c:v>
                </c:pt>
                <c:pt idx="104">
                  <c:v>89.2</c:v>
                </c:pt>
                <c:pt idx="105">
                  <c:v>90.7</c:v>
                </c:pt>
                <c:pt idx="106">
                  <c:v>91.6</c:v>
                </c:pt>
                <c:pt idx="107">
                  <c:v>92.3</c:v>
                </c:pt>
                <c:pt idx="108">
                  <c:v>93.6</c:v>
                </c:pt>
                <c:pt idx="109">
                  <c:v>94.5</c:v>
                </c:pt>
                <c:pt idx="110">
                  <c:v>95.6</c:v>
                </c:pt>
                <c:pt idx="111">
                  <c:v>96.7</c:v>
                </c:pt>
                <c:pt idx="112">
                  <c:v>97.6</c:v>
                </c:pt>
                <c:pt idx="113">
                  <c:v>98.9</c:v>
                </c:pt>
                <c:pt idx="114">
                  <c:v>99.8</c:v>
                </c:pt>
                <c:pt idx="115">
                  <c:v>101.3</c:v>
                </c:pt>
                <c:pt idx="116">
                  <c:v>101.8</c:v>
                </c:pt>
                <c:pt idx="117">
                  <c:v>103.1</c:v>
                </c:pt>
                <c:pt idx="118">
                  <c:v>103.8</c:v>
                </c:pt>
                <c:pt idx="119">
                  <c:v>105.1</c:v>
                </c:pt>
                <c:pt idx="120">
                  <c:v>105.1</c:v>
                </c:pt>
                <c:pt idx="121">
                  <c:v>103.8</c:v>
                </c:pt>
                <c:pt idx="122">
                  <c:v>103.4</c:v>
                </c:pt>
                <c:pt idx="123">
                  <c:v>102.5</c:v>
                </c:pt>
                <c:pt idx="124">
                  <c:v>102</c:v>
                </c:pt>
                <c:pt idx="125">
                  <c:v>101.1</c:v>
                </c:pt>
                <c:pt idx="126">
                  <c:v>100.4</c:v>
                </c:pt>
                <c:pt idx="127">
                  <c:v>99.6</c:v>
                </c:pt>
                <c:pt idx="128">
                  <c:v>98.7</c:v>
                </c:pt>
                <c:pt idx="129">
                  <c:v>98.2</c:v>
                </c:pt>
                <c:pt idx="130">
                  <c:v>97.1</c:v>
                </c:pt>
                <c:pt idx="131">
                  <c:v>96.5</c:v>
                </c:pt>
                <c:pt idx="132">
                  <c:v>95.6</c:v>
                </c:pt>
                <c:pt idx="133">
                  <c:v>95.1</c:v>
                </c:pt>
                <c:pt idx="134">
                  <c:v>94</c:v>
                </c:pt>
                <c:pt idx="135">
                  <c:v>93.6</c:v>
                </c:pt>
                <c:pt idx="136">
                  <c:v>92.5</c:v>
                </c:pt>
                <c:pt idx="137">
                  <c:v>91.8</c:v>
                </c:pt>
                <c:pt idx="138">
                  <c:v>91.1</c:v>
                </c:pt>
                <c:pt idx="139">
                  <c:v>90.3</c:v>
                </c:pt>
                <c:pt idx="140">
                  <c:v>89.4</c:v>
                </c:pt>
                <c:pt idx="141">
                  <c:v>88.9</c:v>
                </c:pt>
                <c:pt idx="142">
                  <c:v>87.8</c:v>
                </c:pt>
                <c:pt idx="143">
                  <c:v>87.6</c:v>
                </c:pt>
                <c:pt idx="144">
                  <c:v>86.7</c:v>
                </c:pt>
                <c:pt idx="145">
                  <c:v>85.4</c:v>
                </c:pt>
                <c:pt idx="146">
                  <c:v>85.4</c:v>
                </c:pt>
                <c:pt idx="147">
                  <c:v>84</c:v>
                </c:pt>
                <c:pt idx="148">
                  <c:v>83.2</c:v>
                </c:pt>
                <c:pt idx="149">
                  <c:v>82.7</c:v>
                </c:pt>
                <c:pt idx="150">
                  <c:v>81.8</c:v>
                </c:pt>
                <c:pt idx="151">
                  <c:v>80.900000000000006</c:v>
                </c:pt>
                <c:pt idx="152">
                  <c:v>80.900000000000006</c:v>
                </c:pt>
                <c:pt idx="153">
                  <c:v>79</c:v>
                </c:pt>
                <c:pt idx="154">
                  <c:v>79.2</c:v>
                </c:pt>
                <c:pt idx="155">
                  <c:v>77.8</c:v>
                </c:pt>
                <c:pt idx="156">
                  <c:v>77.400000000000006</c:v>
                </c:pt>
                <c:pt idx="157">
                  <c:v>76.5</c:v>
                </c:pt>
                <c:pt idx="158">
                  <c:v>75.8</c:v>
                </c:pt>
                <c:pt idx="159">
                  <c:v>74.7</c:v>
                </c:pt>
                <c:pt idx="160">
                  <c:v>74.3</c:v>
                </c:pt>
                <c:pt idx="161">
                  <c:v>73.599999999999994</c:v>
                </c:pt>
                <c:pt idx="162">
                  <c:v>72.7</c:v>
                </c:pt>
                <c:pt idx="163">
                  <c:v>71.900000000000006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69.8</c:v>
                </c:pt>
                <c:pt idx="167">
                  <c:v>68.8</c:v>
                </c:pt>
                <c:pt idx="168">
                  <c:v>67.900000000000006</c:v>
                </c:pt>
                <c:pt idx="169">
                  <c:v>67.2</c:v>
                </c:pt>
                <c:pt idx="170">
                  <c:v>66.7</c:v>
                </c:pt>
                <c:pt idx="171">
                  <c:v>65.7</c:v>
                </c:pt>
                <c:pt idx="172">
                  <c:v>65</c:v>
                </c:pt>
                <c:pt idx="173">
                  <c:v>64.099999999999994</c:v>
                </c:pt>
                <c:pt idx="174">
                  <c:v>63.6</c:v>
                </c:pt>
                <c:pt idx="175">
                  <c:v>62.5</c:v>
                </c:pt>
                <c:pt idx="176">
                  <c:v>61.9</c:v>
                </c:pt>
                <c:pt idx="177">
                  <c:v>60.8</c:v>
                </c:pt>
                <c:pt idx="178">
                  <c:v>60.5</c:v>
                </c:pt>
                <c:pt idx="179">
                  <c:v>59.2</c:v>
                </c:pt>
                <c:pt idx="180">
                  <c:v>59</c:v>
                </c:pt>
                <c:pt idx="181">
                  <c:v>57.7</c:v>
                </c:pt>
                <c:pt idx="182">
                  <c:v>57.2</c:v>
                </c:pt>
                <c:pt idx="183">
                  <c:v>56.6</c:v>
                </c:pt>
                <c:pt idx="184">
                  <c:v>55.7</c:v>
                </c:pt>
                <c:pt idx="185">
                  <c:v>55</c:v>
                </c:pt>
                <c:pt idx="186">
                  <c:v>54.3</c:v>
                </c:pt>
                <c:pt idx="187">
                  <c:v>53.4</c:v>
                </c:pt>
                <c:pt idx="188">
                  <c:v>52.8</c:v>
                </c:pt>
                <c:pt idx="189">
                  <c:v>51.9</c:v>
                </c:pt>
                <c:pt idx="190">
                  <c:v>51.2</c:v>
                </c:pt>
                <c:pt idx="191">
                  <c:v>50.6</c:v>
                </c:pt>
                <c:pt idx="192">
                  <c:v>49.9</c:v>
                </c:pt>
                <c:pt idx="193">
                  <c:v>48.8</c:v>
                </c:pt>
                <c:pt idx="194">
                  <c:v>48.4</c:v>
                </c:pt>
                <c:pt idx="195">
                  <c:v>47.2</c:v>
                </c:pt>
                <c:pt idx="196">
                  <c:v>46.8</c:v>
                </c:pt>
                <c:pt idx="197">
                  <c:v>45.9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43.2</c:v>
                </c:pt>
                <c:pt idx="202">
                  <c:v>42.1</c:v>
                </c:pt>
                <c:pt idx="203">
                  <c:v>41.5</c:v>
                </c:pt>
                <c:pt idx="204">
                  <c:v>40.4</c:v>
                </c:pt>
                <c:pt idx="205">
                  <c:v>39.9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37.5</c:v>
                </c:pt>
                <c:pt idx="209">
                  <c:v>36.6</c:v>
                </c:pt>
                <c:pt idx="210">
                  <c:v>35.9</c:v>
                </c:pt>
                <c:pt idx="211">
                  <c:v>34.799999999999997</c:v>
                </c:pt>
                <c:pt idx="212">
                  <c:v>34.4</c:v>
                </c:pt>
                <c:pt idx="213">
                  <c:v>33.299999999999997</c:v>
                </c:pt>
                <c:pt idx="214">
                  <c:v>33</c:v>
                </c:pt>
                <c:pt idx="215">
                  <c:v>32.200000000000003</c:v>
                </c:pt>
                <c:pt idx="216">
                  <c:v>31.1</c:v>
                </c:pt>
                <c:pt idx="217">
                  <c:v>30.6</c:v>
                </c:pt>
                <c:pt idx="218">
                  <c:v>29.7</c:v>
                </c:pt>
                <c:pt idx="219">
                  <c:v>28.8</c:v>
                </c:pt>
                <c:pt idx="220">
                  <c:v>28.2</c:v>
                </c:pt>
                <c:pt idx="221">
                  <c:v>27.3</c:v>
                </c:pt>
                <c:pt idx="222">
                  <c:v>26.6</c:v>
                </c:pt>
                <c:pt idx="223">
                  <c:v>26</c:v>
                </c:pt>
                <c:pt idx="224">
                  <c:v>25.1</c:v>
                </c:pt>
                <c:pt idx="225">
                  <c:v>24.2</c:v>
                </c:pt>
                <c:pt idx="226">
                  <c:v>23.3</c:v>
                </c:pt>
                <c:pt idx="227">
                  <c:v>22.8</c:v>
                </c:pt>
                <c:pt idx="228">
                  <c:v>21.7</c:v>
                </c:pt>
                <c:pt idx="229">
                  <c:v>21.1</c:v>
                </c:pt>
                <c:pt idx="230">
                  <c:v>20.2</c:v>
                </c:pt>
                <c:pt idx="231">
                  <c:v>19.5</c:v>
                </c:pt>
                <c:pt idx="232">
                  <c:v>18.8</c:v>
                </c:pt>
                <c:pt idx="233">
                  <c:v>17.8</c:v>
                </c:pt>
                <c:pt idx="234">
                  <c:v>17.100000000000001</c:v>
                </c:pt>
                <c:pt idx="235">
                  <c:v>16.600000000000001</c:v>
                </c:pt>
                <c:pt idx="236">
                  <c:v>15.5</c:v>
                </c:pt>
                <c:pt idx="237">
                  <c:v>14.8</c:v>
                </c:pt>
                <c:pt idx="238">
                  <c:v>13.8</c:v>
                </c:pt>
                <c:pt idx="239">
                  <c:v>13.5</c:v>
                </c:pt>
                <c:pt idx="240">
                  <c:v>12.4</c:v>
                </c:pt>
                <c:pt idx="241">
                  <c:v>11.7</c:v>
                </c:pt>
                <c:pt idx="242">
                  <c:v>10.7</c:v>
                </c:pt>
                <c:pt idx="243">
                  <c:v>10</c:v>
                </c:pt>
                <c:pt idx="244">
                  <c:v>9.3000000000000007</c:v>
                </c:pt>
                <c:pt idx="245">
                  <c:v>8.6</c:v>
                </c:pt>
                <c:pt idx="246">
                  <c:v>7.8</c:v>
                </c:pt>
                <c:pt idx="247">
                  <c:v>6.9</c:v>
                </c:pt>
                <c:pt idx="248">
                  <c:v>6</c:v>
                </c:pt>
                <c:pt idx="249">
                  <c:v>4.9000000000000004</c:v>
                </c:pt>
                <c:pt idx="250">
                  <c:v>3.8</c:v>
                </c:pt>
                <c:pt idx="251">
                  <c:v>3.3</c:v>
                </c:pt>
                <c:pt idx="252">
                  <c:v>2</c:v>
                </c:pt>
                <c:pt idx="253">
                  <c:v>1.3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9F-954C-A090-736037E9A019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0.24808977279180255</c:v>
                </c:pt>
                <c:pt idx="19">
                  <c:v>0.31447224131722801</c:v>
                </c:pt>
                <c:pt idx="20">
                  <c:v>0.32443196448474121</c:v>
                </c:pt>
                <c:pt idx="21">
                  <c:v>0.3281481369556678</c:v>
                </c:pt>
                <c:pt idx="22">
                  <c:v>0.32963123972935088</c:v>
                </c:pt>
                <c:pt idx="23">
                  <c:v>0.34555340940447016</c:v>
                </c:pt>
                <c:pt idx="24">
                  <c:v>0.35245880969717608</c:v>
                </c:pt>
                <c:pt idx="25">
                  <c:v>0.3650691774487394</c:v>
                </c:pt>
                <c:pt idx="26">
                  <c:v>0.35818204463634368</c:v>
                </c:pt>
                <c:pt idx="27">
                  <c:v>0.37510877723510022</c:v>
                </c:pt>
                <c:pt idx="28">
                  <c:v>0.36856853515509808</c:v>
                </c:pt>
                <c:pt idx="29">
                  <c:v>0.37803233482072734</c:v>
                </c:pt>
                <c:pt idx="30">
                  <c:v>0.34765194597272991</c:v>
                </c:pt>
                <c:pt idx="31">
                  <c:v>0.34950987376743947</c:v>
                </c:pt>
                <c:pt idx="32">
                  <c:v>0.36040193652636171</c:v>
                </c:pt>
                <c:pt idx="33">
                  <c:v>0.36636076200474876</c:v>
                </c:pt>
                <c:pt idx="34">
                  <c:v>0.37044890147204118</c:v>
                </c:pt>
                <c:pt idx="35">
                  <c:v>0.37704938133585292</c:v>
                </c:pt>
                <c:pt idx="36">
                  <c:v>0.38341951200455404</c:v>
                </c:pt>
                <c:pt idx="37">
                  <c:v>0.3826738542032056</c:v>
                </c:pt>
                <c:pt idx="38">
                  <c:v>0.3792146135082618</c:v>
                </c:pt>
                <c:pt idx="39">
                  <c:v>0.38979912401409861</c:v>
                </c:pt>
                <c:pt idx="40">
                  <c:v>0.38586363516742456</c:v>
                </c:pt>
                <c:pt idx="41">
                  <c:v>0.39516085829552433</c:v>
                </c:pt>
                <c:pt idx="42">
                  <c:v>0.39321900316012037</c:v>
                </c:pt>
                <c:pt idx="43">
                  <c:v>0.39049964421260952</c:v>
                </c:pt>
                <c:pt idx="44">
                  <c:v>0.4006617533253497</c:v>
                </c:pt>
                <c:pt idx="45">
                  <c:v>0.40357132084133734</c:v>
                </c:pt>
                <c:pt idx="46">
                  <c:v>0.4026620289143098</c:v>
                </c:pt>
                <c:pt idx="47">
                  <c:v>0.40880656464697634</c:v>
                </c:pt>
                <c:pt idx="48">
                  <c:v>0.40973373286833042</c:v>
                </c:pt>
                <c:pt idx="49">
                  <c:v>0.40581139496484303</c:v>
                </c:pt>
                <c:pt idx="50">
                  <c:v>0.39952954047348399</c:v>
                </c:pt>
                <c:pt idx="51">
                  <c:v>0.413091644110614</c:v>
                </c:pt>
                <c:pt idx="52">
                  <c:v>0.41493352854285681</c:v>
                </c:pt>
                <c:pt idx="53">
                  <c:v>0.42236328557533709</c:v>
                </c:pt>
                <c:pt idx="54">
                  <c:v>0.4171906661376486</c:v>
                </c:pt>
                <c:pt idx="55">
                  <c:v>0.42257477278771094</c:v>
                </c:pt>
                <c:pt idx="56">
                  <c:v>0.42346546519979861</c:v>
                </c:pt>
                <c:pt idx="57">
                  <c:v>0.4344829074637388</c:v>
                </c:pt>
                <c:pt idx="58">
                  <c:v>0.42603676565111198</c:v>
                </c:pt>
                <c:pt idx="59">
                  <c:v>0.43593245827326649</c:v>
                </c:pt>
                <c:pt idx="60">
                  <c:v>0.44116333524586354</c:v>
                </c:pt>
                <c:pt idx="61">
                  <c:v>0.4294938381378961</c:v>
                </c:pt>
                <c:pt idx="62">
                  <c:v>0.43533201516211062</c:v>
                </c:pt>
                <c:pt idx="63">
                  <c:v>0.42829571330665661</c:v>
                </c:pt>
                <c:pt idx="64">
                  <c:v>0.43516032982635766</c:v>
                </c:pt>
                <c:pt idx="65">
                  <c:v>0.43434418083127341</c:v>
                </c:pt>
                <c:pt idx="66">
                  <c:v>0.41695485896372797</c:v>
                </c:pt>
                <c:pt idx="67">
                  <c:v>0.42099863790755016</c:v>
                </c:pt>
                <c:pt idx="68">
                  <c:v>0.43292809582607295</c:v>
                </c:pt>
                <c:pt idx="69">
                  <c:v>0.42266996096619297</c:v>
                </c:pt>
                <c:pt idx="70">
                  <c:v>0.40724035494321165</c:v>
                </c:pt>
                <c:pt idx="71">
                  <c:v>0.42401217885121967</c:v>
                </c:pt>
                <c:pt idx="72">
                  <c:v>0.40431054910493092</c:v>
                </c:pt>
                <c:pt idx="73">
                  <c:v>0.3953430867504637</c:v>
                </c:pt>
                <c:pt idx="74">
                  <c:v>0.39798949332285938</c:v>
                </c:pt>
                <c:pt idx="75">
                  <c:v>0.42305812762666417</c:v>
                </c:pt>
                <c:pt idx="76">
                  <c:v>0.40362599055166104</c:v>
                </c:pt>
                <c:pt idx="77">
                  <c:v>0.39580268191180801</c:v>
                </c:pt>
                <c:pt idx="78">
                  <c:v>0.38750296982656213</c:v>
                </c:pt>
                <c:pt idx="79">
                  <c:v>0.3583795733876175</c:v>
                </c:pt>
                <c:pt idx="80">
                  <c:v>0.40574588584824645</c:v>
                </c:pt>
                <c:pt idx="81">
                  <c:v>0.39066743383199087</c:v>
                </c:pt>
                <c:pt idx="82">
                  <c:v>0.40249656994114402</c:v>
                </c:pt>
                <c:pt idx="83">
                  <c:v>0.39466725429704719</c:v>
                </c:pt>
                <c:pt idx="84">
                  <c:v>0.40757478276372611</c:v>
                </c:pt>
                <c:pt idx="85">
                  <c:v>0.37754326342619504</c:v>
                </c:pt>
                <c:pt idx="86">
                  <c:v>0.38995356493919964</c:v>
                </c:pt>
                <c:pt idx="87">
                  <c:v>0.37280960156210546</c:v>
                </c:pt>
                <c:pt idx="88">
                  <c:v>0.35399518301881805</c:v>
                </c:pt>
                <c:pt idx="89">
                  <c:v>0.33795535312537311</c:v>
                </c:pt>
                <c:pt idx="90">
                  <c:v>0.3588258724760241</c:v>
                </c:pt>
                <c:pt idx="91">
                  <c:v>0.36609877817931508</c:v>
                </c:pt>
                <c:pt idx="92">
                  <c:v>0.34116761372425669</c:v>
                </c:pt>
                <c:pt idx="93">
                  <c:v>0.34062273386511965</c:v>
                </c:pt>
                <c:pt idx="94">
                  <c:v>0.37676945701103487</c:v>
                </c:pt>
                <c:pt idx="95">
                  <c:v>0.35638272770174617</c:v>
                </c:pt>
                <c:pt idx="96">
                  <c:v>0.33671613917829768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0.35992704461608621</c:v>
                </c:pt>
                <c:pt idx="144">
                  <c:v>0</c:v>
                </c:pt>
                <c:pt idx="145">
                  <c:v>0.32254541273856052</c:v>
                </c:pt>
                <c:pt idx="146">
                  <c:v>0</c:v>
                </c:pt>
                <c:pt idx="147">
                  <c:v>0.31770174833658987</c:v>
                </c:pt>
                <c:pt idx="148">
                  <c:v>0.30279908331015121</c:v>
                </c:pt>
                <c:pt idx="149">
                  <c:v>0.34516965107345782</c:v>
                </c:pt>
                <c:pt idx="150">
                  <c:v>0.33185501066098078</c:v>
                </c:pt>
                <c:pt idx="151">
                  <c:v>0.31562788578007511</c:v>
                </c:pt>
                <c:pt idx="152">
                  <c:v>0.33776464795667155</c:v>
                </c:pt>
                <c:pt idx="153">
                  <c:v>0.3818778852202096</c:v>
                </c:pt>
                <c:pt idx="154">
                  <c:v>0.32054969638862252</c:v>
                </c:pt>
                <c:pt idx="155">
                  <c:v>0.34190832553788592</c:v>
                </c:pt>
                <c:pt idx="156">
                  <c:v>0.38581850180249233</c:v>
                </c:pt>
                <c:pt idx="157">
                  <c:v>0.3906651578503203</c:v>
                </c:pt>
                <c:pt idx="158">
                  <c:v>0.36197994003084677</c:v>
                </c:pt>
                <c:pt idx="159">
                  <c:v>0.33892117777030589</c:v>
                </c:pt>
                <c:pt idx="160">
                  <c:v>0.34571163653222065</c:v>
                </c:pt>
                <c:pt idx="161">
                  <c:v>0.34623752961464688</c:v>
                </c:pt>
                <c:pt idx="162">
                  <c:v>0.36441620463503593</c:v>
                </c:pt>
                <c:pt idx="163">
                  <c:v>0.36220120210490359</c:v>
                </c:pt>
                <c:pt idx="164">
                  <c:v>0.35156323276535878</c:v>
                </c:pt>
                <c:pt idx="165">
                  <c:v>0.3640500230486699</c:v>
                </c:pt>
                <c:pt idx="166">
                  <c:v>0.34064846389990794</c:v>
                </c:pt>
                <c:pt idx="167">
                  <c:v>0.35420193005209821</c:v>
                </c:pt>
                <c:pt idx="168">
                  <c:v>0.37515383803931218</c:v>
                </c:pt>
                <c:pt idx="169">
                  <c:v>0.38903438814826491</c:v>
                </c:pt>
                <c:pt idx="170">
                  <c:v>0.39154352796641984</c:v>
                </c:pt>
                <c:pt idx="171">
                  <c:v>0.40098205215035559</c:v>
                </c:pt>
                <c:pt idx="172">
                  <c:v>0.41504700667348626</c:v>
                </c:pt>
                <c:pt idx="173">
                  <c:v>0.43461150714654906</c:v>
                </c:pt>
                <c:pt idx="174">
                  <c:v>0.38826517933567106</c:v>
                </c:pt>
                <c:pt idx="175">
                  <c:v>0.37860705941781903</c:v>
                </c:pt>
                <c:pt idx="176">
                  <c:v>0.38320168379348762</c:v>
                </c:pt>
                <c:pt idx="177">
                  <c:v>0.39109302588448069</c:v>
                </c:pt>
                <c:pt idx="178">
                  <c:v>0.409717746616442</c:v>
                </c:pt>
                <c:pt idx="179">
                  <c:v>0.40720469384779667</c:v>
                </c:pt>
                <c:pt idx="180">
                  <c:v>0.40845998453356058</c:v>
                </c:pt>
                <c:pt idx="181">
                  <c:v>0.41838202344642161</c:v>
                </c:pt>
                <c:pt idx="182">
                  <c:v>0.40309652498726584</c:v>
                </c:pt>
                <c:pt idx="183">
                  <c:v>0.40957118816078514</c:v>
                </c:pt>
                <c:pt idx="184">
                  <c:v>0.43168090482493088</c:v>
                </c:pt>
                <c:pt idx="185">
                  <c:v>0.41804749340369396</c:v>
                </c:pt>
                <c:pt idx="186">
                  <c:v>0.42001970144729867</c:v>
                </c:pt>
                <c:pt idx="187">
                  <c:v>0.40313824668064074</c:v>
                </c:pt>
                <c:pt idx="188">
                  <c:v>0.43853886616014026</c:v>
                </c:pt>
                <c:pt idx="189">
                  <c:v>0.43472407708356797</c:v>
                </c:pt>
                <c:pt idx="190">
                  <c:v>0.43237607738341671</c:v>
                </c:pt>
                <c:pt idx="191">
                  <c:v>0.43622191178218994</c:v>
                </c:pt>
                <c:pt idx="192">
                  <c:v>0.43316036401142788</c:v>
                </c:pt>
                <c:pt idx="193">
                  <c:v>0.43139394573025441</c:v>
                </c:pt>
                <c:pt idx="194">
                  <c:v>0.43587879301756205</c:v>
                </c:pt>
                <c:pt idx="195">
                  <c:v>0.43366856108869012</c:v>
                </c:pt>
                <c:pt idx="196">
                  <c:v>0.43503140021030656</c:v>
                </c:pt>
                <c:pt idx="197">
                  <c:v>0.42756093259257749</c:v>
                </c:pt>
                <c:pt idx="198">
                  <c:v>0.43556962513994524</c:v>
                </c:pt>
                <c:pt idx="199">
                  <c:v>0.43081837896752151</c:v>
                </c:pt>
                <c:pt idx="200">
                  <c:v>0.43970764569660692</c:v>
                </c:pt>
                <c:pt idx="201">
                  <c:v>0.4315215778394243</c:v>
                </c:pt>
                <c:pt idx="202">
                  <c:v>0.43396812074287255</c:v>
                </c:pt>
                <c:pt idx="203">
                  <c:v>0.42140685414013473</c:v>
                </c:pt>
                <c:pt idx="204">
                  <c:v>0.43797655663717749</c:v>
                </c:pt>
                <c:pt idx="205">
                  <c:v>0.43133468944290615</c:v>
                </c:pt>
                <c:pt idx="206">
                  <c:v>0.41819546662324192</c:v>
                </c:pt>
                <c:pt idx="207">
                  <c:v>0.42878189510348041</c:v>
                </c:pt>
                <c:pt idx="208">
                  <c:v>0.42265966154166779</c:v>
                </c:pt>
                <c:pt idx="209">
                  <c:v>0.41360058600018818</c:v>
                </c:pt>
                <c:pt idx="210">
                  <c:v>0.41805642623415262</c:v>
                </c:pt>
                <c:pt idx="211">
                  <c:v>0.41228073030498807</c:v>
                </c:pt>
                <c:pt idx="212">
                  <c:v>0.40121352115835118</c:v>
                </c:pt>
                <c:pt idx="213">
                  <c:v>0.40677509084851349</c:v>
                </c:pt>
                <c:pt idx="214">
                  <c:v>0.40577040271712761</c:v>
                </c:pt>
                <c:pt idx="215">
                  <c:v>0.40267265184779777</c:v>
                </c:pt>
                <c:pt idx="216">
                  <c:v>0.40066747669710812</c:v>
                </c:pt>
                <c:pt idx="217">
                  <c:v>0.40951315447864572</c:v>
                </c:pt>
                <c:pt idx="218">
                  <c:v>0.39975458782406059</c:v>
                </c:pt>
                <c:pt idx="219">
                  <c:v>0.39554482296599747</c:v>
                </c:pt>
                <c:pt idx="220">
                  <c:v>0.38831290697856552</c:v>
                </c:pt>
                <c:pt idx="221">
                  <c:v>0.38506221341883795</c:v>
                </c:pt>
                <c:pt idx="222">
                  <c:v>0.39747523406489893</c:v>
                </c:pt>
                <c:pt idx="223">
                  <c:v>0.38900812109921601</c:v>
                </c:pt>
                <c:pt idx="224">
                  <c:v>0.39622697620671121</c:v>
                </c:pt>
                <c:pt idx="225">
                  <c:v>0.39383161464426797</c:v>
                </c:pt>
                <c:pt idx="226">
                  <c:v>0.39935584161528653</c:v>
                </c:pt>
                <c:pt idx="227">
                  <c:v>0.38603772066262859</c:v>
                </c:pt>
                <c:pt idx="228">
                  <c:v>0.38797621083686973</c:v>
                </c:pt>
                <c:pt idx="229">
                  <c:v>0.38114702600122125</c:v>
                </c:pt>
                <c:pt idx="230">
                  <c:v>0.38640010075621922</c:v>
                </c:pt>
                <c:pt idx="231">
                  <c:v>0.38532436008933163</c:v>
                </c:pt>
                <c:pt idx="232">
                  <c:v>0.38773902721074682</c:v>
                </c:pt>
                <c:pt idx="233">
                  <c:v>0.38505398684318382</c:v>
                </c:pt>
                <c:pt idx="234">
                  <c:v>0.38352187279808458</c:v>
                </c:pt>
                <c:pt idx="235">
                  <c:v>0.38024399564091321</c:v>
                </c:pt>
                <c:pt idx="236">
                  <c:v>0.37521340616084442</c:v>
                </c:pt>
                <c:pt idx="237">
                  <c:v>0.35564744925692382</c:v>
                </c:pt>
                <c:pt idx="238">
                  <c:v>0.36215264951376119</c:v>
                </c:pt>
                <c:pt idx="239">
                  <c:v>0.34112160660833224</c:v>
                </c:pt>
                <c:pt idx="240">
                  <c:v>0.35685225072340798</c:v>
                </c:pt>
                <c:pt idx="241">
                  <c:v>0.36241266698778996</c:v>
                </c:pt>
                <c:pt idx="242">
                  <c:v>0.35310736127293957</c:v>
                </c:pt>
                <c:pt idx="243">
                  <c:v>0.34445264271445425</c:v>
                </c:pt>
                <c:pt idx="244">
                  <c:v>0.35686044220926455</c:v>
                </c:pt>
                <c:pt idx="245">
                  <c:v>0.35249060180267272</c:v>
                </c:pt>
                <c:pt idx="246">
                  <c:v>0.34481133201269715</c:v>
                </c:pt>
                <c:pt idx="247">
                  <c:v>0.34031831387600625</c:v>
                </c:pt>
                <c:pt idx="248">
                  <c:v>0.32584036839485886</c:v>
                </c:pt>
                <c:pt idx="249">
                  <c:v>0.3214736723308953</c:v>
                </c:pt>
                <c:pt idx="250">
                  <c:v>0.31122121587177348</c:v>
                </c:pt>
                <c:pt idx="251">
                  <c:v>0.28747091390515928</c:v>
                </c:pt>
                <c:pt idx="252">
                  <c:v>0.27637169861973832</c:v>
                </c:pt>
                <c:pt idx="253">
                  <c:v>0.21393191321598282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1.3</c:v>
                </c:pt>
                <c:pt idx="20">
                  <c:v>2.7</c:v>
                </c:pt>
                <c:pt idx="21">
                  <c:v>2.5</c:v>
                </c:pt>
                <c:pt idx="22">
                  <c:v>3.1</c:v>
                </c:pt>
                <c:pt idx="23">
                  <c:v>4</c:v>
                </c:pt>
                <c:pt idx="24">
                  <c:v>5.5</c:v>
                </c:pt>
                <c:pt idx="25">
                  <c:v>6.4</c:v>
                </c:pt>
                <c:pt idx="26">
                  <c:v>7.5</c:v>
                </c:pt>
                <c:pt idx="27">
                  <c:v>8.4</c:v>
                </c:pt>
                <c:pt idx="28">
                  <c:v>9.6999999999999993</c:v>
                </c:pt>
                <c:pt idx="29">
                  <c:v>10.4</c:v>
                </c:pt>
                <c:pt idx="30">
                  <c:v>11.5</c:v>
                </c:pt>
                <c:pt idx="31">
                  <c:v>12.9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17.8</c:v>
                </c:pt>
                <c:pt idx="37">
                  <c:v>19.100000000000001</c:v>
                </c:pt>
                <c:pt idx="38">
                  <c:v>20</c:v>
                </c:pt>
                <c:pt idx="39">
                  <c:v>21.3</c:v>
                </c:pt>
                <c:pt idx="40">
                  <c:v>22.4</c:v>
                </c:pt>
                <c:pt idx="41">
                  <c:v>23.3</c:v>
                </c:pt>
                <c:pt idx="42">
                  <c:v>24.4</c:v>
                </c:pt>
                <c:pt idx="43">
                  <c:v>25.3</c:v>
                </c:pt>
                <c:pt idx="44">
                  <c:v>26.4</c:v>
                </c:pt>
                <c:pt idx="45">
                  <c:v>27.9</c:v>
                </c:pt>
                <c:pt idx="46">
                  <c:v>28.6</c:v>
                </c:pt>
                <c:pt idx="47">
                  <c:v>30.1</c:v>
                </c:pt>
                <c:pt idx="48">
                  <c:v>31</c:v>
                </c:pt>
                <c:pt idx="49">
                  <c:v>32.1</c:v>
                </c:pt>
                <c:pt idx="50">
                  <c:v>33.299999999999997</c:v>
                </c:pt>
                <c:pt idx="51">
                  <c:v>33.9</c:v>
                </c:pt>
                <c:pt idx="52">
                  <c:v>35.200000000000003</c:v>
                </c:pt>
                <c:pt idx="53">
                  <c:v>36.200000000000003</c:v>
                </c:pt>
                <c:pt idx="54">
                  <c:v>37.200000000000003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40.6</c:v>
                </c:pt>
                <c:pt idx="58">
                  <c:v>41.7</c:v>
                </c:pt>
                <c:pt idx="59">
                  <c:v>42.8</c:v>
                </c:pt>
                <c:pt idx="60">
                  <c:v>43.7</c:v>
                </c:pt>
                <c:pt idx="61">
                  <c:v>44.6</c:v>
                </c:pt>
                <c:pt idx="62">
                  <c:v>45.5</c:v>
                </c:pt>
                <c:pt idx="63">
                  <c:v>46.8</c:v>
                </c:pt>
                <c:pt idx="64">
                  <c:v>47.7</c:v>
                </c:pt>
                <c:pt idx="65">
                  <c:v>48.8</c:v>
                </c:pt>
                <c:pt idx="66">
                  <c:v>50.1</c:v>
                </c:pt>
                <c:pt idx="67">
                  <c:v>50.8</c:v>
                </c:pt>
                <c:pt idx="68">
                  <c:v>52.1</c:v>
                </c:pt>
                <c:pt idx="69">
                  <c:v>53.4</c:v>
                </c:pt>
                <c:pt idx="70">
                  <c:v>53.7</c:v>
                </c:pt>
                <c:pt idx="71">
                  <c:v>55</c:v>
                </c:pt>
                <c:pt idx="72">
                  <c:v>56.1</c:v>
                </c:pt>
                <c:pt idx="73">
                  <c:v>56.8</c:v>
                </c:pt>
                <c:pt idx="74">
                  <c:v>57.9</c:v>
                </c:pt>
                <c:pt idx="75">
                  <c:v>59</c:v>
                </c:pt>
                <c:pt idx="76">
                  <c:v>60.1</c:v>
                </c:pt>
                <c:pt idx="77">
                  <c:v>61.2</c:v>
                </c:pt>
                <c:pt idx="78">
                  <c:v>62.1</c:v>
                </c:pt>
                <c:pt idx="79">
                  <c:v>63.2</c:v>
                </c:pt>
                <c:pt idx="80">
                  <c:v>64.3</c:v>
                </c:pt>
                <c:pt idx="81">
                  <c:v>65.2</c:v>
                </c:pt>
                <c:pt idx="82">
                  <c:v>66.5</c:v>
                </c:pt>
                <c:pt idx="83">
                  <c:v>67.2</c:v>
                </c:pt>
                <c:pt idx="84">
                  <c:v>68.5</c:v>
                </c:pt>
                <c:pt idx="85">
                  <c:v>69.599999999999994</c:v>
                </c:pt>
                <c:pt idx="86">
                  <c:v>70.5</c:v>
                </c:pt>
                <c:pt idx="87">
                  <c:v>71.599999999999994</c:v>
                </c:pt>
                <c:pt idx="88">
                  <c:v>72.7</c:v>
                </c:pt>
                <c:pt idx="89">
                  <c:v>73.599999999999994</c:v>
                </c:pt>
                <c:pt idx="90">
                  <c:v>74.5</c:v>
                </c:pt>
                <c:pt idx="91">
                  <c:v>75.8</c:v>
                </c:pt>
                <c:pt idx="92">
                  <c:v>76.7</c:v>
                </c:pt>
                <c:pt idx="93">
                  <c:v>77.900000000000006</c:v>
                </c:pt>
                <c:pt idx="94">
                  <c:v>78.900000000000006</c:v>
                </c:pt>
                <c:pt idx="95">
                  <c:v>80</c:v>
                </c:pt>
                <c:pt idx="96">
                  <c:v>80.900000000000006</c:v>
                </c:pt>
                <c:pt idx="97">
                  <c:v>82.1</c:v>
                </c:pt>
                <c:pt idx="98">
                  <c:v>82.9</c:v>
                </c:pt>
                <c:pt idx="99">
                  <c:v>84.1</c:v>
                </c:pt>
                <c:pt idx="100">
                  <c:v>85.1</c:v>
                </c:pt>
                <c:pt idx="101">
                  <c:v>86.3</c:v>
                </c:pt>
                <c:pt idx="102">
                  <c:v>87.2</c:v>
                </c:pt>
                <c:pt idx="103">
                  <c:v>88.5</c:v>
                </c:pt>
                <c:pt idx="104">
                  <c:v>89.2</c:v>
                </c:pt>
                <c:pt idx="105">
                  <c:v>90.7</c:v>
                </c:pt>
                <c:pt idx="106">
                  <c:v>91.6</c:v>
                </c:pt>
                <c:pt idx="107">
                  <c:v>92.3</c:v>
                </c:pt>
                <c:pt idx="108">
                  <c:v>93.6</c:v>
                </c:pt>
                <c:pt idx="109">
                  <c:v>94.5</c:v>
                </c:pt>
                <c:pt idx="110">
                  <c:v>95.6</c:v>
                </c:pt>
                <c:pt idx="111">
                  <c:v>96.7</c:v>
                </c:pt>
                <c:pt idx="112">
                  <c:v>97.6</c:v>
                </c:pt>
                <c:pt idx="113">
                  <c:v>98.9</c:v>
                </c:pt>
                <c:pt idx="114">
                  <c:v>99.8</c:v>
                </c:pt>
                <c:pt idx="115">
                  <c:v>101.3</c:v>
                </c:pt>
                <c:pt idx="116">
                  <c:v>101.8</c:v>
                </c:pt>
                <c:pt idx="117">
                  <c:v>103.1</c:v>
                </c:pt>
                <c:pt idx="118">
                  <c:v>103.8</c:v>
                </c:pt>
                <c:pt idx="119">
                  <c:v>105.1</c:v>
                </c:pt>
                <c:pt idx="120">
                  <c:v>105.1</c:v>
                </c:pt>
                <c:pt idx="121">
                  <c:v>103.8</c:v>
                </c:pt>
                <c:pt idx="122">
                  <c:v>103.4</c:v>
                </c:pt>
                <c:pt idx="123">
                  <c:v>102.5</c:v>
                </c:pt>
                <c:pt idx="124">
                  <c:v>102</c:v>
                </c:pt>
                <c:pt idx="125">
                  <c:v>101.1</c:v>
                </c:pt>
                <c:pt idx="126">
                  <c:v>100.4</c:v>
                </c:pt>
                <c:pt idx="127">
                  <c:v>99.6</c:v>
                </c:pt>
                <c:pt idx="128">
                  <c:v>98.7</c:v>
                </c:pt>
                <c:pt idx="129">
                  <c:v>98.2</c:v>
                </c:pt>
                <c:pt idx="130">
                  <c:v>97.1</c:v>
                </c:pt>
                <c:pt idx="131">
                  <c:v>96.5</c:v>
                </c:pt>
                <c:pt idx="132">
                  <c:v>95.6</c:v>
                </c:pt>
                <c:pt idx="133">
                  <c:v>95.1</c:v>
                </c:pt>
                <c:pt idx="134">
                  <c:v>94</c:v>
                </c:pt>
                <c:pt idx="135">
                  <c:v>93.6</c:v>
                </c:pt>
                <c:pt idx="136">
                  <c:v>92.5</c:v>
                </c:pt>
                <c:pt idx="137">
                  <c:v>91.8</c:v>
                </c:pt>
                <c:pt idx="138">
                  <c:v>91.1</c:v>
                </c:pt>
                <c:pt idx="139">
                  <c:v>90.3</c:v>
                </c:pt>
                <c:pt idx="140">
                  <c:v>89.4</c:v>
                </c:pt>
                <c:pt idx="141">
                  <c:v>88.9</c:v>
                </c:pt>
                <c:pt idx="142">
                  <c:v>87.8</c:v>
                </c:pt>
                <c:pt idx="143">
                  <c:v>87.6</c:v>
                </c:pt>
                <c:pt idx="144">
                  <c:v>86.7</c:v>
                </c:pt>
                <c:pt idx="145">
                  <c:v>85.4</c:v>
                </c:pt>
                <c:pt idx="146">
                  <c:v>85.4</c:v>
                </c:pt>
                <c:pt idx="147">
                  <c:v>84</c:v>
                </c:pt>
                <c:pt idx="148">
                  <c:v>83.2</c:v>
                </c:pt>
                <c:pt idx="149">
                  <c:v>82.7</c:v>
                </c:pt>
                <c:pt idx="150">
                  <c:v>81.8</c:v>
                </c:pt>
                <c:pt idx="151">
                  <c:v>80.900000000000006</c:v>
                </c:pt>
                <c:pt idx="152">
                  <c:v>80.900000000000006</c:v>
                </c:pt>
                <c:pt idx="153">
                  <c:v>79</c:v>
                </c:pt>
                <c:pt idx="154">
                  <c:v>79.2</c:v>
                </c:pt>
                <c:pt idx="155">
                  <c:v>77.8</c:v>
                </c:pt>
                <c:pt idx="156">
                  <c:v>77.400000000000006</c:v>
                </c:pt>
                <c:pt idx="157">
                  <c:v>76.5</c:v>
                </c:pt>
                <c:pt idx="158">
                  <c:v>75.8</c:v>
                </c:pt>
                <c:pt idx="159">
                  <c:v>74.7</c:v>
                </c:pt>
                <c:pt idx="160">
                  <c:v>74.3</c:v>
                </c:pt>
                <c:pt idx="161">
                  <c:v>73.599999999999994</c:v>
                </c:pt>
                <c:pt idx="162">
                  <c:v>72.7</c:v>
                </c:pt>
                <c:pt idx="163">
                  <c:v>71.900000000000006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69.8</c:v>
                </c:pt>
                <c:pt idx="167">
                  <c:v>68.8</c:v>
                </c:pt>
                <c:pt idx="168">
                  <c:v>67.900000000000006</c:v>
                </c:pt>
                <c:pt idx="169">
                  <c:v>67.2</c:v>
                </c:pt>
                <c:pt idx="170">
                  <c:v>66.7</c:v>
                </c:pt>
                <c:pt idx="171">
                  <c:v>65.7</c:v>
                </c:pt>
                <c:pt idx="172">
                  <c:v>65</c:v>
                </c:pt>
                <c:pt idx="173">
                  <c:v>64.099999999999994</c:v>
                </c:pt>
                <c:pt idx="174">
                  <c:v>63.6</c:v>
                </c:pt>
                <c:pt idx="175">
                  <c:v>62.5</c:v>
                </c:pt>
                <c:pt idx="176">
                  <c:v>61.9</c:v>
                </c:pt>
                <c:pt idx="177">
                  <c:v>60.8</c:v>
                </c:pt>
                <c:pt idx="178">
                  <c:v>60.5</c:v>
                </c:pt>
                <c:pt idx="179">
                  <c:v>59.2</c:v>
                </c:pt>
                <c:pt idx="180">
                  <c:v>59</c:v>
                </c:pt>
                <c:pt idx="181">
                  <c:v>57.7</c:v>
                </c:pt>
                <c:pt idx="182">
                  <c:v>57.2</c:v>
                </c:pt>
                <c:pt idx="183">
                  <c:v>56.6</c:v>
                </c:pt>
                <c:pt idx="184">
                  <c:v>55.7</c:v>
                </c:pt>
                <c:pt idx="185">
                  <c:v>55</c:v>
                </c:pt>
                <c:pt idx="186">
                  <c:v>54.3</c:v>
                </c:pt>
                <c:pt idx="187">
                  <c:v>53.4</c:v>
                </c:pt>
                <c:pt idx="188">
                  <c:v>52.8</c:v>
                </c:pt>
                <c:pt idx="189">
                  <c:v>51.9</c:v>
                </c:pt>
                <c:pt idx="190">
                  <c:v>51.2</c:v>
                </c:pt>
                <c:pt idx="191">
                  <c:v>50.6</c:v>
                </c:pt>
                <c:pt idx="192">
                  <c:v>49.9</c:v>
                </c:pt>
                <c:pt idx="193">
                  <c:v>48.8</c:v>
                </c:pt>
                <c:pt idx="194">
                  <c:v>48.4</c:v>
                </c:pt>
                <c:pt idx="195">
                  <c:v>47.2</c:v>
                </c:pt>
                <c:pt idx="196">
                  <c:v>46.8</c:v>
                </c:pt>
                <c:pt idx="197">
                  <c:v>45.9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43.2</c:v>
                </c:pt>
                <c:pt idx="202">
                  <c:v>42.1</c:v>
                </c:pt>
                <c:pt idx="203">
                  <c:v>41.5</c:v>
                </c:pt>
                <c:pt idx="204">
                  <c:v>40.4</c:v>
                </c:pt>
                <c:pt idx="205">
                  <c:v>39.9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37.5</c:v>
                </c:pt>
                <c:pt idx="209">
                  <c:v>36.6</c:v>
                </c:pt>
                <c:pt idx="210">
                  <c:v>35.9</c:v>
                </c:pt>
                <c:pt idx="211">
                  <c:v>34.799999999999997</c:v>
                </c:pt>
                <c:pt idx="212">
                  <c:v>34.4</c:v>
                </c:pt>
                <c:pt idx="213">
                  <c:v>33.299999999999997</c:v>
                </c:pt>
                <c:pt idx="214">
                  <c:v>33</c:v>
                </c:pt>
                <c:pt idx="215">
                  <c:v>32.200000000000003</c:v>
                </c:pt>
                <c:pt idx="216">
                  <c:v>31.1</c:v>
                </c:pt>
                <c:pt idx="217">
                  <c:v>30.6</c:v>
                </c:pt>
                <c:pt idx="218">
                  <c:v>29.7</c:v>
                </c:pt>
                <c:pt idx="219">
                  <c:v>28.8</c:v>
                </c:pt>
                <c:pt idx="220">
                  <c:v>28.2</c:v>
                </c:pt>
                <c:pt idx="221">
                  <c:v>27.3</c:v>
                </c:pt>
                <c:pt idx="222">
                  <c:v>26.6</c:v>
                </c:pt>
                <c:pt idx="223">
                  <c:v>26</c:v>
                </c:pt>
                <c:pt idx="224">
                  <c:v>25.1</c:v>
                </c:pt>
                <c:pt idx="225">
                  <c:v>24.2</c:v>
                </c:pt>
                <c:pt idx="226">
                  <c:v>23.3</c:v>
                </c:pt>
                <c:pt idx="227">
                  <c:v>22.8</c:v>
                </c:pt>
                <c:pt idx="228">
                  <c:v>21.7</c:v>
                </c:pt>
                <c:pt idx="229">
                  <c:v>21.1</c:v>
                </c:pt>
                <c:pt idx="230">
                  <c:v>20.2</c:v>
                </c:pt>
                <c:pt idx="231">
                  <c:v>19.5</c:v>
                </c:pt>
                <c:pt idx="232">
                  <c:v>18.8</c:v>
                </c:pt>
                <c:pt idx="233">
                  <c:v>17.8</c:v>
                </c:pt>
                <c:pt idx="234">
                  <c:v>17.100000000000001</c:v>
                </c:pt>
                <c:pt idx="235">
                  <c:v>16.600000000000001</c:v>
                </c:pt>
                <c:pt idx="236">
                  <c:v>15.5</c:v>
                </c:pt>
                <c:pt idx="237">
                  <c:v>14.8</c:v>
                </c:pt>
                <c:pt idx="238">
                  <c:v>13.8</c:v>
                </c:pt>
                <c:pt idx="239">
                  <c:v>13.5</c:v>
                </c:pt>
                <c:pt idx="240">
                  <c:v>12.4</c:v>
                </c:pt>
                <c:pt idx="241">
                  <c:v>11.7</c:v>
                </c:pt>
                <c:pt idx="242">
                  <c:v>10.7</c:v>
                </c:pt>
                <c:pt idx="243">
                  <c:v>10</c:v>
                </c:pt>
                <c:pt idx="244">
                  <c:v>9.3000000000000007</c:v>
                </c:pt>
                <c:pt idx="245">
                  <c:v>8.6</c:v>
                </c:pt>
                <c:pt idx="246">
                  <c:v>7.8</c:v>
                </c:pt>
                <c:pt idx="247">
                  <c:v>6.9</c:v>
                </c:pt>
                <c:pt idx="248">
                  <c:v>6</c:v>
                </c:pt>
                <c:pt idx="249">
                  <c:v>4.9000000000000004</c:v>
                </c:pt>
                <c:pt idx="250">
                  <c:v>3.8</c:v>
                </c:pt>
                <c:pt idx="251">
                  <c:v>3.3</c:v>
                </c:pt>
                <c:pt idx="252">
                  <c:v>2</c:v>
                </c:pt>
                <c:pt idx="253">
                  <c:v>1.3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9F-954C-A090-736037E9A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433343"/>
        <c:axId val="1"/>
      </c:scatterChart>
      <c:valAx>
        <c:axId val="1988433343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4333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491.3</c:v>
                </c:pt>
                <c:pt idx="19">
                  <c:v>402.3</c:v>
                </c:pt>
                <c:pt idx="20">
                  <c:v>416.9</c:v>
                </c:pt>
                <c:pt idx="21">
                  <c:v>430.7</c:v>
                </c:pt>
                <c:pt idx="22">
                  <c:v>438.6</c:v>
                </c:pt>
                <c:pt idx="23">
                  <c:v>434.6</c:v>
                </c:pt>
                <c:pt idx="24">
                  <c:v>425.4</c:v>
                </c:pt>
                <c:pt idx="25">
                  <c:v>450.5</c:v>
                </c:pt>
                <c:pt idx="26">
                  <c:v>439.7</c:v>
                </c:pt>
                <c:pt idx="27">
                  <c:v>442.1</c:v>
                </c:pt>
                <c:pt idx="28">
                  <c:v>435.5</c:v>
                </c:pt>
                <c:pt idx="29">
                  <c:v>467.2</c:v>
                </c:pt>
                <c:pt idx="30">
                  <c:v>486.2</c:v>
                </c:pt>
                <c:pt idx="31">
                  <c:v>475</c:v>
                </c:pt>
                <c:pt idx="32">
                  <c:v>481.7</c:v>
                </c:pt>
                <c:pt idx="33">
                  <c:v>480.1</c:v>
                </c:pt>
                <c:pt idx="34">
                  <c:v>506.6</c:v>
                </c:pt>
                <c:pt idx="35">
                  <c:v>514.29999999999995</c:v>
                </c:pt>
                <c:pt idx="36">
                  <c:v>500.2</c:v>
                </c:pt>
                <c:pt idx="37">
                  <c:v>520</c:v>
                </c:pt>
                <c:pt idx="38">
                  <c:v>531.20000000000005</c:v>
                </c:pt>
                <c:pt idx="39">
                  <c:v>562.1</c:v>
                </c:pt>
                <c:pt idx="40">
                  <c:v>568.79999999999995</c:v>
                </c:pt>
                <c:pt idx="41">
                  <c:v>567</c:v>
                </c:pt>
                <c:pt idx="42">
                  <c:v>573.6</c:v>
                </c:pt>
                <c:pt idx="43">
                  <c:v>614.5</c:v>
                </c:pt>
                <c:pt idx="44">
                  <c:v>596.70000000000005</c:v>
                </c:pt>
                <c:pt idx="45">
                  <c:v>634.9</c:v>
                </c:pt>
                <c:pt idx="46">
                  <c:v>620.70000000000005</c:v>
                </c:pt>
                <c:pt idx="47">
                  <c:v>621.9</c:v>
                </c:pt>
                <c:pt idx="48">
                  <c:v>666.9</c:v>
                </c:pt>
                <c:pt idx="49">
                  <c:v>615.70000000000005</c:v>
                </c:pt>
                <c:pt idx="50">
                  <c:v>659</c:v>
                </c:pt>
                <c:pt idx="51">
                  <c:v>667.9</c:v>
                </c:pt>
                <c:pt idx="52">
                  <c:v>661</c:v>
                </c:pt>
                <c:pt idx="53">
                  <c:v>665.3</c:v>
                </c:pt>
                <c:pt idx="54">
                  <c:v>678.4</c:v>
                </c:pt>
                <c:pt idx="55">
                  <c:v>671.5</c:v>
                </c:pt>
                <c:pt idx="56">
                  <c:v>676.6</c:v>
                </c:pt>
                <c:pt idx="57">
                  <c:v>666.1</c:v>
                </c:pt>
                <c:pt idx="58">
                  <c:v>672.7</c:v>
                </c:pt>
                <c:pt idx="59">
                  <c:v>663.4</c:v>
                </c:pt>
                <c:pt idx="60">
                  <c:v>676.2</c:v>
                </c:pt>
                <c:pt idx="61">
                  <c:v>691.8</c:v>
                </c:pt>
                <c:pt idx="62">
                  <c:v>664.5</c:v>
                </c:pt>
                <c:pt idx="63">
                  <c:v>668.3</c:v>
                </c:pt>
                <c:pt idx="64">
                  <c:v>660.4</c:v>
                </c:pt>
                <c:pt idx="65">
                  <c:v>649.79999999999995</c:v>
                </c:pt>
                <c:pt idx="66">
                  <c:v>662.3</c:v>
                </c:pt>
                <c:pt idx="67">
                  <c:v>661.5</c:v>
                </c:pt>
                <c:pt idx="68">
                  <c:v>669</c:v>
                </c:pt>
                <c:pt idx="69">
                  <c:v>668.6</c:v>
                </c:pt>
                <c:pt idx="70">
                  <c:v>697</c:v>
                </c:pt>
                <c:pt idx="71">
                  <c:v>684.2</c:v>
                </c:pt>
                <c:pt idx="72">
                  <c:v>681.3</c:v>
                </c:pt>
                <c:pt idx="73">
                  <c:v>678</c:v>
                </c:pt>
                <c:pt idx="74">
                  <c:v>674.2</c:v>
                </c:pt>
                <c:pt idx="75">
                  <c:v>671.5</c:v>
                </c:pt>
                <c:pt idx="76">
                  <c:v>722.8</c:v>
                </c:pt>
                <c:pt idx="77">
                  <c:v>662.3</c:v>
                </c:pt>
                <c:pt idx="78">
                  <c:v>679.9</c:v>
                </c:pt>
                <c:pt idx="79">
                  <c:v>673.5</c:v>
                </c:pt>
                <c:pt idx="80">
                  <c:v>727.8</c:v>
                </c:pt>
                <c:pt idx="81">
                  <c:v>676.3</c:v>
                </c:pt>
                <c:pt idx="82">
                  <c:v>667.3</c:v>
                </c:pt>
                <c:pt idx="83">
                  <c:v>681.8</c:v>
                </c:pt>
                <c:pt idx="84">
                  <c:v>776.9</c:v>
                </c:pt>
                <c:pt idx="85">
                  <c:v>617</c:v>
                </c:pt>
                <c:pt idx="86">
                  <c:v>638</c:v>
                </c:pt>
                <c:pt idx="87">
                  <c:v>658</c:v>
                </c:pt>
                <c:pt idx="88">
                  <c:v>753.4</c:v>
                </c:pt>
                <c:pt idx="89">
                  <c:v>596.70000000000005</c:v>
                </c:pt>
                <c:pt idx="90">
                  <c:v>726</c:v>
                </c:pt>
                <c:pt idx="91">
                  <c:v>655.5</c:v>
                </c:pt>
                <c:pt idx="92">
                  <c:v>625.79999999999995</c:v>
                </c:pt>
                <c:pt idx="93">
                  <c:v>663.4</c:v>
                </c:pt>
                <c:pt idx="94">
                  <c:v>525.79999999999995</c:v>
                </c:pt>
                <c:pt idx="95">
                  <c:v>665.2</c:v>
                </c:pt>
                <c:pt idx="96">
                  <c:v>585.79999999999995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709.9</c:v>
                </c:pt>
                <c:pt idx="144">
                  <c:v>-999</c:v>
                </c:pt>
                <c:pt idx="145">
                  <c:v>596.4</c:v>
                </c:pt>
                <c:pt idx="146">
                  <c:v>-999</c:v>
                </c:pt>
                <c:pt idx="147">
                  <c:v>683.7</c:v>
                </c:pt>
                <c:pt idx="148">
                  <c:v>578.4</c:v>
                </c:pt>
                <c:pt idx="149">
                  <c:v>780.7</c:v>
                </c:pt>
                <c:pt idx="150">
                  <c:v>643.5</c:v>
                </c:pt>
                <c:pt idx="151">
                  <c:v>653.5</c:v>
                </c:pt>
                <c:pt idx="152">
                  <c:v>629.29999999999995</c:v>
                </c:pt>
                <c:pt idx="153">
                  <c:v>618</c:v>
                </c:pt>
                <c:pt idx="154">
                  <c:v>693.7</c:v>
                </c:pt>
                <c:pt idx="155">
                  <c:v>695.7</c:v>
                </c:pt>
                <c:pt idx="156">
                  <c:v>660.9</c:v>
                </c:pt>
                <c:pt idx="157">
                  <c:v>672.7</c:v>
                </c:pt>
                <c:pt idx="158">
                  <c:v>681.7</c:v>
                </c:pt>
                <c:pt idx="159">
                  <c:v>632.4</c:v>
                </c:pt>
                <c:pt idx="160">
                  <c:v>656.2</c:v>
                </c:pt>
                <c:pt idx="161">
                  <c:v>791.9</c:v>
                </c:pt>
                <c:pt idx="162">
                  <c:v>671.2</c:v>
                </c:pt>
                <c:pt idx="163">
                  <c:v>608.5</c:v>
                </c:pt>
                <c:pt idx="164">
                  <c:v>735.7</c:v>
                </c:pt>
                <c:pt idx="165">
                  <c:v>687.5</c:v>
                </c:pt>
                <c:pt idx="166">
                  <c:v>693.1</c:v>
                </c:pt>
                <c:pt idx="167">
                  <c:v>618.4</c:v>
                </c:pt>
                <c:pt idx="168">
                  <c:v>643.9</c:v>
                </c:pt>
                <c:pt idx="169">
                  <c:v>640.20000000000005</c:v>
                </c:pt>
                <c:pt idx="170">
                  <c:v>716.2</c:v>
                </c:pt>
                <c:pt idx="171">
                  <c:v>654.9</c:v>
                </c:pt>
                <c:pt idx="172">
                  <c:v>660</c:v>
                </c:pt>
                <c:pt idx="173">
                  <c:v>673.4</c:v>
                </c:pt>
                <c:pt idx="174">
                  <c:v>706.6</c:v>
                </c:pt>
                <c:pt idx="175">
                  <c:v>618.1</c:v>
                </c:pt>
                <c:pt idx="176">
                  <c:v>612.4</c:v>
                </c:pt>
                <c:pt idx="177">
                  <c:v>639.4</c:v>
                </c:pt>
                <c:pt idx="178">
                  <c:v>704.4</c:v>
                </c:pt>
                <c:pt idx="179">
                  <c:v>653.70000000000005</c:v>
                </c:pt>
                <c:pt idx="180">
                  <c:v>673.6</c:v>
                </c:pt>
                <c:pt idx="181">
                  <c:v>671.6</c:v>
                </c:pt>
                <c:pt idx="182">
                  <c:v>639.6</c:v>
                </c:pt>
                <c:pt idx="183">
                  <c:v>641.29999999999995</c:v>
                </c:pt>
                <c:pt idx="184">
                  <c:v>674.2</c:v>
                </c:pt>
                <c:pt idx="185">
                  <c:v>671.4</c:v>
                </c:pt>
                <c:pt idx="186">
                  <c:v>669.9</c:v>
                </c:pt>
                <c:pt idx="187">
                  <c:v>675.2</c:v>
                </c:pt>
                <c:pt idx="188">
                  <c:v>703.1</c:v>
                </c:pt>
                <c:pt idx="189">
                  <c:v>644.9</c:v>
                </c:pt>
                <c:pt idx="190">
                  <c:v>655.1</c:v>
                </c:pt>
                <c:pt idx="191">
                  <c:v>688.8</c:v>
                </c:pt>
                <c:pt idx="192">
                  <c:v>664.3</c:v>
                </c:pt>
                <c:pt idx="193">
                  <c:v>678</c:v>
                </c:pt>
                <c:pt idx="194">
                  <c:v>662</c:v>
                </c:pt>
                <c:pt idx="195">
                  <c:v>669.1</c:v>
                </c:pt>
                <c:pt idx="196">
                  <c:v>685.6</c:v>
                </c:pt>
                <c:pt idx="197">
                  <c:v>691.7</c:v>
                </c:pt>
                <c:pt idx="198">
                  <c:v>670.1</c:v>
                </c:pt>
                <c:pt idx="199">
                  <c:v>684.9</c:v>
                </c:pt>
                <c:pt idx="200">
                  <c:v>656.5</c:v>
                </c:pt>
                <c:pt idx="201">
                  <c:v>633.20000000000005</c:v>
                </c:pt>
                <c:pt idx="202">
                  <c:v>678.1</c:v>
                </c:pt>
                <c:pt idx="203">
                  <c:v>661</c:v>
                </c:pt>
                <c:pt idx="204">
                  <c:v>667.4</c:v>
                </c:pt>
                <c:pt idx="205">
                  <c:v>682.9</c:v>
                </c:pt>
                <c:pt idx="206">
                  <c:v>640.6</c:v>
                </c:pt>
                <c:pt idx="207">
                  <c:v>654.29999999999995</c:v>
                </c:pt>
                <c:pt idx="208">
                  <c:v>669.9</c:v>
                </c:pt>
                <c:pt idx="209">
                  <c:v>649.29999999999995</c:v>
                </c:pt>
                <c:pt idx="210">
                  <c:v>693.7</c:v>
                </c:pt>
                <c:pt idx="211">
                  <c:v>665.2</c:v>
                </c:pt>
                <c:pt idx="212">
                  <c:v>707.7</c:v>
                </c:pt>
                <c:pt idx="213">
                  <c:v>714.3</c:v>
                </c:pt>
                <c:pt idx="214">
                  <c:v>676.5</c:v>
                </c:pt>
                <c:pt idx="215">
                  <c:v>702.1</c:v>
                </c:pt>
                <c:pt idx="216">
                  <c:v>670</c:v>
                </c:pt>
                <c:pt idx="217">
                  <c:v>693.4</c:v>
                </c:pt>
                <c:pt idx="218">
                  <c:v>684.5</c:v>
                </c:pt>
                <c:pt idx="219">
                  <c:v>664.1</c:v>
                </c:pt>
                <c:pt idx="220">
                  <c:v>668.3</c:v>
                </c:pt>
                <c:pt idx="221">
                  <c:v>660.1</c:v>
                </c:pt>
                <c:pt idx="222">
                  <c:v>673.4</c:v>
                </c:pt>
                <c:pt idx="223">
                  <c:v>650.9</c:v>
                </c:pt>
                <c:pt idx="224">
                  <c:v>647.79999999999995</c:v>
                </c:pt>
                <c:pt idx="225">
                  <c:v>633.20000000000005</c:v>
                </c:pt>
                <c:pt idx="226">
                  <c:v>628.1</c:v>
                </c:pt>
                <c:pt idx="227">
                  <c:v>627.5</c:v>
                </c:pt>
                <c:pt idx="228">
                  <c:v>614.20000000000005</c:v>
                </c:pt>
                <c:pt idx="229">
                  <c:v>598.6</c:v>
                </c:pt>
                <c:pt idx="230">
                  <c:v>591.4</c:v>
                </c:pt>
                <c:pt idx="231">
                  <c:v>571.20000000000005</c:v>
                </c:pt>
                <c:pt idx="232">
                  <c:v>573.79999999999995</c:v>
                </c:pt>
                <c:pt idx="233">
                  <c:v>571.6</c:v>
                </c:pt>
                <c:pt idx="234">
                  <c:v>536.9</c:v>
                </c:pt>
                <c:pt idx="235">
                  <c:v>519.5</c:v>
                </c:pt>
                <c:pt idx="236">
                  <c:v>511.7</c:v>
                </c:pt>
                <c:pt idx="237">
                  <c:v>506.5</c:v>
                </c:pt>
                <c:pt idx="238">
                  <c:v>478.4</c:v>
                </c:pt>
                <c:pt idx="239">
                  <c:v>448.8</c:v>
                </c:pt>
                <c:pt idx="240">
                  <c:v>473.2</c:v>
                </c:pt>
                <c:pt idx="241">
                  <c:v>452.1</c:v>
                </c:pt>
                <c:pt idx="242">
                  <c:v>461.2</c:v>
                </c:pt>
                <c:pt idx="243">
                  <c:v>452</c:v>
                </c:pt>
                <c:pt idx="244">
                  <c:v>443.6</c:v>
                </c:pt>
                <c:pt idx="245">
                  <c:v>461.7</c:v>
                </c:pt>
                <c:pt idx="246">
                  <c:v>425.5</c:v>
                </c:pt>
                <c:pt idx="247">
                  <c:v>428.9</c:v>
                </c:pt>
                <c:pt idx="248">
                  <c:v>432</c:v>
                </c:pt>
                <c:pt idx="249">
                  <c:v>431.9</c:v>
                </c:pt>
                <c:pt idx="250">
                  <c:v>405.6</c:v>
                </c:pt>
                <c:pt idx="251">
                  <c:v>378.8</c:v>
                </c:pt>
                <c:pt idx="252">
                  <c:v>414</c:v>
                </c:pt>
                <c:pt idx="253">
                  <c:v>415.3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1.3</c:v>
                </c:pt>
                <c:pt idx="20">
                  <c:v>2.7</c:v>
                </c:pt>
                <c:pt idx="21">
                  <c:v>2.5</c:v>
                </c:pt>
                <c:pt idx="22">
                  <c:v>3.1</c:v>
                </c:pt>
                <c:pt idx="23">
                  <c:v>4</c:v>
                </c:pt>
                <c:pt idx="24">
                  <c:v>5.5</c:v>
                </c:pt>
                <c:pt idx="25">
                  <c:v>6.4</c:v>
                </c:pt>
                <c:pt idx="26">
                  <c:v>7.5</c:v>
                </c:pt>
                <c:pt idx="27">
                  <c:v>8.4</c:v>
                </c:pt>
                <c:pt idx="28">
                  <c:v>9.6999999999999993</c:v>
                </c:pt>
                <c:pt idx="29">
                  <c:v>10.4</c:v>
                </c:pt>
                <c:pt idx="30">
                  <c:v>11.5</c:v>
                </c:pt>
                <c:pt idx="31">
                  <c:v>12.9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17.8</c:v>
                </c:pt>
                <c:pt idx="37">
                  <c:v>19.100000000000001</c:v>
                </c:pt>
                <c:pt idx="38">
                  <c:v>20</c:v>
                </c:pt>
                <c:pt idx="39">
                  <c:v>21.3</c:v>
                </c:pt>
                <c:pt idx="40">
                  <c:v>22.4</c:v>
                </c:pt>
                <c:pt idx="41">
                  <c:v>23.3</c:v>
                </c:pt>
                <c:pt idx="42">
                  <c:v>24.4</c:v>
                </c:pt>
                <c:pt idx="43">
                  <c:v>25.3</c:v>
                </c:pt>
                <c:pt idx="44">
                  <c:v>26.4</c:v>
                </c:pt>
                <c:pt idx="45">
                  <c:v>27.9</c:v>
                </c:pt>
                <c:pt idx="46">
                  <c:v>28.6</c:v>
                </c:pt>
                <c:pt idx="47">
                  <c:v>30.1</c:v>
                </c:pt>
                <c:pt idx="48">
                  <c:v>31</c:v>
                </c:pt>
                <c:pt idx="49">
                  <c:v>32.1</c:v>
                </c:pt>
                <c:pt idx="50">
                  <c:v>33.299999999999997</c:v>
                </c:pt>
                <c:pt idx="51">
                  <c:v>33.9</c:v>
                </c:pt>
                <c:pt idx="52">
                  <c:v>35.200000000000003</c:v>
                </c:pt>
                <c:pt idx="53">
                  <c:v>36.200000000000003</c:v>
                </c:pt>
                <c:pt idx="54">
                  <c:v>37.200000000000003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40.6</c:v>
                </c:pt>
                <c:pt idx="58">
                  <c:v>41.7</c:v>
                </c:pt>
                <c:pt idx="59">
                  <c:v>42.8</c:v>
                </c:pt>
                <c:pt idx="60">
                  <c:v>43.7</c:v>
                </c:pt>
                <c:pt idx="61">
                  <c:v>44.6</c:v>
                </c:pt>
                <c:pt idx="62">
                  <c:v>45.5</c:v>
                </c:pt>
                <c:pt idx="63">
                  <c:v>46.8</c:v>
                </c:pt>
                <c:pt idx="64">
                  <c:v>47.7</c:v>
                </c:pt>
                <c:pt idx="65">
                  <c:v>48.8</c:v>
                </c:pt>
                <c:pt idx="66">
                  <c:v>50.1</c:v>
                </c:pt>
                <c:pt idx="67">
                  <c:v>50.8</c:v>
                </c:pt>
                <c:pt idx="68">
                  <c:v>52.1</c:v>
                </c:pt>
                <c:pt idx="69">
                  <c:v>53.4</c:v>
                </c:pt>
                <c:pt idx="70">
                  <c:v>53.7</c:v>
                </c:pt>
                <c:pt idx="71">
                  <c:v>55</c:v>
                </c:pt>
                <c:pt idx="72">
                  <c:v>56.1</c:v>
                </c:pt>
                <c:pt idx="73">
                  <c:v>56.8</c:v>
                </c:pt>
                <c:pt idx="74">
                  <c:v>57.9</c:v>
                </c:pt>
                <c:pt idx="75">
                  <c:v>59</c:v>
                </c:pt>
                <c:pt idx="76">
                  <c:v>60.1</c:v>
                </c:pt>
                <c:pt idx="77">
                  <c:v>61.2</c:v>
                </c:pt>
                <c:pt idx="78">
                  <c:v>62.1</c:v>
                </c:pt>
                <c:pt idx="79">
                  <c:v>63.2</c:v>
                </c:pt>
                <c:pt idx="80">
                  <c:v>64.3</c:v>
                </c:pt>
                <c:pt idx="81">
                  <c:v>65.2</c:v>
                </c:pt>
                <c:pt idx="82">
                  <c:v>66.5</c:v>
                </c:pt>
                <c:pt idx="83">
                  <c:v>67.2</c:v>
                </c:pt>
                <c:pt idx="84">
                  <c:v>68.5</c:v>
                </c:pt>
                <c:pt idx="85">
                  <c:v>69.599999999999994</c:v>
                </c:pt>
                <c:pt idx="86">
                  <c:v>70.5</c:v>
                </c:pt>
                <c:pt idx="87">
                  <c:v>71.599999999999994</c:v>
                </c:pt>
                <c:pt idx="88">
                  <c:v>72.7</c:v>
                </c:pt>
                <c:pt idx="89">
                  <c:v>73.599999999999994</c:v>
                </c:pt>
                <c:pt idx="90">
                  <c:v>74.5</c:v>
                </c:pt>
                <c:pt idx="91">
                  <c:v>75.8</c:v>
                </c:pt>
                <c:pt idx="92">
                  <c:v>76.7</c:v>
                </c:pt>
                <c:pt idx="93">
                  <c:v>77.900000000000006</c:v>
                </c:pt>
                <c:pt idx="94">
                  <c:v>78.900000000000006</c:v>
                </c:pt>
                <c:pt idx="95">
                  <c:v>80</c:v>
                </c:pt>
                <c:pt idx="96">
                  <c:v>80.900000000000006</c:v>
                </c:pt>
                <c:pt idx="97">
                  <c:v>82.1</c:v>
                </c:pt>
                <c:pt idx="98">
                  <c:v>82.9</c:v>
                </c:pt>
                <c:pt idx="99">
                  <c:v>84.1</c:v>
                </c:pt>
                <c:pt idx="100">
                  <c:v>85.1</c:v>
                </c:pt>
                <c:pt idx="101">
                  <c:v>86.3</c:v>
                </c:pt>
                <c:pt idx="102">
                  <c:v>87.2</c:v>
                </c:pt>
                <c:pt idx="103">
                  <c:v>88.5</c:v>
                </c:pt>
                <c:pt idx="104">
                  <c:v>89.2</c:v>
                </c:pt>
                <c:pt idx="105">
                  <c:v>90.7</c:v>
                </c:pt>
                <c:pt idx="106">
                  <c:v>91.6</c:v>
                </c:pt>
                <c:pt idx="107">
                  <c:v>92.3</c:v>
                </c:pt>
                <c:pt idx="108">
                  <c:v>93.6</c:v>
                </c:pt>
                <c:pt idx="109">
                  <c:v>94.5</c:v>
                </c:pt>
                <c:pt idx="110">
                  <c:v>95.6</c:v>
                </c:pt>
                <c:pt idx="111">
                  <c:v>96.7</c:v>
                </c:pt>
                <c:pt idx="112">
                  <c:v>97.6</c:v>
                </c:pt>
                <c:pt idx="113">
                  <c:v>98.9</c:v>
                </c:pt>
                <c:pt idx="114">
                  <c:v>99.8</c:v>
                </c:pt>
                <c:pt idx="115">
                  <c:v>101.3</c:v>
                </c:pt>
                <c:pt idx="116">
                  <c:v>101.8</c:v>
                </c:pt>
                <c:pt idx="117">
                  <c:v>103.1</c:v>
                </c:pt>
                <c:pt idx="118">
                  <c:v>103.8</c:v>
                </c:pt>
                <c:pt idx="119">
                  <c:v>105.1</c:v>
                </c:pt>
                <c:pt idx="120">
                  <c:v>105.1</c:v>
                </c:pt>
                <c:pt idx="121">
                  <c:v>103.8</c:v>
                </c:pt>
                <c:pt idx="122">
                  <c:v>103.4</c:v>
                </c:pt>
                <c:pt idx="123">
                  <c:v>102.5</c:v>
                </c:pt>
                <c:pt idx="124">
                  <c:v>102</c:v>
                </c:pt>
                <c:pt idx="125">
                  <c:v>101.1</c:v>
                </c:pt>
                <c:pt idx="126">
                  <c:v>100.4</c:v>
                </c:pt>
                <c:pt idx="127">
                  <c:v>99.6</c:v>
                </c:pt>
                <c:pt idx="128">
                  <c:v>98.7</c:v>
                </c:pt>
                <c:pt idx="129">
                  <c:v>98.2</c:v>
                </c:pt>
                <c:pt idx="130">
                  <c:v>97.1</c:v>
                </c:pt>
                <c:pt idx="131">
                  <c:v>96.5</c:v>
                </c:pt>
                <c:pt idx="132">
                  <c:v>95.6</c:v>
                </c:pt>
                <c:pt idx="133">
                  <c:v>95.1</c:v>
                </c:pt>
                <c:pt idx="134">
                  <c:v>94</c:v>
                </c:pt>
                <c:pt idx="135">
                  <c:v>93.6</c:v>
                </c:pt>
                <c:pt idx="136">
                  <c:v>92.5</c:v>
                </c:pt>
                <c:pt idx="137">
                  <c:v>91.8</c:v>
                </c:pt>
                <c:pt idx="138">
                  <c:v>91.1</c:v>
                </c:pt>
                <c:pt idx="139">
                  <c:v>90.3</c:v>
                </c:pt>
                <c:pt idx="140">
                  <c:v>89.4</c:v>
                </c:pt>
                <c:pt idx="141">
                  <c:v>88.9</c:v>
                </c:pt>
                <c:pt idx="142">
                  <c:v>87.8</c:v>
                </c:pt>
                <c:pt idx="143">
                  <c:v>87.6</c:v>
                </c:pt>
                <c:pt idx="144">
                  <c:v>86.7</c:v>
                </c:pt>
                <c:pt idx="145">
                  <c:v>85.4</c:v>
                </c:pt>
                <c:pt idx="146">
                  <c:v>85.4</c:v>
                </c:pt>
                <c:pt idx="147">
                  <c:v>84</c:v>
                </c:pt>
                <c:pt idx="148">
                  <c:v>83.2</c:v>
                </c:pt>
                <c:pt idx="149">
                  <c:v>82.7</c:v>
                </c:pt>
                <c:pt idx="150">
                  <c:v>81.8</c:v>
                </c:pt>
                <c:pt idx="151">
                  <c:v>80.900000000000006</c:v>
                </c:pt>
                <c:pt idx="152">
                  <c:v>80.900000000000006</c:v>
                </c:pt>
                <c:pt idx="153">
                  <c:v>79</c:v>
                </c:pt>
                <c:pt idx="154">
                  <c:v>79.2</c:v>
                </c:pt>
                <c:pt idx="155">
                  <c:v>77.8</c:v>
                </c:pt>
                <c:pt idx="156">
                  <c:v>77.400000000000006</c:v>
                </c:pt>
                <c:pt idx="157">
                  <c:v>76.5</c:v>
                </c:pt>
                <c:pt idx="158">
                  <c:v>75.8</c:v>
                </c:pt>
                <c:pt idx="159">
                  <c:v>74.7</c:v>
                </c:pt>
                <c:pt idx="160">
                  <c:v>74.3</c:v>
                </c:pt>
                <c:pt idx="161">
                  <c:v>73.599999999999994</c:v>
                </c:pt>
                <c:pt idx="162">
                  <c:v>72.7</c:v>
                </c:pt>
                <c:pt idx="163">
                  <c:v>71.900000000000006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69.8</c:v>
                </c:pt>
                <c:pt idx="167">
                  <c:v>68.8</c:v>
                </c:pt>
                <c:pt idx="168">
                  <c:v>67.900000000000006</c:v>
                </c:pt>
                <c:pt idx="169">
                  <c:v>67.2</c:v>
                </c:pt>
                <c:pt idx="170">
                  <c:v>66.7</c:v>
                </c:pt>
                <c:pt idx="171">
                  <c:v>65.7</c:v>
                </c:pt>
                <c:pt idx="172">
                  <c:v>65</c:v>
                </c:pt>
                <c:pt idx="173">
                  <c:v>64.099999999999994</c:v>
                </c:pt>
                <c:pt idx="174">
                  <c:v>63.6</c:v>
                </c:pt>
                <c:pt idx="175">
                  <c:v>62.5</c:v>
                </c:pt>
                <c:pt idx="176">
                  <c:v>61.9</c:v>
                </c:pt>
                <c:pt idx="177">
                  <c:v>60.8</c:v>
                </c:pt>
                <c:pt idx="178">
                  <c:v>60.5</c:v>
                </c:pt>
                <c:pt idx="179">
                  <c:v>59.2</c:v>
                </c:pt>
                <c:pt idx="180">
                  <c:v>59</c:v>
                </c:pt>
                <c:pt idx="181">
                  <c:v>57.7</c:v>
                </c:pt>
                <c:pt idx="182">
                  <c:v>57.2</c:v>
                </c:pt>
                <c:pt idx="183">
                  <c:v>56.6</c:v>
                </c:pt>
                <c:pt idx="184">
                  <c:v>55.7</c:v>
                </c:pt>
                <c:pt idx="185">
                  <c:v>55</c:v>
                </c:pt>
                <c:pt idx="186">
                  <c:v>54.3</c:v>
                </c:pt>
                <c:pt idx="187">
                  <c:v>53.4</c:v>
                </c:pt>
                <c:pt idx="188">
                  <c:v>52.8</c:v>
                </c:pt>
                <c:pt idx="189">
                  <c:v>51.9</c:v>
                </c:pt>
                <c:pt idx="190">
                  <c:v>51.2</c:v>
                </c:pt>
                <c:pt idx="191">
                  <c:v>50.6</c:v>
                </c:pt>
                <c:pt idx="192">
                  <c:v>49.9</c:v>
                </c:pt>
                <c:pt idx="193">
                  <c:v>48.8</c:v>
                </c:pt>
                <c:pt idx="194">
                  <c:v>48.4</c:v>
                </c:pt>
                <c:pt idx="195">
                  <c:v>47.2</c:v>
                </c:pt>
                <c:pt idx="196">
                  <c:v>46.8</c:v>
                </c:pt>
                <c:pt idx="197">
                  <c:v>45.9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43.2</c:v>
                </c:pt>
                <c:pt idx="202">
                  <c:v>42.1</c:v>
                </c:pt>
                <c:pt idx="203">
                  <c:v>41.5</c:v>
                </c:pt>
                <c:pt idx="204">
                  <c:v>40.4</c:v>
                </c:pt>
                <c:pt idx="205">
                  <c:v>39.9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37.5</c:v>
                </c:pt>
                <c:pt idx="209">
                  <c:v>36.6</c:v>
                </c:pt>
                <c:pt idx="210">
                  <c:v>35.9</c:v>
                </c:pt>
                <c:pt idx="211">
                  <c:v>34.799999999999997</c:v>
                </c:pt>
                <c:pt idx="212">
                  <c:v>34.4</c:v>
                </c:pt>
                <c:pt idx="213">
                  <c:v>33.299999999999997</c:v>
                </c:pt>
                <c:pt idx="214">
                  <c:v>33</c:v>
                </c:pt>
                <c:pt idx="215">
                  <c:v>32.200000000000003</c:v>
                </c:pt>
                <c:pt idx="216">
                  <c:v>31.1</c:v>
                </c:pt>
                <c:pt idx="217">
                  <c:v>30.6</c:v>
                </c:pt>
                <c:pt idx="218">
                  <c:v>29.7</c:v>
                </c:pt>
                <c:pt idx="219">
                  <c:v>28.8</c:v>
                </c:pt>
                <c:pt idx="220">
                  <c:v>28.2</c:v>
                </c:pt>
                <c:pt idx="221">
                  <c:v>27.3</c:v>
                </c:pt>
                <c:pt idx="222">
                  <c:v>26.6</c:v>
                </c:pt>
                <c:pt idx="223">
                  <c:v>26</c:v>
                </c:pt>
                <c:pt idx="224">
                  <c:v>25.1</c:v>
                </c:pt>
                <c:pt idx="225">
                  <c:v>24.2</c:v>
                </c:pt>
                <c:pt idx="226">
                  <c:v>23.3</c:v>
                </c:pt>
                <c:pt idx="227">
                  <c:v>22.8</c:v>
                </c:pt>
                <c:pt idx="228">
                  <c:v>21.7</c:v>
                </c:pt>
                <c:pt idx="229">
                  <c:v>21.1</c:v>
                </c:pt>
                <c:pt idx="230">
                  <c:v>20.2</c:v>
                </c:pt>
                <c:pt idx="231">
                  <c:v>19.5</c:v>
                </c:pt>
                <c:pt idx="232">
                  <c:v>18.8</c:v>
                </c:pt>
                <c:pt idx="233">
                  <c:v>17.8</c:v>
                </c:pt>
                <c:pt idx="234">
                  <c:v>17.100000000000001</c:v>
                </c:pt>
                <c:pt idx="235">
                  <c:v>16.600000000000001</c:v>
                </c:pt>
                <c:pt idx="236">
                  <c:v>15.5</c:v>
                </c:pt>
                <c:pt idx="237">
                  <c:v>14.8</c:v>
                </c:pt>
                <c:pt idx="238">
                  <c:v>13.8</c:v>
                </c:pt>
                <c:pt idx="239">
                  <c:v>13.5</c:v>
                </c:pt>
                <c:pt idx="240">
                  <c:v>12.4</c:v>
                </c:pt>
                <c:pt idx="241">
                  <c:v>11.7</c:v>
                </c:pt>
                <c:pt idx="242">
                  <c:v>10.7</c:v>
                </c:pt>
                <c:pt idx="243">
                  <c:v>10</c:v>
                </c:pt>
                <c:pt idx="244">
                  <c:v>9.3000000000000007</c:v>
                </c:pt>
                <c:pt idx="245">
                  <c:v>8.6</c:v>
                </c:pt>
                <c:pt idx="246">
                  <c:v>7.8</c:v>
                </c:pt>
                <c:pt idx="247">
                  <c:v>6.9</c:v>
                </c:pt>
                <c:pt idx="248">
                  <c:v>6</c:v>
                </c:pt>
                <c:pt idx="249">
                  <c:v>4.9000000000000004</c:v>
                </c:pt>
                <c:pt idx="250">
                  <c:v>3.8</c:v>
                </c:pt>
                <c:pt idx="251">
                  <c:v>3.3</c:v>
                </c:pt>
                <c:pt idx="252">
                  <c:v>2</c:v>
                </c:pt>
                <c:pt idx="253">
                  <c:v>1.3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35-DF42-A6C1-57543B92399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415.9</c:v>
                </c:pt>
                <c:pt idx="19">
                  <c:v>457.7</c:v>
                </c:pt>
                <c:pt idx="20">
                  <c:v>421</c:v>
                </c:pt>
                <c:pt idx="21">
                  <c:v>456.1</c:v>
                </c:pt>
                <c:pt idx="22">
                  <c:v>422</c:v>
                </c:pt>
                <c:pt idx="23">
                  <c:v>461.1</c:v>
                </c:pt>
                <c:pt idx="24">
                  <c:v>436.5</c:v>
                </c:pt>
                <c:pt idx="25">
                  <c:v>490</c:v>
                </c:pt>
                <c:pt idx="26">
                  <c:v>452.3</c:v>
                </c:pt>
                <c:pt idx="27">
                  <c:v>488.8</c:v>
                </c:pt>
                <c:pt idx="28">
                  <c:v>473.1</c:v>
                </c:pt>
                <c:pt idx="29">
                  <c:v>501.7</c:v>
                </c:pt>
                <c:pt idx="30">
                  <c:v>512.1</c:v>
                </c:pt>
                <c:pt idx="31">
                  <c:v>506.4</c:v>
                </c:pt>
                <c:pt idx="32">
                  <c:v>539.70000000000005</c:v>
                </c:pt>
                <c:pt idx="33">
                  <c:v>563.4</c:v>
                </c:pt>
                <c:pt idx="34">
                  <c:v>541.5</c:v>
                </c:pt>
                <c:pt idx="35">
                  <c:v>587.70000000000005</c:v>
                </c:pt>
                <c:pt idx="36">
                  <c:v>568.70000000000005</c:v>
                </c:pt>
                <c:pt idx="37">
                  <c:v>568.20000000000005</c:v>
                </c:pt>
                <c:pt idx="38">
                  <c:v>575.5</c:v>
                </c:pt>
                <c:pt idx="39">
                  <c:v>613.1</c:v>
                </c:pt>
                <c:pt idx="40">
                  <c:v>628.6</c:v>
                </c:pt>
                <c:pt idx="41">
                  <c:v>631.29999999999995</c:v>
                </c:pt>
                <c:pt idx="42">
                  <c:v>648</c:v>
                </c:pt>
                <c:pt idx="43">
                  <c:v>666.3</c:v>
                </c:pt>
                <c:pt idx="44">
                  <c:v>642.4</c:v>
                </c:pt>
                <c:pt idx="45">
                  <c:v>615.29999999999995</c:v>
                </c:pt>
                <c:pt idx="46">
                  <c:v>658.7</c:v>
                </c:pt>
                <c:pt idx="47">
                  <c:v>666.3</c:v>
                </c:pt>
                <c:pt idx="48">
                  <c:v>645.5</c:v>
                </c:pt>
                <c:pt idx="49">
                  <c:v>684.5</c:v>
                </c:pt>
                <c:pt idx="50">
                  <c:v>668.4</c:v>
                </c:pt>
                <c:pt idx="51">
                  <c:v>687.8</c:v>
                </c:pt>
                <c:pt idx="52">
                  <c:v>666.4</c:v>
                </c:pt>
                <c:pt idx="53">
                  <c:v>685.1</c:v>
                </c:pt>
                <c:pt idx="54">
                  <c:v>692.7</c:v>
                </c:pt>
                <c:pt idx="55">
                  <c:v>695.3</c:v>
                </c:pt>
                <c:pt idx="56">
                  <c:v>661.3</c:v>
                </c:pt>
                <c:pt idx="57">
                  <c:v>693.6</c:v>
                </c:pt>
                <c:pt idx="58">
                  <c:v>644.70000000000005</c:v>
                </c:pt>
                <c:pt idx="59">
                  <c:v>670.4</c:v>
                </c:pt>
                <c:pt idx="60">
                  <c:v>684.7</c:v>
                </c:pt>
                <c:pt idx="61">
                  <c:v>666.5</c:v>
                </c:pt>
                <c:pt idx="62">
                  <c:v>664.1</c:v>
                </c:pt>
                <c:pt idx="63">
                  <c:v>678.8</c:v>
                </c:pt>
                <c:pt idx="64">
                  <c:v>644.9</c:v>
                </c:pt>
                <c:pt idx="65">
                  <c:v>628</c:v>
                </c:pt>
                <c:pt idx="66">
                  <c:v>657.4</c:v>
                </c:pt>
                <c:pt idx="67">
                  <c:v>644.29999999999995</c:v>
                </c:pt>
                <c:pt idx="68">
                  <c:v>682.6</c:v>
                </c:pt>
                <c:pt idx="69">
                  <c:v>663</c:v>
                </c:pt>
                <c:pt idx="70">
                  <c:v>629.4</c:v>
                </c:pt>
                <c:pt idx="71">
                  <c:v>681.6</c:v>
                </c:pt>
                <c:pt idx="72">
                  <c:v>652.6</c:v>
                </c:pt>
                <c:pt idx="73">
                  <c:v>679.7</c:v>
                </c:pt>
                <c:pt idx="74">
                  <c:v>651.29999999999995</c:v>
                </c:pt>
                <c:pt idx="75">
                  <c:v>691.8</c:v>
                </c:pt>
                <c:pt idx="76">
                  <c:v>660.3</c:v>
                </c:pt>
                <c:pt idx="77">
                  <c:v>679.4</c:v>
                </c:pt>
                <c:pt idx="78">
                  <c:v>639.5</c:v>
                </c:pt>
                <c:pt idx="79">
                  <c:v>635.5</c:v>
                </c:pt>
                <c:pt idx="80">
                  <c:v>661.3</c:v>
                </c:pt>
                <c:pt idx="81">
                  <c:v>640.6</c:v>
                </c:pt>
                <c:pt idx="82">
                  <c:v>717.8</c:v>
                </c:pt>
                <c:pt idx="83">
                  <c:v>698.2</c:v>
                </c:pt>
                <c:pt idx="84">
                  <c:v>701.3</c:v>
                </c:pt>
                <c:pt idx="85">
                  <c:v>657.7</c:v>
                </c:pt>
                <c:pt idx="86">
                  <c:v>708</c:v>
                </c:pt>
                <c:pt idx="87">
                  <c:v>782.5</c:v>
                </c:pt>
                <c:pt idx="88">
                  <c:v>642.70000000000005</c:v>
                </c:pt>
                <c:pt idx="89">
                  <c:v>574.70000000000005</c:v>
                </c:pt>
                <c:pt idx="90">
                  <c:v>694</c:v>
                </c:pt>
                <c:pt idx="91">
                  <c:v>667</c:v>
                </c:pt>
                <c:pt idx="92">
                  <c:v>780.3</c:v>
                </c:pt>
                <c:pt idx="93">
                  <c:v>546.9</c:v>
                </c:pt>
                <c:pt idx="94">
                  <c:v>656.8</c:v>
                </c:pt>
                <c:pt idx="95">
                  <c:v>815</c:v>
                </c:pt>
                <c:pt idx="96">
                  <c:v>657.6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882.1</c:v>
                </c:pt>
                <c:pt idx="144">
                  <c:v>-999</c:v>
                </c:pt>
                <c:pt idx="145">
                  <c:v>585.29999999999995</c:v>
                </c:pt>
                <c:pt idx="146">
                  <c:v>-999</c:v>
                </c:pt>
                <c:pt idx="147">
                  <c:v>585.29999999999995</c:v>
                </c:pt>
                <c:pt idx="148">
                  <c:v>599.1</c:v>
                </c:pt>
                <c:pt idx="149">
                  <c:v>640.20000000000005</c:v>
                </c:pt>
                <c:pt idx="150">
                  <c:v>620.1</c:v>
                </c:pt>
                <c:pt idx="151">
                  <c:v>786.8</c:v>
                </c:pt>
                <c:pt idx="152">
                  <c:v>606.5</c:v>
                </c:pt>
                <c:pt idx="153">
                  <c:v>626.29999999999995</c:v>
                </c:pt>
                <c:pt idx="154">
                  <c:v>609.70000000000005</c:v>
                </c:pt>
                <c:pt idx="155">
                  <c:v>646.79999999999995</c:v>
                </c:pt>
                <c:pt idx="156">
                  <c:v>648.5</c:v>
                </c:pt>
                <c:pt idx="157">
                  <c:v>704.3</c:v>
                </c:pt>
                <c:pt idx="158">
                  <c:v>678.6</c:v>
                </c:pt>
                <c:pt idx="159">
                  <c:v>607.5</c:v>
                </c:pt>
                <c:pt idx="160">
                  <c:v>584.70000000000005</c:v>
                </c:pt>
                <c:pt idx="161">
                  <c:v>657.2</c:v>
                </c:pt>
                <c:pt idx="162">
                  <c:v>633.6</c:v>
                </c:pt>
                <c:pt idx="163">
                  <c:v>678.1</c:v>
                </c:pt>
                <c:pt idx="164">
                  <c:v>652.5</c:v>
                </c:pt>
                <c:pt idx="165">
                  <c:v>731.4</c:v>
                </c:pt>
                <c:pt idx="166">
                  <c:v>647.9</c:v>
                </c:pt>
                <c:pt idx="167">
                  <c:v>600.70000000000005</c:v>
                </c:pt>
                <c:pt idx="168">
                  <c:v>649.79999999999995</c:v>
                </c:pt>
                <c:pt idx="169">
                  <c:v>711.2</c:v>
                </c:pt>
                <c:pt idx="170">
                  <c:v>704.1</c:v>
                </c:pt>
                <c:pt idx="171">
                  <c:v>649.1</c:v>
                </c:pt>
                <c:pt idx="172">
                  <c:v>648.20000000000005</c:v>
                </c:pt>
                <c:pt idx="173">
                  <c:v>712.1</c:v>
                </c:pt>
                <c:pt idx="174">
                  <c:v>622.29999999999995</c:v>
                </c:pt>
                <c:pt idx="175">
                  <c:v>603.4</c:v>
                </c:pt>
                <c:pt idx="176">
                  <c:v>636</c:v>
                </c:pt>
                <c:pt idx="177">
                  <c:v>621.79999999999995</c:v>
                </c:pt>
                <c:pt idx="178">
                  <c:v>632</c:v>
                </c:pt>
                <c:pt idx="179">
                  <c:v>612.6</c:v>
                </c:pt>
                <c:pt idx="180">
                  <c:v>616.5</c:v>
                </c:pt>
                <c:pt idx="181">
                  <c:v>630.79999999999995</c:v>
                </c:pt>
                <c:pt idx="182">
                  <c:v>651.29999999999995</c:v>
                </c:pt>
                <c:pt idx="183">
                  <c:v>635.79999999999995</c:v>
                </c:pt>
                <c:pt idx="184">
                  <c:v>631.29999999999995</c:v>
                </c:pt>
                <c:pt idx="185">
                  <c:v>657.7</c:v>
                </c:pt>
                <c:pt idx="186">
                  <c:v>612.4</c:v>
                </c:pt>
                <c:pt idx="187">
                  <c:v>628.70000000000005</c:v>
                </c:pt>
                <c:pt idx="188">
                  <c:v>699.3</c:v>
                </c:pt>
                <c:pt idx="189">
                  <c:v>675.8</c:v>
                </c:pt>
                <c:pt idx="190">
                  <c:v>671.6</c:v>
                </c:pt>
                <c:pt idx="191">
                  <c:v>673.7</c:v>
                </c:pt>
                <c:pt idx="192">
                  <c:v>647.20000000000005</c:v>
                </c:pt>
                <c:pt idx="193">
                  <c:v>666.5</c:v>
                </c:pt>
                <c:pt idx="194">
                  <c:v>654.29999999999995</c:v>
                </c:pt>
                <c:pt idx="195">
                  <c:v>634.20000000000005</c:v>
                </c:pt>
                <c:pt idx="196">
                  <c:v>649.29999999999995</c:v>
                </c:pt>
                <c:pt idx="197">
                  <c:v>637.70000000000005</c:v>
                </c:pt>
                <c:pt idx="198">
                  <c:v>683.9</c:v>
                </c:pt>
                <c:pt idx="199">
                  <c:v>670.6</c:v>
                </c:pt>
                <c:pt idx="200">
                  <c:v>650.1</c:v>
                </c:pt>
                <c:pt idx="201">
                  <c:v>666.7</c:v>
                </c:pt>
                <c:pt idx="202">
                  <c:v>645.5</c:v>
                </c:pt>
                <c:pt idx="203">
                  <c:v>637.29999999999995</c:v>
                </c:pt>
                <c:pt idx="204">
                  <c:v>661.5</c:v>
                </c:pt>
                <c:pt idx="205">
                  <c:v>652.70000000000005</c:v>
                </c:pt>
                <c:pt idx="206">
                  <c:v>656.9</c:v>
                </c:pt>
                <c:pt idx="207">
                  <c:v>672.5</c:v>
                </c:pt>
                <c:pt idx="208">
                  <c:v>666.5</c:v>
                </c:pt>
                <c:pt idx="209">
                  <c:v>666.6</c:v>
                </c:pt>
                <c:pt idx="210">
                  <c:v>684</c:v>
                </c:pt>
                <c:pt idx="211">
                  <c:v>677.8</c:v>
                </c:pt>
                <c:pt idx="212">
                  <c:v>694.8</c:v>
                </c:pt>
                <c:pt idx="213">
                  <c:v>700.3</c:v>
                </c:pt>
                <c:pt idx="214">
                  <c:v>694.6</c:v>
                </c:pt>
                <c:pt idx="215">
                  <c:v>684.4</c:v>
                </c:pt>
                <c:pt idx="216">
                  <c:v>684.2</c:v>
                </c:pt>
                <c:pt idx="217">
                  <c:v>707.9</c:v>
                </c:pt>
                <c:pt idx="218">
                  <c:v>673.9</c:v>
                </c:pt>
                <c:pt idx="219">
                  <c:v>673.5</c:v>
                </c:pt>
                <c:pt idx="220">
                  <c:v>652.9</c:v>
                </c:pt>
                <c:pt idx="221">
                  <c:v>659.2</c:v>
                </c:pt>
                <c:pt idx="222">
                  <c:v>668.1</c:v>
                </c:pt>
                <c:pt idx="223">
                  <c:v>666.9</c:v>
                </c:pt>
                <c:pt idx="224">
                  <c:v>638.79999999999995</c:v>
                </c:pt>
                <c:pt idx="225">
                  <c:v>640.9</c:v>
                </c:pt>
                <c:pt idx="226">
                  <c:v>635.4</c:v>
                </c:pt>
                <c:pt idx="227">
                  <c:v>618</c:v>
                </c:pt>
                <c:pt idx="228">
                  <c:v>621.79999999999995</c:v>
                </c:pt>
                <c:pt idx="229">
                  <c:v>592.9</c:v>
                </c:pt>
                <c:pt idx="230">
                  <c:v>615.1</c:v>
                </c:pt>
                <c:pt idx="231">
                  <c:v>636.6</c:v>
                </c:pt>
                <c:pt idx="232">
                  <c:v>590.9</c:v>
                </c:pt>
                <c:pt idx="233">
                  <c:v>564.9</c:v>
                </c:pt>
                <c:pt idx="234">
                  <c:v>565.4</c:v>
                </c:pt>
                <c:pt idx="235">
                  <c:v>551.5</c:v>
                </c:pt>
                <c:pt idx="236">
                  <c:v>538.20000000000005</c:v>
                </c:pt>
                <c:pt idx="237">
                  <c:v>512.9</c:v>
                </c:pt>
                <c:pt idx="238">
                  <c:v>525.4</c:v>
                </c:pt>
                <c:pt idx="239">
                  <c:v>483.5</c:v>
                </c:pt>
                <c:pt idx="240">
                  <c:v>480.4</c:v>
                </c:pt>
                <c:pt idx="241">
                  <c:v>464.8</c:v>
                </c:pt>
                <c:pt idx="242">
                  <c:v>438.7</c:v>
                </c:pt>
                <c:pt idx="243">
                  <c:v>435.2</c:v>
                </c:pt>
                <c:pt idx="244">
                  <c:v>454</c:v>
                </c:pt>
                <c:pt idx="245">
                  <c:v>437</c:v>
                </c:pt>
                <c:pt idx="246">
                  <c:v>448.6</c:v>
                </c:pt>
                <c:pt idx="247">
                  <c:v>424.6</c:v>
                </c:pt>
                <c:pt idx="248">
                  <c:v>444.5</c:v>
                </c:pt>
                <c:pt idx="249">
                  <c:v>442.6</c:v>
                </c:pt>
                <c:pt idx="250">
                  <c:v>435</c:v>
                </c:pt>
                <c:pt idx="251">
                  <c:v>429</c:v>
                </c:pt>
                <c:pt idx="252">
                  <c:v>426.8</c:v>
                </c:pt>
                <c:pt idx="253">
                  <c:v>467.1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1.3</c:v>
                </c:pt>
                <c:pt idx="20">
                  <c:v>2.7</c:v>
                </c:pt>
                <c:pt idx="21">
                  <c:v>2.5</c:v>
                </c:pt>
                <c:pt idx="22">
                  <c:v>3.1</c:v>
                </c:pt>
                <c:pt idx="23">
                  <c:v>4</c:v>
                </c:pt>
                <c:pt idx="24">
                  <c:v>5.5</c:v>
                </c:pt>
                <c:pt idx="25">
                  <c:v>6.4</c:v>
                </c:pt>
                <c:pt idx="26">
                  <c:v>7.5</c:v>
                </c:pt>
                <c:pt idx="27">
                  <c:v>8.4</c:v>
                </c:pt>
                <c:pt idx="28">
                  <c:v>9.6999999999999993</c:v>
                </c:pt>
                <c:pt idx="29">
                  <c:v>10.4</c:v>
                </c:pt>
                <c:pt idx="30">
                  <c:v>11.5</c:v>
                </c:pt>
                <c:pt idx="31">
                  <c:v>12.9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17.8</c:v>
                </c:pt>
                <c:pt idx="37">
                  <c:v>19.100000000000001</c:v>
                </c:pt>
                <c:pt idx="38">
                  <c:v>20</c:v>
                </c:pt>
                <c:pt idx="39">
                  <c:v>21.3</c:v>
                </c:pt>
                <c:pt idx="40">
                  <c:v>22.4</c:v>
                </c:pt>
                <c:pt idx="41">
                  <c:v>23.3</c:v>
                </c:pt>
                <c:pt idx="42">
                  <c:v>24.4</c:v>
                </c:pt>
                <c:pt idx="43">
                  <c:v>25.3</c:v>
                </c:pt>
                <c:pt idx="44">
                  <c:v>26.4</c:v>
                </c:pt>
                <c:pt idx="45">
                  <c:v>27.9</c:v>
                </c:pt>
                <c:pt idx="46">
                  <c:v>28.6</c:v>
                </c:pt>
                <c:pt idx="47">
                  <c:v>30.1</c:v>
                </c:pt>
                <c:pt idx="48">
                  <c:v>31</c:v>
                </c:pt>
                <c:pt idx="49">
                  <c:v>32.1</c:v>
                </c:pt>
                <c:pt idx="50">
                  <c:v>33.299999999999997</c:v>
                </c:pt>
                <c:pt idx="51">
                  <c:v>33.9</c:v>
                </c:pt>
                <c:pt idx="52">
                  <c:v>35.200000000000003</c:v>
                </c:pt>
                <c:pt idx="53">
                  <c:v>36.200000000000003</c:v>
                </c:pt>
                <c:pt idx="54">
                  <c:v>37.200000000000003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40.6</c:v>
                </c:pt>
                <c:pt idx="58">
                  <c:v>41.7</c:v>
                </c:pt>
                <c:pt idx="59">
                  <c:v>42.8</c:v>
                </c:pt>
                <c:pt idx="60">
                  <c:v>43.7</c:v>
                </c:pt>
                <c:pt idx="61">
                  <c:v>44.6</c:v>
                </c:pt>
                <c:pt idx="62">
                  <c:v>45.5</c:v>
                </c:pt>
                <c:pt idx="63">
                  <c:v>46.8</c:v>
                </c:pt>
                <c:pt idx="64">
                  <c:v>47.7</c:v>
                </c:pt>
                <c:pt idx="65">
                  <c:v>48.8</c:v>
                </c:pt>
                <c:pt idx="66">
                  <c:v>50.1</c:v>
                </c:pt>
                <c:pt idx="67">
                  <c:v>50.8</c:v>
                </c:pt>
                <c:pt idx="68">
                  <c:v>52.1</c:v>
                </c:pt>
                <c:pt idx="69">
                  <c:v>53.4</c:v>
                </c:pt>
                <c:pt idx="70">
                  <c:v>53.7</c:v>
                </c:pt>
                <c:pt idx="71">
                  <c:v>55</c:v>
                </c:pt>
                <c:pt idx="72">
                  <c:v>56.1</c:v>
                </c:pt>
                <c:pt idx="73">
                  <c:v>56.8</c:v>
                </c:pt>
                <c:pt idx="74">
                  <c:v>57.9</c:v>
                </c:pt>
                <c:pt idx="75">
                  <c:v>59</c:v>
                </c:pt>
                <c:pt idx="76">
                  <c:v>60.1</c:v>
                </c:pt>
                <c:pt idx="77">
                  <c:v>61.2</c:v>
                </c:pt>
                <c:pt idx="78">
                  <c:v>62.1</c:v>
                </c:pt>
                <c:pt idx="79">
                  <c:v>63.2</c:v>
                </c:pt>
                <c:pt idx="80">
                  <c:v>64.3</c:v>
                </c:pt>
                <c:pt idx="81">
                  <c:v>65.2</c:v>
                </c:pt>
                <c:pt idx="82">
                  <c:v>66.5</c:v>
                </c:pt>
                <c:pt idx="83">
                  <c:v>67.2</c:v>
                </c:pt>
                <c:pt idx="84">
                  <c:v>68.5</c:v>
                </c:pt>
                <c:pt idx="85">
                  <c:v>69.599999999999994</c:v>
                </c:pt>
                <c:pt idx="86">
                  <c:v>70.5</c:v>
                </c:pt>
                <c:pt idx="87">
                  <c:v>71.599999999999994</c:v>
                </c:pt>
                <c:pt idx="88">
                  <c:v>72.7</c:v>
                </c:pt>
                <c:pt idx="89">
                  <c:v>73.599999999999994</c:v>
                </c:pt>
                <c:pt idx="90">
                  <c:v>74.5</c:v>
                </c:pt>
                <c:pt idx="91">
                  <c:v>75.8</c:v>
                </c:pt>
                <c:pt idx="92">
                  <c:v>76.7</c:v>
                </c:pt>
                <c:pt idx="93">
                  <c:v>77.900000000000006</c:v>
                </c:pt>
                <c:pt idx="94">
                  <c:v>78.900000000000006</c:v>
                </c:pt>
                <c:pt idx="95">
                  <c:v>80</c:v>
                </c:pt>
                <c:pt idx="96">
                  <c:v>80.900000000000006</c:v>
                </c:pt>
                <c:pt idx="97">
                  <c:v>82.1</c:v>
                </c:pt>
                <c:pt idx="98">
                  <c:v>82.9</c:v>
                </c:pt>
                <c:pt idx="99">
                  <c:v>84.1</c:v>
                </c:pt>
                <c:pt idx="100">
                  <c:v>85.1</c:v>
                </c:pt>
                <c:pt idx="101">
                  <c:v>86.3</c:v>
                </c:pt>
                <c:pt idx="102">
                  <c:v>87.2</c:v>
                </c:pt>
                <c:pt idx="103">
                  <c:v>88.5</c:v>
                </c:pt>
                <c:pt idx="104">
                  <c:v>89.2</c:v>
                </c:pt>
                <c:pt idx="105">
                  <c:v>90.7</c:v>
                </c:pt>
                <c:pt idx="106">
                  <c:v>91.6</c:v>
                </c:pt>
                <c:pt idx="107">
                  <c:v>92.3</c:v>
                </c:pt>
                <c:pt idx="108">
                  <c:v>93.6</c:v>
                </c:pt>
                <c:pt idx="109">
                  <c:v>94.5</c:v>
                </c:pt>
                <c:pt idx="110">
                  <c:v>95.6</c:v>
                </c:pt>
                <c:pt idx="111">
                  <c:v>96.7</c:v>
                </c:pt>
                <c:pt idx="112">
                  <c:v>97.6</c:v>
                </c:pt>
                <c:pt idx="113">
                  <c:v>98.9</c:v>
                </c:pt>
                <c:pt idx="114">
                  <c:v>99.8</c:v>
                </c:pt>
                <c:pt idx="115">
                  <c:v>101.3</c:v>
                </c:pt>
                <c:pt idx="116">
                  <c:v>101.8</c:v>
                </c:pt>
                <c:pt idx="117">
                  <c:v>103.1</c:v>
                </c:pt>
                <c:pt idx="118">
                  <c:v>103.8</c:v>
                </c:pt>
                <c:pt idx="119">
                  <c:v>105.1</c:v>
                </c:pt>
                <c:pt idx="120">
                  <c:v>105.1</c:v>
                </c:pt>
                <c:pt idx="121">
                  <c:v>103.8</c:v>
                </c:pt>
                <c:pt idx="122">
                  <c:v>103.4</c:v>
                </c:pt>
                <c:pt idx="123">
                  <c:v>102.5</c:v>
                </c:pt>
                <c:pt idx="124">
                  <c:v>102</c:v>
                </c:pt>
                <c:pt idx="125">
                  <c:v>101.1</c:v>
                </c:pt>
                <c:pt idx="126">
                  <c:v>100.4</c:v>
                </c:pt>
                <c:pt idx="127">
                  <c:v>99.6</c:v>
                </c:pt>
                <c:pt idx="128">
                  <c:v>98.7</c:v>
                </c:pt>
                <c:pt idx="129">
                  <c:v>98.2</c:v>
                </c:pt>
                <c:pt idx="130">
                  <c:v>97.1</c:v>
                </c:pt>
                <c:pt idx="131">
                  <c:v>96.5</c:v>
                </c:pt>
                <c:pt idx="132">
                  <c:v>95.6</c:v>
                </c:pt>
                <c:pt idx="133">
                  <c:v>95.1</c:v>
                </c:pt>
                <c:pt idx="134">
                  <c:v>94</c:v>
                </c:pt>
                <c:pt idx="135">
                  <c:v>93.6</c:v>
                </c:pt>
                <c:pt idx="136">
                  <c:v>92.5</c:v>
                </c:pt>
                <c:pt idx="137">
                  <c:v>91.8</c:v>
                </c:pt>
                <c:pt idx="138">
                  <c:v>91.1</c:v>
                </c:pt>
                <c:pt idx="139">
                  <c:v>90.3</c:v>
                </c:pt>
                <c:pt idx="140">
                  <c:v>89.4</c:v>
                </c:pt>
                <c:pt idx="141">
                  <c:v>88.9</c:v>
                </c:pt>
                <c:pt idx="142">
                  <c:v>87.8</c:v>
                </c:pt>
                <c:pt idx="143">
                  <c:v>87.6</c:v>
                </c:pt>
                <c:pt idx="144">
                  <c:v>86.7</c:v>
                </c:pt>
                <c:pt idx="145">
                  <c:v>85.4</c:v>
                </c:pt>
                <c:pt idx="146">
                  <c:v>85.4</c:v>
                </c:pt>
                <c:pt idx="147">
                  <c:v>84</c:v>
                </c:pt>
                <c:pt idx="148">
                  <c:v>83.2</c:v>
                </c:pt>
                <c:pt idx="149">
                  <c:v>82.7</c:v>
                </c:pt>
                <c:pt idx="150">
                  <c:v>81.8</c:v>
                </c:pt>
                <c:pt idx="151">
                  <c:v>80.900000000000006</c:v>
                </c:pt>
                <c:pt idx="152">
                  <c:v>80.900000000000006</c:v>
                </c:pt>
                <c:pt idx="153">
                  <c:v>79</c:v>
                </c:pt>
                <c:pt idx="154">
                  <c:v>79.2</c:v>
                </c:pt>
                <c:pt idx="155">
                  <c:v>77.8</c:v>
                </c:pt>
                <c:pt idx="156">
                  <c:v>77.400000000000006</c:v>
                </c:pt>
                <c:pt idx="157">
                  <c:v>76.5</c:v>
                </c:pt>
                <c:pt idx="158">
                  <c:v>75.8</c:v>
                </c:pt>
                <c:pt idx="159">
                  <c:v>74.7</c:v>
                </c:pt>
                <c:pt idx="160">
                  <c:v>74.3</c:v>
                </c:pt>
                <c:pt idx="161">
                  <c:v>73.599999999999994</c:v>
                </c:pt>
                <c:pt idx="162">
                  <c:v>72.7</c:v>
                </c:pt>
                <c:pt idx="163">
                  <c:v>71.900000000000006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69.8</c:v>
                </c:pt>
                <c:pt idx="167">
                  <c:v>68.8</c:v>
                </c:pt>
                <c:pt idx="168">
                  <c:v>67.900000000000006</c:v>
                </c:pt>
                <c:pt idx="169">
                  <c:v>67.2</c:v>
                </c:pt>
                <c:pt idx="170">
                  <c:v>66.7</c:v>
                </c:pt>
                <c:pt idx="171">
                  <c:v>65.7</c:v>
                </c:pt>
                <c:pt idx="172">
                  <c:v>65</c:v>
                </c:pt>
                <c:pt idx="173">
                  <c:v>64.099999999999994</c:v>
                </c:pt>
                <c:pt idx="174">
                  <c:v>63.6</c:v>
                </c:pt>
                <c:pt idx="175">
                  <c:v>62.5</c:v>
                </c:pt>
                <c:pt idx="176">
                  <c:v>61.9</c:v>
                </c:pt>
                <c:pt idx="177">
                  <c:v>60.8</c:v>
                </c:pt>
                <c:pt idx="178">
                  <c:v>60.5</c:v>
                </c:pt>
                <c:pt idx="179">
                  <c:v>59.2</c:v>
                </c:pt>
                <c:pt idx="180">
                  <c:v>59</c:v>
                </c:pt>
                <c:pt idx="181">
                  <c:v>57.7</c:v>
                </c:pt>
                <c:pt idx="182">
                  <c:v>57.2</c:v>
                </c:pt>
                <c:pt idx="183">
                  <c:v>56.6</c:v>
                </c:pt>
                <c:pt idx="184">
                  <c:v>55.7</c:v>
                </c:pt>
                <c:pt idx="185">
                  <c:v>55</c:v>
                </c:pt>
                <c:pt idx="186">
                  <c:v>54.3</c:v>
                </c:pt>
                <c:pt idx="187">
                  <c:v>53.4</c:v>
                </c:pt>
                <c:pt idx="188">
                  <c:v>52.8</c:v>
                </c:pt>
                <c:pt idx="189">
                  <c:v>51.9</c:v>
                </c:pt>
                <c:pt idx="190">
                  <c:v>51.2</c:v>
                </c:pt>
                <c:pt idx="191">
                  <c:v>50.6</c:v>
                </c:pt>
                <c:pt idx="192">
                  <c:v>49.9</c:v>
                </c:pt>
                <c:pt idx="193">
                  <c:v>48.8</c:v>
                </c:pt>
                <c:pt idx="194">
                  <c:v>48.4</c:v>
                </c:pt>
                <c:pt idx="195">
                  <c:v>47.2</c:v>
                </c:pt>
                <c:pt idx="196">
                  <c:v>46.8</c:v>
                </c:pt>
                <c:pt idx="197">
                  <c:v>45.9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43.2</c:v>
                </c:pt>
                <c:pt idx="202">
                  <c:v>42.1</c:v>
                </c:pt>
                <c:pt idx="203">
                  <c:v>41.5</c:v>
                </c:pt>
                <c:pt idx="204">
                  <c:v>40.4</c:v>
                </c:pt>
                <c:pt idx="205">
                  <c:v>39.9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37.5</c:v>
                </c:pt>
                <c:pt idx="209">
                  <c:v>36.6</c:v>
                </c:pt>
                <c:pt idx="210">
                  <c:v>35.9</c:v>
                </c:pt>
                <c:pt idx="211">
                  <c:v>34.799999999999997</c:v>
                </c:pt>
                <c:pt idx="212">
                  <c:v>34.4</c:v>
                </c:pt>
                <c:pt idx="213">
                  <c:v>33.299999999999997</c:v>
                </c:pt>
                <c:pt idx="214">
                  <c:v>33</c:v>
                </c:pt>
                <c:pt idx="215">
                  <c:v>32.200000000000003</c:v>
                </c:pt>
                <c:pt idx="216">
                  <c:v>31.1</c:v>
                </c:pt>
                <c:pt idx="217">
                  <c:v>30.6</c:v>
                </c:pt>
                <c:pt idx="218">
                  <c:v>29.7</c:v>
                </c:pt>
                <c:pt idx="219">
                  <c:v>28.8</c:v>
                </c:pt>
                <c:pt idx="220">
                  <c:v>28.2</c:v>
                </c:pt>
                <c:pt idx="221">
                  <c:v>27.3</c:v>
                </c:pt>
                <c:pt idx="222">
                  <c:v>26.6</c:v>
                </c:pt>
                <c:pt idx="223">
                  <c:v>26</c:v>
                </c:pt>
                <c:pt idx="224">
                  <c:v>25.1</c:v>
                </c:pt>
                <c:pt idx="225">
                  <c:v>24.2</c:v>
                </c:pt>
                <c:pt idx="226">
                  <c:v>23.3</c:v>
                </c:pt>
                <c:pt idx="227">
                  <c:v>22.8</c:v>
                </c:pt>
                <c:pt idx="228">
                  <c:v>21.7</c:v>
                </c:pt>
                <c:pt idx="229">
                  <c:v>21.1</c:v>
                </c:pt>
                <c:pt idx="230">
                  <c:v>20.2</c:v>
                </c:pt>
                <c:pt idx="231">
                  <c:v>19.5</c:v>
                </c:pt>
                <c:pt idx="232">
                  <c:v>18.8</c:v>
                </c:pt>
                <c:pt idx="233">
                  <c:v>17.8</c:v>
                </c:pt>
                <c:pt idx="234">
                  <c:v>17.100000000000001</c:v>
                </c:pt>
                <c:pt idx="235">
                  <c:v>16.600000000000001</c:v>
                </c:pt>
                <c:pt idx="236">
                  <c:v>15.5</c:v>
                </c:pt>
                <c:pt idx="237">
                  <c:v>14.8</c:v>
                </c:pt>
                <c:pt idx="238">
                  <c:v>13.8</c:v>
                </c:pt>
                <c:pt idx="239">
                  <c:v>13.5</c:v>
                </c:pt>
                <c:pt idx="240">
                  <c:v>12.4</c:v>
                </c:pt>
                <c:pt idx="241">
                  <c:v>11.7</c:v>
                </c:pt>
                <c:pt idx="242">
                  <c:v>10.7</c:v>
                </c:pt>
                <c:pt idx="243">
                  <c:v>10</c:v>
                </c:pt>
                <c:pt idx="244">
                  <c:v>9.3000000000000007</c:v>
                </c:pt>
                <c:pt idx="245">
                  <c:v>8.6</c:v>
                </c:pt>
                <c:pt idx="246">
                  <c:v>7.8</c:v>
                </c:pt>
                <c:pt idx="247">
                  <c:v>6.9</c:v>
                </c:pt>
                <c:pt idx="248">
                  <c:v>6</c:v>
                </c:pt>
                <c:pt idx="249">
                  <c:v>4.9000000000000004</c:v>
                </c:pt>
                <c:pt idx="250">
                  <c:v>3.8</c:v>
                </c:pt>
                <c:pt idx="251">
                  <c:v>3.3</c:v>
                </c:pt>
                <c:pt idx="252">
                  <c:v>2</c:v>
                </c:pt>
                <c:pt idx="253">
                  <c:v>1.3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35-DF42-A6C1-57543B923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391007"/>
        <c:axId val="1"/>
      </c:scatterChart>
      <c:valAx>
        <c:axId val="198839100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3910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853</c:v>
                </c:pt>
                <c:pt idx="19">
                  <c:v>548</c:v>
                </c:pt>
                <c:pt idx="20">
                  <c:v>410</c:v>
                </c:pt>
                <c:pt idx="21">
                  <c:v>535</c:v>
                </c:pt>
                <c:pt idx="22">
                  <c:v>475</c:v>
                </c:pt>
                <c:pt idx="23">
                  <c:v>524</c:v>
                </c:pt>
                <c:pt idx="24">
                  <c:v>505</c:v>
                </c:pt>
                <c:pt idx="25">
                  <c:v>444</c:v>
                </c:pt>
                <c:pt idx="26">
                  <c:v>542</c:v>
                </c:pt>
                <c:pt idx="27">
                  <c:v>451</c:v>
                </c:pt>
                <c:pt idx="28">
                  <c:v>504</c:v>
                </c:pt>
                <c:pt idx="29">
                  <c:v>549</c:v>
                </c:pt>
                <c:pt idx="30">
                  <c:v>775</c:v>
                </c:pt>
                <c:pt idx="31">
                  <c:v>705</c:v>
                </c:pt>
                <c:pt idx="32">
                  <c:v>520</c:v>
                </c:pt>
                <c:pt idx="33">
                  <c:v>875</c:v>
                </c:pt>
                <c:pt idx="34">
                  <c:v>976</c:v>
                </c:pt>
                <c:pt idx="35">
                  <c:v>685</c:v>
                </c:pt>
                <c:pt idx="36">
                  <c:v>1098</c:v>
                </c:pt>
                <c:pt idx="37">
                  <c:v>774</c:v>
                </c:pt>
                <c:pt idx="38">
                  <c:v>530</c:v>
                </c:pt>
                <c:pt idx="39">
                  <c:v>559</c:v>
                </c:pt>
                <c:pt idx="40">
                  <c:v>624</c:v>
                </c:pt>
                <c:pt idx="41">
                  <c:v>556</c:v>
                </c:pt>
                <c:pt idx="42">
                  <c:v>737</c:v>
                </c:pt>
                <c:pt idx="43">
                  <c:v>559</c:v>
                </c:pt>
                <c:pt idx="44">
                  <c:v>515</c:v>
                </c:pt>
                <c:pt idx="45">
                  <c:v>589</c:v>
                </c:pt>
                <c:pt idx="46">
                  <c:v>671</c:v>
                </c:pt>
                <c:pt idx="47">
                  <c:v>677</c:v>
                </c:pt>
                <c:pt idx="48">
                  <c:v>535</c:v>
                </c:pt>
                <c:pt idx="49">
                  <c:v>829</c:v>
                </c:pt>
                <c:pt idx="50">
                  <c:v>528</c:v>
                </c:pt>
                <c:pt idx="51">
                  <c:v>639</c:v>
                </c:pt>
                <c:pt idx="52">
                  <c:v>679</c:v>
                </c:pt>
                <c:pt idx="53">
                  <c:v>472</c:v>
                </c:pt>
                <c:pt idx="54">
                  <c:v>397</c:v>
                </c:pt>
                <c:pt idx="55">
                  <c:v>558</c:v>
                </c:pt>
                <c:pt idx="56">
                  <c:v>343</c:v>
                </c:pt>
                <c:pt idx="57">
                  <c:v>440</c:v>
                </c:pt>
                <c:pt idx="58">
                  <c:v>420</c:v>
                </c:pt>
                <c:pt idx="59">
                  <c:v>740</c:v>
                </c:pt>
                <c:pt idx="60">
                  <c:v>550</c:v>
                </c:pt>
                <c:pt idx="61">
                  <c:v>524</c:v>
                </c:pt>
                <c:pt idx="62">
                  <c:v>445</c:v>
                </c:pt>
                <c:pt idx="63">
                  <c:v>462</c:v>
                </c:pt>
                <c:pt idx="64">
                  <c:v>649</c:v>
                </c:pt>
                <c:pt idx="65">
                  <c:v>522</c:v>
                </c:pt>
                <c:pt idx="66">
                  <c:v>760</c:v>
                </c:pt>
                <c:pt idx="67">
                  <c:v>567</c:v>
                </c:pt>
                <c:pt idx="68">
                  <c:v>528</c:v>
                </c:pt>
                <c:pt idx="69">
                  <c:v>459</c:v>
                </c:pt>
                <c:pt idx="70">
                  <c:v>520</c:v>
                </c:pt>
                <c:pt idx="71">
                  <c:v>618</c:v>
                </c:pt>
                <c:pt idx="72">
                  <c:v>600</c:v>
                </c:pt>
                <c:pt idx="73">
                  <c:v>577</c:v>
                </c:pt>
                <c:pt idx="74">
                  <c:v>767</c:v>
                </c:pt>
                <c:pt idx="75">
                  <c:v>493</c:v>
                </c:pt>
                <c:pt idx="76">
                  <c:v>603</c:v>
                </c:pt>
                <c:pt idx="77">
                  <c:v>713</c:v>
                </c:pt>
                <c:pt idx="78">
                  <c:v>817</c:v>
                </c:pt>
                <c:pt idx="79">
                  <c:v>758</c:v>
                </c:pt>
                <c:pt idx="80">
                  <c:v>782</c:v>
                </c:pt>
                <c:pt idx="81">
                  <c:v>608</c:v>
                </c:pt>
                <c:pt idx="82">
                  <c:v>663</c:v>
                </c:pt>
                <c:pt idx="83">
                  <c:v>738</c:v>
                </c:pt>
                <c:pt idx="84">
                  <c:v>1524</c:v>
                </c:pt>
                <c:pt idx="85">
                  <c:v>917</c:v>
                </c:pt>
                <c:pt idx="86">
                  <c:v>613</c:v>
                </c:pt>
                <c:pt idx="87">
                  <c:v>821</c:v>
                </c:pt>
                <c:pt idx="88">
                  <c:v>531</c:v>
                </c:pt>
                <c:pt idx="89">
                  <c:v>856</c:v>
                </c:pt>
                <c:pt idx="90">
                  <c:v>966</c:v>
                </c:pt>
                <c:pt idx="91">
                  <c:v>897</c:v>
                </c:pt>
                <c:pt idx="92">
                  <c:v>726</c:v>
                </c:pt>
                <c:pt idx="93">
                  <c:v>1040</c:v>
                </c:pt>
                <c:pt idx="94">
                  <c:v>681</c:v>
                </c:pt>
                <c:pt idx="95">
                  <c:v>637</c:v>
                </c:pt>
                <c:pt idx="96">
                  <c:v>832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1024</c:v>
                </c:pt>
                <c:pt idx="144">
                  <c:v>-999</c:v>
                </c:pt>
                <c:pt idx="145">
                  <c:v>1086</c:v>
                </c:pt>
                <c:pt idx="146">
                  <c:v>-999</c:v>
                </c:pt>
                <c:pt idx="147">
                  <c:v>875</c:v>
                </c:pt>
                <c:pt idx="148">
                  <c:v>710</c:v>
                </c:pt>
                <c:pt idx="149">
                  <c:v>916</c:v>
                </c:pt>
                <c:pt idx="150">
                  <c:v>1829</c:v>
                </c:pt>
                <c:pt idx="151">
                  <c:v>845</c:v>
                </c:pt>
                <c:pt idx="152">
                  <c:v>503</c:v>
                </c:pt>
                <c:pt idx="153">
                  <c:v>717</c:v>
                </c:pt>
                <c:pt idx="154">
                  <c:v>1370</c:v>
                </c:pt>
                <c:pt idx="155">
                  <c:v>540</c:v>
                </c:pt>
                <c:pt idx="156">
                  <c:v>704</c:v>
                </c:pt>
                <c:pt idx="157">
                  <c:v>695</c:v>
                </c:pt>
                <c:pt idx="158">
                  <c:v>701</c:v>
                </c:pt>
                <c:pt idx="159">
                  <c:v>1553</c:v>
                </c:pt>
                <c:pt idx="160">
                  <c:v>511</c:v>
                </c:pt>
                <c:pt idx="161">
                  <c:v>1041</c:v>
                </c:pt>
                <c:pt idx="162">
                  <c:v>601</c:v>
                </c:pt>
                <c:pt idx="163">
                  <c:v>559</c:v>
                </c:pt>
                <c:pt idx="164">
                  <c:v>835</c:v>
                </c:pt>
                <c:pt idx="165">
                  <c:v>814</c:v>
                </c:pt>
                <c:pt idx="166">
                  <c:v>703</c:v>
                </c:pt>
                <c:pt idx="167">
                  <c:v>643</c:v>
                </c:pt>
                <c:pt idx="168">
                  <c:v>878</c:v>
                </c:pt>
                <c:pt idx="169">
                  <c:v>717</c:v>
                </c:pt>
                <c:pt idx="170">
                  <c:v>647</c:v>
                </c:pt>
                <c:pt idx="171">
                  <c:v>578</c:v>
                </c:pt>
                <c:pt idx="172">
                  <c:v>866</c:v>
                </c:pt>
                <c:pt idx="173">
                  <c:v>693</c:v>
                </c:pt>
                <c:pt idx="174">
                  <c:v>836</c:v>
                </c:pt>
                <c:pt idx="175">
                  <c:v>584</c:v>
                </c:pt>
                <c:pt idx="176">
                  <c:v>599</c:v>
                </c:pt>
                <c:pt idx="177">
                  <c:v>1022</c:v>
                </c:pt>
                <c:pt idx="178">
                  <c:v>515</c:v>
                </c:pt>
                <c:pt idx="179">
                  <c:v>549</c:v>
                </c:pt>
                <c:pt idx="180">
                  <c:v>566</c:v>
                </c:pt>
                <c:pt idx="181">
                  <c:v>574</c:v>
                </c:pt>
                <c:pt idx="182">
                  <c:v>500</c:v>
                </c:pt>
                <c:pt idx="183">
                  <c:v>641</c:v>
                </c:pt>
                <c:pt idx="184">
                  <c:v>403</c:v>
                </c:pt>
                <c:pt idx="185">
                  <c:v>544</c:v>
                </c:pt>
                <c:pt idx="186">
                  <c:v>628</c:v>
                </c:pt>
                <c:pt idx="187">
                  <c:v>368</c:v>
                </c:pt>
                <c:pt idx="188">
                  <c:v>499</c:v>
                </c:pt>
                <c:pt idx="189">
                  <c:v>499</c:v>
                </c:pt>
                <c:pt idx="190">
                  <c:v>495</c:v>
                </c:pt>
                <c:pt idx="191">
                  <c:v>687</c:v>
                </c:pt>
                <c:pt idx="192">
                  <c:v>558</c:v>
                </c:pt>
                <c:pt idx="193">
                  <c:v>448</c:v>
                </c:pt>
                <c:pt idx="194">
                  <c:v>585</c:v>
                </c:pt>
                <c:pt idx="195">
                  <c:v>637</c:v>
                </c:pt>
                <c:pt idx="196">
                  <c:v>484</c:v>
                </c:pt>
                <c:pt idx="197">
                  <c:v>704</c:v>
                </c:pt>
                <c:pt idx="198">
                  <c:v>517</c:v>
                </c:pt>
                <c:pt idx="199">
                  <c:v>543</c:v>
                </c:pt>
                <c:pt idx="200">
                  <c:v>546</c:v>
                </c:pt>
                <c:pt idx="201">
                  <c:v>456</c:v>
                </c:pt>
                <c:pt idx="202">
                  <c:v>738</c:v>
                </c:pt>
                <c:pt idx="203">
                  <c:v>580</c:v>
                </c:pt>
                <c:pt idx="204">
                  <c:v>586</c:v>
                </c:pt>
                <c:pt idx="205">
                  <c:v>459</c:v>
                </c:pt>
                <c:pt idx="206">
                  <c:v>472</c:v>
                </c:pt>
                <c:pt idx="207">
                  <c:v>432</c:v>
                </c:pt>
                <c:pt idx="208">
                  <c:v>465</c:v>
                </c:pt>
                <c:pt idx="209">
                  <c:v>420</c:v>
                </c:pt>
                <c:pt idx="210">
                  <c:v>654</c:v>
                </c:pt>
                <c:pt idx="211">
                  <c:v>419</c:v>
                </c:pt>
                <c:pt idx="212">
                  <c:v>617</c:v>
                </c:pt>
                <c:pt idx="213">
                  <c:v>609</c:v>
                </c:pt>
                <c:pt idx="214">
                  <c:v>528</c:v>
                </c:pt>
                <c:pt idx="215">
                  <c:v>413</c:v>
                </c:pt>
                <c:pt idx="216">
                  <c:v>441</c:v>
                </c:pt>
                <c:pt idx="217">
                  <c:v>429</c:v>
                </c:pt>
                <c:pt idx="218">
                  <c:v>698</c:v>
                </c:pt>
                <c:pt idx="219">
                  <c:v>570</c:v>
                </c:pt>
                <c:pt idx="220">
                  <c:v>509</c:v>
                </c:pt>
                <c:pt idx="221">
                  <c:v>567</c:v>
                </c:pt>
                <c:pt idx="222">
                  <c:v>623</c:v>
                </c:pt>
                <c:pt idx="223">
                  <c:v>473</c:v>
                </c:pt>
                <c:pt idx="224">
                  <c:v>386</c:v>
                </c:pt>
                <c:pt idx="225">
                  <c:v>514</c:v>
                </c:pt>
                <c:pt idx="226">
                  <c:v>419</c:v>
                </c:pt>
                <c:pt idx="227">
                  <c:v>340</c:v>
                </c:pt>
                <c:pt idx="228">
                  <c:v>356</c:v>
                </c:pt>
                <c:pt idx="229">
                  <c:v>368</c:v>
                </c:pt>
                <c:pt idx="230">
                  <c:v>707</c:v>
                </c:pt>
                <c:pt idx="231">
                  <c:v>482</c:v>
                </c:pt>
                <c:pt idx="232">
                  <c:v>369</c:v>
                </c:pt>
                <c:pt idx="233">
                  <c:v>470</c:v>
                </c:pt>
                <c:pt idx="234">
                  <c:v>780</c:v>
                </c:pt>
                <c:pt idx="235">
                  <c:v>508</c:v>
                </c:pt>
                <c:pt idx="236">
                  <c:v>781</c:v>
                </c:pt>
                <c:pt idx="237">
                  <c:v>463</c:v>
                </c:pt>
                <c:pt idx="238">
                  <c:v>450</c:v>
                </c:pt>
                <c:pt idx="239">
                  <c:v>368</c:v>
                </c:pt>
                <c:pt idx="240">
                  <c:v>487</c:v>
                </c:pt>
                <c:pt idx="241">
                  <c:v>328</c:v>
                </c:pt>
                <c:pt idx="242">
                  <c:v>325</c:v>
                </c:pt>
                <c:pt idx="243">
                  <c:v>491</c:v>
                </c:pt>
                <c:pt idx="244">
                  <c:v>567</c:v>
                </c:pt>
                <c:pt idx="245">
                  <c:v>553</c:v>
                </c:pt>
                <c:pt idx="246">
                  <c:v>585</c:v>
                </c:pt>
                <c:pt idx="247">
                  <c:v>526</c:v>
                </c:pt>
                <c:pt idx="248">
                  <c:v>601</c:v>
                </c:pt>
                <c:pt idx="249">
                  <c:v>515</c:v>
                </c:pt>
                <c:pt idx="250">
                  <c:v>456</c:v>
                </c:pt>
                <c:pt idx="251">
                  <c:v>607</c:v>
                </c:pt>
                <c:pt idx="252">
                  <c:v>546</c:v>
                </c:pt>
                <c:pt idx="253">
                  <c:v>857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1.3</c:v>
                </c:pt>
                <c:pt idx="20">
                  <c:v>2.7</c:v>
                </c:pt>
                <c:pt idx="21">
                  <c:v>2.5</c:v>
                </c:pt>
                <c:pt idx="22">
                  <c:v>3.1</c:v>
                </c:pt>
                <c:pt idx="23">
                  <c:v>4</c:v>
                </c:pt>
                <c:pt idx="24">
                  <c:v>5.5</c:v>
                </c:pt>
                <c:pt idx="25">
                  <c:v>6.4</c:v>
                </c:pt>
                <c:pt idx="26">
                  <c:v>7.5</c:v>
                </c:pt>
                <c:pt idx="27">
                  <c:v>8.4</c:v>
                </c:pt>
                <c:pt idx="28">
                  <c:v>9.6999999999999993</c:v>
                </c:pt>
                <c:pt idx="29">
                  <c:v>10.4</c:v>
                </c:pt>
                <c:pt idx="30">
                  <c:v>11.5</c:v>
                </c:pt>
                <c:pt idx="31">
                  <c:v>12.9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17.8</c:v>
                </c:pt>
                <c:pt idx="37">
                  <c:v>19.100000000000001</c:v>
                </c:pt>
                <c:pt idx="38">
                  <c:v>20</c:v>
                </c:pt>
                <c:pt idx="39">
                  <c:v>21.3</c:v>
                </c:pt>
                <c:pt idx="40">
                  <c:v>22.4</c:v>
                </c:pt>
                <c:pt idx="41">
                  <c:v>23.3</c:v>
                </c:pt>
                <c:pt idx="42">
                  <c:v>24.4</c:v>
                </c:pt>
                <c:pt idx="43">
                  <c:v>25.3</c:v>
                </c:pt>
                <c:pt idx="44">
                  <c:v>26.4</c:v>
                </c:pt>
                <c:pt idx="45">
                  <c:v>27.9</c:v>
                </c:pt>
                <c:pt idx="46">
                  <c:v>28.6</c:v>
                </c:pt>
                <c:pt idx="47">
                  <c:v>30.1</c:v>
                </c:pt>
                <c:pt idx="48">
                  <c:v>31</c:v>
                </c:pt>
                <c:pt idx="49">
                  <c:v>32.1</c:v>
                </c:pt>
                <c:pt idx="50">
                  <c:v>33.299999999999997</c:v>
                </c:pt>
                <c:pt idx="51">
                  <c:v>33.9</c:v>
                </c:pt>
                <c:pt idx="52">
                  <c:v>35.200000000000003</c:v>
                </c:pt>
                <c:pt idx="53">
                  <c:v>36.200000000000003</c:v>
                </c:pt>
                <c:pt idx="54">
                  <c:v>37.200000000000003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40.6</c:v>
                </c:pt>
                <c:pt idx="58">
                  <c:v>41.7</c:v>
                </c:pt>
                <c:pt idx="59">
                  <c:v>42.8</c:v>
                </c:pt>
                <c:pt idx="60">
                  <c:v>43.7</c:v>
                </c:pt>
                <c:pt idx="61">
                  <c:v>44.6</c:v>
                </c:pt>
                <c:pt idx="62">
                  <c:v>45.5</c:v>
                </c:pt>
                <c:pt idx="63">
                  <c:v>46.8</c:v>
                </c:pt>
                <c:pt idx="64">
                  <c:v>47.7</c:v>
                </c:pt>
                <c:pt idx="65">
                  <c:v>48.8</c:v>
                </c:pt>
                <c:pt idx="66">
                  <c:v>50.1</c:v>
                </c:pt>
                <c:pt idx="67">
                  <c:v>50.8</c:v>
                </c:pt>
                <c:pt idx="68">
                  <c:v>52.1</c:v>
                </c:pt>
                <c:pt idx="69">
                  <c:v>53.4</c:v>
                </c:pt>
                <c:pt idx="70">
                  <c:v>53.7</c:v>
                </c:pt>
                <c:pt idx="71">
                  <c:v>55</c:v>
                </c:pt>
                <c:pt idx="72">
                  <c:v>56.1</c:v>
                </c:pt>
                <c:pt idx="73">
                  <c:v>56.8</c:v>
                </c:pt>
                <c:pt idx="74">
                  <c:v>57.9</c:v>
                </c:pt>
                <c:pt idx="75">
                  <c:v>59</c:v>
                </c:pt>
                <c:pt idx="76">
                  <c:v>60.1</c:v>
                </c:pt>
                <c:pt idx="77">
                  <c:v>61.2</c:v>
                </c:pt>
                <c:pt idx="78">
                  <c:v>62.1</c:v>
                </c:pt>
                <c:pt idx="79">
                  <c:v>63.2</c:v>
                </c:pt>
                <c:pt idx="80">
                  <c:v>64.3</c:v>
                </c:pt>
                <c:pt idx="81">
                  <c:v>65.2</c:v>
                </c:pt>
                <c:pt idx="82">
                  <c:v>66.5</c:v>
                </c:pt>
                <c:pt idx="83">
                  <c:v>67.2</c:v>
                </c:pt>
                <c:pt idx="84">
                  <c:v>68.5</c:v>
                </c:pt>
                <c:pt idx="85">
                  <c:v>69.599999999999994</c:v>
                </c:pt>
                <c:pt idx="86">
                  <c:v>70.5</c:v>
                </c:pt>
                <c:pt idx="87">
                  <c:v>71.599999999999994</c:v>
                </c:pt>
                <c:pt idx="88">
                  <c:v>72.7</c:v>
                </c:pt>
                <c:pt idx="89">
                  <c:v>73.599999999999994</c:v>
                </c:pt>
                <c:pt idx="90">
                  <c:v>74.5</c:v>
                </c:pt>
                <c:pt idx="91">
                  <c:v>75.8</c:v>
                </c:pt>
                <c:pt idx="92">
                  <c:v>76.7</c:v>
                </c:pt>
                <c:pt idx="93">
                  <c:v>77.900000000000006</c:v>
                </c:pt>
                <c:pt idx="94">
                  <c:v>78.900000000000006</c:v>
                </c:pt>
                <c:pt idx="95">
                  <c:v>80</c:v>
                </c:pt>
                <c:pt idx="96">
                  <c:v>80.900000000000006</c:v>
                </c:pt>
                <c:pt idx="97">
                  <c:v>82.1</c:v>
                </c:pt>
                <c:pt idx="98">
                  <c:v>82.9</c:v>
                </c:pt>
                <c:pt idx="99">
                  <c:v>84.1</c:v>
                </c:pt>
                <c:pt idx="100">
                  <c:v>85.1</c:v>
                </c:pt>
                <c:pt idx="101">
                  <c:v>86.3</c:v>
                </c:pt>
                <c:pt idx="102">
                  <c:v>87.2</c:v>
                </c:pt>
                <c:pt idx="103">
                  <c:v>88.5</c:v>
                </c:pt>
                <c:pt idx="104">
                  <c:v>89.2</c:v>
                </c:pt>
                <c:pt idx="105">
                  <c:v>90.7</c:v>
                </c:pt>
                <c:pt idx="106">
                  <c:v>91.6</c:v>
                </c:pt>
                <c:pt idx="107">
                  <c:v>92.3</c:v>
                </c:pt>
                <c:pt idx="108">
                  <c:v>93.6</c:v>
                </c:pt>
                <c:pt idx="109">
                  <c:v>94.5</c:v>
                </c:pt>
                <c:pt idx="110">
                  <c:v>95.6</c:v>
                </c:pt>
                <c:pt idx="111">
                  <c:v>96.7</c:v>
                </c:pt>
                <c:pt idx="112">
                  <c:v>97.6</c:v>
                </c:pt>
                <c:pt idx="113">
                  <c:v>98.9</c:v>
                </c:pt>
                <c:pt idx="114">
                  <c:v>99.8</c:v>
                </c:pt>
                <c:pt idx="115">
                  <c:v>101.3</c:v>
                </c:pt>
                <c:pt idx="116">
                  <c:v>101.8</c:v>
                </c:pt>
                <c:pt idx="117">
                  <c:v>103.1</c:v>
                </c:pt>
                <c:pt idx="118">
                  <c:v>103.8</c:v>
                </c:pt>
                <c:pt idx="119">
                  <c:v>105.1</c:v>
                </c:pt>
                <c:pt idx="120">
                  <c:v>105.1</c:v>
                </c:pt>
                <c:pt idx="121">
                  <c:v>103.8</c:v>
                </c:pt>
                <c:pt idx="122">
                  <c:v>103.4</c:v>
                </c:pt>
                <c:pt idx="123">
                  <c:v>102.5</c:v>
                </c:pt>
                <c:pt idx="124">
                  <c:v>102</c:v>
                </c:pt>
                <c:pt idx="125">
                  <c:v>101.1</c:v>
                </c:pt>
                <c:pt idx="126">
                  <c:v>100.4</c:v>
                </c:pt>
                <c:pt idx="127">
                  <c:v>99.6</c:v>
                </c:pt>
                <c:pt idx="128">
                  <c:v>98.7</c:v>
                </c:pt>
                <c:pt idx="129">
                  <c:v>98.2</c:v>
                </c:pt>
                <c:pt idx="130">
                  <c:v>97.1</c:v>
                </c:pt>
                <c:pt idx="131">
                  <c:v>96.5</c:v>
                </c:pt>
                <c:pt idx="132">
                  <c:v>95.6</c:v>
                </c:pt>
                <c:pt idx="133">
                  <c:v>95.1</c:v>
                </c:pt>
                <c:pt idx="134">
                  <c:v>94</c:v>
                </c:pt>
                <c:pt idx="135">
                  <c:v>93.6</c:v>
                </c:pt>
                <c:pt idx="136">
                  <c:v>92.5</c:v>
                </c:pt>
                <c:pt idx="137">
                  <c:v>91.8</c:v>
                </c:pt>
                <c:pt idx="138">
                  <c:v>91.1</c:v>
                </c:pt>
                <c:pt idx="139">
                  <c:v>90.3</c:v>
                </c:pt>
                <c:pt idx="140">
                  <c:v>89.4</c:v>
                </c:pt>
                <c:pt idx="141">
                  <c:v>88.9</c:v>
                </c:pt>
                <c:pt idx="142">
                  <c:v>87.8</c:v>
                </c:pt>
                <c:pt idx="143">
                  <c:v>87.6</c:v>
                </c:pt>
                <c:pt idx="144">
                  <c:v>86.7</c:v>
                </c:pt>
                <c:pt idx="145">
                  <c:v>85.4</c:v>
                </c:pt>
                <c:pt idx="146">
                  <c:v>85.4</c:v>
                </c:pt>
                <c:pt idx="147">
                  <c:v>84</c:v>
                </c:pt>
                <c:pt idx="148">
                  <c:v>83.2</c:v>
                </c:pt>
                <c:pt idx="149">
                  <c:v>82.7</c:v>
                </c:pt>
                <c:pt idx="150">
                  <c:v>81.8</c:v>
                </c:pt>
                <c:pt idx="151">
                  <c:v>80.900000000000006</c:v>
                </c:pt>
                <c:pt idx="152">
                  <c:v>80.900000000000006</c:v>
                </c:pt>
                <c:pt idx="153">
                  <c:v>79</c:v>
                </c:pt>
                <c:pt idx="154">
                  <c:v>79.2</c:v>
                </c:pt>
                <c:pt idx="155">
                  <c:v>77.8</c:v>
                </c:pt>
                <c:pt idx="156">
                  <c:v>77.400000000000006</c:v>
                </c:pt>
                <c:pt idx="157">
                  <c:v>76.5</c:v>
                </c:pt>
                <c:pt idx="158">
                  <c:v>75.8</c:v>
                </c:pt>
                <c:pt idx="159">
                  <c:v>74.7</c:v>
                </c:pt>
                <c:pt idx="160">
                  <c:v>74.3</c:v>
                </c:pt>
                <c:pt idx="161">
                  <c:v>73.599999999999994</c:v>
                </c:pt>
                <c:pt idx="162">
                  <c:v>72.7</c:v>
                </c:pt>
                <c:pt idx="163">
                  <c:v>71.900000000000006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69.8</c:v>
                </c:pt>
                <c:pt idx="167">
                  <c:v>68.8</c:v>
                </c:pt>
                <c:pt idx="168">
                  <c:v>67.900000000000006</c:v>
                </c:pt>
                <c:pt idx="169">
                  <c:v>67.2</c:v>
                </c:pt>
                <c:pt idx="170">
                  <c:v>66.7</c:v>
                </c:pt>
                <c:pt idx="171">
                  <c:v>65.7</c:v>
                </c:pt>
                <c:pt idx="172">
                  <c:v>65</c:v>
                </c:pt>
                <c:pt idx="173">
                  <c:v>64.099999999999994</c:v>
                </c:pt>
                <c:pt idx="174">
                  <c:v>63.6</c:v>
                </c:pt>
                <c:pt idx="175">
                  <c:v>62.5</c:v>
                </c:pt>
                <c:pt idx="176">
                  <c:v>61.9</c:v>
                </c:pt>
                <c:pt idx="177">
                  <c:v>60.8</c:v>
                </c:pt>
                <c:pt idx="178">
                  <c:v>60.5</c:v>
                </c:pt>
                <c:pt idx="179">
                  <c:v>59.2</c:v>
                </c:pt>
                <c:pt idx="180">
                  <c:v>59</c:v>
                </c:pt>
                <c:pt idx="181">
                  <c:v>57.7</c:v>
                </c:pt>
                <c:pt idx="182">
                  <c:v>57.2</c:v>
                </c:pt>
                <c:pt idx="183">
                  <c:v>56.6</c:v>
                </c:pt>
                <c:pt idx="184">
                  <c:v>55.7</c:v>
                </c:pt>
                <c:pt idx="185">
                  <c:v>55</c:v>
                </c:pt>
                <c:pt idx="186">
                  <c:v>54.3</c:v>
                </c:pt>
                <c:pt idx="187">
                  <c:v>53.4</c:v>
                </c:pt>
                <c:pt idx="188">
                  <c:v>52.8</c:v>
                </c:pt>
                <c:pt idx="189">
                  <c:v>51.9</c:v>
                </c:pt>
                <c:pt idx="190">
                  <c:v>51.2</c:v>
                </c:pt>
                <c:pt idx="191">
                  <c:v>50.6</c:v>
                </c:pt>
                <c:pt idx="192">
                  <c:v>49.9</c:v>
                </c:pt>
                <c:pt idx="193">
                  <c:v>48.8</c:v>
                </c:pt>
                <c:pt idx="194">
                  <c:v>48.4</c:v>
                </c:pt>
                <c:pt idx="195">
                  <c:v>47.2</c:v>
                </c:pt>
                <c:pt idx="196">
                  <c:v>46.8</c:v>
                </c:pt>
                <c:pt idx="197">
                  <c:v>45.9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43.2</c:v>
                </c:pt>
                <c:pt idx="202">
                  <c:v>42.1</c:v>
                </c:pt>
                <c:pt idx="203">
                  <c:v>41.5</c:v>
                </c:pt>
                <c:pt idx="204">
                  <c:v>40.4</c:v>
                </c:pt>
                <c:pt idx="205">
                  <c:v>39.9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37.5</c:v>
                </c:pt>
                <c:pt idx="209">
                  <c:v>36.6</c:v>
                </c:pt>
                <c:pt idx="210">
                  <c:v>35.9</c:v>
                </c:pt>
                <c:pt idx="211">
                  <c:v>34.799999999999997</c:v>
                </c:pt>
                <c:pt idx="212">
                  <c:v>34.4</c:v>
                </c:pt>
                <c:pt idx="213">
                  <c:v>33.299999999999997</c:v>
                </c:pt>
                <c:pt idx="214">
                  <c:v>33</c:v>
                </c:pt>
                <c:pt idx="215">
                  <c:v>32.200000000000003</c:v>
                </c:pt>
                <c:pt idx="216">
                  <c:v>31.1</c:v>
                </c:pt>
                <c:pt idx="217">
                  <c:v>30.6</c:v>
                </c:pt>
                <c:pt idx="218">
                  <c:v>29.7</c:v>
                </c:pt>
                <c:pt idx="219">
                  <c:v>28.8</c:v>
                </c:pt>
                <c:pt idx="220">
                  <c:v>28.2</c:v>
                </c:pt>
                <c:pt idx="221">
                  <c:v>27.3</c:v>
                </c:pt>
                <c:pt idx="222">
                  <c:v>26.6</c:v>
                </c:pt>
                <c:pt idx="223">
                  <c:v>26</c:v>
                </c:pt>
                <c:pt idx="224">
                  <c:v>25.1</c:v>
                </c:pt>
                <c:pt idx="225">
                  <c:v>24.2</c:v>
                </c:pt>
                <c:pt idx="226">
                  <c:v>23.3</c:v>
                </c:pt>
                <c:pt idx="227">
                  <c:v>22.8</c:v>
                </c:pt>
                <c:pt idx="228">
                  <c:v>21.7</c:v>
                </c:pt>
                <c:pt idx="229">
                  <c:v>21.1</c:v>
                </c:pt>
                <c:pt idx="230">
                  <c:v>20.2</c:v>
                </c:pt>
                <c:pt idx="231">
                  <c:v>19.5</c:v>
                </c:pt>
                <c:pt idx="232">
                  <c:v>18.8</c:v>
                </c:pt>
                <c:pt idx="233">
                  <c:v>17.8</c:v>
                </c:pt>
                <c:pt idx="234">
                  <c:v>17.100000000000001</c:v>
                </c:pt>
                <c:pt idx="235">
                  <c:v>16.600000000000001</c:v>
                </c:pt>
                <c:pt idx="236">
                  <c:v>15.5</c:v>
                </c:pt>
                <c:pt idx="237">
                  <c:v>14.8</c:v>
                </c:pt>
                <c:pt idx="238">
                  <c:v>13.8</c:v>
                </c:pt>
                <c:pt idx="239">
                  <c:v>13.5</c:v>
                </c:pt>
                <c:pt idx="240">
                  <c:v>12.4</c:v>
                </c:pt>
                <c:pt idx="241">
                  <c:v>11.7</c:v>
                </c:pt>
                <c:pt idx="242">
                  <c:v>10.7</c:v>
                </c:pt>
                <c:pt idx="243">
                  <c:v>10</c:v>
                </c:pt>
                <c:pt idx="244">
                  <c:v>9.3000000000000007</c:v>
                </c:pt>
                <c:pt idx="245">
                  <c:v>8.6</c:v>
                </c:pt>
                <c:pt idx="246">
                  <c:v>7.8</c:v>
                </c:pt>
                <c:pt idx="247">
                  <c:v>6.9</c:v>
                </c:pt>
                <c:pt idx="248">
                  <c:v>6</c:v>
                </c:pt>
                <c:pt idx="249">
                  <c:v>4.9000000000000004</c:v>
                </c:pt>
                <c:pt idx="250">
                  <c:v>3.8</c:v>
                </c:pt>
                <c:pt idx="251">
                  <c:v>3.3</c:v>
                </c:pt>
                <c:pt idx="252">
                  <c:v>2</c:v>
                </c:pt>
                <c:pt idx="253">
                  <c:v>1.3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60-524A-ACC7-ED140933F97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784</c:v>
                </c:pt>
                <c:pt idx="19">
                  <c:v>387</c:v>
                </c:pt>
                <c:pt idx="20">
                  <c:v>803</c:v>
                </c:pt>
                <c:pt idx="21">
                  <c:v>542</c:v>
                </c:pt>
                <c:pt idx="22">
                  <c:v>667</c:v>
                </c:pt>
                <c:pt idx="23">
                  <c:v>518</c:v>
                </c:pt>
                <c:pt idx="24">
                  <c:v>579</c:v>
                </c:pt>
                <c:pt idx="25">
                  <c:v>514</c:v>
                </c:pt>
                <c:pt idx="26">
                  <c:v>501</c:v>
                </c:pt>
                <c:pt idx="27">
                  <c:v>806</c:v>
                </c:pt>
                <c:pt idx="28">
                  <c:v>442</c:v>
                </c:pt>
                <c:pt idx="29">
                  <c:v>537</c:v>
                </c:pt>
                <c:pt idx="30">
                  <c:v>808</c:v>
                </c:pt>
                <c:pt idx="31">
                  <c:v>772</c:v>
                </c:pt>
                <c:pt idx="32">
                  <c:v>705</c:v>
                </c:pt>
                <c:pt idx="33">
                  <c:v>439</c:v>
                </c:pt>
                <c:pt idx="34">
                  <c:v>613</c:v>
                </c:pt>
                <c:pt idx="35">
                  <c:v>775</c:v>
                </c:pt>
                <c:pt idx="36">
                  <c:v>785</c:v>
                </c:pt>
                <c:pt idx="37">
                  <c:v>650</c:v>
                </c:pt>
                <c:pt idx="38">
                  <c:v>513</c:v>
                </c:pt>
                <c:pt idx="39">
                  <c:v>457</c:v>
                </c:pt>
                <c:pt idx="40">
                  <c:v>540</c:v>
                </c:pt>
                <c:pt idx="41">
                  <c:v>353</c:v>
                </c:pt>
                <c:pt idx="42">
                  <c:v>404</c:v>
                </c:pt>
                <c:pt idx="43">
                  <c:v>363</c:v>
                </c:pt>
                <c:pt idx="44">
                  <c:v>497</c:v>
                </c:pt>
                <c:pt idx="45">
                  <c:v>444</c:v>
                </c:pt>
                <c:pt idx="46">
                  <c:v>404</c:v>
                </c:pt>
                <c:pt idx="47">
                  <c:v>594</c:v>
                </c:pt>
                <c:pt idx="48">
                  <c:v>519</c:v>
                </c:pt>
                <c:pt idx="49">
                  <c:v>559</c:v>
                </c:pt>
                <c:pt idx="50">
                  <c:v>475</c:v>
                </c:pt>
                <c:pt idx="51">
                  <c:v>570</c:v>
                </c:pt>
                <c:pt idx="52">
                  <c:v>465</c:v>
                </c:pt>
                <c:pt idx="53">
                  <c:v>558</c:v>
                </c:pt>
                <c:pt idx="54">
                  <c:v>542</c:v>
                </c:pt>
                <c:pt idx="55">
                  <c:v>540</c:v>
                </c:pt>
                <c:pt idx="56">
                  <c:v>482</c:v>
                </c:pt>
                <c:pt idx="57">
                  <c:v>553</c:v>
                </c:pt>
                <c:pt idx="58">
                  <c:v>539</c:v>
                </c:pt>
                <c:pt idx="59">
                  <c:v>500</c:v>
                </c:pt>
                <c:pt idx="60">
                  <c:v>618</c:v>
                </c:pt>
                <c:pt idx="61">
                  <c:v>558</c:v>
                </c:pt>
                <c:pt idx="62">
                  <c:v>473</c:v>
                </c:pt>
                <c:pt idx="63">
                  <c:v>592</c:v>
                </c:pt>
                <c:pt idx="64">
                  <c:v>569</c:v>
                </c:pt>
                <c:pt idx="65">
                  <c:v>568</c:v>
                </c:pt>
                <c:pt idx="66">
                  <c:v>420</c:v>
                </c:pt>
                <c:pt idx="67">
                  <c:v>495</c:v>
                </c:pt>
                <c:pt idx="68">
                  <c:v>639</c:v>
                </c:pt>
                <c:pt idx="69">
                  <c:v>806</c:v>
                </c:pt>
                <c:pt idx="70">
                  <c:v>521</c:v>
                </c:pt>
                <c:pt idx="71">
                  <c:v>515</c:v>
                </c:pt>
                <c:pt idx="72">
                  <c:v>738</c:v>
                </c:pt>
                <c:pt idx="73">
                  <c:v>639</c:v>
                </c:pt>
                <c:pt idx="74">
                  <c:v>632</c:v>
                </c:pt>
                <c:pt idx="75">
                  <c:v>562</c:v>
                </c:pt>
                <c:pt idx="76">
                  <c:v>449</c:v>
                </c:pt>
                <c:pt idx="77">
                  <c:v>602</c:v>
                </c:pt>
                <c:pt idx="78">
                  <c:v>433</c:v>
                </c:pt>
                <c:pt idx="79">
                  <c:v>566</c:v>
                </c:pt>
                <c:pt idx="80">
                  <c:v>994</c:v>
                </c:pt>
                <c:pt idx="81">
                  <c:v>773</c:v>
                </c:pt>
                <c:pt idx="82">
                  <c:v>594</c:v>
                </c:pt>
                <c:pt idx="83">
                  <c:v>766</c:v>
                </c:pt>
                <c:pt idx="84">
                  <c:v>586</c:v>
                </c:pt>
                <c:pt idx="85">
                  <c:v>781</c:v>
                </c:pt>
                <c:pt idx="86">
                  <c:v>761</c:v>
                </c:pt>
                <c:pt idx="87">
                  <c:v>787</c:v>
                </c:pt>
                <c:pt idx="88">
                  <c:v>926</c:v>
                </c:pt>
                <c:pt idx="89">
                  <c:v>509</c:v>
                </c:pt>
                <c:pt idx="90">
                  <c:v>515</c:v>
                </c:pt>
                <c:pt idx="91">
                  <c:v>655</c:v>
                </c:pt>
                <c:pt idx="92">
                  <c:v>797</c:v>
                </c:pt>
                <c:pt idx="93">
                  <c:v>1115</c:v>
                </c:pt>
                <c:pt idx="94">
                  <c:v>620</c:v>
                </c:pt>
                <c:pt idx="95">
                  <c:v>1116</c:v>
                </c:pt>
                <c:pt idx="96">
                  <c:v>731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684</c:v>
                </c:pt>
                <c:pt idx="144">
                  <c:v>-999</c:v>
                </c:pt>
                <c:pt idx="145">
                  <c:v>819</c:v>
                </c:pt>
                <c:pt idx="146">
                  <c:v>-999</c:v>
                </c:pt>
                <c:pt idx="147">
                  <c:v>1014</c:v>
                </c:pt>
                <c:pt idx="148">
                  <c:v>1613</c:v>
                </c:pt>
                <c:pt idx="149">
                  <c:v>1096</c:v>
                </c:pt>
                <c:pt idx="150">
                  <c:v>799</c:v>
                </c:pt>
                <c:pt idx="151">
                  <c:v>599</c:v>
                </c:pt>
                <c:pt idx="152">
                  <c:v>887</c:v>
                </c:pt>
                <c:pt idx="153">
                  <c:v>719</c:v>
                </c:pt>
                <c:pt idx="154">
                  <c:v>879</c:v>
                </c:pt>
                <c:pt idx="155">
                  <c:v>894</c:v>
                </c:pt>
                <c:pt idx="156">
                  <c:v>792</c:v>
                </c:pt>
                <c:pt idx="157">
                  <c:v>693</c:v>
                </c:pt>
                <c:pt idx="158">
                  <c:v>758</c:v>
                </c:pt>
                <c:pt idx="159">
                  <c:v>876</c:v>
                </c:pt>
                <c:pt idx="160">
                  <c:v>887</c:v>
                </c:pt>
                <c:pt idx="161">
                  <c:v>798</c:v>
                </c:pt>
                <c:pt idx="162">
                  <c:v>740</c:v>
                </c:pt>
                <c:pt idx="163">
                  <c:v>710</c:v>
                </c:pt>
                <c:pt idx="164">
                  <c:v>902</c:v>
                </c:pt>
                <c:pt idx="165">
                  <c:v>960</c:v>
                </c:pt>
                <c:pt idx="166">
                  <c:v>592</c:v>
                </c:pt>
                <c:pt idx="167">
                  <c:v>714</c:v>
                </c:pt>
                <c:pt idx="168">
                  <c:v>407</c:v>
                </c:pt>
                <c:pt idx="169">
                  <c:v>519</c:v>
                </c:pt>
                <c:pt idx="170">
                  <c:v>543</c:v>
                </c:pt>
                <c:pt idx="171">
                  <c:v>675</c:v>
                </c:pt>
                <c:pt idx="172">
                  <c:v>706</c:v>
                </c:pt>
                <c:pt idx="173">
                  <c:v>589</c:v>
                </c:pt>
                <c:pt idx="174">
                  <c:v>626</c:v>
                </c:pt>
                <c:pt idx="175">
                  <c:v>508</c:v>
                </c:pt>
                <c:pt idx="176">
                  <c:v>805</c:v>
                </c:pt>
                <c:pt idx="177">
                  <c:v>562</c:v>
                </c:pt>
                <c:pt idx="178">
                  <c:v>559</c:v>
                </c:pt>
                <c:pt idx="179">
                  <c:v>603</c:v>
                </c:pt>
                <c:pt idx="180">
                  <c:v>713</c:v>
                </c:pt>
                <c:pt idx="181">
                  <c:v>606</c:v>
                </c:pt>
                <c:pt idx="182">
                  <c:v>545</c:v>
                </c:pt>
                <c:pt idx="183">
                  <c:v>496</c:v>
                </c:pt>
                <c:pt idx="184">
                  <c:v>442</c:v>
                </c:pt>
                <c:pt idx="185">
                  <c:v>408</c:v>
                </c:pt>
                <c:pt idx="186">
                  <c:v>508</c:v>
                </c:pt>
                <c:pt idx="187">
                  <c:v>484</c:v>
                </c:pt>
                <c:pt idx="188">
                  <c:v>481</c:v>
                </c:pt>
                <c:pt idx="189">
                  <c:v>647</c:v>
                </c:pt>
                <c:pt idx="190">
                  <c:v>339</c:v>
                </c:pt>
                <c:pt idx="191">
                  <c:v>539</c:v>
                </c:pt>
                <c:pt idx="192">
                  <c:v>374</c:v>
                </c:pt>
                <c:pt idx="193">
                  <c:v>527</c:v>
                </c:pt>
                <c:pt idx="194">
                  <c:v>616</c:v>
                </c:pt>
                <c:pt idx="195">
                  <c:v>410</c:v>
                </c:pt>
                <c:pt idx="196">
                  <c:v>511</c:v>
                </c:pt>
                <c:pt idx="197">
                  <c:v>538</c:v>
                </c:pt>
                <c:pt idx="198">
                  <c:v>491</c:v>
                </c:pt>
                <c:pt idx="199">
                  <c:v>416</c:v>
                </c:pt>
                <c:pt idx="200">
                  <c:v>443</c:v>
                </c:pt>
                <c:pt idx="201">
                  <c:v>514</c:v>
                </c:pt>
                <c:pt idx="202">
                  <c:v>418</c:v>
                </c:pt>
                <c:pt idx="203">
                  <c:v>332</c:v>
                </c:pt>
                <c:pt idx="204">
                  <c:v>583</c:v>
                </c:pt>
                <c:pt idx="205">
                  <c:v>461</c:v>
                </c:pt>
                <c:pt idx="206">
                  <c:v>551</c:v>
                </c:pt>
                <c:pt idx="207">
                  <c:v>420</c:v>
                </c:pt>
                <c:pt idx="208">
                  <c:v>611</c:v>
                </c:pt>
                <c:pt idx="209">
                  <c:v>368</c:v>
                </c:pt>
                <c:pt idx="210">
                  <c:v>404</c:v>
                </c:pt>
                <c:pt idx="211">
                  <c:v>490</c:v>
                </c:pt>
                <c:pt idx="212">
                  <c:v>443</c:v>
                </c:pt>
                <c:pt idx="213">
                  <c:v>430</c:v>
                </c:pt>
                <c:pt idx="214">
                  <c:v>409</c:v>
                </c:pt>
                <c:pt idx="215">
                  <c:v>590</c:v>
                </c:pt>
                <c:pt idx="216">
                  <c:v>483</c:v>
                </c:pt>
                <c:pt idx="217">
                  <c:v>582</c:v>
                </c:pt>
                <c:pt idx="218">
                  <c:v>663</c:v>
                </c:pt>
                <c:pt idx="219">
                  <c:v>469</c:v>
                </c:pt>
                <c:pt idx="220">
                  <c:v>420</c:v>
                </c:pt>
                <c:pt idx="221">
                  <c:v>454</c:v>
                </c:pt>
                <c:pt idx="222">
                  <c:v>334</c:v>
                </c:pt>
                <c:pt idx="223">
                  <c:v>368</c:v>
                </c:pt>
                <c:pt idx="224">
                  <c:v>515</c:v>
                </c:pt>
                <c:pt idx="225">
                  <c:v>483</c:v>
                </c:pt>
                <c:pt idx="226">
                  <c:v>393</c:v>
                </c:pt>
                <c:pt idx="227">
                  <c:v>530</c:v>
                </c:pt>
                <c:pt idx="228">
                  <c:v>366</c:v>
                </c:pt>
                <c:pt idx="229">
                  <c:v>487</c:v>
                </c:pt>
                <c:pt idx="230">
                  <c:v>478</c:v>
                </c:pt>
                <c:pt idx="231">
                  <c:v>461</c:v>
                </c:pt>
                <c:pt idx="232">
                  <c:v>468</c:v>
                </c:pt>
                <c:pt idx="233">
                  <c:v>410</c:v>
                </c:pt>
                <c:pt idx="234">
                  <c:v>413</c:v>
                </c:pt>
                <c:pt idx="235">
                  <c:v>466</c:v>
                </c:pt>
                <c:pt idx="236">
                  <c:v>645</c:v>
                </c:pt>
                <c:pt idx="237">
                  <c:v>830</c:v>
                </c:pt>
                <c:pt idx="238">
                  <c:v>464</c:v>
                </c:pt>
                <c:pt idx="239">
                  <c:v>733</c:v>
                </c:pt>
                <c:pt idx="240">
                  <c:v>1094</c:v>
                </c:pt>
                <c:pt idx="241">
                  <c:v>748</c:v>
                </c:pt>
                <c:pt idx="242">
                  <c:v>1103</c:v>
                </c:pt>
                <c:pt idx="243">
                  <c:v>839</c:v>
                </c:pt>
                <c:pt idx="244">
                  <c:v>497</c:v>
                </c:pt>
                <c:pt idx="245">
                  <c:v>668</c:v>
                </c:pt>
                <c:pt idx="246">
                  <c:v>633</c:v>
                </c:pt>
                <c:pt idx="247">
                  <c:v>812</c:v>
                </c:pt>
                <c:pt idx="248">
                  <c:v>550</c:v>
                </c:pt>
                <c:pt idx="249">
                  <c:v>685</c:v>
                </c:pt>
                <c:pt idx="250">
                  <c:v>398</c:v>
                </c:pt>
                <c:pt idx="251">
                  <c:v>454</c:v>
                </c:pt>
                <c:pt idx="252">
                  <c:v>544</c:v>
                </c:pt>
                <c:pt idx="253">
                  <c:v>767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1.3</c:v>
                </c:pt>
                <c:pt idx="20">
                  <c:v>2.7</c:v>
                </c:pt>
                <c:pt idx="21">
                  <c:v>2.5</c:v>
                </c:pt>
                <c:pt idx="22">
                  <c:v>3.1</c:v>
                </c:pt>
                <c:pt idx="23">
                  <c:v>4</c:v>
                </c:pt>
                <c:pt idx="24">
                  <c:v>5.5</c:v>
                </c:pt>
                <c:pt idx="25">
                  <c:v>6.4</c:v>
                </c:pt>
                <c:pt idx="26">
                  <c:v>7.5</c:v>
                </c:pt>
                <c:pt idx="27">
                  <c:v>8.4</c:v>
                </c:pt>
                <c:pt idx="28">
                  <c:v>9.6999999999999993</c:v>
                </c:pt>
                <c:pt idx="29">
                  <c:v>10.4</c:v>
                </c:pt>
                <c:pt idx="30">
                  <c:v>11.5</c:v>
                </c:pt>
                <c:pt idx="31">
                  <c:v>12.9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17.8</c:v>
                </c:pt>
                <c:pt idx="37">
                  <c:v>19.100000000000001</c:v>
                </c:pt>
                <c:pt idx="38">
                  <c:v>20</c:v>
                </c:pt>
                <c:pt idx="39">
                  <c:v>21.3</c:v>
                </c:pt>
                <c:pt idx="40">
                  <c:v>22.4</c:v>
                </c:pt>
                <c:pt idx="41">
                  <c:v>23.3</c:v>
                </c:pt>
                <c:pt idx="42">
                  <c:v>24.4</c:v>
                </c:pt>
                <c:pt idx="43">
                  <c:v>25.3</c:v>
                </c:pt>
                <c:pt idx="44">
                  <c:v>26.4</c:v>
                </c:pt>
                <c:pt idx="45">
                  <c:v>27.9</c:v>
                </c:pt>
                <c:pt idx="46">
                  <c:v>28.6</c:v>
                </c:pt>
                <c:pt idx="47">
                  <c:v>30.1</c:v>
                </c:pt>
                <c:pt idx="48">
                  <c:v>31</c:v>
                </c:pt>
                <c:pt idx="49">
                  <c:v>32.1</c:v>
                </c:pt>
                <c:pt idx="50">
                  <c:v>33.299999999999997</c:v>
                </c:pt>
                <c:pt idx="51">
                  <c:v>33.9</c:v>
                </c:pt>
                <c:pt idx="52">
                  <c:v>35.200000000000003</c:v>
                </c:pt>
                <c:pt idx="53">
                  <c:v>36.200000000000003</c:v>
                </c:pt>
                <c:pt idx="54">
                  <c:v>37.200000000000003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40.6</c:v>
                </c:pt>
                <c:pt idx="58">
                  <c:v>41.7</c:v>
                </c:pt>
                <c:pt idx="59">
                  <c:v>42.8</c:v>
                </c:pt>
                <c:pt idx="60">
                  <c:v>43.7</c:v>
                </c:pt>
                <c:pt idx="61">
                  <c:v>44.6</c:v>
                </c:pt>
                <c:pt idx="62">
                  <c:v>45.5</c:v>
                </c:pt>
                <c:pt idx="63">
                  <c:v>46.8</c:v>
                </c:pt>
                <c:pt idx="64">
                  <c:v>47.7</c:v>
                </c:pt>
                <c:pt idx="65">
                  <c:v>48.8</c:v>
                </c:pt>
                <c:pt idx="66">
                  <c:v>50.1</c:v>
                </c:pt>
                <c:pt idx="67">
                  <c:v>50.8</c:v>
                </c:pt>
                <c:pt idx="68">
                  <c:v>52.1</c:v>
                </c:pt>
                <c:pt idx="69">
                  <c:v>53.4</c:v>
                </c:pt>
                <c:pt idx="70">
                  <c:v>53.7</c:v>
                </c:pt>
                <c:pt idx="71">
                  <c:v>55</c:v>
                </c:pt>
                <c:pt idx="72">
                  <c:v>56.1</c:v>
                </c:pt>
                <c:pt idx="73">
                  <c:v>56.8</c:v>
                </c:pt>
                <c:pt idx="74">
                  <c:v>57.9</c:v>
                </c:pt>
                <c:pt idx="75">
                  <c:v>59</c:v>
                </c:pt>
                <c:pt idx="76">
                  <c:v>60.1</c:v>
                </c:pt>
                <c:pt idx="77">
                  <c:v>61.2</c:v>
                </c:pt>
                <c:pt idx="78">
                  <c:v>62.1</c:v>
                </c:pt>
                <c:pt idx="79">
                  <c:v>63.2</c:v>
                </c:pt>
                <c:pt idx="80">
                  <c:v>64.3</c:v>
                </c:pt>
                <c:pt idx="81">
                  <c:v>65.2</c:v>
                </c:pt>
                <c:pt idx="82">
                  <c:v>66.5</c:v>
                </c:pt>
                <c:pt idx="83">
                  <c:v>67.2</c:v>
                </c:pt>
                <c:pt idx="84">
                  <c:v>68.5</c:v>
                </c:pt>
                <c:pt idx="85">
                  <c:v>69.599999999999994</c:v>
                </c:pt>
                <c:pt idx="86">
                  <c:v>70.5</c:v>
                </c:pt>
                <c:pt idx="87">
                  <c:v>71.599999999999994</c:v>
                </c:pt>
                <c:pt idx="88">
                  <c:v>72.7</c:v>
                </c:pt>
                <c:pt idx="89">
                  <c:v>73.599999999999994</c:v>
                </c:pt>
                <c:pt idx="90">
                  <c:v>74.5</c:v>
                </c:pt>
                <c:pt idx="91">
                  <c:v>75.8</c:v>
                </c:pt>
                <c:pt idx="92">
                  <c:v>76.7</c:v>
                </c:pt>
                <c:pt idx="93">
                  <c:v>77.900000000000006</c:v>
                </c:pt>
                <c:pt idx="94">
                  <c:v>78.900000000000006</c:v>
                </c:pt>
                <c:pt idx="95">
                  <c:v>80</c:v>
                </c:pt>
                <c:pt idx="96">
                  <c:v>80.900000000000006</c:v>
                </c:pt>
                <c:pt idx="97">
                  <c:v>82.1</c:v>
                </c:pt>
                <c:pt idx="98">
                  <c:v>82.9</c:v>
                </c:pt>
                <c:pt idx="99">
                  <c:v>84.1</c:v>
                </c:pt>
                <c:pt idx="100">
                  <c:v>85.1</c:v>
                </c:pt>
                <c:pt idx="101">
                  <c:v>86.3</c:v>
                </c:pt>
                <c:pt idx="102">
                  <c:v>87.2</c:v>
                </c:pt>
                <c:pt idx="103">
                  <c:v>88.5</c:v>
                </c:pt>
                <c:pt idx="104">
                  <c:v>89.2</c:v>
                </c:pt>
                <c:pt idx="105">
                  <c:v>90.7</c:v>
                </c:pt>
                <c:pt idx="106">
                  <c:v>91.6</c:v>
                </c:pt>
                <c:pt idx="107">
                  <c:v>92.3</c:v>
                </c:pt>
                <c:pt idx="108">
                  <c:v>93.6</c:v>
                </c:pt>
                <c:pt idx="109">
                  <c:v>94.5</c:v>
                </c:pt>
                <c:pt idx="110">
                  <c:v>95.6</c:v>
                </c:pt>
                <c:pt idx="111">
                  <c:v>96.7</c:v>
                </c:pt>
                <c:pt idx="112">
                  <c:v>97.6</c:v>
                </c:pt>
                <c:pt idx="113">
                  <c:v>98.9</c:v>
                </c:pt>
                <c:pt idx="114">
                  <c:v>99.8</c:v>
                </c:pt>
                <c:pt idx="115">
                  <c:v>101.3</c:v>
                </c:pt>
                <c:pt idx="116">
                  <c:v>101.8</c:v>
                </c:pt>
                <c:pt idx="117">
                  <c:v>103.1</c:v>
                </c:pt>
                <c:pt idx="118">
                  <c:v>103.8</c:v>
                </c:pt>
                <c:pt idx="119">
                  <c:v>105.1</c:v>
                </c:pt>
                <c:pt idx="120">
                  <c:v>105.1</c:v>
                </c:pt>
                <c:pt idx="121">
                  <c:v>103.8</c:v>
                </c:pt>
                <c:pt idx="122">
                  <c:v>103.4</c:v>
                </c:pt>
                <c:pt idx="123">
                  <c:v>102.5</c:v>
                </c:pt>
                <c:pt idx="124">
                  <c:v>102</c:v>
                </c:pt>
                <c:pt idx="125">
                  <c:v>101.1</c:v>
                </c:pt>
                <c:pt idx="126">
                  <c:v>100.4</c:v>
                </c:pt>
                <c:pt idx="127">
                  <c:v>99.6</c:v>
                </c:pt>
                <c:pt idx="128">
                  <c:v>98.7</c:v>
                </c:pt>
                <c:pt idx="129">
                  <c:v>98.2</c:v>
                </c:pt>
                <c:pt idx="130">
                  <c:v>97.1</c:v>
                </c:pt>
                <c:pt idx="131">
                  <c:v>96.5</c:v>
                </c:pt>
                <c:pt idx="132">
                  <c:v>95.6</c:v>
                </c:pt>
                <c:pt idx="133">
                  <c:v>95.1</c:v>
                </c:pt>
                <c:pt idx="134">
                  <c:v>94</c:v>
                </c:pt>
                <c:pt idx="135">
                  <c:v>93.6</c:v>
                </c:pt>
                <c:pt idx="136">
                  <c:v>92.5</c:v>
                </c:pt>
                <c:pt idx="137">
                  <c:v>91.8</c:v>
                </c:pt>
                <c:pt idx="138">
                  <c:v>91.1</c:v>
                </c:pt>
                <c:pt idx="139">
                  <c:v>90.3</c:v>
                </c:pt>
                <c:pt idx="140">
                  <c:v>89.4</c:v>
                </c:pt>
                <c:pt idx="141">
                  <c:v>88.9</c:v>
                </c:pt>
                <c:pt idx="142">
                  <c:v>87.8</c:v>
                </c:pt>
                <c:pt idx="143">
                  <c:v>87.6</c:v>
                </c:pt>
                <c:pt idx="144">
                  <c:v>86.7</c:v>
                </c:pt>
                <c:pt idx="145">
                  <c:v>85.4</c:v>
                </c:pt>
                <c:pt idx="146">
                  <c:v>85.4</c:v>
                </c:pt>
                <c:pt idx="147">
                  <c:v>84</c:v>
                </c:pt>
                <c:pt idx="148">
                  <c:v>83.2</c:v>
                </c:pt>
                <c:pt idx="149">
                  <c:v>82.7</c:v>
                </c:pt>
                <c:pt idx="150">
                  <c:v>81.8</c:v>
                </c:pt>
                <c:pt idx="151">
                  <c:v>80.900000000000006</c:v>
                </c:pt>
                <c:pt idx="152">
                  <c:v>80.900000000000006</c:v>
                </c:pt>
                <c:pt idx="153">
                  <c:v>79</c:v>
                </c:pt>
                <c:pt idx="154">
                  <c:v>79.2</c:v>
                </c:pt>
                <c:pt idx="155">
                  <c:v>77.8</c:v>
                </c:pt>
                <c:pt idx="156">
                  <c:v>77.400000000000006</c:v>
                </c:pt>
                <c:pt idx="157">
                  <c:v>76.5</c:v>
                </c:pt>
                <c:pt idx="158">
                  <c:v>75.8</c:v>
                </c:pt>
                <c:pt idx="159">
                  <c:v>74.7</c:v>
                </c:pt>
                <c:pt idx="160">
                  <c:v>74.3</c:v>
                </c:pt>
                <c:pt idx="161">
                  <c:v>73.599999999999994</c:v>
                </c:pt>
                <c:pt idx="162">
                  <c:v>72.7</c:v>
                </c:pt>
                <c:pt idx="163">
                  <c:v>71.900000000000006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69.8</c:v>
                </c:pt>
                <c:pt idx="167">
                  <c:v>68.8</c:v>
                </c:pt>
                <c:pt idx="168">
                  <c:v>67.900000000000006</c:v>
                </c:pt>
                <c:pt idx="169">
                  <c:v>67.2</c:v>
                </c:pt>
                <c:pt idx="170">
                  <c:v>66.7</c:v>
                </c:pt>
                <c:pt idx="171">
                  <c:v>65.7</c:v>
                </c:pt>
                <c:pt idx="172">
                  <c:v>65</c:v>
                </c:pt>
                <c:pt idx="173">
                  <c:v>64.099999999999994</c:v>
                </c:pt>
                <c:pt idx="174">
                  <c:v>63.6</c:v>
                </c:pt>
                <c:pt idx="175">
                  <c:v>62.5</c:v>
                </c:pt>
                <c:pt idx="176">
                  <c:v>61.9</c:v>
                </c:pt>
                <c:pt idx="177">
                  <c:v>60.8</c:v>
                </c:pt>
                <c:pt idx="178">
                  <c:v>60.5</c:v>
                </c:pt>
                <c:pt idx="179">
                  <c:v>59.2</c:v>
                </c:pt>
                <c:pt idx="180">
                  <c:v>59</c:v>
                </c:pt>
                <c:pt idx="181">
                  <c:v>57.7</c:v>
                </c:pt>
                <c:pt idx="182">
                  <c:v>57.2</c:v>
                </c:pt>
                <c:pt idx="183">
                  <c:v>56.6</c:v>
                </c:pt>
                <c:pt idx="184">
                  <c:v>55.7</c:v>
                </c:pt>
                <c:pt idx="185">
                  <c:v>55</c:v>
                </c:pt>
                <c:pt idx="186">
                  <c:v>54.3</c:v>
                </c:pt>
                <c:pt idx="187">
                  <c:v>53.4</c:v>
                </c:pt>
                <c:pt idx="188">
                  <c:v>52.8</c:v>
                </c:pt>
                <c:pt idx="189">
                  <c:v>51.9</c:v>
                </c:pt>
                <c:pt idx="190">
                  <c:v>51.2</c:v>
                </c:pt>
                <c:pt idx="191">
                  <c:v>50.6</c:v>
                </c:pt>
                <c:pt idx="192">
                  <c:v>49.9</c:v>
                </c:pt>
                <c:pt idx="193">
                  <c:v>48.8</c:v>
                </c:pt>
                <c:pt idx="194">
                  <c:v>48.4</c:v>
                </c:pt>
                <c:pt idx="195">
                  <c:v>47.2</c:v>
                </c:pt>
                <c:pt idx="196">
                  <c:v>46.8</c:v>
                </c:pt>
                <c:pt idx="197">
                  <c:v>45.9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43.2</c:v>
                </c:pt>
                <c:pt idx="202">
                  <c:v>42.1</c:v>
                </c:pt>
                <c:pt idx="203">
                  <c:v>41.5</c:v>
                </c:pt>
                <c:pt idx="204">
                  <c:v>40.4</c:v>
                </c:pt>
                <c:pt idx="205">
                  <c:v>39.9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37.5</c:v>
                </c:pt>
                <c:pt idx="209">
                  <c:v>36.6</c:v>
                </c:pt>
                <c:pt idx="210">
                  <c:v>35.9</c:v>
                </c:pt>
                <c:pt idx="211">
                  <c:v>34.799999999999997</c:v>
                </c:pt>
                <c:pt idx="212">
                  <c:v>34.4</c:v>
                </c:pt>
                <c:pt idx="213">
                  <c:v>33.299999999999997</c:v>
                </c:pt>
                <c:pt idx="214">
                  <c:v>33</c:v>
                </c:pt>
                <c:pt idx="215">
                  <c:v>32.200000000000003</c:v>
                </c:pt>
                <c:pt idx="216">
                  <c:v>31.1</c:v>
                </c:pt>
                <c:pt idx="217">
                  <c:v>30.6</c:v>
                </c:pt>
                <c:pt idx="218">
                  <c:v>29.7</c:v>
                </c:pt>
                <c:pt idx="219">
                  <c:v>28.8</c:v>
                </c:pt>
                <c:pt idx="220">
                  <c:v>28.2</c:v>
                </c:pt>
                <c:pt idx="221">
                  <c:v>27.3</c:v>
                </c:pt>
                <c:pt idx="222">
                  <c:v>26.6</c:v>
                </c:pt>
                <c:pt idx="223">
                  <c:v>26</c:v>
                </c:pt>
                <c:pt idx="224">
                  <c:v>25.1</c:v>
                </c:pt>
                <c:pt idx="225">
                  <c:v>24.2</c:v>
                </c:pt>
                <c:pt idx="226">
                  <c:v>23.3</c:v>
                </c:pt>
                <c:pt idx="227">
                  <c:v>22.8</c:v>
                </c:pt>
                <c:pt idx="228">
                  <c:v>21.7</c:v>
                </c:pt>
                <c:pt idx="229">
                  <c:v>21.1</c:v>
                </c:pt>
                <c:pt idx="230">
                  <c:v>20.2</c:v>
                </c:pt>
                <c:pt idx="231">
                  <c:v>19.5</c:v>
                </c:pt>
                <c:pt idx="232">
                  <c:v>18.8</c:v>
                </c:pt>
                <c:pt idx="233">
                  <c:v>17.8</c:v>
                </c:pt>
                <c:pt idx="234">
                  <c:v>17.100000000000001</c:v>
                </c:pt>
                <c:pt idx="235">
                  <c:v>16.600000000000001</c:v>
                </c:pt>
                <c:pt idx="236">
                  <c:v>15.5</c:v>
                </c:pt>
                <c:pt idx="237">
                  <c:v>14.8</c:v>
                </c:pt>
                <c:pt idx="238">
                  <c:v>13.8</c:v>
                </c:pt>
                <c:pt idx="239">
                  <c:v>13.5</c:v>
                </c:pt>
                <c:pt idx="240">
                  <c:v>12.4</c:v>
                </c:pt>
                <c:pt idx="241">
                  <c:v>11.7</c:v>
                </c:pt>
                <c:pt idx="242">
                  <c:v>10.7</c:v>
                </c:pt>
                <c:pt idx="243">
                  <c:v>10</c:v>
                </c:pt>
                <c:pt idx="244">
                  <c:v>9.3000000000000007</c:v>
                </c:pt>
                <c:pt idx="245">
                  <c:v>8.6</c:v>
                </c:pt>
                <c:pt idx="246">
                  <c:v>7.8</c:v>
                </c:pt>
                <c:pt idx="247">
                  <c:v>6.9</c:v>
                </c:pt>
                <c:pt idx="248">
                  <c:v>6</c:v>
                </c:pt>
                <c:pt idx="249">
                  <c:v>4.9000000000000004</c:v>
                </c:pt>
                <c:pt idx="250">
                  <c:v>3.8</c:v>
                </c:pt>
                <c:pt idx="251">
                  <c:v>3.3</c:v>
                </c:pt>
                <c:pt idx="252">
                  <c:v>2</c:v>
                </c:pt>
                <c:pt idx="253">
                  <c:v>1.3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60-524A-ACC7-ED140933F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367919"/>
        <c:axId val="1"/>
      </c:scatterChart>
      <c:valAx>
        <c:axId val="1988367919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3679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-0.6577510169371924</c:v>
                </c:pt>
                <c:pt idx="19">
                  <c:v>0.7978572363299008</c:v>
                </c:pt>
                <c:pt idx="20">
                  <c:v>0.81671103036625115</c:v>
                </c:pt>
                <c:pt idx="21">
                  <c:v>0.7528980992572436</c:v>
                </c:pt>
                <c:pt idx="22">
                  <c:v>0.79555709630720062</c:v>
                </c:pt>
                <c:pt idx="23">
                  <c:v>0.80339853266283312</c:v>
                </c:pt>
                <c:pt idx="24">
                  <c:v>0.842823610438174</c:v>
                </c:pt>
                <c:pt idx="25">
                  <c:v>0.86926578045852043</c:v>
                </c:pt>
                <c:pt idx="26">
                  <c:v>0.86853976352279538</c:v>
                </c:pt>
                <c:pt idx="27">
                  <c:v>0.89851360434128535</c:v>
                </c:pt>
                <c:pt idx="28">
                  <c:v>0.90342678872109561</c:v>
                </c:pt>
                <c:pt idx="29">
                  <c:v>0.89757904666228883</c:v>
                </c:pt>
                <c:pt idx="30">
                  <c:v>0.86978291830762633</c:v>
                </c:pt>
                <c:pt idx="31">
                  <c:v>0.90100712334992838</c:v>
                </c:pt>
                <c:pt idx="32">
                  <c:v>0.92975991544935188</c:v>
                </c:pt>
                <c:pt idx="33">
                  <c:v>0.90171590347730057</c:v>
                </c:pt>
                <c:pt idx="34">
                  <c:v>0.89670654608026834</c:v>
                </c:pt>
                <c:pt idx="35">
                  <c:v>0.9321887770017413</c:v>
                </c:pt>
                <c:pt idx="36">
                  <c:v>0.90757764600996016</c:v>
                </c:pt>
                <c:pt idx="37">
                  <c:v>0.93988023956360511</c:v>
                </c:pt>
                <c:pt idx="38">
                  <c:v>0.95857187389302778</c:v>
                </c:pt>
                <c:pt idx="39">
                  <c:v>0.96161975723722914</c:v>
                </c:pt>
                <c:pt idx="40">
                  <c:v>0.96039518826487491</c:v>
                </c:pt>
                <c:pt idx="41">
                  <c:v>0.96928007862909427</c:v>
                </c:pt>
                <c:pt idx="42">
                  <c:v>0.96322993873086937</c:v>
                </c:pt>
                <c:pt idx="43">
                  <c:v>0.97342897030523057</c:v>
                </c:pt>
                <c:pt idx="44">
                  <c:v>0.97775186943450199</c:v>
                </c:pt>
                <c:pt idx="45">
                  <c:v>0.97669327898855396</c:v>
                </c:pt>
                <c:pt idx="46">
                  <c:v>0.97625694345404679</c:v>
                </c:pt>
                <c:pt idx="47">
                  <c:v>0.98036988826495086</c:v>
                </c:pt>
                <c:pt idx="48">
                  <c:v>0.98331482867142261</c:v>
                </c:pt>
                <c:pt idx="49">
                  <c:v>0.97894399086843364</c:v>
                </c:pt>
                <c:pt idx="50">
                  <c:v>0.98717953837998429</c:v>
                </c:pt>
                <c:pt idx="51">
                  <c:v>0.98432032931402846</c:v>
                </c:pt>
                <c:pt idx="52">
                  <c:v>0.98588214888244041</c:v>
                </c:pt>
                <c:pt idx="53">
                  <c:v>0.99175081099764217</c:v>
                </c:pt>
                <c:pt idx="54">
                  <c:v>0.99291665638765447</c:v>
                </c:pt>
                <c:pt idx="55">
                  <c:v>0.99216697489195782</c:v>
                </c:pt>
                <c:pt idx="56">
                  <c:v>0.99513399878225905</c:v>
                </c:pt>
                <c:pt idx="57">
                  <c:v>0.99386262015825266</c:v>
                </c:pt>
                <c:pt idx="58">
                  <c:v>0.99559724778046532</c:v>
                </c:pt>
                <c:pt idx="59">
                  <c:v>0.99237477361390336</c:v>
                </c:pt>
                <c:pt idx="60">
                  <c:v>0.9942125541852449</c:v>
                </c:pt>
                <c:pt idx="61">
                  <c:v>0.99435811142566943</c:v>
                </c:pt>
                <c:pt idx="62">
                  <c:v>0.99539298727070213</c:v>
                </c:pt>
                <c:pt idx="63">
                  <c:v>0.9951906149647709</c:v>
                </c:pt>
                <c:pt idx="64">
                  <c:v>0.99537716459322167</c:v>
                </c:pt>
                <c:pt idx="65">
                  <c:v>0.99633793647900892</c:v>
                </c:pt>
                <c:pt idx="66">
                  <c:v>0.99457530885062684</c:v>
                </c:pt>
                <c:pt idx="67">
                  <c:v>0.99595218744061287</c:v>
                </c:pt>
                <c:pt idx="68">
                  <c:v>0.99618697287432989</c:v>
                </c:pt>
                <c:pt idx="69">
                  <c:v>0.99668558997830448</c:v>
                </c:pt>
                <c:pt idx="70">
                  <c:v>0.99608796428842772</c:v>
                </c:pt>
                <c:pt idx="71">
                  <c:v>0.99543905100686192</c:v>
                </c:pt>
                <c:pt idx="72">
                  <c:v>0.99558999421736716</c:v>
                </c:pt>
                <c:pt idx="73">
                  <c:v>0.99577878596708846</c:v>
                </c:pt>
                <c:pt idx="74">
                  <c:v>0.99442780421804278</c:v>
                </c:pt>
                <c:pt idx="75">
                  <c:v>0.99642557000052978</c:v>
                </c:pt>
                <c:pt idx="76">
                  <c:v>0.99529934723086599</c:v>
                </c:pt>
                <c:pt idx="77">
                  <c:v>0.99744804173491297</c:v>
                </c:pt>
                <c:pt idx="78">
                  <c:v>0.99699944897324799</c:v>
                </c:pt>
                <c:pt idx="79">
                  <c:v>0.99724166999489983</c:v>
                </c:pt>
                <c:pt idx="80">
                  <c:v>0.9969258809954985</c:v>
                </c:pt>
                <c:pt idx="81">
                  <c:v>0.99777712260482965</c:v>
                </c:pt>
                <c:pt idx="82">
                  <c:v>0.99760870099967747</c:v>
                </c:pt>
                <c:pt idx="83">
                  <c:v>0.99728124538625385</c:v>
                </c:pt>
                <c:pt idx="84">
                  <c:v>0.99362600033419313</c:v>
                </c:pt>
                <c:pt idx="85">
                  <c:v>0.99694392343202975</c:v>
                </c:pt>
                <c:pt idx="86">
                  <c:v>0.99788553315180184</c:v>
                </c:pt>
                <c:pt idx="87">
                  <c:v>0.997081640625334</c:v>
                </c:pt>
                <c:pt idx="88">
                  <c:v>0.99783718773871644</c:v>
                </c:pt>
                <c:pt idx="89">
                  <c:v>0.99724025722345755</c:v>
                </c:pt>
                <c:pt idx="90">
                  <c:v>0.99621465320809877</c:v>
                </c:pt>
                <c:pt idx="91">
                  <c:v>0.99682442181927167</c:v>
                </c:pt>
                <c:pt idx="92">
                  <c:v>0.99754448014554897</c:v>
                </c:pt>
                <c:pt idx="93">
                  <c:v>0.99627584790531654</c:v>
                </c:pt>
                <c:pt idx="94">
                  <c:v>0.99806373422214845</c:v>
                </c:pt>
                <c:pt idx="95">
                  <c:v>0.99770947639997953</c:v>
                </c:pt>
                <c:pt idx="96">
                  <c:v>0.99736629951403299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0.9960769033871919</c:v>
                </c:pt>
                <c:pt idx="144">
                  <c:v>-999</c:v>
                </c:pt>
                <c:pt idx="145">
                  <c:v>0.99650308474092375</c:v>
                </c:pt>
                <c:pt idx="146">
                  <c:v>-999</c:v>
                </c:pt>
                <c:pt idx="147">
                  <c:v>0.99676922098997012</c:v>
                </c:pt>
                <c:pt idx="148">
                  <c:v>0.99777996198275298</c:v>
                </c:pt>
                <c:pt idx="149">
                  <c:v>0.99614042735551356</c:v>
                </c:pt>
                <c:pt idx="150">
                  <c:v>0.9936636282253748</c:v>
                </c:pt>
                <c:pt idx="151">
                  <c:v>0.9970170642917292</c:v>
                </c:pt>
                <c:pt idx="152">
                  <c:v>0.99828793385524828</c:v>
                </c:pt>
                <c:pt idx="153">
                  <c:v>0.99760500148064313</c:v>
                </c:pt>
                <c:pt idx="154">
                  <c:v>0.99487727816113725</c:v>
                </c:pt>
                <c:pt idx="155">
                  <c:v>0.99796871112890839</c:v>
                </c:pt>
                <c:pt idx="156">
                  <c:v>0.99748548635287371</c:v>
                </c:pt>
                <c:pt idx="157">
                  <c:v>0.9974733415967395</c:v>
                </c:pt>
                <c:pt idx="158">
                  <c:v>0.99484845806464417</c:v>
                </c:pt>
                <c:pt idx="159">
                  <c:v>0.99470705336689669</c:v>
                </c:pt>
                <c:pt idx="160">
                  <c:v>0.99818654060202905</c:v>
                </c:pt>
                <c:pt idx="161">
                  <c:v>0.99555343496827664</c:v>
                </c:pt>
                <c:pt idx="162">
                  <c:v>0.99564787672757382</c:v>
                </c:pt>
                <c:pt idx="163">
                  <c:v>0.99632765417809199</c:v>
                </c:pt>
                <c:pt idx="164">
                  <c:v>0.99338736033700792</c:v>
                </c:pt>
                <c:pt idx="165">
                  <c:v>0.99397245511384757</c:v>
                </c:pt>
                <c:pt idx="166">
                  <c:v>0.99474789681509379</c:v>
                </c:pt>
                <c:pt idx="167">
                  <c:v>0.99570975383637383</c:v>
                </c:pt>
                <c:pt idx="168">
                  <c:v>0.99391123047560559</c:v>
                </c:pt>
                <c:pt idx="169">
                  <c:v>0.99505064044099467</c:v>
                </c:pt>
                <c:pt idx="170">
                  <c:v>0.99500388564325692</c:v>
                </c:pt>
                <c:pt idx="171">
                  <c:v>0.99591498090964936</c:v>
                </c:pt>
                <c:pt idx="172">
                  <c:v>0.99384469823466559</c:v>
                </c:pt>
                <c:pt idx="173">
                  <c:v>0.9949686475743037</c:v>
                </c:pt>
                <c:pt idx="174">
                  <c:v>0.99363969649038042</c:v>
                </c:pt>
                <c:pt idx="175">
                  <c:v>0.99610376477327467</c:v>
                </c:pt>
                <c:pt idx="176">
                  <c:v>0.99604079374903165</c:v>
                </c:pt>
                <c:pt idx="177">
                  <c:v>0.99296882129427644</c:v>
                </c:pt>
                <c:pt idx="178">
                  <c:v>0.99608445934951273</c:v>
                </c:pt>
                <c:pt idx="179">
                  <c:v>0.9961262267090738</c:v>
                </c:pt>
                <c:pt idx="180">
                  <c:v>0.99588569012504147</c:v>
                </c:pt>
                <c:pt idx="181">
                  <c:v>0.99584011625632252</c:v>
                </c:pt>
                <c:pt idx="182">
                  <c:v>0.99654661439946024</c:v>
                </c:pt>
                <c:pt idx="183">
                  <c:v>0.99556536332370105</c:v>
                </c:pt>
                <c:pt idx="184">
                  <c:v>0.99706447331416381</c:v>
                </c:pt>
                <c:pt idx="185">
                  <c:v>0.99605784412127785</c:v>
                </c:pt>
                <c:pt idx="186">
                  <c:v>0.99546201235100684</c:v>
                </c:pt>
                <c:pt idx="187">
                  <c:v>0.99612595778442248</c:v>
                </c:pt>
                <c:pt idx="188">
                  <c:v>0.99621262175911818</c:v>
                </c:pt>
                <c:pt idx="189">
                  <c:v>0.994988349723129</c:v>
                </c:pt>
                <c:pt idx="190">
                  <c:v>0.99495008658612194</c:v>
                </c:pt>
                <c:pt idx="191">
                  <c:v>0.99264784055624278</c:v>
                </c:pt>
                <c:pt idx="192">
                  <c:v>0.99423159359814439</c:v>
                </c:pt>
                <c:pt idx="193">
                  <c:v>0.99526829439194986</c:v>
                </c:pt>
                <c:pt idx="194">
                  <c:v>0.99397497097492804</c:v>
                </c:pt>
                <c:pt idx="195">
                  <c:v>0.99337306544489345</c:v>
                </c:pt>
                <c:pt idx="196">
                  <c:v>0.99483302685300778</c:v>
                </c:pt>
                <c:pt idx="197">
                  <c:v>0.99243580530733122</c:v>
                </c:pt>
                <c:pt idx="198">
                  <c:v>0.99275337034704969</c:v>
                </c:pt>
                <c:pt idx="199">
                  <c:v>0.99222497692555867</c:v>
                </c:pt>
                <c:pt idx="200">
                  <c:v>0.99250409256405137</c:v>
                </c:pt>
                <c:pt idx="201">
                  <c:v>0.99395305307829207</c:v>
                </c:pt>
                <c:pt idx="202">
                  <c:v>0.98956579614140039</c:v>
                </c:pt>
                <c:pt idx="203">
                  <c:v>0.9919869116580261</c:v>
                </c:pt>
                <c:pt idx="204">
                  <c:v>0.98974685459597</c:v>
                </c:pt>
                <c:pt idx="205">
                  <c:v>0.9917656743390576</c:v>
                </c:pt>
                <c:pt idx="206">
                  <c:v>0.99205463793490656</c:v>
                </c:pt>
                <c:pt idx="207">
                  <c:v>0.99256860460497121</c:v>
                </c:pt>
                <c:pt idx="208">
                  <c:v>0.99015897758441795</c:v>
                </c:pt>
                <c:pt idx="209">
                  <c:v>0.99137409598936876</c:v>
                </c:pt>
                <c:pt idx="210">
                  <c:v>0.98573143136884367</c:v>
                </c:pt>
                <c:pt idx="211">
                  <c:v>0.98970420563307693</c:v>
                </c:pt>
                <c:pt idx="212">
                  <c:v>0.98193199091374639</c:v>
                </c:pt>
                <c:pt idx="213">
                  <c:v>0.98199871965153318</c:v>
                </c:pt>
                <c:pt idx="214">
                  <c:v>0.98517113425821523</c:v>
                </c:pt>
                <c:pt idx="215">
                  <c:v>0.98639731971050826</c:v>
                </c:pt>
                <c:pt idx="216">
                  <c:v>0.98458841601037772</c:v>
                </c:pt>
                <c:pt idx="217">
                  <c:v>0.98448578721790103</c:v>
                </c:pt>
                <c:pt idx="218">
                  <c:v>0.97285771368941987</c:v>
                </c:pt>
                <c:pt idx="219">
                  <c:v>0.97641450927339357</c:v>
                </c:pt>
                <c:pt idx="220">
                  <c:v>0.97718772548001731</c:v>
                </c:pt>
                <c:pt idx="221">
                  <c:v>0.97303364474981002</c:v>
                </c:pt>
                <c:pt idx="222">
                  <c:v>0.96773813737565573</c:v>
                </c:pt>
                <c:pt idx="223">
                  <c:v>0.97453244122443872</c:v>
                </c:pt>
                <c:pt idx="224">
                  <c:v>0.97791899278867522</c:v>
                </c:pt>
                <c:pt idx="225">
                  <c:v>0.96831641743287056</c:v>
                </c:pt>
                <c:pt idx="226">
                  <c:v>0.97287261359285915</c:v>
                </c:pt>
                <c:pt idx="227">
                  <c:v>0.97581131292307999</c:v>
                </c:pt>
                <c:pt idx="228">
                  <c:v>0.97409933483136624</c:v>
                </c:pt>
                <c:pt idx="229">
                  <c:v>0.97052701431797139</c:v>
                </c:pt>
                <c:pt idx="230">
                  <c:v>0.93968573500957797</c:v>
                </c:pt>
                <c:pt idx="231">
                  <c:v>0.95807850594645649</c:v>
                </c:pt>
                <c:pt idx="232">
                  <c:v>0.96435343938632945</c:v>
                </c:pt>
                <c:pt idx="233">
                  <c:v>0.95255116036215859</c:v>
                </c:pt>
                <c:pt idx="234">
                  <c:v>0.92233593895081001</c:v>
                </c:pt>
                <c:pt idx="235">
                  <c:v>0.94703898773729234</c:v>
                </c:pt>
                <c:pt idx="236">
                  <c:v>0.9112151440760089</c:v>
                </c:pt>
                <c:pt idx="237">
                  <c:v>0.94264361984771861</c:v>
                </c:pt>
                <c:pt idx="238">
                  <c:v>0.94097658232922299</c:v>
                </c:pt>
                <c:pt idx="239">
                  <c:v>0.95093032159778168</c:v>
                </c:pt>
                <c:pt idx="240">
                  <c:v>0.92233133457331262</c:v>
                </c:pt>
                <c:pt idx="241">
                  <c:v>0.94436009198325122</c:v>
                </c:pt>
                <c:pt idx="242">
                  <c:v>0.93820013824465354</c:v>
                </c:pt>
                <c:pt idx="243">
                  <c:v>0.90529590936965232</c:v>
                </c:pt>
                <c:pt idx="244">
                  <c:v>0.88042124088120044</c:v>
                </c:pt>
                <c:pt idx="245">
                  <c:v>0.87469862082933747</c:v>
                </c:pt>
                <c:pt idx="246">
                  <c:v>0.85661866267020881</c:v>
                </c:pt>
                <c:pt idx="247">
                  <c:v>0.86026596434849978</c:v>
                </c:pt>
                <c:pt idx="248">
                  <c:v>0.82342377635048591</c:v>
                </c:pt>
                <c:pt idx="249">
                  <c:v>0.82592637036328687</c:v>
                </c:pt>
                <c:pt idx="250">
                  <c:v>0.82410151275375065</c:v>
                </c:pt>
                <c:pt idx="251">
                  <c:v>0.77387273423758418</c:v>
                </c:pt>
                <c:pt idx="252">
                  <c:v>0.73130853046471944</c:v>
                </c:pt>
                <c:pt idx="253">
                  <c:v>0.60462463172914371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1.3</c:v>
                </c:pt>
                <c:pt idx="20">
                  <c:v>2.7</c:v>
                </c:pt>
                <c:pt idx="21">
                  <c:v>2.5</c:v>
                </c:pt>
                <c:pt idx="22">
                  <c:v>3.1</c:v>
                </c:pt>
                <c:pt idx="23">
                  <c:v>4</c:v>
                </c:pt>
                <c:pt idx="24">
                  <c:v>5.5</c:v>
                </c:pt>
                <c:pt idx="25">
                  <c:v>6.4</c:v>
                </c:pt>
                <c:pt idx="26">
                  <c:v>7.5</c:v>
                </c:pt>
                <c:pt idx="27">
                  <c:v>8.4</c:v>
                </c:pt>
                <c:pt idx="28">
                  <c:v>9.6999999999999993</c:v>
                </c:pt>
                <c:pt idx="29">
                  <c:v>10.4</c:v>
                </c:pt>
                <c:pt idx="30">
                  <c:v>11.5</c:v>
                </c:pt>
                <c:pt idx="31">
                  <c:v>12.9</c:v>
                </c:pt>
                <c:pt idx="32">
                  <c:v>13.8</c:v>
                </c:pt>
                <c:pt idx="33">
                  <c:v>14.8</c:v>
                </c:pt>
                <c:pt idx="34">
                  <c:v>15.8</c:v>
                </c:pt>
                <c:pt idx="35">
                  <c:v>16.8</c:v>
                </c:pt>
                <c:pt idx="36">
                  <c:v>17.8</c:v>
                </c:pt>
                <c:pt idx="37">
                  <c:v>19.100000000000001</c:v>
                </c:pt>
                <c:pt idx="38">
                  <c:v>20</c:v>
                </c:pt>
                <c:pt idx="39">
                  <c:v>21.3</c:v>
                </c:pt>
                <c:pt idx="40">
                  <c:v>22.4</c:v>
                </c:pt>
                <c:pt idx="41">
                  <c:v>23.3</c:v>
                </c:pt>
                <c:pt idx="42">
                  <c:v>24.4</c:v>
                </c:pt>
                <c:pt idx="43">
                  <c:v>25.3</c:v>
                </c:pt>
                <c:pt idx="44">
                  <c:v>26.4</c:v>
                </c:pt>
                <c:pt idx="45">
                  <c:v>27.9</c:v>
                </c:pt>
                <c:pt idx="46">
                  <c:v>28.6</c:v>
                </c:pt>
                <c:pt idx="47">
                  <c:v>30.1</c:v>
                </c:pt>
                <c:pt idx="48">
                  <c:v>31</c:v>
                </c:pt>
                <c:pt idx="49">
                  <c:v>32.1</c:v>
                </c:pt>
                <c:pt idx="50">
                  <c:v>33.299999999999997</c:v>
                </c:pt>
                <c:pt idx="51">
                  <c:v>33.9</c:v>
                </c:pt>
                <c:pt idx="52">
                  <c:v>35.200000000000003</c:v>
                </c:pt>
                <c:pt idx="53">
                  <c:v>36.200000000000003</c:v>
                </c:pt>
                <c:pt idx="54">
                  <c:v>37.200000000000003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40.6</c:v>
                </c:pt>
                <c:pt idx="58">
                  <c:v>41.7</c:v>
                </c:pt>
                <c:pt idx="59">
                  <c:v>42.8</c:v>
                </c:pt>
                <c:pt idx="60">
                  <c:v>43.7</c:v>
                </c:pt>
                <c:pt idx="61">
                  <c:v>44.6</c:v>
                </c:pt>
                <c:pt idx="62">
                  <c:v>45.5</c:v>
                </c:pt>
                <c:pt idx="63">
                  <c:v>46.8</c:v>
                </c:pt>
                <c:pt idx="64">
                  <c:v>47.7</c:v>
                </c:pt>
                <c:pt idx="65">
                  <c:v>48.8</c:v>
                </c:pt>
                <c:pt idx="66">
                  <c:v>50.1</c:v>
                </c:pt>
                <c:pt idx="67">
                  <c:v>50.8</c:v>
                </c:pt>
                <c:pt idx="68">
                  <c:v>52.1</c:v>
                </c:pt>
                <c:pt idx="69">
                  <c:v>53.4</c:v>
                </c:pt>
                <c:pt idx="70">
                  <c:v>53.7</c:v>
                </c:pt>
                <c:pt idx="71">
                  <c:v>55</c:v>
                </c:pt>
                <c:pt idx="72">
                  <c:v>56.1</c:v>
                </c:pt>
                <c:pt idx="73">
                  <c:v>56.8</c:v>
                </c:pt>
                <c:pt idx="74">
                  <c:v>57.9</c:v>
                </c:pt>
                <c:pt idx="75">
                  <c:v>59</c:v>
                </c:pt>
                <c:pt idx="76">
                  <c:v>60.1</c:v>
                </c:pt>
                <c:pt idx="77">
                  <c:v>61.2</c:v>
                </c:pt>
                <c:pt idx="78">
                  <c:v>62.1</c:v>
                </c:pt>
                <c:pt idx="79">
                  <c:v>63.2</c:v>
                </c:pt>
                <c:pt idx="80">
                  <c:v>64.3</c:v>
                </c:pt>
                <c:pt idx="81">
                  <c:v>65.2</c:v>
                </c:pt>
                <c:pt idx="82">
                  <c:v>66.5</c:v>
                </c:pt>
                <c:pt idx="83">
                  <c:v>67.2</c:v>
                </c:pt>
                <c:pt idx="84">
                  <c:v>68.5</c:v>
                </c:pt>
                <c:pt idx="85">
                  <c:v>69.599999999999994</c:v>
                </c:pt>
                <c:pt idx="86">
                  <c:v>70.5</c:v>
                </c:pt>
                <c:pt idx="87">
                  <c:v>71.599999999999994</c:v>
                </c:pt>
                <c:pt idx="88">
                  <c:v>72.7</c:v>
                </c:pt>
                <c:pt idx="89">
                  <c:v>73.599999999999994</c:v>
                </c:pt>
                <c:pt idx="90">
                  <c:v>74.5</c:v>
                </c:pt>
                <c:pt idx="91">
                  <c:v>75.8</c:v>
                </c:pt>
                <c:pt idx="92">
                  <c:v>76.7</c:v>
                </c:pt>
                <c:pt idx="93">
                  <c:v>77.900000000000006</c:v>
                </c:pt>
                <c:pt idx="94">
                  <c:v>78.900000000000006</c:v>
                </c:pt>
                <c:pt idx="95">
                  <c:v>80</c:v>
                </c:pt>
                <c:pt idx="96">
                  <c:v>80.900000000000006</c:v>
                </c:pt>
                <c:pt idx="97">
                  <c:v>82.1</c:v>
                </c:pt>
                <c:pt idx="98">
                  <c:v>82.9</c:v>
                </c:pt>
                <c:pt idx="99">
                  <c:v>84.1</c:v>
                </c:pt>
                <c:pt idx="100">
                  <c:v>85.1</c:v>
                </c:pt>
                <c:pt idx="101">
                  <c:v>86.3</c:v>
                </c:pt>
                <c:pt idx="102">
                  <c:v>87.2</c:v>
                </c:pt>
                <c:pt idx="103">
                  <c:v>88.5</c:v>
                </c:pt>
                <c:pt idx="104">
                  <c:v>89.2</c:v>
                </c:pt>
                <c:pt idx="105">
                  <c:v>90.7</c:v>
                </c:pt>
                <c:pt idx="106">
                  <c:v>91.6</c:v>
                </c:pt>
                <c:pt idx="107">
                  <c:v>92.3</c:v>
                </c:pt>
                <c:pt idx="108">
                  <c:v>93.6</c:v>
                </c:pt>
                <c:pt idx="109">
                  <c:v>94.5</c:v>
                </c:pt>
                <c:pt idx="110">
                  <c:v>95.6</c:v>
                </c:pt>
                <c:pt idx="111">
                  <c:v>96.7</c:v>
                </c:pt>
                <c:pt idx="112">
                  <c:v>97.6</c:v>
                </c:pt>
                <c:pt idx="113">
                  <c:v>98.9</c:v>
                </c:pt>
                <c:pt idx="114">
                  <c:v>99.8</c:v>
                </c:pt>
                <c:pt idx="115">
                  <c:v>101.3</c:v>
                </c:pt>
                <c:pt idx="116">
                  <c:v>101.8</c:v>
                </c:pt>
                <c:pt idx="117">
                  <c:v>103.1</c:v>
                </c:pt>
                <c:pt idx="118">
                  <c:v>103.8</c:v>
                </c:pt>
                <c:pt idx="119">
                  <c:v>105.1</c:v>
                </c:pt>
                <c:pt idx="120">
                  <c:v>105.1</c:v>
                </c:pt>
                <c:pt idx="121">
                  <c:v>103.8</c:v>
                </c:pt>
                <c:pt idx="122">
                  <c:v>103.4</c:v>
                </c:pt>
                <c:pt idx="123">
                  <c:v>102.5</c:v>
                </c:pt>
                <c:pt idx="124">
                  <c:v>102</c:v>
                </c:pt>
                <c:pt idx="125">
                  <c:v>101.1</c:v>
                </c:pt>
                <c:pt idx="126">
                  <c:v>100.4</c:v>
                </c:pt>
                <c:pt idx="127">
                  <c:v>99.6</c:v>
                </c:pt>
                <c:pt idx="128">
                  <c:v>98.7</c:v>
                </c:pt>
                <c:pt idx="129">
                  <c:v>98.2</c:v>
                </c:pt>
                <c:pt idx="130">
                  <c:v>97.1</c:v>
                </c:pt>
                <c:pt idx="131">
                  <c:v>96.5</c:v>
                </c:pt>
                <c:pt idx="132">
                  <c:v>95.6</c:v>
                </c:pt>
                <c:pt idx="133">
                  <c:v>95.1</c:v>
                </c:pt>
                <c:pt idx="134">
                  <c:v>94</c:v>
                </c:pt>
                <c:pt idx="135">
                  <c:v>93.6</c:v>
                </c:pt>
                <c:pt idx="136">
                  <c:v>92.5</c:v>
                </c:pt>
                <c:pt idx="137">
                  <c:v>91.8</c:v>
                </c:pt>
                <c:pt idx="138">
                  <c:v>91.1</c:v>
                </c:pt>
                <c:pt idx="139">
                  <c:v>90.3</c:v>
                </c:pt>
                <c:pt idx="140">
                  <c:v>89.4</c:v>
                </c:pt>
                <c:pt idx="141">
                  <c:v>88.9</c:v>
                </c:pt>
                <c:pt idx="142">
                  <c:v>87.8</c:v>
                </c:pt>
                <c:pt idx="143">
                  <c:v>87.6</c:v>
                </c:pt>
                <c:pt idx="144">
                  <c:v>86.7</c:v>
                </c:pt>
                <c:pt idx="145">
                  <c:v>85.4</c:v>
                </c:pt>
                <c:pt idx="146">
                  <c:v>85.4</c:v>
                </c:pt>
                <c:pt idx="147">
                  <c:v>84</c:v>
                </c:pt>
                <c:pt idx="148">
                  <c:v>83.2</c:v>
                </c:pt>
                <c:pt idx="149">
                  <c:v>82.7</c:v>
                </c:pt>
                <c:pt idx="150">
                  <c:v>81.8</c:v>
                </c:pt>
                <c:pt idx="151">
                  <c:v>80.900000000000006</c:v>
                </c:pt>
                <c:pt idx="152">
                  <c:v>80.900000000000006</c:v>
                </c:pt>
                <c:pt idx="153">
                  <c:v>79</c:v>
                </c:pt>
                <c:pt idx="154">
                  <c:v>79.2</c:v>
                </c:pt>
                <c:pt idx="155">
                  <c:v>77.8</c:v>
                </c:pt>
                <c:pt idx="156">
                  <c:v>77.400000000000006</c:v>
                </c:pt>
                <c:pt idx="157">
                  <c:v>76.5</c:v>
                </c:pt>
                <c:pt idx="158">
                  <c:v>75.8</c:v>
                </c:pt>
                <c:pt idx="159">
                  <c:v>74.7</c:v>
                </c:pt>
                <c:pt idx="160">
                  <c:v>74.3</c:v>
                </c:pt>
                <c:pt idx="161">
                  <c:v>73.599999999999994</c:v>
                </c:pt>
                <c:pt idx="162">
                  <c:v>72.7</c:v>
                </c:pt>
                <c:pt idx="163">
                  <c:v>71.900000000000006</c:v>
                </c:pt>
                <c:pt idx="164">
                  <c:v>71</c:v>
                </c:pt>
                <c:pt idx="165">
                  <c:v>70.099999999999994</c:v>
                </c:pt>
                <c:pt idx="166">
                  <c:v>69.8</c:v>
                </c:pt>
                <c:pt idx="167">
                  <c:v>68.8</c:v>
                </c:pt>
                <c:pt idx="168">
                  <c:v>67.900000000000006</c:v>
                </c:pt>
                <c:pt idx="169">
                  <c:v>67.2</c:v>
                </c:pt>
                <c:pt idx="170">
                  <c:v>66.7</c:v>
                </c:pt>
                <c:pt idx="171">
                  <c:v>65.7</c:v>
                </c:pt>
                <c:pt idx="172">
                  <c:v>65</c:v>
                </c:pt>
                <c:pt idx="173">
                  <c:v>64.099999999999994</c:v>
                </c:pt>
                <c:pt idx="174">
                  <c:v>63.6</c:v>
                </c:pt>
                <c:pt idx="175">
                  <c:v>62.5</c:v>
                </c:pt>
                <c:pt idx="176">
                  <c:v>61.9</c:v>
                </c:pt>
                <c:pt idx="177">
                  <c:v>60.8</c:v>
                </c:pt>
                <c:pt idx="178">
                  <c:v>60.5</c:v>
                </c:pt>
                <c:pt idx="179">
                  <c:v>59.2</c:v>
                </c:pt>
                <c:pt idx="180">
                  <c:v>59</c:v>
                </c:pt>
                <c:pt idx="181">
                  <c:v>57.7</c:v>
                </c:pt>
                <c:pt idx="182">
                  <c:v>57.2</c:v>
                </c:pt>
                <c:pt idx="183">
                  <c:v>56.6</c:v>
                </c:pt>
                <c:pt idx="184">
                  <c:v>55.7</c:v>
                </c:pt>
                <c:pt idx="185">
                  <c:v>55</c:v>
                </c:pt>
                <c:pt idx="186">
                  <c:v>54.3</c:v>
                </c:pt>
                <c:pt idx="187">
                  <c:v>53.4</c:v>
                </c:pt>
                <c:pt idx="188">
                  <c:v>52.8</c:v>
                </c:pt>
                <c:pt idx="189">
                  <c:v>51.9</c:v>
                </c:pt>
                <c:pt idx="190">
                  <c:v>51.2</c:v>
                </c:pt>
                <c:pt idx="191">
                  <c:v>50.6</c:v>
                </c:pt>
                <c:pt idx="192">
                  <c:v>49.9</c:v>
                </c:pt>
                <c:pt idx="193">
                  <c:v>48.8</c:v>
                </c:pt>
                <c:pt idx="194">
                  <c:v>48.4</c:v>
                </c:pt>
                <c:pt idx="195">
                  <c:v>47.2</c:v>
                </c:pt>
                <c:pt idx="196">
                  <c:v>46.8</c:v>
                </c:pt>
                <c:pt idx="197">
                  <c:v>45.9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43.2</c:v>
                </c:pt>
                <c:pt idx="202">
                  <c:v>42.1</c:v>
                </c:pt>
                <c:pt idx="203">
                  <c:v>41.5</c:v>
                </c:pt>
                <c:pt idx="204">
                  <c:v>40.4</c:v>
                </c:pt>
                <c:pt idx="205">
                  <c:v>39.9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37.5</c:v>
                </c:pt>
                <c:pt idx="209">
                  <c:v>36.6</c:v>
                </c:pt>
                <c:pt idx="210">
                  <c:v>35.9</c:v>
                </c:pt>
                <c:pt idx="211">
                  <c:v>34.799999999999997</c:v>
                </c:pt>
                <c:pt idx="212">
                  <c:v>34.4</c:v>
                </c:pt>
                <c:pt idx="213">
                  <c:v>33.299999999999997</c:v>
                </c:pt>
                <c:pt idx="214">
                  <c:v>33</c:v>
                </c:pt>
                <c:pt idx="215">
                  <c:v>32.200000000000003</c:v>
                </c:pt>
                <c:pt idx="216">
                  <c:v>31.1</c:v>
                </c:pt>
                <c:pt idx="217">
                  <c:v>30.6</c:v>
                </c:pt>
                <c:pt idx="218">
                  <c:v>29.7</c:v>
                </c:pt>
                <c:pt idx="219">
                  <c:v>28.8</c:v>
                </c:pt>
                <c:pt idx="220">
                  <c:v>28.2</c:v>
                </c:pt>
                <c:pt idx="221">
                  <c:v>27.3</c:v>
                </c:pt>
                <c:pt idx="222">
                  <c:v>26.6</c:v>
                </c:pt>
                <c:pt idx="223">
                  <c:v>26</c:v>
                </c:pt>
                <c:pt idx="224">
                  <c:v>25.1</c:v>
                </c:pt>
                <c:pt idx="225">
                  <c:v>24.2</c:v>
                </c:pt>
                <c:pt idx="226">
                  <c:v>23.3</c:v>
                </c:pt>
                <c:pt idx="227">
                  <c:v>22.8</c:v>
                </c:pt>
                <c:pt idx="228">
                  <c:v>21.7</c:v>
                </c:pt>
                <c:pt idx="229">
                  <c:v>21.1</c:v>
                </c:pt>
                <c:pt idx="230">
                  <c:v>20.2</c:v>
                </c:pt>
                <c:pt idx="231">
                  <c:v>19.5</c:v>
                </c:pt>
                <c:pt idx="232">
                  <c:v>18.8</c:v>
                </c:pt>
                <c:pt idx="233">
                  <c:v>17.8</c:v>
                </c:pt>
                <c:pt idx="234">
                  <c:v>17.100000000000001</c:v>
                </c:pt>
                <c:pt idx="235">
                  <c:v>16.600000000000001</c:v>
                </c:pt>
                <c:pt idx="236">
                  <c:v>15.5</c:v>
                </c:pt>
                <c:pt idx="237">
                  <c:v>14.8</c:v>
                </c:pt>
                <c:pt idx="238">
                  <c:v>13.8</c:v>
                </c:pt>
                <c:pt idx="239">
                  <c:v>13.5</c:v>
                </c:pt>
                <c:pt idx="240">
                  <c:v>12.4</c:v>
                </c:pt>
                <c:pt idx="241">
                  <c:v>11.7</c:v>
                </c:pt>
                <c:pt idx="242">
                  <c:v>10.7</c:v>
                </c:pt>
                <c:pt idx="243">
                  <c:v>10</c:v>
                </c:pt>
                <c:pt idx="244">
                  <c:v>9.3000000000000007</c:v>
                </c:pt>
                <c:pt idx="245">
                  <c:v>8.6</c:v>
                </c:pt>
                <c:pt idx="246">
                  <c:v>7.8</c:v>
                </c:pt>
                <c:pt idx="247">
                  <c:v>6.9</c:v>
                </c:pt>
                <c:pt idx="248">
                  <c:v>6</c:v>
                </c:pt>
                <c:pt idx="249">
                  <c:v>4.9000000000000004</c:v>
                </c:pt>
                <c:pt idx="250">
                  <c:v>3.8</c:v>
                </c:pt>
                <c:pt idx="251">
                  <c:v>3.3</c:v>
                </c:pt>
                <c:pt idx="252">
                  <c:v>2</c:v>
                </c:pt>
                <c:pt idx="253">
                  <c:v>1.3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DF-804D-87B6-9D8BAA6CE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337439"/>
        <c:axId val="1"/>
      </c:scatterChart>
      <c:valAx>
        <c:axId val="198833743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3374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3057" name="グラフ 1">
          <a:extLst>
            <a:ext uri="{FF2B5EF4-FFF2-40B4-BE49-F238E27FC236}">
              <a16:creationId xmlns:a16="http://schemas.microsoft.com/office/drawing/2014/main" id="{449D4457-135F-FF6D-AD92-B4D785EE1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58" name="グラフ 2">
          <a:extLst>
            <a:ext uri="{FF2B5EF4-FFF2-40B4-BE49-F238E27FC236}">
              <a16:creationId xmlns:a16="http://schemas.microsoft.com/office/drawing/2014/main" id="{4D057A49-D7C7-20DE-E576-FD632D015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3059" name="グラフ 3">
          <a:extLst>
            <a:ext uri="{FF2B5EF4-FFF2-40B4-BE49-F238E27FC236}">
              <a16:creationId xmlns:a16="http://schemas.microsoft.com/office/drawing/2014/main" id="{E7F60C13-63F2-AC07-5270-A119F3544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3060" name="グラフ 4">
          <a:extLst>
            <a:ext uri="{FF2B5EF4-FFF2-40B4-BE49-F238E27FC236}">
              <a16:creationId xmlns:a16="http://schemas.microsoft.com/office/drawing/2014/main" id="{D5052168-A872-5BA6-9B57-2B50E630E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3061" name="グラフ 5">
          <a:extLst>
            <a:ext uri="{FF2B5EF4-FFF2-40B4-BE49-F238E27FC236}">
              <a16:creationId xmlns:a16="http://schemas.microsoft.com/office/drawing/2014/main" id="{A795ACC1-283E-2765-B1C2-D9A794D7F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3062" name="グラフ 6">
          <a:extLst>
            <a:ext uri="{FF2B5EF4-FFF2-40B4-BE49-F238E27FC236}">
              <a16:creationId xmlns:a16="http://schemas.microsoft.com/office/drawing/2014/main" id="{3E274B7A-E650-2331-BC08-403405C03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3063" name="グラフ 7">
          <a:extLst>
            <a:ext uri="{FF2B5EF4-FFF2-40B4-BE49-F238E27FC236}">
              <a16:creationId xmlns:a16="http://schemas.microsoft.com/office/drawing/2014/main" id="{19B62DE1-616D-5FDF-B926-74097F5B9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3064" name="グラフ 8">
          <a:extLst>
            <a:ext uri="{FF2B5EF4-FFF2-40B4-BE49-F238E27FC236}">
              <a16:creationId xmlns:a16="http://schemas.microsoft.com/office/drawing/2014/main" id="{D2066329-03C4-CC32-352D-3A2C65B06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F9" sqref="F9"/>
      <selection pane="topRight" activeCell="AI9" sqref="AI9"/>
      <selection pane="bottomLeft" activeCell="F171" sqref="F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40731</v>
      </c>
    </row>
    <row r="2" spans="1:34">
      <c r="A2" s="22" t="s">
        <v>98</v>
      </c>
      <c r="B2" s="31">
        <v>0.87013888888888891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0.81069999999999998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0.24513888888888888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5.8047000000000001E-2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4.0949999999999997E-3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0.24518518518518517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7.6420000000000004E-3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3.1427999999999998E-2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0.24524305555555556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7.3166999999999996E-2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3.1116000000000001E-2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0.24530092592592592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3.141E-2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8.5411000000000001E-2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0.24534722222222224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1.0581E-2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1.0093E-2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0.24540509259259258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9.8209999999999999E-3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2.0268000000000001E-2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0.24546296296296297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2.0773E-2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4.8476999999999999E-2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0.24552083333333333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1.7259E-2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1.8253999999999999E-2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0.24556712962962965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4.4927000000000002E-2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3.6229999999999999E-3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0.24562499999999998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8.3590000000000001E-3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1.9295E-2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0.24568287037037037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1.2227999999999999E-2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2.8277E-2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0.24574074074074073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0.15363499999999999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9.4200000000000002E-4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0.24578703703703705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8.2740000000000001E-3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2.9610000000000001E-3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0.24584490740740739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1.359E-2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4.3158000000000002E-2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0.24590277777777778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4.9262E-2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6.9885000000000003E-2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0.24596064814814814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3.7962000000000003E-2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6.2240000000000004E-3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0.24600694444444446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0.12479800000000001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3.5956000000000002E-2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0.24606481481481482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8.7250000000000001E-3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1.704E-3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0.24612268518518518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0.245951</v>
      </c>
      <c r="F31" s="9">
        <f>IF(Raw!$G31&gt;$C$8,IF(Raw!$Q31&gt;$C$8,IF(Raw!$N31&gt;$C$9,IF(Raw!$N31&lt;$A$9,IF(Raw!$X31&gt;$C$9,IF(Raw!$X31&lt;$A$9,Raw!I31,-999),-999),-999),-999),-999),-999)</f>
        <v>0.31452000000000002</v>
      </c>
      <c r="G31" s="9">
        <f>Raw!G31</f>
        <v>0.92884699999999998</v>
      </c>
      <c r="H31" s="9">
        <f>IF(Raw!$G31&gt;$C$8,IF(Raw!$Q31&gt;$C$8,IF(Raw!$N31&gt;$C$9,IF(Raw!$N31&lt;$A$9,IF(Raw!$X31&gt;$C$9,IF(Raw!$X31&lt;$A$9,Raw!L31,-999),-999),-999),-999),-999),-999)</f>
        <v>491.3</v>
      </c>
      <c r="I31" s="9">
        <f>IF(Raw!$G31&gt;$C$8,IF(Raw!$Q31&gt;$C$8,IF(Raw!$N31&gt;$C$9,IF(Raw!$N31&lt;$A$9,IF(Raw!$X31&gt;$C$9,IF(Raw!$X31&lt;$A$9,Raw!M31,-999),-999),-999),-999),-999),-999)</f>
        <v>0.10535700000000001</v>
      </c>
      <c r="J31" s="9">
        <f>IF(Raw!$G31&gt;$C$8,IF(Raw!$Q31&gt;$C$8,IF(Raw!$N31&gt;$C$9,IF(Raw!$N31&lt;$A$9,IF(Raw!$X31&gt;$C$9,IF(Raw!$X31&lt;$A$9,Raw!N31,-999),-999),-999),-999),-999),-999)</f>
        <v>853</v>
      </c>
      <c r="K31" s="9">
        <f>IF(Raw!$G31&gt;$C$8,IF(Raw!$Q31&gt;$C$8,IF(Raw!$N31&gt;$C$9,IF(Raw!$N31&lt;$A$9,IF(Raw!$X31&gt;$C$9,IF(Raw!$X31&lt;$A$9,Raw!R31,-999),-999),-999),-999),-999),-999)</f>
        <v>0.238339</v>
      </c>
      <c r="L31" s="9">
        <f>IF(Raw!$G31&gt;$C$8,IF(Raw!$Q31&gt;$C$8,IF(Raw!$N31&gt;$C$9,IF(Raw!$N31&lt;$A$9,IF(Raw!$X31&gt;$C$9,IF(Raw!$X31&lt;$A$9,Raw!S31,-999),-999),-999),-999),-999),-999)</f>
        <v>0.31697799999999998</v>
      </c>
      <c r="M31" s="9">
        <f>Raw!Q31</f>
        <v>0.94434600000000002</v>
      </c>
      <c r="N31" s="9">
        <f>IF(Raw!$G31&gt;$C$8,IF(Raw!$Q31&gt;$C$8,IF(Raw!$N31&gt;$C$9,IF(Raw!$N31&lt;$A$9,IF(Raw!$X31&gt;$C$9,IF(Raw!$X31&lt;$A$9,Raw!V31,-999),-999),-999),-999),-999),-999)</f>
        <v>415.9</v>
      </c>
      <c r="O31" s="9">
        <f>IF(Raw!$G31&gt;$C$8,IF(Raw!$Q31&gt;$C$8,IF(Raw!$N31&gt;$C$9,IF(Raw!$N31&lt;$A$9,IF(Raw!$X31&gt;$C$9,IF(Raw!$X31&lt;$A$9,Raw!W31,-999),-999),-999),-999),-999),-999)</f>
        <v>0.14163500000000001</v>
      </c>
      <c r="P31" s="9">
        <f>IF(Raw!$G31&gt;$C$8,IF(Raw!$Q31&gt;$C$8,IF(Raw!$N31&gt;$C$9,IF(Raw!$N31&lt;$A$9,IF(Raw!$X31&gt;$C$9,IF(Raw!$X31&lt;$A$9,Raw!X31,-999),-999),-999),-999),-999),-999)</f>
        <v>784</v>
      </c>
      <c r="R31" s="9">
        <f t="shared" si="4"/>
        <v>6.8569000000000019E-2</v>
      </c>
      <c r="S31" s="9">
        <f t="shared" si="5"/>
        <v>0.21801157319089409</v>
      </c>
      <c r="T31" s="9">
        <f t="shared" si="6"/>
        <v>7.8638999999999987E-2</v>
      </c>
      <c r="U31" s="9">
        <f t="shared" si="7"/>
        <v>0.24808977279180255</v>
      </c>
      <c r="V31" s="15">
        <f t="shared" si="0"/>
        <v>0.2569740646</v>
      </c>
      <c r="X31" s="11">
        <f t="shared" si="8"/>
        <v>-6.0139799999999993E+20</v>
      </c>
      <c r="Y31" s="11">
        <f t="shared" si="9"/>
        <v>4.913E-18</v>
      </c>
      <c r="Z31" s="11">
        <f t="shared" si="10"/>
        <v>8.5299999999999992E-4</v>
      </c>
      <c r="AA31" s="16">
        <f t="shared" si="11"/>
        <v>1.6577510169371918</v>
      </c>
      <c r="AB31" s="9">
        <f t="shared" si="1"/>
        <v>0.36870288222092384</v>
      </c>
      <c r="AC31" s="9">
        <f t="shared" si="2"/>
        <v>-0.6577510169371924</v>
      </c>
      <c r="AD31" s="15">
        <f t="shared" si="3"/>
        <v>-999</v>
      </c>
      <c r="AE31" s="3">
        <f t="shared" si="12"/>
        <v>591.52519999999981</v>
      </c>
      <c r="AF31" s="2">
        <f t="shared" si="13"/>
        <v>0.25</v>
      </c>
      <c r="AG31" s="9">
        <f t="shared" si="14"/>
        <v>-0.19064744847616211</v>
      </c>
      <c r="AH31" s="2">
        <f t="shared" si="15"/>
        <v>-9.2253308140071013</v>
      </c>
    </row>
    <row r="32" spans="1:34">
      <c r="A32" s="1">
        <f>Raw!A32</f>
        <v>19</v>
      </c>
      <c r="B32" s="14">
        <f>Raw!B32</f>
        <v>0.24616898148148147</v>
      </c>
      <c r="C32" s="15">
        <f>Raw!C32</f>
        <v>1.3</v>
      </c>
      <c r="D32" s="15">
        <f>IF(C32&gt;0.5,Raw!D32*D$11,-999)</f>
        <v>190.9</v>
      </c>
      <c r="E32" s="9">
        <f>IF(Raw!$G32&gt;$C$8,IF(Raw!$Q32&gt;$C$8,IF(Raw!$N32&gt;$C$9,IF(Raw!$N32&lt;$A$9,IF(Raw!$X32&gt;$C$9,IF(Raw!$X32&lt;$A$9,Raw!H32,-999),-999),-999),-999),-999),-999)</f>
        <v>0.362958</v>
      </c>
      <c r="F32" s="9">
        <f>IF(Raw!$G32&gt;$C$8,IF(Raw!$Q32&gt;$C$8,IF(Raw!$N32&gt;$C$9,IF(Raw!$N32&lt;$A$9,IF(Raw!$X32&gt;$C$9,IF(Raw!$X32&lt;$A$9,Raw!I32,-999),-999),-999),-999),-999),-999)</f>
        <v>0.46499099999999999</v>
      </c>
      <c r="G32" s="9">
        <f>Raw!G32</f>
        <v>0.97499199999999997</v>
      </c>
      <c r="H32" s="9">
        <f>IF(Raw!$G32&gt;$C$8,IF(Raw!$Q32&gt;$C$8,IF(Raw!$N32&gt;$C$9,IF(Raw!$N32&lt;$A$9,IF(Raw!$X32&gt;$C$9,IF(Raw!$X32&lt;$A$9,Raw!L32,-999),-999),-999),-999),-999),-999)</f>
        <v>402.3</v>
      </c>
      <c r="I32" s="9">
        <f>IF(Raw!$G32&gt;$C$8,IF(Raw!$Q32&gt;$C$8,IF(Raw!$N32&gt;$C$9,IF(Raw!$N32&lt;$A$9,IF(Raw!$X32&gt;$C$9,IF(Raw!$X32&lt;$A$9,Raw!M32,-999),-999),-999),-999),-999),-999)</f>
        <v>6.0000000000000002E-6</v>
      </c>
      <c r="J32" s="9">
        <f>IF(Raw!$G32&gt;$C$8,IF(Raw!$Q32&gt;$C$8,IF(Raw!$N32&gt;$C$9,IF(Raw!$N32&lt;$A$9,IF(Raw!$X32&gt;$C$9,IF(Raw!$X32&lt;$A$9,Raw!N32,-999),-999),-999),-999),-999),-999)</f>
        <v>548</v>
      </c>
      <c r="K32" s="9">
        <f>IF(Raw!$G32&gt;$C$8,IF(Raw!$Q32&gt;$C$8,IF(Raw!$N32&gt;$C$9,IF(Raw!$N32&lt;$A$9,IF(Raw!$X32&gt;$C$9,IF(Raw!$X32&lt;$A$9,Raw!R32,-999),-999),-999),-999),-999),-999)</f>
        <v>0.33507500000000001</v>
      </c>
      <c r="L32" s="9">
        <f>IF(Raw!$G32&gt;$C$8,IF(Raw!$Q32&gt;$C$8,IF(Raw!$N32&gt;$C$9,IF(Raw!$N32&lt;$A$9,IF(Raw!$X32&gt;$C$9,IF(Raw!$X32&lt;$A$9,Raw!S32,-999),-999),-999),-999),-999),-999)</f>
        <v>0.488784</v>
      </c>
      <c r="M32" s="9">
        <f>Raw!Q32</f>
        <v>0.98743400000000003</v>
      </c>
      <c r="N32" s="9">
        <f>IF(Raw!$G32&gt;$C$8,IF(Raw!$Q32&gt;$C$8,IF(Raw!$N32&gt;$C$9,IF(Raw!$N32&lt;$A$9,IF(Raw!$X32&gt;$C$9,IF(Raw!$X32&lt;$A$9,Raw!V32,-999),-999),-999),-999),-999),-999)</f>
        <v>457.7</v>
      </c>
      <c r="O32" s="9">
        <f>IF(Raw!$G32&gt;$C$8,IF(Raw!$Q32&gt;$C$8,IF(Raw!$N32&gt;$C$9,IF(Raw!$N32&lt;$A$9,IF(Raw!$X32&gt;$C$9,IF(Raw!$X32&lt;$A$9,Raw!W32,-999),-999),-999),-999),-999),-999)</f>
        <v>4.3562999999999998E-2</v>
      </c>
      <c r="P32" s="9">
        <f>IF(Raw!$G32&gt;$C$8,IF(Raw!$Q32&gt;$C$8,IF(Raw!$N32&gt;$C$9,IF(Raw!$N32&lt;$A$9,IF(Raw!$X32&gt;$C$9,IF(Raw!$X32&lt;$A$9,Raw!X32,-999),-999),-999),-999),-999),-999)</f>
        <v>387</v>
      </c>
      <c r="R32" s="9">
        <f t="shared" si="4"/>
        <v>0.10203299999999998</v>
      </c>
      <c r="S32" s="9">
        <f t="shared" si="5"/>
        <v>0.21943005348490613</v>
      </c>
      <c r="T32" s="9">
        <f t="shared" si="6"/>
        <v>0.15370899999999998</v>
      </c>
      <c r="U32" s="9">
        <f t="shared" si="7"/>
        <v>0.31447224131722801</v>
      </c>
      <c r="V32" s="15">
        <f t="shared" si="0"/>
        <v>0.39625718879999999</v>
      </c>
      <c r="X32" s="11">
        <f t="shared" si="8"/>
        <v>1.1492179999999997E+20</v>
      </c>
      <c r="Y32" s="11">
        <f t="shared" si="9"/>
        <v>4.0230000000000001E-18</v>
      </c>
      <c r="Z32" s="11">
        <f t="shared" si="10"/>
        <v>5.4799999999999998E-4</v>
      </c>
      <c r="AA32" s="16">
        <f t="shared" si="11"/>
        <v>0.20214276367009909</v>
      </c>
      <c r="AB32" s="9">
        <f t="shared" si="1"/>
        <v>0.36614616206096728</v>
      </c>
      <c r="AC32" s="9">
        <f t="shared" si="2"/>
        <v>0.7978572363299008</v>
      </c>
      <c r="AD32" s="15">
        <f t="shared" si="3"/>
        <v>368.87365633229757</v>
      </c>
      <c r="AE32" s="3">
        <f t="shared" si="12"/>
        <v>484.36919999999986</v>
      </c>
      <c r="AF32" s="2">
        <f t="shared" si="13"/>
        <v>0.25</v>
      </c>
      <c r="AG32" s="9">
        <f t="shared" si="14"/>
        <v>8.9231173438229616E-2</v>
      </c>
      <c r="AH32" s="2">
        <f t="shared" si="15"/>
        <v>4.3178500445162786</v>
      </c>
    </row>
    <row r="33" spans="1:34">
      <c r="A33" s="1">
        <f>Raw!A33</f>
        <v>20</v>
      </c>
      <c r="B33" s="14">
        <f>Raw!B33</f>
        <v>0.24622685185185186</v>
      </c>
      <c r="C33" s="15">
        <f>Raw!C33</f>
        <v>2.7</v>
      </c>
      <c r="D33" s="15">
        <f>IF(C33&gt;0.5,Raw!D33*D$11,-999)</f>
        <v>218.1</v>
      </c>
      <c r="E33" s="9">
        <f>IF(Raw!$G33&gt;$C$8,IF(Raw!$Q33&gt;$C$8,IF(Raw!$N33&gt;$C$9,IF(Raw!$N33&lt;$A$9,IF(Raw!$X33&gt;$C$9,IF(Raw!$X33&lt;$A$9,Raw!H33,-999),-999),-999),-999),-999),-999)</f>
        <v>0.38568799999999998</v>
      </c>
      <c r="F33" s="9">
        <f>IF(Raw!$G33&gt;$C$8,IF(Raw!$Q33&gt;$C$8,IF(Raw!$N33&gt;$C$9,IF(Raw!$N33&lt;$A$9,IF(Raw!$X33&gt;$C$9,IF(Raw!$X33&lt;$A$9,Raw!I33,-999),-999),-999),-999),-999),-999)</f>
        <v>0.49734400000000001</v>
      </c>
      <c r="G33" s="9">
        <f>Raw!G33</f>
        <v>0.96766799999999997</v>
      </c>
      <c r="H33" s="9">
        <f>IF(Raw!$G33&gt;$C$8,IF(Raw!$Q33&gt;$C$8,IF(Raw!$N33&gt;$C$9,IF(Raw!$N33&lt;$A$9,IF(Raw!$X33&gt;$C$9,IF(Raw!$X33&lt;$A$9,Raw!L33,-999),-999),-999),-999),-999),-999)</f>
        <v>416.9</v>
      </c>
      <c r="I33" s="9">
        <f>IF(Raw!$G33&gt;$C$8,IF(Raw!$Q33&gt;$C$8,IF(Raw!$N33&gt;$C$9,IF(Raw!$N33&lt;$A$9,IF(Raw!$X33&gt;$C$9,IF(Raw!$X33&lt;$A$9,Raw!M33,-999),-999),-999),-999),-999),-999)</f>
        <v>3.0000000000000001E-6</v>
      </c>
      <c r="J33" s="9">
        <f>IF(Raw!$G33&gt;$C$8,IF(Raw!$Q33&gt;$C$8,IF(Raw!$N33&gt;$C$9,IF(Raw!$N33&lt;$A$9,IF(Raw!$X33&gt;$C$9,IF(Raw!$X33&lt;$A$9,Raw!N33,-999),-999),-999),-999),-999),-999)</f>
        <v>410</v>
      </c>
      <c r="K33" s="9">
        <f>IF(Raw!$G33&gt;$C$8,IF(Raw!$Q33&gt;$C$8,IF(Raw!$N33&gt;$C$9,IF(Raw!$N33&lt;$A$9,IF(Raw!$X33&gt;$C$9,IF(Raw!$X33&lt;$A$9,Raw!R33,-999),-999),-999),-999),-999),-999)</f>
        <v>0.35943799999999998</v>
      </c>
      <c r="L33" s="9">
        <f>IF(Raw!$G33&gt;$C$8,IF(Raw!$Q33&gt;$C$8,IF(Raw!$N33&gt;$C$9,IF(Raw!$N33&lt;$A$9,IF(Raw!$X33&gt;$C$9,IF(Raw!$X33&lt;$A$9,Raw!S33,-999),-999),-999),-999),-999),-999)</f>
        <v>0.532053</v>
      </c>
      <c r="M33" s="9">
        <f>Raw!Q33</f>
        <v>0.98502900000000004</v>
      </c>
      <c r="N33" s="9">
        <f>IF(Raw!$G33&gt;$C$8,IF(Raw!$Q33&gt;$C$8,IF(Raw!$N33&gt;$C$9,IF(Raw!$N33&lt;$A$9,IF(Raw!$X33&gt;$C$9,IF(Raw!$X33&lt;$A$9,Raw!V33,-999),-999),-999),-999),-999),-999)</f>
        <v>421</v>
      </c>
      <c r="O33" s="9">
        <f>IF(Raw!$G33&gt;$C$8,IF(Raw!$Q33&gt;$C$8,IF(Raw!$N33&gt;$C$9,IF(Raw!$N33&lt;$A$9,IF(Raw!$X33&gt;$C$9,IF(Raw!$X33&lt;$A$9,Raw!W33,-999),-999),-999),-999),-999),-999)</f>
        <v>1.0000000000000001E-5</v>
      </c>
      <c r="P33" s="9">
        <f>IF(Raw!$G33&gt;$C$8,IF(Raw!$Q33&gt;$C$8,IF(Raw!$N33&gt;$C$9,IF(Raw!$N33&lt;$A$9,IF(Raw!$X33&gt;$C$9,IF(Raw!$X33&lt;$A$9,Raw!X33,-999),-999),-999),-999),-999),-999)</f>
        <v>803</v>
      </c>
      <c r="R33" s="9">
        <f t="shared" si="4"/>
        <v>0.11165600000000003</v>
      </c>
      <c r="S33" s="9">
        <f t="shared" si="5"/>
        <v>0.22450456826663243</v>
      </c>
      <c r="T33" s="9">
        <f t="shared" si="6"/>
        <v>0.17261500000000002</v>
      </c>
      <c r="U33" s="9">
        <f t="shared" si="7"/>
        <v>0.32443196448474121</v>
      </c>
      <c r="V33" s="15">
        <f t="shared" si="0"/>
        <v>0.43133536709999998</v>
      </c>
      <c r="X33" s="11">
        <f t="shared" si="8"/>
        <v>1.3129619999999995E+20</v>
      </c>
      <c r="Y33" s="11">
        <f t="shared" si="9"/>
        <v>4.1689999999999999E-18</v>
      </c>
      <c r="Z33" s="11">
        <f t="shared" si="10"/>
        <v>4.0999999999999999E-4</v>
      </c>
      <c r="AA33" s="16">
        <f t="shared" si="11"/>
        <v>0.18328896963374891</v>
      </c>
      <c r="AB33" s="9">
        <f t="shared" si="1"/>
        <v>0.39107642549332955</v>
      </c>
      <c r="AC33" s="9">
        <f t="shared" si="2"/>
        <v>0.81671103036625115</v>
      </c>
      <c r="AD33" s="15">
        <f t="shared" si="3"/>
        <v>447.04626739938766</v>
      </c>
      <c r="AE33" s="3">
        <f t="shared" si="12"/>
        <v>501.94759999999985</v>
      </c>
      <c r="AF33" s="2">
        <f t="shared" si="13"/>
        <v>0.25</v>
      </c>
      <c r="AG33" s="9">
        <f t="shared" si="14"/>
        <v>0.11156622980611866</v>
      </c>
      <c r="AH33" s="2">
        <f t="shared" si="15"/>
        <v>5.3986317984301584</v>
      </c>
    </row>
    <row r="34" spans="1:34">
      <c r="A34" s="1">
        <f>Raw!A34</f>
        <v>21</v>
      </c>
      <c r="B34" s="14">
        <f>Raw!B34</f>
        <v>0.24628472222222222</v>
      </c>
      <c r="C34" s="15">
        <f>Raw!C34</f>
        <v>2.5</v>
      </c>
      <c r="D34" s="15">
        <f>IF(C34&gt;0.5,Raw!D34*D$11,-999)</f>
        <v>236.6</v>
      </c>
      <c r="E34" s="9">
        <f>IF(Raw!$G34&gt;$C$8,IF(Raw!$Q34&gt;$C$8,IF(Raw!$N34&gt;$C$9,IF(Raw!$N34&lt;$A$9,IF(Raw!$X34&gt;$C$9,IF(Raw!$X34&lt;$A$9,Raw!H34,-999),-999),-999),-999),-999),-999)</f>
        <v>0.38068999999999997</v>
      </c>
      <c r="F34" s="9">
        <f>IF(Raw!$G34&gt;$C$8,IF(Raw!$Q34&gt;$C$8,IF(Raw!$N34&gt;$C$9,IF(Raw!$N34&lt;$A$9,IF(Raw!$X34&gt;$C$9,IF(Raw!$X34&lt;$A$9,Raw!I34,-999),-999),-999),-999),-999),-999)</f>
        <v>0.49193300000000001</v>
      </c>
      <c r="G34" s="9">
        <f>Raw!G34</f>
        <v>0.98343899999999995</v>
      </c>
      <c r="H34" s="9">
        <f>IF(Raw!$G34&gt;$C$8,IF(Raw!$Q34&gt;$C$8,IF(Raw!$N34&gt;$C$9,IF(Raw!$N34&lt;$A$9,IF(Raw!$X34&gt;$C$9,IF(Raw!$X34&lt;$A$9,Raw!L34,-999),-999),-999),-999),-999),-999)</f>
        <v>430.7</v>
      </c>
      <c r="I34" s="9">
        <f>IF(Raw!$G34&gt;$C$8,IF(Raw!$Q34&gt;$C$8,IF(Raw!$N34&gt;$C$9,IF(Raw!$N34&lt;$A$9,IF(Raw!$X34&gt;$C$9,IF(Raw!$X34&lt;$A$9,Raw!M34,-999),-999),-999),-999),-999),-999)</f>
        <v>1.2E-5</v>
      </c>
      <c r="J34" s="9">
        <f>IF(Raw!$G34&gt;$C$8,IF(Raw!$Q34&gt;$C$8,IF(Raw!$N34&gt;$C$9,IF(Raw!$N34&lt;$A$9,IF(Raw!$X34&gt;$C$9,IF(Raw!$X34&lt;$A$9,Raw!N34,-999),-999),-999),-999),-999),-999)</f>
        <v>535</v>
      </c>
      <c r="K34" s="9">
        <f>IF(Raw!$G34&gt;$C$8,IF(Raw!$Q34&gt;$C$8,IF(Raw!$N34&gt;$C$9,IF(Raw!$N34&lt;$A$9,IF(Raw!$X34&gt;$C$9,IF(Raw!$X34&lt;$A$9,Raw!R34,-999),-999),-999),-999),-999),-999)</f>
        <v>0.35571599999999998</v>
      </c>
      <c r="L34" s="9">
        <f>IF(Raw!$G34&gt;$C$8,IF(Raw!$Q34&gt;$C$8,IF(Raw!$N34&gt;$C$9,IF(Raw!$N34&lt;$A$9,IF(Raw!$X34&gt;$C$9,IF(Raw!$X34&lt;$A$9,Raw!S34,-999),-999),-999),-999),-999),-999)</f>
        <v>0.52945600000000004</v>
      </c>
      <c r="M34" s="9">
        <f>Raw!Q34</f>
        <v>0.98752899999999999</v>
      </c>
      <c r="N34" s="9">
        <f>IF(Raw!$G34&gt;$C$8,IF(Raw!$Q34&gt;$C$8,IF(Raw!$N34&gt;$C$9,IF(Raw!$N34&lt;$A$9,IF(Raw!$X34&gt;$C$9,IF(Raw!$X34&lt;$A$9,Raw!V34,-999),-999),-999),-999),-999),-999)</f>
        <v>456.1</v>
      </c>
      <c r="O34" s="9">
        <f>IF(Raw!$G34&gt;$C$8,IF(Raw!$Q34&gt;$C$8,IF(Raw!$N34&gt;$C$9,IF(Raw!$N34&lt;$A$9,IF(Raw!$X34&gt;$C$9,IF(Raw!$X34&lt;$A$9,Raw!W34,-999),-999),-999),-999),-999),-999)</f>
        <v>3.3402000000000001E-2</v>
      </c>
      <c r="P34" s="9">
        <f>IF(Raw!$G34&gt;$C$8,IF(Raw!$Q34&gt;$C$8,IF(Raw!$N34&gt;$C$9,IF(Raw!$N34&lt;$A$9,IF(Raw!$X34&gt;$C$9,IF(Raw!$X34&lt;$A$9,Raw!X34,-999),-999),-999),-999),-999),-999)</f>
        <v>542</v>
      </c>
      <c r="R34" s="9">
        <f t="shared" si="4"/>
        <v>0.11124300000000004</v>
      </c>
      <c r="S34" s="9">
        <f t="shared" si="5"/>
        <v>0.2261344532690428</v>
      </c>
      <c r="T34" s="9">
        <f t="shared" si="6"/>
        <v>0.17374000000000006</v>
      </c>
      <c r="U34" s="9">
        <f t="shared" si="7"/>
        <v>0.3281481369556678</v>
      </c>
      <c r="V34" s="15">
        <f t="shared" si="0"/>
        <v>0.4292299792</v>
      </c>
      <c r="X34" s="11">
        <f t="shared" si="8"/>
        <v>1.4243319999999998E+20</v>
      </c>
      <c r="Y34" s="11">
        <f t="shared" si="9"/>
        <v>4.3069999999999995E-18</v>
      </c>
      <c r="Z34" s="11">
        <f t="shared" si="10"/>
        <v>5.3499999999999999E-4</v>
      </c>
      <c r="AA34" s="16">
        <f t="shared" si="11"/>
        <v>0.24710190074275623</v>
      </c>
      <c r="AB34" s="9">
        <f t="shared" si="1"/>
        <v>0.39864748423504648</v>
      </c>
      <c r="AC34" s="9">
        <f t="shared" si="2"/>
        <v>0.7528980992572436</v>
      </c>
      <c r="AD34" s="15">
        <f t="shared" si="3"/>
        <v>461.87271166870312</v>
      </c>
      <c r="AE34" s="3">
        <f t="shared" si="12"/>
        <v>518.56279999999981</v>
      </c>
      <c r="AF34" s="2">
        <f t="shared" si="13"/>
        <v>0.25</v>
      </c>
      <c r="AG34" s="9">
        <f t="shared" si="14"/>
        <v>0.11658666911134404</v>
      </c>
      <c r="AH34" s="2">
        <f t="shared" si="15"/>
        <v>5.6415682436464136</v>
      </c>
    </row>
    <row r="35" spans="1:34">
      <c r="A35" s="1">
        <f>Raw!A35</f>
        <v>22</v>
      </c>
      <c r="B35" s="14">
        <f>Raw!B35</f>
        <v>0.24633101851851849</v>
      </c>
      <c r="C35" s="15">
        <f>Raw!C35</f>
        <v>3.1</v>
      </c>
      <c r="D35" s="15">
        <f>IF(C35&gt;0.5,Raw!D35*D$11,-999)</f>
        <v>204.9</v>
      </c>
      <c r="E35" s="9">
        <f>IF(Raw!$G35&gt;$C$8,IF(Raw!$Q35&gt;$C$8,IF(Raw!$N35&gt;$C$9,IF(Raw!$N35&lt;$A$9,IF(Raw!$X35&gt;$C$9,IF(Raw!$X35&lt;$A$9,Raw!H35,-999),-999),-999),-999),-999),-999)</f>
        <v>0.39905400000000002</v>
      </c>
      <c r="F35" s="9">
        <f>IF(Raw!$G35&gt;$C$8,IF(Raw!$Q35&gt;$C$8,IF(Raw!$N35&gt;$C$9,IF(Raw!$N35&lt;$A$9,IF(Raw!$X35&gt;$C$9,IF(Raw!$X35&lt;$A$9,Raw!I35,-999),-999),-999),-999),-999),-999)</f>
        <v>0.52749000000000001</v>
      </c>
      <c r="G35" s="9">
        <f>Raw!G35</f>
        <v>0.98285699999999998</v>
      </c>
      <c r="H35" s="9">
        <f>IF(Raw!$G35&gt;$C$8,IF(Raw!$Q35&gt;$C$8,IF(Raw!$N35&gt;$C$9,IF(Raw!$N35&lt;$A$9,IF(Raw!$X35&gt;$C$9,IF(Raw!$X35&lt;$A$9,Raw!L35,-999),-999),-999),-999),-999),-999)</f>
        <v>438.6</v>
      </c>
      <c r="I35" s="9">
        <f>IF(Raw!$G35&gt;$C$8,IF(Raw!$Q35&gt;$C$8,IF(Raw!$N35&gt;$C$9,IF(Raw!$N35&lt;$A$9,IF(Raw!$X35&gt;$C$9,IF(Raw!$X35&lt;$A$9,Raw!M35,-999),-999),-999),-999),-999),-999)</f>
        <v>2.6999999999999999E-5</v>
      </c>
      <c r="J35" s="9">
        <f>IF(Raw!$G35&gt;$C$8,IF(Raw!$Q35&gt;$C$8,IF(Raw!$N35&gt;$C$9,IF(Raw!$N35&lt;$A$9,IF(Raw!$X35&gt;$C$9,IF(Raw!$X35&lt;$A$9,Raw!N35,-999),-999),-999),-999),-999),-999)</f>
        <v>475</v>
      </c>
      <c r="K35" s="9">
        <f>IF(Raw!$G35&gt;$C$8,IF(Raw!$Q35&gt;$C$8,IF(Raw!$N35&gt;$C$9,IF(Raw!$N35&lt;$A$9,IF(Raw!$X35&gt;$C$9,IF(Raw!$X35&lt;$A$9,Raw!R35,-999),-999),-999),-999),-999),-999)</f>
        <v>0.37163299999999999</v>
      </c>
      <c r="L35" s="9">
        <f>IF(Raw!$G35&gt;$C$8,IF(Raw!$Q35&gt;$C$8,IF(Raw!$N35&gt;$C$9,IF(Raw!$N35&lt;$A$9,IF(Raw!$X35&gt;$C$9,IF(Raw!$X35&lt;$A$9,Raw!S35,-999),-999),-999),-999),-999),-999)</f>
        <v>0.55437099999999995</v>
      </c>
      <c r="M35" s="9">
        <f>Raw!Q35</f>
        <v>0.99129800000000001</v>
      </c>
      <c r="N35" s="9">
        <f>IF(Raw!$G35&gt;$C$8,IF(Raw!$Q35&gt;$C$8,IF(Raw!$N35&gt;$C$9,IF(Raw!$N35&lt;$A$9,IF(Raw!$X35&gt;$C$9,IF(Raw!$X35&lt;$A$9,Raw!V35,-999),-999),-999),-999),-999),-999)</f>
        <v>422</v>
      </c>
      <c r="O35" s="9">
        <f>IF(Raw!$G35&gt;$C$8,IF(Raw!$Q35&gt;$C$8,IF(Raw!$N35&gt;$C$9,IF(Raw!$N35&lt;$A$9,IF(Raw!$X35&gt;$C$9,IF(Raw!$X35&lt;$A$9,Raw!W35,-999),-999),-999),-999),-999),-999)</f>
        <v>9.0000000000000002E-6</v>
      </c>
      <c r="P35" s="9">
        <f>IF(Raw!$G35&gt;$C$8,IF(Raw!$Q35&gt;$C$8,IF(Raw!$N35&gt;$C$9,IF(Raw!$N35&lt;$A$9,IF(Raw!$X35&gt;$C$9,IF(Raw!$X35&lt;$A$9,Raw!X35,-999),-999),-999),-999),-999),-999)</f>
        <v>667</v>
      </c>
      <c r="R35" s="9">
        <f t="shared" si="4"/>
        <v>0.12843599999999999</v>
      </c>
      <c r="S35" s="9">
        <f t="shared" si="5"/>
        <v>0.24348518455326165</v>
      </c>
      <c r="T35" s="9">
        <f t="shared" si="6"/>
        <v>0.18273799999999996</v>
      </c>
      <c r="U35" s="9">
        <f t="shared" si="7"/>
        <v>0.32963123972935088</v>
      </c>
      <c r="V35" s="15">
        <f t="shared" si="0"/>
        <v>0.44942856969999995</v>
      </c>
      <c r="X35" s="11">
        <f t="shared" si="8"/>
        <v>1.233498E+20</v>
      </c>
      <c r="Y35" s="11">
        <f t="shared" si="9"/>
        <v>4.3859999999999996E-18</v>
      </c>
      <c r="Z35" s="11">
        <f t="shared" si="10"/>
        <v>4.75E-4</v>
      </c>
      <c r="AA35" s="16">
        <f t="shared" si="11"/>
        <v>0.20444290369279933</v>
      </c>
      <c r="AB35" s="9">
        <f t="shared" si="1"/>
        <v>0.40899248733501475</v>
      </c>
      <c r="AC35" s="9">
        <f t="shared" si="2"/>
        <v>0.79555709630720062</v>
      </c>
      <c r="AD35" s="15">
        <f t="shared" si="3"/>
        <v>430.40611303747221</v>
      </c>
      <c r="AE35" s="3">
        <f t="shared" si="12"/>
        <v>528.07439999999986</v>
      </c>
      <c r="AF35" s="2">
        <f t="shared" si="13"/>
        <v>0.25</v>
      </c>
      <c r="AG35" s="9">
        <f t="shared" si="14"/>
        <v>0.10913484663664084</v>
      </c>
      <c r="AH35" s="2">
        <f t="shared" si="15"/>
        <v>5.2809784322124269</v>
      </c>
    </row>
    <row r="36" spans="1:34">
      <c r="A36" s="1">
        <f>Raw!A36</f>
        <v>23</v>
      </c>
      <c r="B36" s="14">
        <f>Raw!B36</f>
        <v>0.24638888888888888</v>
      </c>
      <c r="C36" s="15">
        <f>Raw!C36</f>
        <v>4</v>
      </c>
      <c r="D36" s="15">
        <f>IF(C36&gt;0.5,Raw!D36*D$11,-999)</f>
        <v>178.5</v>
      </c>
      <c r="E36" s="9">
        <f>IF(Raw!$G36&gt;$C$8,IF(Raw!$Q36&gt;$C$8,IF(Raw!$N36&gt;$C$9,IF(Raw!$N36&lt;$A$9,IF(Raw!$X36&gt;$C$9,IF(Raw!$X36&lt;$A$9,Raw!H36,-999),-999),-999),-999),-999),-999)</f>
        <v>0.44646400000000003</v>
      </c>
      <c r="F36" s="9">
        <f>IF(Raw!$G36&gt;$C$8,IF(Raw!$Q36&gt;$C$8,IF(Raw!$N36&gt;$C$9,IF(Raw!$N36&lt;$A$9,IF(Raw!$X36&gt;$C$9,IF(Raw!$X36&lt;$A$9,Raw!I36,-999),-999),-999),-999),-999),-999)</f>
        <v>0.59726900000000005</v>
      </c>
      <c r="G36" s="9">
        <f>Raw!G36</f>
        <v>0.98740300000000003</v>
      </c>
      <c r="H36" s="9">
        <f>IF(Raw!$G36&gt;$C$8,IF(Raw!$Q36&gt;$C$8,IF(Raw!$N36&gt;$C$9,IF(Raw!$N36&lt;$A$9,IF(Raw!$X36&gt;$C$9,IF(Raw!$X36&lt;$A$9,Raw!L36,-999),-999),-999),-999),-999),-999)</f>
        <v>434.6</v>
      </c>
      <c r="I36" s="9">
        <f>IF(Raw!$G36&gt;$C$8,IF(Raw!$Q36&gt;$C$8,IF(Raw!$N36&gt;$C$9,IF(Raw!$N36&lt;$A$9,IF(Raw!$X36&gt;$C$9,IF(Raw!$X36&lt;$A$9,Raw!M36,-999),-999),-999),-999),-999),-999)</f>
        <v>6.9999999999999999E-6</v>
      </c>
      <c r="J36" s="9">
        <f>IF(Raw!$G36&gt;$C$8,IF(Raw!$Q36&gt;$C$8,IF(Raw!$N36&gt;$C$9,IF(Raw!$N36&lt;$A$9,IF(Raw!$X36&gt;$C$9,IF(Raw!$X36&lt;$A$9,Raw!N36,-999),-999),-999),-999),-999),-999)</f>
        <v>524</v>
      </c>
      <c r="K36" s="9">
        <f>IF(Raw!$G36&gt;$C$8,IF(Raw!$Q36&gt;$C$8,IF(Raw!$N36&gt;$C$9,IF(Raw!$N36&lt;$A$9,IF(Raw!$X36&gt;$C$9,IF(Raw!$X36&lt;$A$9,Raw!R36,-999),-999),-999),-999),-999),-999)</f>
        <v>0.403198</v>
      </c>
      <c r="L36" s="9">
        <f>IF(Raw!$G36&gt;$C$8,IF(Raw!$Q36&gt;$C$8,IF(Raw!$N36&gt;$C$9,IF(Raw!$N36&lt;$A$9,IF(Raw!$X36&gt;$C$9,IF(Raw!$X36&lt;$A$9,Raw!S36,-999),-999),-999),-999),-999),-999)</f>
        <v>0.61609000000000003</v>
      </c>
      <c r="M36" s="9">
        <f>Raw!Q36</f>
        <v>0.99355000000000004</v>
      </c>
      <c r="N36" s="9">
        <f>IF(Raw!$G36&gt;$C$8,IF(Raw!$Q36&gt;$C$8,IF(Raw!$N36&gt;$C$9,IF(Raw!$N36&lt;$A$9,IF(Raw!$X36&gt;$C$9,IF(Raw!$X36&lt;$A$9,Raw!V36,-999),-999),-999),-999),-999),-999)</f>
        <v>461.1</v>
      </c>
      <c r="O36" s="9">
        <f>IF(Raw!$G36&gt;$C$8,IF(Raw!$Q36&gt;$C$8,IF(Raw!$N36&gt;$C$9,IF(Raw!$N36&lt;$A$9,IF(Raw!$X36&gt;$C$9,IF(Raw!$X36&lt;$A$9,Raw!W36,-999),-999),-999),-999),-999),-999)</f>
        <v>1.7E-5</v>
      </c>
      <c r="P36" s="9">
        <f>IF(Raw!$G36&gt;$C$8,IF(Raw!$Q36&gt;$C$8,IF(Raw!$N36&gt;$C$9,IF(Raw!$N36&lt;$A$9,IF(Raw!$X36&gt;$C$9,IF(Raw!$X36&lt;$A$9,Raw!X36,-999),-999),-999),-999),-999),-999)</f>
        <v>518</v>
      </c>
      <c r="R36" s="9">
        <f t="shared" si="4"/>
        <v>0.15080500000000002</v>
      </c>
      <c r="S36" s="9">
        <f t="shared" si="5"/>
        <v>0.25249092117622046</v>
      </c>
      <c r="T36" s="9">
        <f t="shared" si="6"/>
        <v>0.21289200000000003</v>
      </c>
      <c r="U36" s="9">
        <f t="shared" si="7"/>
        <v>0.34555340940447016</v>
      </c>
      <c r="V36" s="15">
        <f t="shared" si="0"/>
        <v>0.49946416300000002</v>
      </c>
      <c r="X36" s="11">
        <f t="shared" si="8"/>
        <v>1.0745699999999997E+20</v>
      </c>
      <c r="Y36" s="11">
        <f t="shared" si="9"/>
        <v>4.3459999999999998E-18</v>
      </c>
      <c r="Z36" s="11">
        <f t="shared" si="10"/>
        <v>5.2399999999999994E-4</v>
      </c>
      <c r="AA36" s="16">
        <f t="shared" si="11"/>
        <v>0.19660146733716682</v>
      </c>
      <c r="AB36" s="9">
        <f t="shared" si="1"/>
        <v>0.44505287958434414</v>
      </c>
      <c r="AC36" s="9">
        <f t="shared" si="2"/>
        <v>0.80339853266283312</v>
      </c>
      <c r="AD36" s="15">
        <f t="shared" si="3"/>
        <v>375.19363995642522</v>
      </c>
      <c r="AE36" s="3">
        <f t="shared" si="12"/>
        <v>523.25839999999982</v>
      </c>
      <c r="AF36" s="2">
        <f t="shared" si="13"/>
        <v>0.25</v>
      </c>
      <c r="AG36" s="9">
        <f t="shared" si="14"/>
        <v>9.9730339595243064E-2</v>
      </c>
      <c r="AH36" s="2">
        <f t="shared" si="15"/>
        <v>4.8258992308225279</v>
      </c>
    </row>
    <row r="37" spans="1:34">
      <c r="A37" s="1">
        <f>Raw!A37</f>
        <v>24</v>
      </c>
      <c r="B37" s="14">
        <f>Raw!B37</f>
        <v>0.24644675925925927</v>
      </c>
      <c r="C37" s="15">
        <f>Raw!C37</f>
        <v>5.5</v>
      </c>
      <c r="D37" s="15">
        <f>IF(C37&gt;0.5,Raw!D37*D$11,-999)</f>
        <v>144.19999999999999</v>
      </c>
      <c r="E37" s="9">
        <f>IF(Raw!$G37&gt;$C$8,IF(Raw!$Q37&gt;$C$8,IF(Raw!$N37&gt;$C$9,IF(Raw!$N37&lt;$A$9,IF(Raw!$X37&gt;$C$9,IF(Raw!$X37&lt;$A$9,Raw!H37,-999),-999),-999),-999),-999),-999)</f>
        <v>0.45035700000000001</v>
      </c>
      <c r="F37" s="9">
        <f>IF(Raw!$G37&gt;$C$8,IF(Raw!$Q37&gt;$C$8,IF(Raw!$N37&gt;$C$9,IF(Raw!$N37&lt;$A$9,IF(Raw!$X37&gt;$C$9,IF(Raw!$X37&lt;$A$9,Raw!I37,-999),-999),-999),-999),-999),-999)</f>
        <v>0.61478699999999997</v>
      </c>
      <c r="G37" s="9">
        <f>Raw!G37</f>
        <v>0.98751599999999995</v>
      </c>
      <c r="H37" s="9">
        <f>IF(Raw!$G37&gt;$C$8,IF(Raw!$Q37&gt;$C$8,IF(Raw!$N37&gt;$C$9,IF(Raw!$N37&lt;$A$9,IF(Raw!$X37&gt;$C$9,IF(Raw!$X37&lt;$A$9,Raw!L37,-999),-999),-999),-999),-999),-999)</f>
        <v>425.4</v>
      </c>
      <c r="I37" s="9">
        <f>IF(Raw!$G37&gt;$C$8,IF(Raw!$Q37&gt;$C$8,IF(Raw!$N37&gt;$C$9,IF(Raw!$N37&lt;$A$9,IF(Raw!$X37&gt;$C$9,IF(Raw!$X37&lt;$A$9,Raw!M37,-999),-999),-999),-999),-999),-999)</f>
        <v>1.4E-5</v>
      </c>
      <c r="J37" s="9">
        <f>IF(Raw!$G37&gt;$C$8,IF(Raw!$Q37&gt;$C$8,IF(Raw!$N37&gt;$C$9,IF(Raw!$N37&lt;$A$9,IF(Raw!$X37&gt;$C$9,IF(Raw!$X37&lt;$A$9,Raw!N37,-999),-999),-999),-999),-999),-999)</f>
        <v>505</v>
      </c>
      <c r="K37" s="9">
        <f>IF(Raw!$G37&gt;$C$8,IF(Raw!$Q37&gt;$C$8,IF(Raw!$N37&gt;$C$9,IF(Raw!$N37&lt;$A$9,IF(Raw!$X37&gt;$C$9,IF(Raw!$X37&lt;$A$9,Raw!R37,-999),-999),-999),-999),-999),-999)</f>
        <v>0.41086099999999998</v>
      </c>
      <c r="L37" s="9">
        <f>IF(Raw!$G37&gt;$C$8,IF(Raw!$Q37&gt;$C$8,IF(Raw!$N37&gt;$C$9,IF(Raw!$N37&lt;$A$9,IF(Raw!$X37&gt;$C$9,IF(Raw!$X37&lt;$A$9,Raw!S37,-999),-999),-999),-999),-999),-999)</f>
        <v>0.634494</v>
      </c>
      <c r="M37" s="9">
        <f>Raw!Q37</f>
        <v>0.99287000000000003</v>
      </c>
      <c r="N37" s="9">
        <f>IF(Raw!$G37&gt;$C$8,IF(Raw!$Q37&gt;$C$8,IF(Raw!$N37&gt;$C$9,IF(Raw!$N37&lt;$A$9,IF(Raw!$X37&gt;$C$9,IF(Raw!$X37&lt;$A$9,Raw!V37,-999),-999),-999),-999),-999),-999)</f>
        <v>436.5</v>
      </c>
      <c r="O37" s="9">
        <f>IF(Raw!$G37&gt;$C$8,IF(Raw!$Q37&gt;$C$8,IF(Raw!$N37&gt;$C$9,IF(Raw!$N37&lt;$A$9,IF(Raw!$X37&gt;$C$9,IF(Raw!$X37&lt;$A$9,Raw!W37,-999),-999),-999),-999),-999),-999)</f>
        <v>1.2999999999999999E-5</v>
      </c>
      <c r="P37" s="9">
        <f>IF(Raw!$G37&gt;$C$8,IF(Raw!$Q37&gt;$C$8,IF(Raw!$N37&gt;$C$9,IF(Raw!$N37&lt;$A$9,IF(Raw!$X37&gt;$C$9,IF(Raw!$X37&lt;$A$9,Raw!X37,-999),-999),-999),-999),-999),-999)</f>
        <v>579</v>
      </c>
      <c r="R37" s="9">
        <f t="shared" si="4"/>
        <v>0.16442999999999997</v>
      </c>
      <c r="S37" s="9">
        <f t="shared" si="5"/>
        <v>0.26745848562184948</v>
      </c>
      <c r="T37" s="9">
        <f t="shared" si="6"/>
        <v>0.22363300000000003</v>
      </c>
      <c r="U37" s="9">
        <f t="shared" si="7"/>
        <v>0.35245880969717608</v>
      </c>
      <c r="V37" s="15">
        <f t="shared" si="0"/>
        <v>0.51438428579999995</v>
      </c>
      <c r="X37" s="11">
        <f t="shared" si="8"/>
        <v>8.6808399999999984E+19</v>
      </c>
      <c r="Y37" s="11">
        <f t="shared" si="9"/>
        <v>4.2539999999999999E-18</v>
      </c>
      <c r="Z37" s="11">
        <f t="shared" si="10"/>
        <v>5.0500000000000002E-4</v>
      </c>
      <c r="AA37" s="16">
        <f t="shared" si="11"/>
        <v>0.15717638956182597</v>
      </c>
      <c r="AB37" s="9">
        <f t="shared" si="1"/>
        <v>0.44601082752687982</v>
      </c>
      <c r="AC37" s="9">
        <f t="shared" si="2"/>
        <v>0.842823610438174</v>
      </c>
      <c r="AD37" s="15">
        <f t="shared" si="3"/>
        <v>311.2403753699524</v>
      </c>
      <c r="AE37" s="3">
        <f t="shared" si="12"/>
        <v>512.18159999999989</v>
      </c>
      <c r="AF37" s="2">
        <f t="shared" si="13"/>
        <v>0.25</v>
      </c>
      <c r="AG37" s="9">
        <f t="shared" si="14"/>
        <v>8.4384163255842845E-2</v>
      </c>
      <c r="AH37" s="2">
        <f t="shared" si="15"/>
        <v>4.0833057442972818</v>
      </c>
    </row>
    <row r="38" spans="1:34">
      <c r="A38" s="1">
        <f>Raw!A38</f>
        <v>25</v>
      </c>
      <c r="B38" s="14">
        <f>Raw!B38</f>
        <v>0.24650462962962963</v>
      </c>
      <c r="C38" s="15">
        <f>Raw!C38</f>
        <v>6.4</v>
      </c>
      <c r="D38" s="15">
        <f>IF(C38&gt;0.5,Raw!D38*D$11,-999)</f>
        <v>124.9</v>
      </c>
      <c r="E38" s="9">
        <f>IF(Raw!$G38&gt;$C$8,IF(Raw!$Q38&gt;$C$8,IF(Raw!$N38&gt;$C$9,IF(Raw!$N38&lt;$A$9,IF(Raw!$X38&gt;$C$9,IF(Raw!$X38&lt;$A$9,Raw!H38,-999),-999),-999),-999),-999),-999)</f>
        <v>0.43301200000000001</v>
      </c>
      <c r="F38" s="9">
        <f>IF(Raw!$G38&gt;$C$8,IF(Raw!$Q38&gt;$C$8,IF(Raw!$N38&gt;$C$9,IF(Raw!$N38&lt;$A$9,IF(Raw!$X38&gt;$C$9,IF(Raw!$X38&lt;$A$9,Raw!I38,-999),-999),-999),-999),-999),-999)</f>
        <v>0.60563599999999995</v>
      </c>
      <c r="G38" s="9">
        <f>Raw!G38</f>
        <v>0.99190500000000004</v>
      </c>
      <c r="H38" s="9">
        <f>IF(Raw!$G38&gt;$C$8,IF(Raw!$Q38&gt;$C$8,IF(Raw!$N38&gt;$C$9,IF(Raw!$N38&lt;$A$9,IF(Raw!$X38&gt;$C$9,IF(Raw!$X38&lt;$A$9,Raw!L38,-999),-999),-999),-999),-999),-999)</f>
        <v>450.5</v>
      </c>
      <c r="I38" s="9">
        <f>IF(Raw!$G38&gt;$C$8,IF(Raw!$Q38&gt;$C$8,IF(Raw!$N38&gt;$C$9,IF(Raw!$N38&lt;$A$9,IF(Raw!$X38&gt;$C$9,IF(Raw!$X38&lt;$A$9,Raw!M38,-999),-999),-999),-999),-999),-999)</f>
        <v>2.1999999999999999E-5</v>
      </c>
      <c r="J38" s="9">
        <f>IF(Raw!$G38&gt;$C$8,IF(Raw!$Q38&gt;$C$8,IF(Raw!$N38&gt;$C$9,IF(Raw!$N38&lt;$A$9,IF(Raw!$X38&gt;$C$9,IF(Raw!$X38&lt;$A$9,Raw!N38,-999),-999),-999),-999),-999),-999)</f>
        <v>444</v>
      </c>
      <c r="K38" s="9">
        <f>IF(Raw!$G38&gt;$C$8,IF(Raw!$Q38&gt;$C$8,IF(Raw!$N38&gt;$C$9,IF(Raw!$N38&lt;$A$9,IF(Raw!$X38&gt;$C$9,IF(Raw!$X38&lt;$A$9,Raw!R38,-999),-999),-999),-999),-999),-999)</f>
        <v>0.41054499999999999</v>
      </c>
      <c r="L38" s="9">
        <f>IF(Raw!$G38&gt;$C$8,IF(Raw!$Q38&gt;$C$8,IF(Raw!$N38&gt;$C$9,IF(Raw!$N38&lt;$A$9,IF(Raw!$X38&gt;$C$9,IF(Raw!$X38&lt;$A$9,Raw!S38,-999),-999),-999),-999),-999),-999)</f>
        <v>0.64659800000000001</v>
      </c>
      <c r="M38" s="9">
        <f>Raw!Q38</f>
        <v>0.990865</v>
      </c>
      <c r="N38" s="9">
        <f>IF(Raw!$G38&gt;$C$8,IF(Raw!$Q38&gt;$C$8,IF(Raw!$N38&gt;$C$9,IF(Raw!$N38&lt;$A$9,IF(Raw!$X38&gt;$C$9,IF(Raw!$X38&lt;$A$9,Raw!V38,-999),-999),-999),-999),-999),-999)</f>
        <v>490</v>
      </c>
      <c r="O38" s="9">
        <f>IF(Raw!$G38&gt;$C$8,IF(Raw!$Q38&gt;$C$8,IF(Raw!$N38&gt;$C$9,IF(Raw!$N38&lt;$A$9,IF(Raw!$X38&gt;$C$9,IF(Raw!$X38&lt;$A$9,Raw!W38,-999),-999),-999),-999),-999),-999)</f>
        <v>1.5E-5</v>
      </c>
      <c r="P38" s="9">
        <f>IF(Raw!$G38&gt;$C$8,IF(Raw!$Q38&gt;$C$8,IF(Raw!$N38&gt;$C$9,IF(Raw!$N38&lt;$A$9,IF(Raw!$X38&gt;$C$9,IF(Raw!$X38&lt;$A$9,Raw!X38,-999),-999),-999),-999),-999),-999)</f>
        <v>514</v>
      </c>
      <c r="R38" s="9">
        <f t="shared" si="4"/>
        <v>0.17262399999999994</v>
      </c>
      <c r="S38" s="9">
        <f t="shared" si="5"/>
        <v>0.28502929152163997</v>
      </c>
      <c r="T38" s="9">
        <f t="shared" si="6"/>
        <v>0.23605300000000001</v>
      </c>
      <c r="U38" s="9">
        <f t="shared" si="7"/>
        <v>0.3650691774487394</v>
      </c>
      <c r="V38" s="15">
        <f t="shared" si="0"/>
        <v>0.52419699860000002</v>
      </c>
      <c r="X38" s="11">
        <f t="shared" si="8"/>
        <v>7.51898E+19</v>
      </c>
      <c r="Y38" s="11">
        <f t="shared" si="9"/>
        <v>4.5049999999999995E-18</v>
      </c>
      <c r="Z38" s="11">
        <f t="shared" si="10"/>
        <v>4.44E-4</v>
      </c>
      <c r="AA38" s="16">
        <f t="shared" si="11"/>
        <v>0.1307342195414796</v>
      </c>
      <c r="AB38" s="9">
        <f t="shared" si="1"/>
        <v>0.44140520472542488</v>
      </c>
      <c r="AC38" s="9">
        <f t="shared" si="2"/>
        <v>0.86926578045852043</v>
      </c>
      <c r="AD38" s="15">
        <f t="shared" si="3"/>
        <v>294.44644040873783</v>
      </c>
      <c r="AE38" s="3">
        <f t="shared" si="12"/>
        <v>542.40199999999982</v>
      </c>
      <c r="AF38" s="2">
        <f t="shared" si="13"/>
        <v>0.25</v>
      </c>
      <c r="AG38" s="9">
        <f t="shared" si="14"/>
        <v>8.268716907902092E-2</v>
      </c>
      <c r="AH38" s="2">
        <f t="shared" si="15"/>
        <v>4.0011890792395617</v>
      </c>
    </row>
    <row r="39" spans="1:34">
      <c r="A39" s="1">
        <f>Raw!A39</f>
        <v>26</v>
      </c>
      <c r="B39" s="14">
        <f>Raw!B39</f>
        <v>0.2465509259259259</v>
      </c>
      <c r="C39" s="15">
        <f>Raw!C39</f>
        <v>7.5</v>
      </c>
      <c r="D39" s="15">
        <f>IF(C39&gt;0.5,Raw!D39*D$11,-999)</f>
        <v>105.5</v>
      </c>
      <c r="E39" s="9">
        <f>IF(Raw!$G39&gt;$C$8,IF(Raw!$Q39&gt;$C$8,IF(Raw!$N39&gt;$C$9,IF(Raw!$N39&lt;$A$9,IF(Raw!$X39&gt;$C$9,IF(Raw!$X39&lt;$A$9,Raw!H39,-999),-999),-999),-999),-999),-999)</f>
        <v>0.44846900000000001</v>
      </c>
      <c r="F39" s="9">
        <f>IF(Raw!$G39&gt;$C$8,IF(Raw!$Q39&gt;$C$8,IF(Raw!$N39&gt;$C$9,IF(Raw!$N39&lt;$A$9,IF(Raw!$X39&gt;$C$9,IF(Raw!$X39&lt;$A$9,Raw!I39,-999),-999),-999),-999),-999),-999)</f>
        <v>0.63259299999999996</v>
      </c>
      <c r="G39" s="9">
        <f>Raw!G39</f>
        <v>0.99032799999999999</v>
      </c>
      <c r="H39" s="9">
        <f>IF(Raw!$G39&gt;$C$8,IF(Raw!$Q39&gt;$C$8,IF(Raw!$N39&gt;$C$9,IF(Raw!$N39&lt;$A$9,IF(Raw!$X39&gt;$C$9,IF(Raw!$X39&lt;$A$9,Raw!L39,-999),-999),-999),-999),-999),-999)</f>
        <v>439.7</v>
      </c>
      <c r="I39" s="9">
        <f>IF(Raw!$G39&gt;$C$8,IF(Raw!$Q39&gt;$C$8,IF(Raw!$N39&gt;$C$9,IF(Raw!$N39&lt;$A$9,IF(Raw!$X39&gt;$C$9,IF(Raw!$X39&lt;$A$9,Raw!M39,-999),-999),-999),-999),-999),-999)</f>
        <v>5.0000000000000004E-6</v>
      </c>
      <c r="J39" s="9">
        <f>IF(Raw!$G39&gt;$C$8,IF(Raw!$Q39&gt;$C$8,IF(Raw!$N39&gt;$C$9,IF(Raw!$N39&lt;$A$9,IF(Raw!$X39&gt;$C$9,IF(Raw!$X39&lt;$A$9,Raw!N39,-999),-999),-999),-999),-999),-999)</f>
        <v>542</v>
      </c>
      <c r="K39" s="9">
        <f>IF(Raw!$G39&gt;$C$8,IF(Raw!$Q39&gt;$C$8,IF(Raw!$N39&gt;$C$9,IF(Raw!$N39&lt;$A$9,IF(Raw!$X39&gt;$C$9,IF(Raw!$X39&lt;$A$9,Raw!R39,-999),-999),-999),-999),-999),-999)</f>
        <v>0.43286000000000002</v>
      </c>
      <c r="L39" s="9">
        <f>IF(Raw!$G39&gt;$C$8,IF(Raw!$Q39&gt;$C$8,IF(Raw!$N39&gt;$C$9,IF(Raw!$N39&lt;$A$9,IF(Raw!$X39&gt;$C$9,IF(Raw!$X39&lt;$A$9,Raw!S39,-999),-999),-999),-999),-999),-999)</f>
        <v>0.67442800000000003</v>
      </c>
      <c r="M39" s="9">
        <f>Raw!Q39</f>
        <v>0.99411799999999995</v>
      </c>
      <c r="N39" s="9">
        <f>IF(Raw!$G39&gt;$C$8,IF(Raw!$Q39&gt;$C$8,IF(Raw!$N39&gt;$C$9,IF(Raw!$N39&lt;$A$9,IF(Raw!$X39&gt;$C$9,IF(Raw!$X39&lt;$A$9,Raw!V39,-999),-999),-999),-999),-999),-999)</f>
        <v>452.3</v>
      </c>
      <c r="O39" s="9">
        <f>IF(Raw!$G39&gt;$C$8,IF(Raw!$Q39&gt;$C$8,IF(Raw!$N39&gt;$C$9,IF(Raw!$N39&lt;$A$9,IF(Raw!$X39&gt;$C$9,IF(Raw!$X39&lt;$A$9,Raw!W39,-999),-999),-999),-999),-999),-999)</f>
        <v>3.9999999999999998E-6</v>
      </c>
      <c r="P39" s="9">
        <f>IF(Raw!$G39&gt;$C$8,IF(Raw!$Q39&gt;$C$8,IF(Raw!$N39&gt;$C$9,IF(Raw!$N39&lt;$A$9,IF(Raw!$X39&gt;$C$9,IF(Raw!$X39&lt;$A$9,Raw!X39,-999),-999),-999),-999),-999),-999)</f>
        <v>501</v>
      </c>
      <c r="R39" s="9">
        <f t="shared" si="4"/>
        <v>0.18412399999999995</v>
      </c>
      <c r="S39" s="9">
        <f t="shared" si="5"/>
        <v>0.29106234182167678</v>
      </c>
      <c r="T39" s="9">
        <f t="shared" si="6"/>
        <v>0.241568</v>
      </c>
      <c r="U39" s="9">
        <f t="shared" si="7"/>
        <v>0.35818204463634368</v>
      </c>
      <c r="V39" s="15">
        <f t="shared" si="0"/>
        <v>0.54675877959999997</v>
      </c>
      <c r="X39" s="11">
        <f t="shared" si="8"/>
        <v>6.3510999999999984E+19</v>
      </c>
      <c r="Y39" s="11">
        <f t="shared" si="9"/>
        <v>4.3969999999999998E-18</v>
      </c>
      <c r="Z39" s="11">
        <f t="shared" si="10"/>
        <v>5.4199999999999995E-4</v>
      </c>
      <c r="AA39" s="16">
        <f t="shared" si="11"/>
        <v>0.13146023647720462</v>
      </c>
      <c r="AB39" s="9">
        <f t="shared" si="1"/>
        <v>0.46461658640532538</v>
      </c>
      <c r="AC39" s="9">
        <f t="shared" si="2"/>
        <v>0.86853976352279538</v>
      </c>
      <c r="AD39" s="15">
        <f t="shared" si="3"/>
        <v>242.54656176606017</v>
      </c>
      <c r="AE39" s="3">
        <f t="shared" si="12"/>
        <v>529.39879999999982</v>
      </c>
      <c r="AF39" s="2">
        <f t="shared" si="13"/>
        <v>0.25</v>
      </c>
      <c r="AG39" s="9">
        <f t="shared" si="14"/>
        <v>6.6827556471448196E-2</v>
      </c>
      <c r="AH39" s="2">
        <f t="shared" si="15"/>
        <v>3.2337506789026684</v>
      </c>
    </row>
    <row r="40" spans="1:34">
      <c r="A40" s="1">
        <f>Raw!A40</f>
        <v>27</v>
      </c>
      <c r="B40" s="14">
        <f>Raw!B40</f>
        <v>0.24660879629629628</v>
      </c>
      <c r="C40" s="15">
        <f>Raw!C40</f>
        <v>8.4</v>
      </c>
      <c r="D40" s="15">
        <f>IF(C40&gt;0.5,Raw!D40*D$11,-999)</f>
        <v>94.1</v>
      </c>
      <c r="E40" s="9">
        <f>IF(Raw!$G40&gt;$C$8,IF(Raw!$Q40&gt;$C$8,IF(Raw!$N40&gt;$C$9,IF(Raw!$N40&lt;$A$9,IF(Raw!$X40&gt;$C$9,IF(Raw!$X40&lt;$A$9,Raw!H40,-999),-999),-999),-999),-999),-999)</f>
        <v>0.49730099999999999</v>
      </c>
      <c r="F40" s="9">
        <f>IF(Raw!$G40&gt;$C$8,IF(Raw!$Q40&gt;$C$8,IF(Raw!$N40&gt;$C$9,IF(Raw!$N40&lt;$A$9,IF(Raw!$X40&gt;$C$9,IF(Raw!$X40&lt;$A$9,Raw!I40,-999),-999),-999),-999),-999),-999)</f>
        <v>0.71359700000000004</v>
      </c>
      <c r="G40" s="9">
        <f>Raw!G40</f>
        <v>0.99392599999999998</v>
      </c>
      <c r="H40" s="9">
        <f>IF(Raw!$G40&gt;$C$8,IF(Raw!$Q40&gt;$C$8,IF(Raw!$N40&gt;$C$9,IF(Raw!$N40&lt;$A$9,IF(Raw!$X40&gt;$C$9,IF(Raw!$X40&lt;$A$9,Raw!L40,-999),-999),-999),-999),-999),-999)</f>
        <v>442.1</v>
      </c>
      <c r="I40" s="9">
        <f>IF(Raw!$G40&gt;$C$8,IF(Raw!$Q40&gt;$C$8,IF(Raw!$N40&gt;$C$9,IF(Raw!$N40&lt;$A$9,IF(Raw!$X40&gt;$C$9,IF(Raw!$X40&lt;$A$9,Raw!M40,-999),-999),-999),-999),-999),-999)</f>
        <v>7.9999999999999996E-6</v>
      </c>
      <c r="J40" s="9">
        <f>IF(Raw!$G40&gt;$C$8,IF(Raw!$Q40&gt;$C$8,IF(Raw!$N40&gt;$C$9,IF(Raw!$N40&lt;$A$9,IF(Raw!$X40&gt;$C$9,IF(Raw!$X40&lt;$A$9,Raw!N40,-999),-999),-999),-999),-999),-999)</f>
        <v>451</v>
      </c>
      <c r="K40" s="9">
        <f>IF(Raw!$G40&gt;$C$8,IF(Raw!$Q40&gt;$C$8,IF(Raw!$N40&gt;$C$9,IF(Raw!$N40&lt;$A$9,IF(Raw!$X40&gt;$C$9,IF(Raw!$X40&lt;$A$9,Raw!R40,-999),-999),-999),-999),-999),-999)</f>
        <v>0.45957500000000001</v>
      </c>
      <c r="L40" s="9">
        <f>IF(Raw!$G40&gt;$C$8,IF(Raw!$Q40&gt;$C$8,IF(Raw!$N40&gt;$C$9,IF(Raw!$N40&lt;$A$9,IF(Raw!$X40&gt;$C$9,IF(Raw!$X40&lt;$A$9,Raw!S40,-999),-999),-999),-999),-999),-999)</f>
        <v>0.73544799999999999</v>
      </c>
      <c r="M40" s="9">
        <f>Raw!Q40</f>
        <v>0.99456299999999997</v>
      </c>
      <c r="N40" s="9">
        <f>IF(Raw!$G40&gt;$C$8,IF(Raw!$Q40&gt;$C$8,IF(Raw!$N40&gt;$C$9,IF(Raw!$N40&lt;$A$9,IF(Raw!$X40&gt;$C$9,IF(Raw!$X40&lt;$A$9,Raw!V40,-999),-999),-999),-999),-999),-999)</f>
        <v>488.8</v>
      </c>
      <c r="O40" s="9">
        <f>IF(Raw!$G40&gt;$C$8,IF(Raw!$Q40&gt;$C$8,IF(Raw!$N40&gt;$C$9,IF(Raw!$N40&lt;$A$9,IF(Raw!$X40&gt;$C$9,IF(Raw!$X40&lt;$A$9,Raw!W40,-999),-999),-999),-999),-999),-999)</f>
        <v>1.1E-5</v>
      </c>
      <c r="P40" s="9">
        <f>IF(Raw!$G40&gt;$C$8,IF(Raw!$Q40&gt;$C$8,IF(Raw!$N40&gt;$C$9,IF(Raw!$N40&lt;$A$9,IF(Raw!$X40&gt;$C$9,IF(Raw!$X40&lt;$A$9,Raw!X40,-999),-999),-999),-999),-999),-999)</f>
        <v>806</v>
      </c>
      <c r="R40" s="9">
        <f t="shared" si="4"/>
        <v>0.21629600000000004</v>
      </c>
      <c r="S40" s="9">
        <f t="shared" si="5"/>
        <v>0.30310665543717258</v>
      </c>
      <c r="T40" s="9">
        <f t="shared" si="6"/>
        <v>0.27587299999999998</v>
      </c>
      <c r="U40" s="9">
        <f t="shared" si="7"/>
        <v>0.37510877723510022</v>
      </c>
      <c r="V40" s="15">
        <f t="shared" si="0"/>
        <v>0.59622769359999994</v>
      </c>
      <c r="X40" s="11">
        <f t="shared" si="8"/>
        <v>5.6648199999999992E+19</v>
      </c>
      <c r="Y40" s="11">
        <f t="shared" si="9"/>
        <v>4.4209999999999998E-18</v>
      </c>
      <c r="Z40" s="11">
        <f t="shared" si="10"/>
        <v>4.5099999999999996E-4</v>
      </c>
      <c r="AA40" s="16">
        <f t="shared" si="11"/>
        <v>0.10148639565871466</v>
      </c>
      <c r="AB40" s="9">
        <f t="shared" si="1"/>
        <v>0.4875723564295566</v>
      </c>
      <c r="AC40" s="9">
        <f t="shared" si="2"/>
        <v>0.89851360434128535</v>
      </c>
      <c r="AD40" s="15">
        <f t="shared" si="3"/>
        <v>225.02526753595274</v>
      </c>
      <c r="AE40" s="3">
        <f t="shared" si="12"/>
        <v>532.2883999999998</v>
      </c>
      <c r="AF40" s="2">
        <f t="shared" si="13"/>
        <v>0.25</v>
      </c>
      <c r="AG40" s="9">
        <f t="shared" si="14"/>
        <v>6.4929963809548089E-2</v>
      </c>
      <c r="AH40" s="2">
        <f t="shared" si="15"/>
        <v>3.1419271575485408</v>
      </c>
    </row>
    <row r="41" spans="1:34">
      <c r="A41" s="1">
        <f>Raw!A41</f>
        <v>28</v>
      </c>
      <c r="B41" s="14">
        <f>Raw!B41</f>
        <v>0.24666666666666667</v>
      </c>
      <c r="C41" s="15">
        <f>Raw!C41</f>
        <v>9.6999999999999993</v>
      </c>
      <c r="D41" s="15">
        <f>IF(C41&gt;0.5,Raw!D41*D$11,-999)</f>
        <v>80.900000000000006</v>
      </c>
      <c r="E41" s="9">
        <f>IF(Raw!$G41&gt;$C$8,IF(Raw!$Q41&gt;$C$8,IF(Raw!$N41&gt;$C$9,IF(Raw!$N41&lt;$A$9,IF(Raw!$X41&gt;$C$9,IF(Raw!$X41&lt;$A$9,Raw!H41,-999),-999),-999),-999),-999),-999)</f>
        <v>0.555261</v>
      </c>
      <c r="F41" s="9">
        <f>IF(Raw!$G41&gt;$C$8,IF(Raw!$Q41&gt;$C$8,IF(Raw!$N41&gt;$C$9,IF(Raw!$N41&lt;$A$9,IF(Raw!$X41&gt;$C$9,IF(Raw!$X41&lt;$A$9,Raw!I41,-999),-999),-999),-999),-999),-999)</f>
        <v>0.784524</v>
      </c>
      <c r="G41" s="9">
        <f>Raw!G41</f>
        <v>0.99253100000000005</v>
      </c>
      <c r="H41" s="9">
        <f>IF(Raw!$G41&gt;$C$8,IF(Raw!$Q41&gt;$C$8,IF(Raw!$N41&gt;$C$9,IF(Raw!$N41&lt;$A$9,IF(Raw!$X41&gt;$C$9,IF(Raw!$X41&lt;$A$9,Raw!L41,-999),-999),-999),-999),-999),-999)</f>
        <v>435.5</v>
      </c>
      <c r="I41" s="9">
        <f>IF(Raw!$G41&gt;$C$8,IF(Raw!$Q41&gt;$C$8,IF(Raw!$N41&gt;$C$9,IF(Raw!$N41&lt;$A$9,IF(Raw!$X41&gt;$C$9,IF(Raw!$X41&lt;$A$9,Raw!M41,-999),-999),-999),-999),-999),-999)</f>
        <v>4.0099000000000003E-2</v>
      </c>
      <c r="J41" s="9">
        <f>IF(Raw!$G41&gt;$C$8,IF(Raw!$Q41&gt;$C$8,IF(Raw!$N41&gt;$C$9,IF(Raw!$N41&lt;$A$9,IF(Raw!$X41&gt;$C$9,IF(Raw!$X41&lt;$A$9,Raw!N41,-999),-999),-999),-999),-999),-999)</f>
        <v>504</v>
      </c>
      <c r="K41" s="9">
        <f>IF(Raw!$G41&gt;$C$8,IF(Raw!$Q41&gt;$C$8,IF(Raw!$N41&gt;$C$9,IF(Raw!$N41&lt;$A$9,IF(Raw!$X41&gt;$C$9,IF(Raw!$X41&lt;$A$9,Raw!R41,-999),-999),-999),-999),-999),-999)</f>
        <v>0.50317699999999999</v>
      </c>
      <c r="L41" s="9">
        <f>IF(Raw!$G41&gt;$C$8,IF(Raw!$Q41&gt;$C$8,IF(Raw!$N41&gt;$C$9,IF(Raw!$N41&lt;$A$9,IF(Raw!$X41&gt;$C$9,IF(Raw!$X41&lt;$A$9,Raw!S41,-999),-999),-999),-999),-999),-999)</f>
        <v>0.79688300000000001</v>
      </c>
      <c r="M41" s="9">
        <f>Raw!Q41</f>
        <v>0.994224</v>
      </c>
      <c r="N41" s="9">
        <f>IF(Raw!$G41&gt;$C$8,IF(Raw!$Q41&gt;$C$8,IF(Raw!$N41&gt;$C$9,IF(Raw!$N41&lt;$A$9,IF(Raw!$X41&gt;$C$9,IF(Raw!$X41&lt;$A$9,Raw!V41,-999),-999),-999),-999),-999),-999)</f>
        <v>473.1</v>
      </c>
      <c r="O41" s="9">
        <f>IF(Raw!$G41&gt;$C$8,IF(Raw!$Q41&gt;$C$8,IF(Raw!$N41&gt;$C$9,IF(Raw!$N41&lt;$A$9,IF(Raw!$X41&gt;$C$9,IF(Raw!$X41&lt;$A$9,Raw!W41,-999),-999),-999),-999),-999),-999)</f>
        <v>3.9999999999999998E-6</v>
      </c>
      <c r="P41" s="9">
        <f>IF(Raw!$G41&gt;$C$8,IF(Raw!$Q41&gt;$C$8,IF(Raw!$N41&gt;$C$9,IF(Raw!$N41&lt;$A$9,IF(Raw!$X41&gt;$C$9,IF(Raw!$X41&lt;$A$9,Raw!X41,-999),-999),-999),-999),-999),-999)</f>
        <v>442</v>
      </c>
      <c r="R41" s="9">
        <f t="shared" si="4"/>
        <v>0.22926299999999999</v>
      </c>
      <c r="S41" s="9">
        <f t="shared" si="5"/>
        <v>0.29223197760680358</v>
      </c>
      <c r="T41" s="9">
        <f t="shared" si="6"/>
        <v>0.29370600000000002</v>
      </c>
      <c r="U41" s="9">
        <f t="shared" si="7"/>
        <v>0.36856853515509808</v>
      </c>
      <c r="V41" s="15">
        <f t="shared" si="0"/>
        <v>0.64603304809999995</v>
      </c>
      <c r="X41" s="11">
        <f t="shared" si="8"/>
        <v>4.8701799999999992E+19</v>
      </c>
      <c r="Y41" s="11">
        <f t="shared" si="9"/>
        <v>4.3549999999999996E-18</v>
      </c>
      <c r="Z41" s="11">
        <f t="shared" si="10"/>
        <v>5.04E-4</v>
      </c>
      <c r="AA41" s="16">
        <f t="shared" si="11"/>
        <v>9.6573211278904489E-2</v>
      </c>
      <c r="AB41" s="9">
        <f t="shared" si="1"/>
        <v>0.53154113159188188</v>
      </c>
      <c r="AC41" s="9">
        <f t="shared" si="2"/>
        <v>0.90342678872109561</v>
      </c>
      <c r="AD41" s="15">
        <f t="shared" si="3"/>
        <v>191.61351444227083</v>
      </c>
      <c r="AE41" s="3">
        <f t="shared" si="12"/>
        <v>524.34199999999976</v>
      </c>
      <c r="AF41" s="2">
        <f t="shared" si="13"/>
        <v>0.25</v>
      </c>
      <c r="AG41" s="9">
        <f t="shared" si="14"/>
        <v>5.4325163333775371E-2</v>
      </c>
      <c r="AH41" s="2">
        <f t="shared" si="15"/>
        <v>2.6287663815323024</v>
      </c>
    </row>
    <row r="42" spans="1:34">
      <c r="A42" s="1">
        <f>Raw!A42</f>
        <v>29</v>
      </c>
      <c r="B42" s="14">
        <f>Raw!B42</f>
        <v>0.24672453703703703</v>
      </c>
      <c r="C42" s="15">
        <f>Raw!C42</f>
        <v>10.4</v>
      </c>
      <c r="D42" s="15">
        <f>IF(C42&gt;0.5,Raw!D42*D$11,-999)</f>
        <v>73.900000000000006</v>
      </c>
      <c r="E42" s="9">
        <f>IF(Raw!$G42&gt;$C$8,IF(Raw!$Q42&gt;$C$8,IF(Raw!$N42&gt;$C$9,IF(Raw!$N42&lt;$A$9,IF(Raw!$X42&gt;$C$9,IF(Raw!$X42&lt;$A$9,Raw!H42,-999),-999),-999),-999),-999),-999)</f>
        <v>0.64418600000000004</v>
      </c>
      <c r="F42" s="9">
        <f>IF(Raw!$G42&gt;$C$8,IF(Raw!$Q42&gt;$C$8,IF(Raw!$N42&gt;$C$9,IF(Raw!$N42&lt;$A$9,IF(Raw!$X42&gt;$C$9,IF(Raw!$X42&lt;$A$9,Raw!I42,-999),-999),-999),-999),-999),-999)</f>
        <v>0.92097700000000005</v>
      </c>
      <c r="G42" s="9">
        <f>Raw!G42</f>
        <v>0.99391499999999999</v>
      </c>
      <c r="H42" s="9">
        <f>IF(Raw!$G42&gt;$C$8,IF(Raw!$Q42&gt;$C$8,IF(Raw!$N42&gt;$C$9,IF(Raw!$N42&lt;$A$9,IF(Raw!$X42&gt;$C$9,IF(Raw!$X42&lt;$A$9,Raw!L42,-999),-999),-999),-999),-999),-999)</f>
        <v>467.2</v>
      </c>
      <c r="I42" s="9">
        <f>IF(Raw!$G42&gt;$C$8,IF(Raw!$Q42&gt;$C$8,IF(Raw!$N42&gt;$C$9,IF(Raw!$N42&lt;$A$9,IF(Raw!$X42&gt;$C$9,IF(Raw!$X42&lt;$A$9,Raw!M42,-999),-999),-999),-999),-999),-999)</f>
        <v>1.8E-5</v>
      </c>
      <c r="J42" s="9">
        <f>IF(Raw!$G42&gt;$C$8,IF(Raw!$Q42&gt;$C$8,IF(Raw!$N42&gt;$C$9,IF(Raw!$N42&lt;$A$9,IF(Raw!$X42&gt;$C$9,IF(Raw!$X42&lt;$A$9,Raw!N42,-999),-999),-999),-999),-999),-999)</f>
        <v>549</v>
      </c>
      <c r="K42" s="9">
        <f>IF(Raw!$G42&gt;$C$8,IF(Raw!$Q42&gt;$C$8,IF(Raw!$N42&gt;$C$9,IF(Raw!$N42&lt;$A$9,IF(Raw!$X42&gt;$C$9,IF(Raw!$X42&lt;$A$9,Raw!R42,-999),-999),-999),-999),-999),-999)</f>
        <v>0.53454699999999999</v>
      </c>
      <c r="L42" s="9">
        <f>IF(Raw!$G42&gt;$C$8,IF(Raw!$Q42&gt;$C$8,IF(Raw!$N42&gt;$C$9,IF(Raw!$N42&lt;$A$9,IF(Raw!$X42&gt;$C$9,IF(Raw!$X42&lt;$A$9,Raw!S42,-999),-999),-999),-999),-999),-999)</f>
        <v>0.85944500000000001</v>
      </c>
      <c r="M42" s="9">
        <f>Raw!Q42</f>
        <v>0.99520399999999998</v>
      </c>
      <c r="N42" s="9">
        <f>IF(Raw!$G42&gt;$C$8,IF(Raw!$Q42&gt;$C$8,IF(Raw!$N42&gt;$C$9,IF(Raw!$N42&lt;$A$9,IF(Raw!$X42&gt;$C$9,IF(Raw!$X42&lt;$A$9,Raw!V42,-999),-999),-999),-999),-999),-999)</f>
        <v>501.7</v>
      </c>
      <c r="O42" s="9">
        <f>IF(Raw!$G42&gt;$C$8,IF(Raw!$Q42&gt;$C$8,IF(Raw!$N42&gt;$C$9,IF(Raw!$N42&lt;$A$9,IF(Raw!$X42&gt;$C$9,IF(Raw!$X42&lt;$A$9,Raw!W42,-999),-999),-999),-999),-999),-999)</f>
        <v>3.9999999999999998E-6</v>
      </c>
      <c r="P42" s="9">
        <f>IF(Raw!$G42&gt;$C$8,IF(Raw!$Q42&gt;$C$8,IF(Raw!$N42&gt;$C$9,IF(Raw!$N42&lt;$A$9,IF(Raw!$X42&gt;$C$9,IF(Raw!$X42&lt;$A$9,Raw!X42,-999),-999),-999),-999),-999),-999)</f>
        <v>537</v>
      </c>
      <c r="R42" s="9">
        <f t="shared" si="4"/>
        <v>0.27679100000000001</v>
      </c>
      <c r="S42" s="9">
        <f t="shared" si="5"/>
        <v>0.3005406215356084</v>
      </c>
      <c r="T42" s="9">
        <f t="shared" si="6"/>
        <v>0.32489800000000002</v>
      </c>
      <c r="U42" s="9">
        <f t="shared" si="7"/>
        <v>0.37803233482072734</v>
      </c>
      <c r="V42" s="15">
        <f t="shared" si="0"/>
        <v>0.69675206150000002</v>
      </c>
      <c r="X42" s="11">
        <f t="shared" si="8"/>
        <v>4.4487799999999992E+19</v>
      </c>
      <c r="Y42" s="11">
        <f t="shared" si="9"/>
        <v>4.6719999999999995E-18</v>
      </c>
      <c r="Z42" s="11">
        <f t="shared" si="10"/>
        <v>5.4900000000000001E-4</v>
      </c>
      <c r="AA42" s="16">
        <f t="shared" si="11"/>
        <v>0.10242095333771102</v>
      </c>
      <c r="AB42" s="9">
        <f t="shared" si="1"/>
        <v>0.56782336289751567</v>
      </c>
      <c r="AC42" s="9">
        <f t="shared" si="2"/>
        <v>0.89757904666228883</v>
      </c>
      <c r="AD42" s="15">
        <f t="shared" si="3"/>
        <v>186.55911354774318</v>
      </c>
      <c r="AE42" s="3">
        <f t="shared" si="12"/>
        <v>562.50879999999984</v>
      </c>
      <c r="AF42" s="2">
        <f t="shared" si="13"/>
        <v>0.25</v>
      </c>
      <c r="AG42" s="9">
        <f t="shared" si="14"/>
        <v>5.4250290212721951E-2</v>
      </c>
      <c r="AH42" s="2">
        <f t="shared" si="15"/>
        <v>2.6251433101703929</v>
      </c>
    </row>
    <row r="43" spans="1:34">
      <c r="A43" s="1">
        <f>Raw!A43</f>
        <v>30</v>
      </c>
      <c r="B43" s="14">
        <f>Raw!B43</f>
        <v>0.24677083333333336</v>
      </c>
      <c r="C43" s="15">
        <f>Raw!C43</f>
        <v>11.5</v>
      </c>
      <c r="D43" s="15">
        <f>IF(C43&gt;0.5,Raw!D43*D$11,-999)</f>
        <v>66</v>
      </c>
      <c r="E43" s="9">
        <f>IF(Raw!$G43&gt;$C$8,IF(Raw!$Q43&gt;$C$8,IF(Raw!$N43&gt;$C$9,IF(Raw!$N43&lt;$A$9,IF(Raw!$X43&gt;$C$9,IF(Raw!$X43&lt;$A$9,Raw!H43,-999),-999),-999),-999),-999),-999)</f>
        <v>0.77895199999999998</v>
      </c>
      <c r="F43" s="9">
        <f>IF(Raw!$G43&gt;$C$8,IF(Raw!$Q43&gt;$C$8,IF(Raw!$N43&gt;$C$9,IF(Raw!$N43&lt;$A$9,IF(Raw!$X43&gt;$C$9,IF(Raw!$X43&lt;$A$9,Raw!I43,-999),-999),-999),-999),-999),-999)</f>
        <v>1.0980220000000001</v>
      </c>
      <c r="G43" s="9">
        <f>Raw!G43</f>
        <v>0.99448800000000004</v>
      </c>
      <c r="H43" s="9">
        <f>IF(Raw!$G43&gt;$C$8,IF(Raw!$Q43&gt;$C$8,IF(Raw!$N43&gt;$C$9,IF(Raw!$N43&lt;$A$9,IF(Raw!$X43&gt;$C$9,IF(Raw!$X43&lt;$A$9,Raw!L43,-999),-999),-999),-999),-999),-999)</f>
        <v>486.2</v>
      </c>
      <c r="I43" s="9">
        <f>IF(Raw!$G43&gt;$C$8,IF(Raw!$Q43&gt;$C$8,IF(Raw!$N43&gt;$C$9,IF(Raw!$N43&lt;$A$9,IF(Raw!$X43&gt;$C$9,IF(Raw!$X43&lt;$A$9,Raw!M43,-999),-999),-999),-999),-999),-999)</f>
        <v>3.9999999999999998E-6</v>
      </c>
      <c r="J43" s="9">
        <f>IF(Raw!$G43&gt;$C$8,IF(Raw!$Q43&gt;$C$8,IF(Raw!$N43&gt;$C$9,IF(Raw!$N43&lt;$A$9,IF(Raw!$X43&gt;$C$9,IF(Raw!$X43&lt;$A$9,Raw!N43,-999),-999),-999),-999),-999),-999)</f>
        <v>775</v>
      </c>
      <c r="K43" s="9">
        <f>IF(Raw!$G43&gt;$C$8,IF(Raw!$Q43&gt;$C$8,IF(Raw!$N43&gt;$C$9,IF(Raw!$N43&lt;$A$9,IF(Raw!$X43&gt;$C$9,IF(Raw!$X43&lt;$A$9,Raw!R43,-999),-999),-999),-999),-999),-999)</f>
        <v>0.71224600000000005</v>
      </c>
      <c r="L43" s="9">
        <f>IF(Raw!$G43&gt;$C$8,IF(Raw!$Q43&gt;$C$8,IF(Raw!$N43&gt;$C$9,IF(Raw!$N43&lt;$A$9,IF(Raw!$X43&gt;$C$9,IF(Raw!$X43&lt;$A$9,Raw!S43,-999),-999),-999),-999),-999),-999)</f>
        <v>1.0918190000000001</v>
      </c>
      <c r="M43" s="9">
        <f>Raw!Q43</f>
        <v>0.99599800000000005</v>
      </c>
      <c r="N43" s="9">
        <f>IF(Raw!$G43&gt;$C$8,IF(Raw!$Q43&gt;$C$8,IF(Raw!$N43&gt;$C$9,IF(Raw!$N43&lt;$A$9,IF(Raw!$X43&gt;$C$9,IF(Raw!$X43&lt;$A$9,Raw!V43,-999),-999),-999),-999),-999),-999)</f>
        <v>512.1</v>
      </c>
      <c r="O43" s="9">
        <f>IF(Raw!$G43&gt;$C$8,IF(Raw!$Q43&gt;$C$8,IF(Raw!$N43&gt;$C$9,IF(Raw!$N43&lt;$A$9,IF(Raw!$X43&gt;$C$9,IF(Raw!$X43&lt;$A$9,Raw!W43,-999),-999),-999),-999),-999),-999)</f>
        <v>1.5E-5</v>
      </c>
      <c r="P43" s="9">
        <f>IF(Raw!$G43&gt;$C$8,IF(Raw!$Q43&gt;$C$8,IF(Raw!$N43&gt;$C$9,IF(Raw!$N43&lt;$A$9,IF(Raw!$X43&gt;$C$9,IF(Raw!$X43&lt;$A$9,Raw!X43,-999),-999),-999),-999),-999),-999)</f>
        <v>808</v>
      </c>
      <c r="R43" s="9">
        <f t="shared" si="4"/>
        <v>0.31907000000000008</v>
      </c>
      <c r="S43" s="9">
        <f t="shared" si="5"/>
        <v>0.29058616311877183</v>
      </c>
      <c r="T43" s="9">
        <f t="shared" si="6"/>
        <v>0.37957300000000005</v>
      </c>
      <c r="U43" s="9">
        <f t="shared" si="7"/>
        <v>0.34765194597272991</v>
      </c>
      <c r="V43" s="15">
        <f t="shared" si="0"/>
        <v>0.8851376633000001</v>
      </c>
      <c r="X43" s="11">
        <f t="shared" si="8"/>
        <v>3.9732E+19</v>
      </c>
      <c r="Y43" s="11">
        <f t="shared" si="9"/>
        <v>4.8619999999999992E-18</v>
      </c>
      <c r="Z43" s="11">
        <f t="shared" si="10"/>
        <v>7.7499999999999997E-4</v>
      </c>
      <c r="AA43" s="16">
        <f t="shared" si="11"/>
        <v>0.13021708169237384</v>
      </c>
      <c r="AB43" s="9">
        <f t="shared" si="1"/>
        <v>0.76167288834921942</v>
      </c>
      <c r="AC43" s="9">
        <f t="shared" si="2"/>
        <v>0.86978291830762633</v>
      </c>
      <c r="AD43" s="15">
        <f t="shared" si="3"/>
        <v>168.02204089338562</v>
      </c>
      <c r="AE43" s="3">
        <f t="shared" si="12"/>
        <v>585.3847999999997</v>
      </c>
      <c r="AF43" s="2">
        <f t="shared" si="13"/>
        <v>0.25</v>
      </c>
      <c r="AG43" s="9">
        <f t="shared" si="14"/>
        <v>4.4933222679150085E-2</v>
      </c>
      <c r="AH43" s="2">
        <f t="shared" si="15"/>
        <v>2.1742952610584592</v>
      </c>
    </row>
    <row r="44" spans="1:34">
      <c r="A44" s="1">
        <f>Raw!A44</f>
        <v>31</v>
      </c>
      <c r="B44" s="14">
        <f>Raw!B44</f>
        <v>0.24682870370370369</v>
      </c>
      <c r="C44" s="15">
        <f>Raw!C44</f>
        <v>12.9</v>
      </c>
      <c r="D44" s="15">
        <f>IF(C44&gt;0.5,Raw!D44*D$11,-999)</f>
        <v>54.5</v>
      </c>
      <c r="E44" s="9">
        <f>IF(Raw!$G44&gt;$C$8,IF(Raw!$Q44&gt;$C$8,IF(Raw!$N44&gt;$C$9,IF(Raw!$N44&lt;$A$9,IF(Raw!$X44&gt;$C$9,IF(Raw!$X44&lt;$A$9,Raw!H44,-999),-999),-999),-999),-999),-999)</f>
        <v>0.83665599999999996</v>
      </c>
      <c r="F44" s="9">
        <f>IF(Raw!$G44&gt;$C$8,IF(Raw!$Q44&gt;$C$8,IF(Raw!$N44&gt;$C$9,IF(Raw!$N44&lt;$A$9,IF(Raw!$X44&gt;$C$9,IF(Raw!$X44&lt;$A$9,Raw!I44,-999),-999),-999),-999),-999),-999)</f>
        <v>1.1889590000000001</v>
      </c>
      <c r="G44" s="9">
        <f>Raw!G44</f>
        <v>0.99462399999999995</v>
      </c>
      <c r="H44" s="9">
        <f>IF(Raw!$G44&gt;$C$8,IF(Raw!$Q44&gt;$C$8,IF(Raw!$N44&gt;$C$9,IF(Raw!$N44&lt;$A$9,IF(Raw!$X44&gt;$C$9,IF(Raw!$X44&lt;$A$9,Raw!L44,-999),-999),-999),-999),-999),-999)</f>
        <v>475</v>
      </c>
      <c r="I44" s="9">
        <f>IF(Raw!$G44&gt;$C$8,IF(Raw!$Q44&gt;$C$8,IF(Raw!$N44&gt;$C$9,IF(Raw!$N44&lt;$A$9,IF(Raw!$X44&gt;$C$9,IF(Raw!$X44&lt;$A$9,Raw!M44,-999),-999),-999),-999),-999),-999)</f>
        <v>5.0000000000000004E-6</v>
      </c>
      <c r="J44" s="9">
        <f>IF(Raw!$G44&gt;$C$8,IF(Raw!$Q44&gt;$C$8,IF(Raw!$N44&gt;$C$9,IF(Raw!$N44&lt;$A$9,IF(Raw!$X44&gt;$C$9,IF(Raw!$X44&lt;$A$9,Raw!N44,-999),-999),-999),-999),-999),-999)</f>
        <v>705</v>
      </c>
      <c r="K44" s="9">
        <f>IF(Raw!$G44&gt;$C$8,IF(Raw!$Q44&gt;$C$8,IF(Raw!$N44&gt;$C$9,IF(Raw!$N44&lt;$A$9,IF(Raw!$X44&gt;$C$9,IF(Raw!$X44&lt;$A$9,Raw!R44,-999),-999),-999),-999),-999),-999)</f>
        <v>0.80805899999999997</v>
      </c>
      <c r="L44" s="9">
        <f>IF(Raw!$G44&gt;$C$8,IF(Raw!$Q44&gt;$C$8,IF(Raw!$N44&gt;$C$9,IF(Raw!$N44&lt;$A$9,IF(Raw!$X44&gt;$C$9,IF(Raw!$X44&lt;$A$9,Raw!S44,-999),-999),-999),-999),-999),-999)</f>
        <v>1.2422310000000001</v>
      </c>
      <c r="M44" s="9">
        <f>Raw!Q44</f>
        <v>0.99307400000000001</v>
      </c>
      <c r="N44" s="9">
        <f>IF(Raw!$G44&gt;$C$8,IF(Raw!$Q44&gt;$C$8,IF(Raw!$N44&gt;$C$9,IF(Raw!$N44&lt;$A$9,IF(Raw!$X44&gt;$C$9,IF(Raw!$X44&lt;$A$9,Raw!V44,-999),-999),-999),-999),-999),-999)</f>
        <v>506.4</v>
      </c>
      <c r="O44" s="9">
        <f>IF(Raw!$G44&gt;$C$8,IF(Raw!$Q44&gt;$C$8,IF(Raw!$N44&gt;$C$9,IF(Raw!$N44&lt;$A$9,IF(Raw!$X44&gt;$C$9,IF(Raw!$X44&lt;$A$9,Raw!W44,-999),-999),-999),-999),-999),-999)</f>
        <v>6.0000000000000002E-6</v>
      </c>
      <c r="P44" s="9">
        <f>IF(Raw!$G44&gt;$C$8,IF(Raw!$Q44&gt;$C$8,IF(Raw!$N44&gt;$C$9,IF(Raw!$N44&lt;$A$9,IF(Raw!$X44&gt;$C$9,IF(Raw!$X44&lt;$A$9,Raw!X44,-999),-999),-999),-999),-999),-999)</f>
        <v>772</v>
      </c>
      <c r="R44" s="9">
        <f t="shared" si="4"/>
        <v>0.35230300000000014</v>
      </c>
      <c r="S44" s="9">
        <f t="shared" si="5"/>
        <v>0.29631215205907024</v>
      </c>
      <c r="T44" s="9">
        <f t="shared" si="6"/>
        <v>0.43417200000000011</v>
      </c>
      <c r="U44" s="9">
        <f t="shared" si="7"/>
        <v>0.34950987376743947</v>
      </c>
      <c r="V44" s="15">
        <f t="shared" si="0"/>
        <v>1.0070766717000001</v>
      </c>
      <c r="X44" s="11">
        <f t="shared" si="8"/>
        <v>3.2808999999999992E+19</v>
      </c>
      <c r="Y44" s="11">
        <f t="shared" si="9"/>
        <v>4.7499999999999994E-18</v>
      </c>
      <c r="Z44" s="11">
        <f t="shared" si="10"/>
        <v>7.0500000000000001E-4</v>
      </c>
      <c r="AA44" s="16">
        <f t="shared" si="11"/>
        <v>9.8992876650071601E-2</v>
      </c>
      <c r="AB44" s="9">
        <f t="shared" si="1"/>
        <v>0.8510389352409149</v>
      </c>
      <c r="AC44" s="9">
        <f t="shared" si="2"/>
        <v>0.90100712334992838</v>
      </c>
      <c r="AD44" s="15">
        <f t="shared" si="3"/>
        <v>140.415427872442</v>
      </c>
      <c r="AE44" s="3">
        <f t="shared" si="12"/>
        <v>571.89999999999975</v>
      </c>
      <c r="AF44" s="2">
        <f t="shared" si="13"/>
        <v>0.25</v>
      </c>
      <c r="AG44" s="9">
        <f t="shared" si="14"/>
        <v>3.7751214208229383E-2</v>
      </c>
      <c r="AH44" s="2">
        <f t="shared" si="15"/>
        <v>1.8267616088494747</v>
      </c>
    </row>
    <row r="45" spans="1:34">
      <c r="A45" s="1">
        <f>Raw!A45</f>
        <v>32</v>
      </c>
      <c r="B45" s="14">
        <f>Raw!B45</f>
        <v>0.24688657407407408</v>
      </c>
      <c r="C45" s="15">
        <f>Raw!C45</f>
        <v>13.8</v>
      </c>
      <c r="D45" s="15">
        <f>IF(C45&gt;0.5,Raw!D45*D$11,-999)</f>
        <v>50.1</v>
      </c>
      <c r="E45" s="9">
        <f>IF(Raw!$G45&gt;$C$8,IF(Raw!$Q45&gt;$C$8,IF(Raw!$N45&gt;$C$9,IF(Raw!$N45&lt;$A$9,IF(Raw!$X45&gt;$C$9,IF(Raw!$X45&lt;$A$9,Raw!H45,-999),-999),-999),-999),-999),-999)</f>
        <v>0.852491</v>
      </c>
      <c r="F45" s="9">
        <f>IF(Raw!$G45&gt;$C$8,IF(Raw!$Q45&gt;$C$8,IF(Raw!$N45&gt;$C$9,IF(Raw!$N45&lt;$A$9,IF(Raw!$X45&gt;$C$9,IF(Raw!$X45&lt;$A$9,Raw!I45,-999),-999),-999),-999),-999),-999)</f>
        <v>1.226378</v>
      </c>
      <c r="G45" s="9">
        <f>Raw!G45</f>
        <v>0.99553700000000001</v>
      </c>
      <c r="H45" s="9">
        <f>IF(Raw!$G45&gt;$C$8,IF(Raw!$Q45&gt;$C$8,IF(Raw!$N45&gt;$C$9,IF(Raw!$N45&lt;$A$9,IF(Raw!$X45&gt;$C$9,IF(Raw!$X45&lt;$A$9,Raw!L45,-999),-999),-999),-999),-999),-999)</f>
        <v>481.7</v>
      </c>
      <c r="I45" s="9">
        <f>IF(Raw!$G45&gt;$C$8,IF(Raw!$Q45&gt;$C$8,IF(Raw!$N45&gt;$C$9,IF(Raw!$N45&lt;$A$9,IF(Raw!$X45&gt;$C$9,IF(Raw!$X45&lt;$A$9,Raw!M45,-999),-999),-999),-999),-999),-999)</f>
        <v>1.0000000000000001E-5</v>
      </c>
      <c r="J45" s="9">
        <f>IF(Raw!$G45&gt;$C$8,IF(Raw!$Q45&gt;$C$8,IF(Raw!$N45&gt;$C$9,IF(Raw!$N45&lt;$A$9,IF(Raw!$X45&gt;$C$9,IF(Raw!$X45&lt;$A$9,Raw!N45,-999),-999),-999),-999),-999),-999)</f>
        <v>520</v>
      </c>
      <c r="K45" s="9">
        <f>IF(Raw!$G45&gt;$C$8,IF(Raw!$Q45&gt;$C$8,IF(Raw!$N45&gt;$C$9,IF(Raw!$N45&lt;$A$9,IF(Raw!$X45&gt;$C$9,IF(Raw!$X45&lt;$A$9,Raw!R45,-999),-999),-999),-999),-999),-999)</f>
        <v>0.81658699999999995</v>
      </c>
      <c r="L45" s="9">
        <f>IF(Raw!$G45&gt;$C$8,IF(Raw!$Q45&gt;$C$8,IF(Raw!$N45&gt;$C$9,IF(Raw!$N45&lt;$A$9,IF(Raw!$X45&gt;$C$9,IF(Raw!$X45&lt;$A$9,Raw!S45,-999),-999),-999),-999),-999),-999)</f>
        <v>1.2767189999999999</v>
      </c>
      <c r="M45" s="9">
        <f>Raw!Q45</f>
        <v>0.99417</v>
      </c>
      <c r="N45" s="9">
        <f>IF(Raw!$G45&gt;$C$8,IF(Raw!$Q45&gt;$C$8,IF(Raw!$N45&gt;$C$9,IF(Raw!$N45&lt;$A$9,IF(Raw!$X45&gt;$C$9,IF(Raw!$X45&lt;$A$9,Raw!V45,-999),-999),-999),-999),-999),-999)</f>
        <v>539.70000000000005</v>
      </c>
      <c r="O45" s="9">
        <f>IF(Raw!$G45&gt;$C$8,IF(Raw!$Q45&gt;$C$8,IF(Raw!$N45&gt;$C$9,IF(Raw!$N45&lt;$A$9,IF(Raw!$X45&gt;$C$9,IF(Raw!$X45&lt;$A$9,Raw!W45,-999),-999),-999),-999),-999),-999)</f>
        <v>5.0000000000000004E-6</v>
      </c>
      <c r="P45" s="9">
        <f>IF(Raw!$G45&gt;$C$8,IF(Raw!$Q45&gt;$C$8,IF(Raw!$N45&gt;$C$9,IF(Raw!$N45&lt;$A$9,IF(Raw!$X45&gt;$C$9,IF(Raw!$X45&lt;$A$9,Raw!X45,-999),-999),-999),-999),-999),-999)</f>
        <v>705</v>
      </c>
      <c r="R45" s="9">
        <f t="shared" si="4"/>
        <v>0.37388699999999997</v>
      </c>
      <c r="S45" s="9">
        <f t="shared" si="5"/>
        <v>0.30487092886532535</v>
      </c>
      <c r="T45" s="9">
        <f t="shared" si="6"/>
        <v>0.46013199999999999</v>
      </c>
      <c r="U45" s="9">
        <f t="shared" si="7"/>
        <v>0.36040193652636171</v>
      </c>
      <c r="V45" s="15">
        <f t="shared" si="0"/>
        <v>1.0350360933</v>
      </c>
      <c r="X45" s="11">
        <f t="shared" si="8"/>
        <v>3.0160199999999996E+19</v>
      </c>
      <c r="Y45" s="11">
        <f t="shared" si="9"/>
        <v>4.8169999999999999E-18</v>
      </c>
      <c r="Z45" s="11">
        <f t="shared" si="10"/>
        <v>5.1999999999999995E-4</v>
      </c>
      <c r="AA45" s="16">
        <f t="shared" si="11"/>
        <v>7.0240084550648188E-2</v>
      </c>
      <c r="AB45" s="9">
        <f t="shared" si="1"/>
        <v>0.84890671058445877</v>
      </c>
      <c r="AC45" s="9">
        <f t="shared" si="2"/>
        <v>0.92975991544935188</v>
      </c>
      <c r="AD45" s="15">
        <f t="shared" si="3"/>
        <v>135.07708567432348</v>
      </c>
      <c r="AE45" s="3">
        <f t="shared" si="12"/>
        <v>579.96679999999981</v>
      </c>
      <c r="AF45" s="2">
        <f t="shared" si="13"/>
        <v>0.25</v>
      </c>
      <c r="AG45" s="9">
        <f t="shared" si="14"/>
        <v>3.7447725582587271E-2</v>
      </c>
      <c r="AH45" s="2">
        <f t="shared" si="15"/>
        <v>1.8120759521978098</v>
      </c>
    </row>
    <row r="46" spans="1:34">
      <c r="A46" s="1">
        <f>Raw!A46</f>
        <v>33</v>
      </c>
      <c r="B46" s="14">
        <f>Raw!B46</f>
        <v>0.24694444444444444</v>
      </c>
      <c r="C46" s="15">
        <f>Raw!C46</f>
        <v>14.8</v>
      </c>
      <c r="D46" s="15">
        <f>IF(C46&gt;0.5,Raw!D46*D$11,-999)</f>
        <v>43.1</v>
      </c>
      <c r="E46" s="9">
        <f>IF(Raw!$G46&gt;$C$8,IF(Raw!$Q46&gt;$C$8,IF(Raw!$N46&gt;$C$9,IF(Raw!$N46&lt;$A$9,IF(Raw!$X46&gt;$C$9,IF(Raw!$X46&lt;$A$9,Raw!H46,-999),-999),-999),-999),-999),-999)</f>
        <v>0.91060200000000002</v>
      </c>
      <c r="F46" s="9">
        <f>IF(Raw!$G46&gt;$C$8,IF(Raw!$Q46&gt;$C$8,IF(Raw!$N46&gt;$C$9,IF(Raw!$N46&lt;$A$9,IF(Raw!$X46&gt;$C$9,IF(Raw!$X46&lt;$A$9,Raw!I46,-999),-999),-999),-999),-999),-999)</f>
        <v>1.322473</v>
      </c>
      <c r="G46" s="9">
        <f>Raw!G46</f>
        <v>0.99363199999999996</v>
      </c>
      <c r="H46" s="9">
        <f>IF(Raw!$G46&gt;$C$8,IF(Raw!$Q46&gt;$C$8,IF(Raw!$N46&gt;$C$9,IF(Raw!$N46&lt;$A$9,IF(Raw!$X46&gt;$C$9,IF(Raw!$X46&lt;$A$9,Raw!L46,-999),-999),-999),-999),-999),-999)</f>
        <v>480.1</v>
      </c>
      <c r="I46" s="9">
        <f>IF(Raw!$G46&gt;$C$8,IF(Raw!$Q46&gt;$C$8,IF(Raw!$N46&gt;$C$9,IF(Raw!$N46&lt;$A$9,IF(Raw!$X46&gt;$C$9,IF(Raw!$X46&lt;$A$9,Raw!M46,-999),-999),-999),-999),-999),-999)</f>
        <v>3.9999999999999998E-6</v>
      </c>
      <c r="J46" s="9">
        <f>IF(Raw!$G46&gt;$C$8,IF(Raw!$Q46&gt;$C$8,IF(Raw!$N46&gt;$C$9,IF(Raw!$N46&lt;$A$9,IF(Raw!$X46&gt;$C$9,IF(Raw!$X46&lt;$A$9,Raw!N46,-999),-999),-999),-999),-999),-999)</f>
        <v>875</v>
      </c>
      <c r="K46" s="9">
        <f>IF(Raw!$G46&gt;$C$8,IF(Raw!$Q46&gt;$C$8,IF(Raw!$N46&gt;$C$9,IF(Raw!$N46&lt;$A$9,IF(Raw!$X46&gt;$C$9,IF(Raw!$X46&lt;$A$9,Raw!R46,-999),-999),-999),-999),-999),-999)</f>
        <v>0.83047800000000005</v>
      </c>
      <c r="L46" s="9">
        <f>IF(Raw!$G46&gt;$C$8,IF(Raw!$Q46&gt;$C$8,IF(Raw!$N46&gt;$C$9,IF(Raw!$N46&lt;$A$9,IF(Raw!$X46&gt;$C$9,IF(Raw!$X46&lt;$A$9,Raw!S46,-999),-999),-999),-999),-999),-999)</f>
        <v>1.310648</v>
      </c>
      <c r="M46" s="9">
        <f>Raw!Q46</f>
        <v>0.99536100000000005</v>
      </c>
      <c r="N46" s="9">
        <f>IF(Raw!$G46&gt;$C$8,IF(Raw!$Q46&gt;$C$8,IF(Raw!$N46&gt;$C$9,IF(Raw!$N46&lt;$A$9,IF(Raw!$X46&gt;$C$9,IF(Raw!$X46&lt;$A$9,Raw!V46,-999),-999),-999),-999),-999),-999)</f>
        <v>563.4</v>
      </c>
      <c r="O46" s="9">
        <f>IF(Raw!$G46&gt;$C$8,IF(Raw!$Q46&gt;$C$8,IF(Raw!$N46&gt;$C$9,IF(Raw!$N46&lt;$A$9,IF(Raw!$X46&gt;$C$9,IF(Raw!$X46&lt;$A$9,Raw!W46,-999),-999),-999),-999),-999),-999)</f>
        <v>1.0000000000000001E-5</v>
      </c>
      <c r="P46" s="9">
        <f>IF(Raw!$G46&gt;$C$8,IF(Raw!$Q46&gt;$C$8,IF(Raw!$N46&gt;$C$9,IF(Raw!$N46&lt;$A$9,IF(Raw!$X46&gt;$C$9,IF(Raw!$X46&lt;$A$9,Raw!X46,-999),-999),-999),-999),-999),-999)</f>
        <v>439</v>
      </c>
      <c r="R46" s="9">
        <f t="shared" si="4"/>
        <v>0.41187099999999999</v>
      </c>
      <c r="S46" s="9">
        <f t="shared" si="5"/>
        <v>0.31144000671469285</v>
      </c>
      <c r="T46" s="9">
        <f t="shared" si="6"/>
        <v>0.48016999999999999</v>
      </c>
      <c r="U46" s="9">
        <f t="shared" si="7"/>
        <v>0.36636076200474876</v>
      </c>
      <c r="V46" s="15">
        <f t="shared" si="0"/>
        <v>1.0625423335999999</v>
      </c>
      <c r="X46" s="11">
        <f t="shared" si="8"/>
        <v>2.5946199999999992E+19</v>
      </c>
      <c r="Y46" s="11">
        <f t="shared" si="9"/>
        <v>4.8010000000000001E-18</v>
      </c>
      <c r="Z46" s="11">
        <f t="shared" si="10"/>
        <v>8.7499999999999991E-4</v>
      </c>
      <c r="AA46" s="16">
        <f t="shared" si="11"/>
        <v>9.8284096522699413E-2</v>
      </c>
      <c r="AB46" s="9">
        <f t="shared" si="1"/>
        <v>0.87767107462730465</v>
      </c>
      <c r="AC46" s="9">
        <f t="shared" si="2"/>
        <v>0.90171590347730057</v>
      </c>
      <c r="AD46" s="15">
        <f t="shared" si="3"/>
        <v>112.3246817402279</v>
      </c>
      <c r="AE46" s="3">
        <f t="shared" si="12"/>
        <v>578.04039999999986</v>
      </c>
      <c r="AF46" s="2">
        <f t="shared" si="13"/>
        <v>0.25</v>
      </c>
      <c r="AG46" s="9">
        <f t="shared" si="14"/>
        <v>3.1654889226377526E-2</v>
      </c>
      <c r="AH46" s="2">
        <f t="shared" si="15"/>
        <v>1.531763615659383</v>
      </c>
    </row>
    <row r="47" spans="1:34">
      <c r="A47" s="1">
        <f>Raw!A47</f>
        <v>34</v>
      </c>
      <c r="B47" s="14">
        <f>Raw!B47</f>
        <v>0.24699074074074076</v>
      </c>
      <c r="C47" s="15">
        <f>Raw!C47</f>
        <v>15.8</v>
      </c>
      <c r="D47" s="15">
        <f>IF(C47&gt;0.5,Raw!D47*D$11,-999)</f>
        <v>38.700000000000003</v>
      </c>
      <c r="E47" s="9">
        <f>IF(Raw!$G47&gt;$C$8,IF(Raw!$Q47&gt;$C$8,IF(Raw!$N47&gt;$C$9,IF(Raw!$N47&lt;$A$9,IF(Raw!$X47&gt;$C$9,IF(Raw!$X47&lt;$A$9,Raw!H47,-999),-999),-999),-999),-999),-999)</f>
        <v>0.90519899999999998</v>
      </c>
      <c r="F47" s="9">
        <f>IF(Raw!$G47&gt;$C$8,IF(Raw!$Q47&gt;$C$8,IF(Raw!$N47&gt;$C$9,IF(Raw!$N47&lt;$A$9,IF(Raw!$X47&gt;$C$9,IF(Raw!$X47&lt;$A$9,Raw!I47,-999),-999),-999),-999),-999),-999)</f>
        <v>1.343675</v>
      </c>
      <c r="G47" s="9">
        <f>Raw!G47</f>
        <v>0.99624599999999996</v>
      </c>
      <c r="H47" s="9">
        <f>IF(Raw!$G47&gt;$C$8,IF(Raw!$Q47&gt;$C$8,IF(Raw!$N47&gt;$C$9,IF(Raw!$N47&lt;$A$9,IF(Raw!$X47&gt;$C$9,IF(Raw!$X47&lt;$A$9,Raw!L47,-999),-999),-999),-999),-999),-999)</f>
        <v>506.6</v>
      </c>
      <c r="I47" s="9">
        <f>IF(Raw!$G47&gt;$C$8,IF(Raw!$Q47&gt;$C$8,IF(Raw!$N47&gt;$C$9,IF(Raw!$N47&lt;$A$9,IF(Raw!$X47&gt;$C$9,IF(Raw!$X47&lt;$A$9,Raw!M47,-999),-999),-999),-999),-999),-999)</f>
        <v>7.9999999999999996E-6</v>
      </c>
      <c r="J47" s="9">
        <f>IF(Raw!$G47&gt;$C$8,IF(Raw!$Q47&gt;$C$8,IF(Raw!$N47&gt;$C$9,IF(Raw!$N47&lt;$A$9,IF(Raw!$X47&gt;$C$9,IF(Raw!$X47&lt;$A$9,Raw!N47,-999),-999),-999),-999),-999),-999)</f>
        <v>976</v>
      </c>
      <c r="K47" s="9">
        <f>IF(Raw!$G47&gt;$C$8,IF(Raw!$Q47&gt;$C$8,IF(Raw!$N47&gt;$C$9,IF(Raw!$N47&lt;$A$9,IF(Raw!$X47&gt;$C$9,IF(Raw!$X47&lt;$A$9,Raw!R47,-999),-999),-999),-999),-999),-999)</f>
        <v>0.87232299999999996</v>
      </c>
      <c r="L47" s="9">
        <f>IF(Raw!$G47&gt;$C$8,IF(Raw!$Q47&gt;$C$8,IF(Raw!$N47&gt;$C$9,IF(Raw!$N47&lt;$A$9,IF(Raw!$X47&gt;$C$9,IF(Raw!$X47&lt;$A$9,Raw!S47,-999),-999),-999),-999),-999),-999)</f>
        <v>1.3856269999999999</v>
      </c>
      <c r="M47" s="9">
        <f>Raw!Q47</f>
        <v>0.99420799999999998</v>
      </c>
      <c r="N47" s="9">
        <f>IF(Raw!$G47&gt;$C$8,IF(Raw!$Q47&gt;$C$8,IF(Raw!$N47&gt;$C$9,IF(Raw!$N47&lt;$A$9,IF(Raw!$X47&gt;$C$9,IF(Raw!$X47&lt;$A$9,Raw!V47,-999),-999),-999),-999),-999),-999)</f>
        <v>541.5</v>
      </c>
      <c r="O47" s="9">
        <f>IF(Raw!$G47&gt;$C$8,IF(Raw!$Q47&gt;$C$8,IF(Raw!$N47&gt;$C$9,IF(Raw!$N47&lt;$A$9,IF(Raw!$X47&gt;$C$9,IF(Raw!$X47&lt;$A$9,Raw!W47,-999),-999),-999),-999),-999),-999)</f>
        <v>1.1E-5</v>
      </c>
      <c r="P47" s="9">
        <f>IF(Raw!$G47&gt;$C$8,IF(Raw!$Q47&gt;$C$8,IF(Raw!$N47&gt;$C$9,IF(Raw!$N47&lt;$A$9,IF(Raw!$X47&gt;$C$9,IF(Raw!$X47&lt;$A$9,Raw!X47,-999),-999),-999),-999),-999),-999)</f>
        <v>613</v>
      </c>
      <c r="R47" s="9">
        <f t="shared" si="4"/>
        <v>0.43847599999999998</v>
      </c>
      <c r="S47" s="9">
        <f t="shared" si="5"/>
        <v>0.32632593447076114</v>
      </c>
      <c r="T47" s="9">
        <f t="shared" si="6"/>
        <v>0.51330399999999998</v>
      </c>
      <c r="U47" s="9">
        <f t="shared" si="7"/>
        <v>0.37044890147204118</v>
      </c>
      <c r="V47" s="15">
        <f t="shared" si="0"/>
        <v>1.1233278088999998</v>
      </c>
      <c r="X47" s="11">
        <f t="shared" si="8"/>
        <v>2.3297399999999996E+19</v>
      </c>
      <c r="Y47" s="11">
        <f t="shared" si="9"/>
        <v>5.0659999999999999E-18</v>
      </c>
      <c r="Z47" s="11">
        <f t="shared" si="10"/>
        <v>9.7599999999999998E-4</v>
      </c>
      <c r="AA47" s="16">
        <f t="shared" si="11"/>
        <v>0.10329345391973178</v>
      </c>
      <c r="AB47" s="9">
        <f t="shared" si="1"/>
        <v>0.92534394307081391</v>
      </c>
      <c r="AC47" s="9">
        <f t="shared" si="2"/>
        <v>0.89670654608026834</v>
      </c>
      <c r="AD47" s="15">
        <f t="shared" si="3"/>
        <v>105.83345688497111</v>
      </c>
      <c r="AE47" s="3">
        <f t="shared" si="12"/>
        <v>609.94639999999981</v>
      </c>
      <c r="AF47" s="2">
        <f t="shared" si="13"/>
        <v>0.25</v>
      </c>
      <c r="AG47" s="9">
        <f t="shared" si="14"/>
        <v>3.0158375263097066E-2</v>
      </c>
      <c r="AH47" s="2">
        <f t="shared" si="15"/>
        <v>1.4593480837999606</v>
      </c>
    </row>
    <row r="48" spans="1:34">
      <c r="A48" s="1">
        <f>Raw!A48</f>
        <v>35</v>
      </c>
      <c r="B48" s="14">
        <f>Raw!B48</f>
        <v>0.24704861111111112</v>
      </c>
      <c r="C48" s="15">
        <f>Raw!C48</f>
        <v>16.8</v>
      </c>
      <c r="D48" s="15">
        <f>IF(C48&gt;0.5,Raw!D48*D$11,-999)</f>
        <v>34.299999999999997</v>
      </c>
      <c r="E48" s="9">
        <f>IF(Raw!$G48&gt;$C$8,IF(Raw!$Q48&gt;$C$8,IF(Raw!$N48&gt;$C$9,IF(Raw!$N48&lt;$A$9,IF(Raw!$X48&gt;$C$9,IF(Raw!$X48&lt;$A$9,Raw!H48,-999),-999),-999),-999),-999),-999)</f>
        <v>0.91883599999999999</v>
      </c>
      <c r="F48" s="9">
        <f>IF(Raw!$G48&gt;$C$8,IF(Raw!$Q48&gt;$C$8,IF(Raw!$N48&gt;$C$9,IF(Raw!$N48&lt;$A$9,IF(Raw!$X48&gt;$C$9,IF(Raw!$X48&lt;$A$9,Raw!I48,-999),-999),-999),-999),-999),-999)</f>
        <v>1.381651</v>
      </c>
      <c r="G48" s="9">
        <f>Raw!G48</f>
        <v>0.99564600000000003</v>
      </c>
      <c r="H48" s="9">
        <f>IF(Raw!$G48&gt;$C$8,IF(Raw!$Q48&gt;$C$8,IF(Raw!$N48&gt;$C$9,IF(Raw!$N48&lt;$A$9,IF(Raw!$X48&gt;$C$9,IF(Raw!$X48&lt;$A$9,Raw!L48,-999),-999),-999),-999),-999),-999)</f>
        <v>514.29999999999995</v>
      </c>
      <c r="I48" s="9">
        <f>IF(Raw!$G48&gt;$C$8,IF(Raw!$Q48&gt;$C$8,IF(Raw!$N48&gt;$C$9,IF(Raw!$N48&lt;$A$9,IF(Raw!$X48&gt;$C$9,IF(Raw!$X48&lt;$A$9,Raw!M48,-999),-999),-999),-999),-999),-999)</f>
        <v>9.0000000000000002E-6</v>
      </c>
      <c r="J48" s="9">
        <f>IF(Raw!$G48&gt;$C$8,IF(Raw!$Q48&gt;$C$8,IF(Raw!$N48&gt;$C$9,IF(Raw!$N48&lt;$A$9,IF(Raw!$X48&gt;$C$9,IF(Raw!$X48&lt;$A$9,Raw!N48,-999),-999),-999),-999),-999),-999)</f>
        <v>685</v>
      </c>
      <c r="K48" s="9">
        <f>IF(Raw!$G48&gt;$C$8,IF(Raw!$Q48&gt;$C$8,IF(Raw!$N48&gt;$C$9,IF(Raw!$N48&lt;$A$9,IF(Raw!$X48&gt;$C$9,IF(Raw!$X48&lt;$A$9,Raw!R48,-999),-999),-999),-999),-999),-999)</f>
        <v>0.86369300000000004</v>
      </c>
      <c r="L48" s="9">
        <f>IF(Raw!$G48&gt;$C$8,IF(Raw!$Q48&gt;$C$8,IF(Raw!$N48&gt;$C$9,IF(Raw!$N48&lt;$A$9,IF(Raw!$X48&gt;$C$9,IF(Raw!$X48&lt;$A$9,Raw!S48,-999),-999),-999),-999),-999),-999)</f>
        <v>1.386455</v>
      </c>
      <c r="M48" s="9">
        <f>Raw!Q48</f>
        <v>0.99601799999999996</v>
      </c>
      <c r="N48" s="9">
        <f>IF(Raw!$G48&gt;$C$8,IF(Raw!$Q48&gt;$C$8,IF(Raw!$N48&gt;$C$9,IF(Raw!$N48&lt;$A$9,IF(Raw!$X48&gt;$C$9,IF(Raw!$X48&lt;$A$9,Raw!V48,-999),-999),-999),-999),-999),-999)</f>
        <v>587.70000000000005</v>
      </c>
      <c r="O48" s="9">
        <f>IF(Raw!$G48&gt;$C$8,IF(Raw!$Q48&gt;$C$8,IF(Raw!$N48&gt;$C$9,IF(Raw!$N48&lt;$A$9,IF(Raw!$X48&gt;$C$9,IF(Raw!$X48&lt;$A$9,Raw!W48,-999),-999),-999),-999),-999),-999)</f>
        <v>1.1E-5</v>
      </c>
      <c r="P48" s="9">
        <f>IF(Raw!$G48&gt;$C$8,IF(Raw!$Q48&gt;$C$8,IF(Raw!$N48&gt;$C$9,IF(Raw!$N48&lt;$A$9,IF(Raw!$X48&gt;$C$9,IF(Raw!$X48&lt;$A$9,Raw!X48,-999),-999),-999),-999),-999),-999)</f>
        <v>775</v>
      </c>
      <c r="R48" s="9">
        <f t="shared" si="4"/>
        <v>0.46281499999999998</v>
      </c>
      <c r="S48" s="9">
        <f t="shared" si="5"/>
        <v>0.33497243515185815</v>
      </c>
      <c r="T48" s="9">
        <f t="shared" si="6"/>
        <v>0.52276199999999995</v>
      </c>
      <c r="U48" s="9">
        <f t="shared" si="7"/>
        <v>0.37704938133585292</v>
      </c>
      <c r="V48" s="15">
        <f t="shared" si="0"/>
        <v>1.1239990684999999</v>
      </c>
      <c r="X48" s="11">
        <f t="shared" si="8"/>
        <v>2.0648599999999992E+19</v>
      </c>
      <c r="Y48" s="11">
        <f t="shared" si="9"/>
        <v>5.1429999999999995E-18</v>
      </c>
      <c r="Z48" s="11">
        <f t="shared" si="10"/>
        <v>6.8499999999999995E-4</v>
      </c>
      <c r="AA48" s="16">
        <f t="shared" si="11"/>
        <v>6.7811222998258716E-2</v>
      </c>
      <c r="AB48" s="9">
        <f t="shared" si="1"/>
        <v>0.89914213055701575</v>
      </c>
      <c r="AC48" s="9">
        <f t="shared" si="2"/>
        <v>0.9321887770017413</v>
      </c>
      <c r="AD48" s="15">
        <f t="shared" si="3"/>
        <v>98.994486128844855</v>
      </c>
      <c r="AE48" s="3">
        <f t="shared" si="12"/>
        <v>619.21719999999982</v>
      </c>
      <c r="AF48" s="2">
        <f t="shared" si="13"/>
        <v>0.25</v>
      </c>
      <c r="AG48" s="9">
        <f t="shared" si="14"/>
        <v>2.8712161346570484E-2</v>
      </c>
      <c r="AH48" s="2">
        <f t="shared" si="15"/>
        <v>1.3893665450255415</v>
      </c>
    </row>
    <row r="49" spans="1:34">
      <c r="A49" s="1">
        <f>Raw!A49</f>
        <v>36</v>
      </c>
      <c r="B49" s="14">
        <f>Raw!B49</f>
        <v>0.24710648148148148</v>
      </c>
      <c r="C49" s="15">
        <f>Raw!C49</f>
        <v>17.8</v>
      </c>
      <c r="D49" s="15">
        <f>IF(C49&gt;0.5,Raw!D49*D$11,-999)</f>
        <v>30.8</v>
      </c>
      <c r="E49" s="9">
        <f>IF(Raw!$G49&gt;$C$8,IF(Raw!$Q49&gt;$C$8,IF(Raw!$N49&gt;$C$9,IF(Raw!$N49&lt;$A$9,IF(Raw!$X49&gt;$C$9,IF(Raw!$X49&lt;$A$9,Raw!H49,-999),-999),-999),-999),-999),-999)</f>
        <v>0.918435</v>
      </c>
      <c r="F49" s="9">
        <f>IF(Raw!$G49&gt;$C$8,IF(Raw!$Q49&gt;$C$8,IF(Raw!$N49&gt;$C$9,IF(Raw!$N49&lt;$A$9,IF(Raw!$X49&gt;$C$9,IF(Raw!$X49&lt;$A$9,Raw!I49,-999),-999),-999),-999),-999),-999)</f>
        <v>1.3835470000000001</v>
      </c>
      <c r="G49" s="9">
        <f>Raw!G49</f>
        <v>0.99536199999999997</v>
      </c>
      <c r="H49" s="9">
        <f>IF(Raw!$G49&gt;$C$8,IF(Raw!$Q49&gt;$C$8,IF(Raw!$N49&gt;$C$9,IF(Raw!$N49&lt;$A$9,IF(Raw!$X49&gt;$C$9,IF(Raw!$X49&lt;$A$9,Raw!L49,-999),-999),-999),-999),-999),-999)</f>
        <v>500.2</v>
      </c>
      <c r="I49" s="9">
        <f>IF(Raw!$G49&gt;$C$8,IF(Raw!$Q49&gt;$C$8,IF(Raw!$N49&gt;$C$9,IF(Raw!$N49&lt;$A$9,IF(Raw!$X49&gt;$C$9,IF(Raw!$X49&lt;$A$9,Raw!M49,-999),-999),-999),-999),-999),-999)</f>
        <v>5.0000000000000004E-6</v>
      </c>
      <c r="J49" s="9">
        <f>IF(Raw!$G49&gt;$C$8,IF(Raw!$Q49&gt;$C$8,IF(Raw!$N49&gt;$C$9,IF(Raw!$N49&lt;$A$9,IF(Raw!$X49&gt;$C$9,IF(Raw!$X49&lt;$A$9,Raw!N49,-999),-999),-999),-999),-999),-999)</f>
        <v>1098</v>
      </c>
      <c r="K49" s="9">
        <f>IF(Raw!$G49&gt;$C$8,IF(Raw!$Q49&gt;$C$8,IF(Raw!$N49&gt;$C$9,IF(Raw!$N49&lt;$A$9,IF(Raw!$X49&gt;$C$9,IF(Raw!$X49&lt;$A$9,Raw!R49,-999),-999),-999),-999),-999),-999)</f>
        <v>0.88384099999999999</v>
      </c>
      <c r="L49" s="9">
        <f>IF(Raw!$G49&gt;$C$8,IF(Raw!$Q49&gt;$C$8,IF(Raw!$N49&gt;$C$9,IF(Raw!$N49&lt;$A$9,IF(Raw!$X49&gt;$C$9,IF(Raw!$X49&lt;$A$9,Raw!S49,-999),-999),-999),-999),-999),-999)</f>
        <v>1.4334560000000001</v>
      </c>
      <c r="M49" s="9">
        <f>Raw!Q49</f>
        <v>0.99792700000000001</v>
      </c>
      <c r="N49" s="9">
        <f>IF(Raw!$G49&gt;$C$8,IF(Raw!$Q49&gt;$C$8,IF(Raw!$N49&gt;$C$9,IF(Raw!$N49&lt;$A$9,IF(Raw!$X49&gt;$C$9,IF(Raw!$X49&lt;$A$9,Raw!V49,-999),-999),-999),-999),-999),-999)</f>
        <v>568.70000000000005</v>
      </c>
      <c r="O49" s="9">
        <f>IF(Raw!$G49&gt;$C$8,IF(Raw!$Q49&gt;$C$8,IF(Raw!$N49&gt;$C$9,IF(Raw!$N49&lt;$A$9,IF(Raw!$X49&gt;$C$9,IF(Raw!$X49&lt;$A$9,Raw!W49,-999),-999),-999),-999),-999),-999)</f>
        <v>6.2000000000000003E-5</v>
      </c>
      <c r="P49" s="9">
        <f>IF(Raw!$G49&gt;$C$8,IF(Raw!$Q49&gt;$C$8,IF(Raw!$N49&gt;$C$9,IF(Raw!$N49&lt;$A$9,IF(Raw!$X49&gt;$C$9,IF(Raw!$X49&lt;$A$9,Raw!X49,-999),-999),-999),-999),-999),-999)</f>
        <v>785</v>
      </c>
      <c r="R49" s="9">
        <f t="shared" si="4"/>
        <v>0.46511200000000008</v>
      </c>
      <c r="S49" s="9">
        <f t="shared" si="5"/>
        <v>0.33617361752076369</v>
      </c>
      <c r="T49" s="9">
        <f t="shared" si="6"/>
        <v>0.54961500000000008</v>
      </c>
      <c r="U49" s="9">
        <f t="shared" si="7"/>
        <v>0.38341951200455404</v>
      </c>
      <c r="V49" s="15">
        <f t="shared" si="0"/>
        <v>1.1621027792</v>
      </c>
      <c r="X49" s="11">
        <f t="shared" si="8"/>
        <v>1.8541599999999996E+19</v>
      </c>
      <c r="Y49" s="11">
        <f t="shared" si="9"/>
        <v>5.0019999999999993E-18</v>
      </c>
      <c r="Z49" s="11">
        <f t="shared" si="10"/>
        <v>1.098E-3</v>
      </c>
      <c r="AA49" s="16">
        <f t="shared" si="11"/>
        <v>9.2422353990039938E-2</v>
      </c>
      <c r="AB49" s="9">
        <f t="shared" si="1"/>
        <v>0.93463771208823576</v>
      </c>
      <c r="AC49" s="9">
        <f t="shared" si="2"/>
        <v>0.90757764600996016</v>
      </c>
      <c r="AD49" s="15">
        <f t="shared" si="3"/>
        <v>84.173364289653875</v>
      </c>
      <c r="AE49" s="3">
        <f t="shared" si="12"/>
        <v>602.24079999999969</v>
      </c>
      <c r="AF49" s="2">
        <f t="shared" si="13"/>
        <v>0.25</v>
      </c>
      <c r="AG49" s="9">
        <f t="shared" si="14"/>
        <v>2.4825930969015881E-2</v>
      </c>
      <c r="AH49" s="2">
        <f t="shared" si="15"/>
        <v>1.2013138795482603</v>
      </c>
    </row>
    <row r="50" spans="1:34">
      <c r="A50" s="1">
        <f>Raw!A50</f>
        <v>37</v>
      </c>
      <c r="B50" s="14">
        <f>Raw!B50</f>
        <v>0.24716435185185184</v>
      </c>
      <c r="C50" s="15">
        <f>Raw!C50</f>
        <v>19.100000000000001</v>
      </c>
      <c r="D50" s="15">
        <f>IF(C50&gt;0.5,Raw!D50*D$11,-999)</f>
        <v>26.4</v>
      </c>
      <c r="E50" s="9">
        <f>IF(Raw!$G50&gt;$C$8,IF(Raw!$Q50&gt;$C$8,IF(Raw!$N50&gt;$C$9,IF(Raw!$N50&lt;$A$9,IF(Raw!$X50&gt;$C$9,IF(Raw!$X50&lt;$A$9,Raw!H50,-999),-999),-999),-999),-999),-999)</f>
        <v>0.93362500000000004</v>
      </c>
      <c r="F50" s="9">
        <f>IF(Raw!$G50&gt;$C$8,IF(Raw!$Q50&gt;$C$8,IF(Raw!$N50&gt;$C$9,IF(Raw!$N50&lt;$A$9,IF(Raw!$X50&gt;$C$9,IF(Raw!$X50&lt;$A$9,Raw!I50,-999),-999),-999),-999),-999),-999)</f>
        <v>1.425716</v>
      </c>
      <c r="G50" s="9">
        <f>Raw!G50</f>
        <v>0.99658999999999998</v>
      </c>
      <c r="H50" s="9">
        <f>IF(Raw!$G50&gt;$C$8,IF(Raw!$Q50&gt;$C$8,IF(Raw!$N50&gt;$C$9,IF(Raw!$N50&lt;$A$9,IF(Raw!$X50&gt;$C$9,IF(Raw!$X50&lt;$A$9,Raw!L50,-999),-999),-999),-999),-999),-999)</f>
        <v>520</v>
      </c>
      <c r="I50" s="9">
        <f>IF(Raw!$G50&gt;$C$8,IF(Raw!$Q50&gt;$C$8,IF(Raw!$N50&gt;$C$9,IF(Raw!$N50&lt;$A$9,IF(Raw!$X50&gt;$C$9,IF(Raw!$X50&lt;$A$9,Raw!M50,-999),-999),-999),-999),-999),-999)</f>
        <v>1.0000000000000001E-5</v>
      </c>
      <c r="J50" s="9">
        <f>IF(Raw!$G50&gt;$C$8,IF(Raw!$Q50&gt;$C$8,IF(Raw!$N50&gt;$C$9,IF(Raw!$N50&lt;$A$9,IF(Raw!$X50&gt;$C$9,IF(Raw!$X50&lt;$A$9,Raw!N50,-999),-999),-999),-999),-999),-999)</f>
        <v>774</v>
      </c>
      <c r="K50" s="9">
        <f>IF(Raw!$G50&gt;$C$8,IF(Raw!$Q50&gt;$C$8,IF(Raw!$N50&gt;$C$9,IF(Raw!$N50&lt;$A$9,IF(Raw!$X50&gt;$C$9,IF(Raw!$X50&lt;$A$9,Raw!R50,-999),-999),-999),-999),-999),-999)</f>
        <v>0.89930900000000003</v>
      </c>
      <c r="L50" s="9">
        <f>IF(Raw!$G50&gt;$C$8,IF(Raw!$Q50&gt;$C$8,IF(Raw!$N50&gt;$C$9,IF(Raw!$N50&lt;$A$9,IF(Raw!$X50&gt;$C$9,IF(Raw!$X50&lt;$A$9,Raw!S50,-999),-999),-999),-999),-999),-999)</f>
        <v>1.4567810000000001</v>
      </c>
      <c r="M50" s="9">
        <f>Raw!Q50</f>
        <v>0.99634699999999998</v>
      </c>
      <c r="N50" s="9">
        <f>IF(Raw!$G50&gt;$C$8,IF(Raw!$Q50&gt;$C$8,IF(Raw!$N50&gt;$C$9,IF(Raw!$N50&lt;$A$9,IF(Raw!$X50&gt;$C$9,IF(Raw!$X50&lt;$A$9,Raw!V50,-999),-999),-999),-999),-999),-999)</f>
        <v>568.20000000000005</v>
      </c>
      <c r="O50" s="9">
        <f>IF(Raw!$G50&gt;$C$8,IF(Raw!$Q50&gt;$C$8,IF(Raw!$N50&gt;$C$9,IF(Raw!$N50&lt;$A$9,IF(Raw!$X50&gt;$C$9,IF(Raw!$X50&lt;$A$9,Raw!W50,-999),-999),-999),-999),-999),-999)</f>
        <v>6.3999999999999997E-5</v>
      </c>
      <c r="P50" s="9">
        <f>IF(Raw!$G50&gt;$C$8,IF(Raw!$Q50&gt;$C$8,IF(Raw!$N50&gt;$C$9,IF(Raw!$N50&lt;$A$9,IF(Raw!$X50&gt;$C$9,IF(Raw!$X50&lt;$A$9,Raw!X50,-999),-999),-999),-999),-999),-999)</f>
        <v>650</v>
      </c>
      <c r="R50" s="9">
        <f t="shared" si="4"/>
        <v>0.49209099999999995</v>
      </c>
      <c r="S50" s="9">
        <f t="shared" si="5"/>
        <v>0.34515359300169174</v>
      </c>
      <c r="T50" s="9">
        <f t="shared" si="6"/>
        <v>0.55747200000000008</v>
      </c>
      <c r="U50" s="9">
        <f t="shared" si="7"/>
        <v>0.3826738542032056</v>
      </c>
      <c r="V50" s="15">
        <f t="shared" si="0"/>
        <v>1.1810123567000002</v>
      </c>
      <c r="X50" s="11">
        <f t="shared" si="8"/>
        <v>1.5892799999999994E+19</v>
      </c>
      <c r="Y50" s="11">
        <f t="shared" si="9"/>
        <v>5.2000000000000001E-18</v>
      </c>
      <c r="Z50" s="11">
        <f t="shared" si="10"/>
        <v>7.7399999999999995E-4</v>
      </c>
      <c r="AA50" s="16">
        <f t="shared" si="11"/>
        <v>6.011976043639497E-2</v>
      </c>
      <c r="AB50" s="9">
        <f t="shared" si="1"/>
        <v>0.93282408308999798</v>
      </c>
      <c r="AC50" s="9">
        <f t="shared" si="2"/>
        <v>0.93988023956360511</v>
      </c>
      <c r="AD50" s="15">
        <f t="shared" si="3"/>
        <v>77.674109090949585</v>
      </c>
      <c r="AE50" s="3">
        <f t="shared" si="12"/>
        <v>626.07999999999981</v>
      </c>
      <c r="AF50" s="2">
        <f t="shared" si="13"/>
        <v>0.25</v>
      </c>
      <c r="AG50" s="9">
        <f t="shared" si="14"/>
        <v>2.2864500536641484E-2</v>
      </c>
      <c r="AH50" s="2">
        <f t="shared" si="15"/>
        <v>1.1064012817036724</v>
      </c>
    </row>
    <row r="51" spans="1:34">
      <c r="A51" s="1">
        <f>Raw!A51</f>
        <v>38</v>
      </c>
      <c r="B51" s="14">
        <f>Raw!B51</f>
        <v>0.24721064814814817</v>
      </c>
      <c r="C51" s="15">
        <f>Raw!C51</f>
        <v>20</v>
      </c>
      <c r="D51" s="15">
        <f>IF(C51&gt;0.5,Raw!D51*D$11,-999)</f>
        <v>25.5</v>
      </c>
      <c r="E51" s="9">
        <f>IF(Raw!$G51&gt;$C$8,IF(Raw!$Q51&gt;$C$8,IF(Raw!$N51&gt;$C$9,IF(Raw!$N51&lt;$A$9,IF(Raw!$X51&gt;$C$9,IF(Raw!$X51&lt;$A$9,Raw!H51,-999),-999),-999),-999),-999),-999)</f>
        <v>0.93813400000000002</v>
      </c>
      <c r="F51" s="9">
        <f>IF(Raw!$G51&gt;$C$8,IF(Raw!$Q51&gt;$C$8,IF(Raw!$N51&gt;$C$9,IF(Raw!$N51&lt;$A$9,IF(Raw!$X51&gt;$C$9,IF(Raw!$X51&lt;$A$9,Raw!I51,-999),-999),-999),-999),-999),-999)</f>
        <v>1.451994</v>
      </c>
      <c r="G51" s="9">
        <f>Raw!G51</f>
        <v>0.99579499999999999</v>
      </c>
      <c r="H51" s="9">
        <f>IF(Raw!$G51&gt;$C$8,IF(Raw!$Q51&gt;$C$8,IF(Raw!$N51&gt;$C$9,IF(Raw!$N51&lt;$A$9,IF(Raw!$X51&gt;$C$9,IF(Raw!$X51&lt;$A$9,Raw!L51,-999),-999),-999),-999),-999),-999)</f>
        <v>531.20000000000005</v>
      </c>
      <c r="I51" s="9">
        <f>IF(Raw!$G51&gt;$C$8,IF(Raw!$Q51&gt;$C$8,IF(Raw!$N51&gt;$C$9,IF(Raw!$N51&lt;$A$9,IF(Raw!$X51&gt;$C$9,IF(Raw!$X51&lt;$A$9,Raw!M51,-999),-999),-999),-999),-999),-999)</f>
        <v>6.9999999999999999E-6</v>
      </c>
      <c r="J51" s="9">
        <f>IF(Raw!$G51&gt;$C$8,IF(Raw!$Q51&gt;$C$8,IF(Raw!$N51&gt;$C$9,IF(Raw!$N51&lt;$A$9,IF(Raw!$X51&gt;$C$9,IF(Raw!$X51&lt;$A$9,Raw!N51,-999),-999),-999),-999),-999),-999)</f>
        <v>530</v>
      </c>
      <c r="K51" s="9">
        <f>IF(Raw!$G51&gt;$C$8,IF(Raw!$Q51&gt;$C$8,IF(Raw!$N51&gt;$C$9,IF(Raw!$N51&lt;$A$9,IF(Raw!$X51&gt;$C$9,IF(Raw!$X51&lt;$A$9,Raw!R51,-999),-999),-999),-999),-999),-999)</f>
        <v>0.90092099999999997</v>
      </c>
      <c r="L51" s="9">
        <f>IF(Raw!$G51&gt;$C$8,IF(Raw!$Q51&gt;$C$8,IF(Raw!$N51&gt;$C$9,IF(Raw!$N51&lt;$A$9,IF(Raw!$X51&gt;$C$9,IF(Raw!$X51&lt;$A$9,Raw!S51,-999),-999),-999),-999),-999),-999)</f>
        <v>1.45126</v>
      </c>
      <c r="M51" s="9">
        <f>Raw!Q51</f>
        <v>0.99640200000000001</v>
      </c>
      <c r="N51" s="9">
        <f>IF(Raw!$G51&gt;$C$8,IF(Raw!$Q51&gt;$C$8,IF(Raw!$N51&gt;$C$9,IF(Raw!$N51&lt;$A$9,IF(Raw!$X51&gt;$C$9,IF(Raw!$X51&lt;$A$9,Raw!V51,-999),-999),-999),-999),-999),-999)</f>
        <v>575.5</v>
      </c>
      <c r="O51" s="9">
        <f>IF(Raw!$G51&gt;$C$8,IF(Raw!$Q51&gt;$C$8,IF(Raw!$N51&gt;$C$9,IF(Raw!$N51&lt;$A$9,IF(Raw!$X51&gt;$C$9,IF(Raw!$X51&lt;$A$9,Raw!W51,-999),-999),-999),-999),-999),-999)</f>
        <v>1.4E-5</v>
      </c>
      <c r="P51" s="9">
        <f>IF(Raw!$G51&gt;$C$8,IF(Raw!$Q51&gt;$C$8,IF(Raw!$N51&gt;$C$9,IF(Raw!$N51&lt;$A$9,IF(Raw!$X51&gt;$C$9,IF(Raw!$X51&lt;$A$9,Raw!X51,-999),-999),-999),-999),-999),-999)</f>
        <v>513</v>
      </c>
      <c r="R51" s="9">
        <f t="shared" si="4"/>
        <v>0.51385999999999998</v>
      </c>
      <c r="S51" s="9">
        <f t="shared" si="5"/>
        <v>0.35389953402011304</v>
      </c>
      <c r="T51" s="9">
        <f t="shared" si="6"/>
        <v>0.55033900000000002</v>
      </c>
      <c r="U51" s="9">
        <f t="shared" si="7"/>
        <v>0.3792146135082618</v>
      </c>
      <c r="V51" s="15">
        <f t="shared" si="0"/>
        <v>1.1765364819999999</v>
      </c>
      <c r="X51" s="11">
        <f t="shared" si="8"/>
        <v>1.5350999999999996E+19</v>
      </c>
      <c r="Y51" s="11">
        <f t="shared" si="9"/>
        <v>5.3119999999999999E-18</v>
      </c>
      <c r="Z51" s="11">
        <f t="shared" si="10"/>
        <v>5.2999999999999998E-4</v>
      </c>
      <c r="AA51" s="16">
        <f t="shared" si="11"/>
        <v>4.1428126106972211E-2</v>
      </c>
      <c r="AB51" s="9">
        <f t="shared" si="1"/>
        <v>0.92372051349358497</v>
      </c>
      <c r="AC51" s="9">
        <f t="shared" si="2"/>
        <v>0.95857187389302778</v>
      </c>
      <c r="AD51" s="15">
        <f t="shared" si="3"/>
        <v>78.166275673532468</v>
      </c>
      <c r="AE51" s="3">
        <f t="shared" si="12"/>
        <v>639.56479999999976</v>
      </c>
      <c r="AF51" s="2">
        <f t="shared" si="13"/>
        <v>0.25</v>
      </c>
      <c r="AG51" s="9">
        <f t="shared" si="14"/>
        <v>2.280138001455297E-2</v>
      </c>
      <c r="AH51" s="2">
        <f t="shared" si="15"/>
        <v>1.1033469124893254</v>
      </c>
    </row>
    <row r="52" spans="1:34">
      <c r="A52" s="1">
        <f>Raw!A52</f>
        <v>39</v>
      </c>
      <c r="B52" s="14">
        <f>Raw!B52</f>
        <v>0.24726851851851853</v>
      </c>
      <c r="C52" s="15">
        <f>Raw!C52</f>
        <v>21.3</v>
      </c>
      <c r="D52" s="15">
        <f>IF(C52&gt;0.5,Raw!D52*D$11,-999)</f>
        <v>21.1</v>
      </c>
      <c r="E52" s="9">
        <f>IF(Raw!$G52&gt;$C$8,IF(Raw!$Q52&gt;$C$8,IF(Raw!$N52&gt;$C$9,IF(Raw!$N52&lt;$A$9,IF(Raw!$X52&gt;$C$9,IF(Raw!$X52&lt;$A$9,Raw!H52,-999),-999),-999),-999),-999),-999)</f>
        <v>0.89022000000000001</v>
      </c>
      <c r="F52" s="9">
        <f>IF(Raw!$G52&gt;$C$8,IF(Raw!$Q52&gt;$C$8,IF(Raw!$N52&gt;$C$9,IF(Raw!$N52&lt;$A$9,IF(Raw!$X52&gt;$C$9,IF(Raw!$X52&lt;$A$9,Raw!I52,-999),-999),-999),-999),-999),-999)</f>
        <v>1.386695</v>
      </c>
      <c r="G52" s="9">
        <f>Raw!G52</f>
        <v>0.99713700000000005</v>
      </c>
      <c r="H52" s="9">
        <f>IF(Raw!$G52&gt;$C$8,IF(Raw!$Q52&gt;$C$8,IF(Raw!$N52&gt;$C$9,IF(Raw!$N52&lt;$A$9,IF(Raw!$X52&gt;$C$9,IF(Raw!$X52&lt;$A$9,Raw!L52,-999),-999),-999),-999),-999),-999)</f>
        <v>562.1</v>
      </c>
      <c r="I52" s="9">
        <f>IF(Raw!$G52&gt;$C$8,IF(Raw!$Q52&gt;$C$8,IF(Raw!$N52&gt;$C$9,IF(Raw!$N52&lt;$A$9,IF(Raw!$X52&gt;$C$9,IF(Raw!$X52&lt;$A$9,Raw!M52,-999),-999),-999),-999),-999),-999)</f>
        <v>3.6999999999999998E-5</v>
      </c>
      <c r="J52" s="9">
        <f>IF(Raw!$G52&gt;$C$8,IF(Raw!$Q52&gt;$C$8,IF(Raw!$N52&gt;$C$9,IF(Raw!$N52&lt;$A$9,IF(Raw!$X52&gt;$C$9,IF(Raw!$X52&lt;$A$9,Raw!N52,-999),-999),-999),-999),-999),-999)</f>
        <v>559</v>
      </c>
      <c r="K52" s="9">
        <f>IF(Raw!$G52&gt;$C$8,IF(Raw!$Q52&gt;$C$8,IF(Raw!$N52&gt;$C$9,IF(Raw!$N52&lt;$A$9,IF(Raw!$X52&gt;$C$9,IF(Raw!$X52&lt;$A$9,Raw!R52,-999),-999),-999),-999),-999),-999)</f>
        <v>0.87756100000000004</v>
      </c>
      <c r="L52" s="9">
        <f>IF(Raw!$G52&gt;$C$8,IF(Raw!$Q52&gt;$C$8,IF(Raw!$N52&gt;$C$9,IF(Raw!$N52&lt;$A$9,IF(Raw!$X52&gt;$C$9,IF(Raw!$X52&lt;$A$9,Raw!S52,-999),-999),-999),-999),-999),-999)</f>
        <v>1.438151</v>
      </c>
      <c r="M52" s="9">
        <f>Raw!Q52</f>
        <v>0.99617100000000003</v>
      </c>
      <c r="N52" s="9">
        <f>IF(Raw!$G52&gt;$C$8,IF(Raw!$Q52&gt;$C$8,IF(Raw!$N52&gt;$C$9,IF(Raw!$N52&lt;$A$9,IF(Raw!$X52&gt;$C$9,IF(Raw!$X52&lt;$A$9,Raw!V52,-999),-999),-999),-999),-999),-999)</f>
        <v>613.1</v>
      </c>
      <c r="O52" s="9">
        <f>IF(Raw!$G52&gt;$C$8,IF(Raw!$Q52&gt;$C$8,IF(Raw!$N52&gt;$C$9,IF(Raw!$N52&lt;$A$9,IF(Raw!$X52&gt;$C$9,IF(Raw!$X52&lt;$A$9,Raw!W52,-999),-999),-999),-999),-999),-999)</f>
        <v>2.1621000000000001E-2</v>
      </c>
      <c r="P52" s="9">
        <f>IF(Raw!$G52&gt;$C$8,IF(Raw!$Q52&gt;$C$8,IF(Raw!$N52&gt;$C$9,IF(Raw!$N52&lt;$A$9,IF(Raw!$X52&gt;$C$9,IF(Raw!$X52&lt;$A$9,Raw!X52,-999),-999),-999),-999),-999),-999)</f>
        <v>457</v>
      </c>
      <c r="R52" s="9">
        <f t="shared" si="4"/>
        <v>0.496475</v>
      </c>
      <c r="S52" s="9">
        <f t="shared" si="5"/>
        <v>0.3580275403026621</v>
      </c>
      <c r="T52" s="9">
        <f t="shared" si="6"/>
        <v>0.56058999999999992</v>
      </c>
      <c r="U52" s="9">
        <f t="shared" si="7"/>
        <v>0.38979912401409861</v>
      </c>
      <c r="V52" s="15">
        <f t="shared" si="0"/>
        <v>1.1659090156999998</v>
      </c>
      <c r="X52" s="11">
        <f t="shared" si="8"/>
        <v>1.2702199999999998E+19</v>
      </c>
      <c r="Y52" s="11">
        <f t="shared" si="9"/>
        <v>5.6209999999999996E-18</v>
      </c>
      <c r="Z52" s="11">
        <f t="shared" si="10"/>
        <v>5.5899999999999993E-4</v>
      </c>
      <c r="AA52" s="16">
        <f t="shared" si="11"/>
        <v>3.8380242762770744E-2</v>
      </c>
      <c r="AB52" s="9">
        <f t="shared" si="1"/>
        <v>0.89907658029038173</v>
      </c>
      <c r="AC52" s="9">
        <f t="shared" si="2"/>
        <v>0.96161975723722914</v>
      </c>
      <c r="AD52" s="15">
        <f t="shared" si="3"/>
        <v>68.65875270620883</v>
      </c>
      <c r="AE52" s="3">
        <f t="shared" si="12"/>
        <v>676.76839999999982</v>
      </c>
      <c r="AF52" s="2">
        <f t="shared" si="13"/>
        <v>0.25</v>
      </c>
      <c r="AG52" s="9">
        <f t="shared" si="14"/>
        <v>2.0587016662139093E-2</v>
      </c>
      <c r="AH52" s="2">
        <f t="shared" si="15"/>
        <v>0.99619502227671597</v>
      </c>
    </row>
    <row r="53" spans="1:34">
      <c r="A53" s="1">
        <f>Raw!A53</f>
        <v>40</v>
      </c>
      <c r="B53" s="14">
        <f>Raw!B53</f>
        <v>0.24732638888888889</v>
      </c>
      <c r="C53" s="15">
        <f>Raw!C53</f>
        <v>22.4</v>
      </c>
      <c r="D53" s="15">
        <f>IF(C53&gt;0.5,Raw!D53*D$11,-999)</f>
        <v>19.3</v>
      </c>
      <c r="E53" s="9">
        <f>IF(Raw!$G53&gt;$C$8,IF(Raw!$Q53&gt;$C$8,IF(Raw!$N53&gt;$C$9,IF(Raw!$N53&lt;$A$9,IF(Raw!$X53&gt;$C$9,IF(Raw!$X53&lt;$A$9,Raw!H53,-999),-999),-999),-999),-999),-999)</f>
        <v>0.90469299999999997</v>
      </c>
      <c r="F53" s="9">
        <f>IF(Raw!$G53&gt;$C$8,IF(Raw!$Q53&gt;$C$8,IF(Raw!$N53&gt;$C$9,IF(Raw!$N53&lt;$A$9,IF(Raw!$X53&gt;$C$9,IF(Raw!$X53&lt;$A$9,Raw!I53,-999),-999),-999),-999),-999),-999)</f>
        <v>1.4192210000000001</v>
      </c>
      <c r="G53" s="9">
        <f>Raw!G53</f>
        <v>0.99761100000000003</v>
      </c>
      <c r="H53" s="9">
        <f>IF(Raw!$G53&gt;$C$8,IF(Raw!$Q53&gt;$C$8,IF(Raw!$N53&gt;$C$9,IF(Raw!$N53&lt;$A$9,IF(Raw!$X53&gt;$C$9,IF(Raw!$X53&lt;$A$9,Raw!L53,-999),-999),-999),-999),-999),-999)</f>
        <v>568.79999999999995</v>
      </c>
      <c r="I53" s="9">
        <f>IF(Raw!$G53&gt;$C$8,IF(Raw!$Q53&gt;$C$8,IF(Raw!$N53&gt;$C$9,IF(Raw!$N53&lt;$A$9,IF(Raw!$X53&gt;$C$9,IF(Raw!$X53&lt;$A$9,Raw!M53,-999),-999),-999),-999),-999),-999)</f>
        <v>1.2772E-2</v>
      </c>
      <c r="J53" s="9">
        <f>IF(Raw!$G53&gt;$C$8,IF(Raw!$Q53&gt;$C$8,IF(Raw!$N53&gt;$C$9,IF(Raw!$N53&lt;$A$9,IF(Raw!$X53&gt;$C$9,IF(Raw!$X53&lt;$A$9,Raw!N53,-999),-999),-999),-999),-999),-999)</f>
        <v>624</v>
      </c>
      <c r="K53" s="9">
        <f>IF(Raw!$G53&gt;$C$8,IF(Raw!$Q53&gt;$C$8,IF(Raw!$N53&gt;$C$9,IF(Raw!$N53&lt;$A$9,IF(Raw!$X53&gt;$C$9,IF(Raw!$X53&lt;$A$9,Raw!R53,-999),-999),-999),-999),-999),-999)</f>
        <v>0.91012000000000004</v>
      </c>
      <c r="L53" s="9">
        <f>IF(Raw!$G53&gt;$C$8,IF(Raw!$Q53&gt;$C$8,IF(Raw!$N53&gt;$C$9,IF(Raw!$N53&lt;$A$9,IF(Raw!$X53&gt;$C$9,IF(Raw!$X53&lt;$A$9,Raw!S53,-999),-999),-999),-999),-999),-999)</f>
        <v>1.481951</v>
      </c>
      <c r="M53" s="9">
        <f>Raw!Q53</f>
        <v>0.99602299999999999</v>
      </c>
      <c r="N53" s="9">
        <f>IF(Raw!$G53&gt;$C$8,IF(Raw!$Q53&gt;$C$8,IF(Raw!$N53&gt;$C$9,IF(Raw!$N53&lt;$A$9,IF(Raw!$X53&gt;$C$9,IF(Raw!$X53&lt;$A$9,Raw!V53,-999),-999),-999),-999),-999),-999)</f>
        <v>628.6</v>
      </c>
      <c r="O53" s="9">
        <f>IF(Raw!$G53&gt;$C$8,IF(Raw!$Q53&gt;$C$8,IF(Raw!$N53&gt;$C$9,IF(Raw!$N53&lt;$A$9,IF(Raw!$X53&gt;$C$9,IF(Raw!$X53&lt;$A$9,Raw!W53,-999),-999),-999),-999),-999),-999)</f>
        <v>5.7824E-2</v>
      </c>
      <c r="P53" s="9">
        <f>IF(Raw!$G53&gt;$C$8,IF(Raw!$Q53&gt;$C$8,IF(Raw!$N53&gt;$C$9,IF(Raw!$N53&lt;$A$9,IF(Raw!$X53&gt;$C$9,IF(Raw!$X53&lt;$A$9,Raw!X53,-999),-999),-999),-999),-999),-999)</f>
        <v>540</v>
      </c>
      <c r="R53" s="9">
        <f t="shared" si="4"/>
        <v>0.5145280000000001</v>
      </c>
      <c r="S53" s="9">
        <f t="shared" si="5"/>
        <v>0.36254254975088451</v>
      </c>
      <c r="T53" s="9">
        <f t="shared" si="6"/>
        <v>0.57183099999999998</v>
      </c>
      <c r="U53" s="9">
        <f t="shared" si="7"/>
        <v>0.38586363516742456</v>
      </c>
      <c r="V53" s="15">
        <f t="shared" si="0"/>
        <v>1.2014176756999999</v>
      </c>
      <c r="X53" s="11">
        <f t="shared" si="8"/>
        <v>1.1618599999999998E+19</v>
      </c>
      <c r="Y53" s="11">
        <f t="shared" si="9"/>
        <v>5.6879999999999993E-18</v>
      </c>
      <c r="Z53" s="11">
        <f t="shared" si="10"/>
        <v>6.2399999999999999E-4</v>
      </c>
      <c r="AA53" s="16">
        <f t="shared" si="11"/>
        <v>3.960481173512502E-2</v>
      </c>
      <c r="AB53" s="9">
        <f t="shared" si="1"/>
        <v>0.93276725909930835</v>
      </c>
      <c r="AC53" s="9">
        <f t="shared" si="2"/>
        <v>0.96039518826487491</v>
      </c>
      <c r="AD53" s="15">
        <f t="shared" si="3"/>
        <v>63.469249575520863</v>
      </c>
      <c r="AE53" s="3">
        <f t="shared" si="12"/>
        <v>684.83519999999976</v>
      </c>
      <c r="AF53" s="2">
        <f t="shared" si="13"/>
        <v>0.25</v>
      </c>
      <c r="AG53" s="9">
        <f t="shared" si="14"/>
        <v>1.8838827201968458E-2</v>
      </c>
      <c r="AH53" s="2">
        <f t="shared" si="15"/>
        <v>0.91160104410107246</v>
      </c>
    </row>
    <row r="54" spans="1:34">
      <c r="A54" s="1">
        <f>Raw!A54</f>
        <v>41</v>
      </c>
      <c r="B54" s="14">
        <f>Raw!B54</f>
        <v>0.24738425925925925</v>
      </c>
      <c r="C54" s="15">
        <f>Raw!C54</f>
        <v>23.3</v>
      </c>
      <c r="D54" s="15">
        <f>IF(C54&gt;0.5,Raw!D54*D$11,-999)</f>
        <v>16.7</v>
      </c>
      <c r="E54" s="9">
        <f>IF(Raw!$G54&gt;$C$8,IF(Raw!$Q54&gt;$C$8,IF(Raw!$N54&gt;$C$9,IF(Raw!$N54&lt;$A$9,IF(Raw!$X54&gt;$C$9,IF(Raw!$X54&lt;$A$9,Raw!H54,-999),-999),-999),-999),-999),-999)</f>
        <v>0.92105199999999998</v>
      </c>
      <c r="F54" s="9">
        <f>IF(Raw!$G54&gt;$C$8,IF(Raw!$Q54&gt;$C$8,IF(Raw!$N54&gt;$C$9,IF(Raw!$N54&lt;$A$9,IF(Raw!$X54&gt;$C$9,IF(Raw!$X54&lt;$A$9,Raw!I54,-999),-999),-999),-999),-999),-999)</f>
        <v>1.4406410000000001</v>
      </c>
      <c r="G54" s="9">
        <f>Raw!G54</f>
        <v>0.99546800000000002</v>
      </c>
      <c r="H54" s="9">
        <f>IF(Raw!$G54&gt;$C$8,IF(Raw!$Q54&gt;$C$8,IF(Raw!$N54&gt;$C$9,IF(Raw!$N54&lt;$A$9,IF(Raw!$X54&gt;$C$9,IF(Raw!$X54&lt;$A$9,Raw!L54,-999),-999),-999),-999),-999),-999)</f>
        <v>567</v>
      </c>
      <c r="I54" s="9">
        <f>IF(Raw!$G54&gt;$C$8,IF(Raw!$Q54&gt;$C$8,IF(Raw!$N54&gt;$C$9,IF(Raw!$N54&lt;$A$9,IF(Raw!$X54&gt;$C$9,IF(Raw!$X54&lt;$A$9,Raw!M54,-999),-999),-999),-999),-999),-999)</f>
        <v>1.2E-5</v>
      </c>
      <c r="J54" s="9">
        <f>IF(Raw!$G54&gt;$C$8,IF(Raw!$Q54&gt;$C$8,IF(Raw!$N54&gt;$C$9,IF(Raw!$N54&lt;$A$9,IF(Raw!$X54&gt;$C$9,IF(Raw!$X54&lt;$A$9,Raw!N54,-999),-999),-999),-999),-999),-999)</f>
        <v>556</v>
      </c>
      <c r="K54" s="9">
        <f>IF(Raw!$G54&gt;$C$8,IF(Raw!$Q54&gt;$C$8,IF(Raw!$N54&gt;$C$9,IF(Raw!$N54&lt;$A$9,IF(Raw!$X54&gt;$C$9,IF(Raw!$X54&lt;$A$9,Raw!R54,-999),-999),-999),-999),-999),-999)</f>
        <v>0.88064699999999996</v>
      </c>
      <c r="L54" s="9">
        <f>IF(Raw!$G54&gt;$C$8,IF(Raw!$Q54&gt;$C$8,IF(Raw!$N54&gt;$C$9,IF(Raw!$N54&lt;$A$9,IF(Raw!$X54&gt;$C$9,IF(Raw!$X54&lt;$A$9,Raw!S54,-999),-999),-999),-999),-999),-999)</f>
        <v>1.456002</v>
      </c>
      <c r="M54" s="9">
        <f>Raw!Q54</f>
        <v>0.99595999999999996</v>
      </c>
      <c r="N54" s="9">
        <f>IF(Raw!$G54&gt;$C$8,IF(Raw!$Q54&gt;$C$8,IF(Raw!$N54&gt;$C$9,IF(Raw!$N54&lt;$A$9,IF(Raw!$X54&gt;$C$9,IF(Raw!$X54&lt;$A$9,Raw!V54,-999),-999),-999),-999),-999),-999)</f>
        <v>631.29999999999995</v>
      </c>
      <c r="O54" s="9">
        <f>IF(Raw!$G54&gt;$C$8,IF(Raw!$Q54&gt;$C$8,IF(Raw!$N54&gt;$C$9,IF(Raw!$N54&lt;$A$9,IF(Raw!$X54&gt;$C$9,IF(Raw!$X54&lt;$A$9,Raw!W54,-999),-999),-999),-999),-999),-999)</f>
        <v>5.9246E-2</v>
      </c>
      <c r="P54" s="9">
        <f>IF(Raw!$G54&gt;$C$8,IF(Raw!$Q54&gt;$C$8,IF(Raw!$N54&gt;$C$9,IF(Raw!$N54&lt;$A$9,IF(Raw!$X54&gt;$C$9,IF(Raw!$X54&lt;$A$9,Raw!X54,-999),-999),-999),-999),-999),-999)</f>
        <v>353</v>
      </c>
      <c r="R54" s="9">
        <f t="shared" si="4"/>
        <v>0.51958900000000008</v>
      </c>
      <c r="S54" s="9">
        <f t="shared" si="5"/>
        <v>0.36066514836104208</v>
      </c>
      <c r="T54" s="9">
        <f t="shared" si="6"/>
        <v>0.57535500000000006</v>
      </c>
      <c r="U54" s="9">
        <f t="shared" si="7"/>
        <v>0.39516085829552433</v>
      </c>
      <c r="V54" s="15">
        <f t="shared" si="0"/>
        <v>1.1803808214</v>
      </c>
      <c r="X54" s="11">
        <f t="shared" si="8"/>
        <v>1.0053399999999998E+19</v>
      </c>
      <c r="Y54" s="11">
        <f t="shared" si="9"/>
        <v>5.6699999999999999E-18</v>
      </c>
      <c r="Z54" s="11">
        <f t="shared" si="10"/>
        <v>5.5599999999999996E-4</v>
      </c>
      <c r="AA54" s="16">
        <f t="shared" si="11"/>
        <v>3.071992137090573E-2</v>
      </c>
      <c r="AB54" s="9">
        <f t="shared" si="1"/>
        <v>0.89832186036035744</v>
      </c>
      <c r="AC54" s="9">
        <f t="shared" si="2"/>
        <v>0.96928007862909427</v>
      </c>
      <c r="AD54" s="15">
        <f t="shared" si="3"/>
        <v>55.251657141916787</v>
      </c>
      <c r="AE54" s="3">
        <f t="shared" si="12"/>
        <v>682.66799999999978</v>
      </c>
      <c r="AF54" s="2">
        <f t="shared" si="13"/>
        <v>0.25</v>
      </c>
      <c r="AG54" s="9">
        <f t="shared" si="14"/>
        <v>1.6794840198807594E-2</v>
      </c>
      <c r="AH54" s="2">
        <f t="shared" si="15"/>
        <v>0.8126935767606549</v>
      </c>
    </row>
    <row r="55" spans="1:34">
      <c r="A55" s="1">
        <f>Raw!A55</f>
        <v>42</v>
      </c>
      <c r="B55" s="14">
        <f>Raw!B55</f>
        <v>0.24743055555555557</v>
      </c>
      <c r="C55" s="15">
        <f>Raw!C55</f>
        <v>24.4</v>
      </c>
      <c r="D55" s="15">
        <f>IF(C55&gt;0.5,Raw!D55*D$11,-999)</f>
        <v>15</v>
      </c>
      <c r="E55" s="9">
        <f>IF(Raw!$G55&gt;$C$8,IF(Raw!$Q55&gt;$C$8,IF(Raw!$N55&gt;$C$9,IF(Raw!$N55&lt;$A$9,IF(Raw!$X55&gt;$C$9,IF(Raw!$X55&lt;$A$9,Raw!H55,-999),-999),-999),-999),-999),-999)</f>
        <v>0.91195800000000005</v>
      </c>
      <c r="F55" s="9">
        <f>IF(Raw!$G55&gt;$C$8,IF(Raw!$Q55&gt;$C$8,IF(Raw!$N55&gt;$C$9,IF(Raw!$N55&lt;$A$9,IF(Raw!$X55&gt;$C$9,IF(Raw!$X55&lt;$A$9,Raw!I55,-999),-999),-999),-999),-999),-999)</f>
        <v>1.4321390000000001</v>
      </c>
      <c r="G55" s="9">
        <f>Raw!G55</f>
        <v>0.99665300000000001</v>
      </c>
      <c r="H55" s="9">
        <f>IF(Raw!$G55&gt;$C$8,IF(Raw!$Q55&gt;$C$8,IF(Raw!$N55&gt;$C$9,IF(Raw!$N55&lt;$A$9,IF(Raw!$X55&gt;$C$9,IF(Raw!$X55&lt;$A$9,Raw!L55,-999),-999),-999),-999),-999),-999)</f>
        <v>573.6</v>
      </c>
      <c r="I55" s="9">
        <f>IF(Raw!$G55&gt;$C$8,IF(Raw!$Q55&gt;$C$8,IF(Raw!$N55&gt;$C$9,IF(Raw!$N55&lt;$A$9,IF(Raw!$X55&gt;$C$9,IF(Raw!$X55&lt;$A$9,Raw!M55,-999),-999),-999),-999),-999),-999)</f>
        <v>6.4999999999999994E-5</v>
      </c>
      <c r="J55" s="9">
        <f>IF(Raw!$G55&gt;$C$8,IF(Raw!$Q55&gt;$C$8,IF(Raw!$N55&gt;$C$9,IF(Raw!$N55&lt;$A$9,IF(Raw!$X55&gt;$C$9,IF(Raw!$X55&lt;$A$9,Raw!N55,-999),-999),-999),-999),-999),-999)</f>
        <v>737</v>
      </c>
      <c r="K55" s="9">
        <f>IF(Raw!$G55&gt;$C$8,IF(Raw!$Q55&gt;$C$8,IF(Raw!$N55&gt;$C$9,IF(Raw!$N55&lt;$A$9,IF(Raw!$X55&gt;$C$9,IF(Raw!$X55&lt;$A$9,Raw!R55,-999),-999),-999),-999),-999),-999)</f>
        <v>0.88075899999999996</v>
      </c>
      <c r="L55" s="9">
        <f>IF(Raw!$G55&gt;$C$8,IF(Raw!$Q55&gt;$C$8,IF(Raw!$N55&gt;$C$9,IF(Raw!$N55&lt;$A$9,IF(Raw!$X55&gt;$C$9,IF(Raw!$X55&lt;$A$9,Raw!S55,-999),-999),-999),-999),-999),-999)</f>
        <v>1.451527</v>
      </c>
      <c r="M55" s="9">
        <f>Raw!Q55</f>
        <v>0.99734100000000003</v>
      </c>
      <c r="N55" s="9">
        <f>IF(Raw!$G55&gt;$C$8,IF(Raw!$Q55&gt;$C$8,IF(Raw!$N55&gt;$C$9,IF(Raw!$N55&lt;$A$9,IF(Raw!$X55&gt;$C$9,IF(Raw!$X55&lt;$A$9,Raw!V55,-999),-999),-999),-999),-999),-999)</f>
        <v>648</v>
      </c>
      <c r="O55" s="9">
        <f>IF(Raw!$G55&gt;$C$8,IF(Raw!$Q55&gt;$C$8,IF(Raw!$N55&gt;$C$9,IF(Raw!$N55&lt;$A$9,IF(Raw!$X55&gt;$C$9,IF(Raw!$X55&lt;$A$9,Raw!W55,-999),-999),-999),-999),-999),-999)</f>
        <v>3.4964000000000002E-2</v>
      </c>
      <c r="P55" s="9">
        <f>IF(Raw!$G55&gt;$C$8,IF(Raw!$Q55&gt;$C$8,IF(Raw!$N55&gt;$C$9,IF(Raw!$N55&lt;$A$9,IF(Raw!$X55&gt;$C$9,IF(Raw!$X55&lt;$A$9,Raw!X55,-999),-999),-999),-999),-999),-999)</f>
        <v>404</v>
      </c>
      <c r="R55" s="9">
        <f t="shared" si="4"/>
        <v>0.520181</v>
      </c>
      <c r="S55" s="9">
        <f t="shared" si="5"/>
        <v>0.36321963161397042</v>
      </c>
      <c r="T55" s="9">
        <f t="shared" si="6"/>
        <v>0.57076800000000005</v>
      </c>
      <c r="U55" s="9">
        <f t="shared" si="7"/>
        <v>0.39321900316012037</v>
      </c>
      <c r="V55" s="15">
        <f t="shared" si="0"/>
        <v>1.1767529389</v>
      </c>
      <c r="X55" s="11">
        <f t="shared" si="8"/>
        <v>9.029999999999999E+18</v>
      </c>
      <c r="Y55" s="11">
        <f t="shared" si="9"/>
        <v>5.7360000000000001E-18</v>
      </c>
      <c r="Z55" s="11">
        <f t="shared" si="10"/>
        <v>7.3699999999999992E-4</v>
      </c>
      <c r="AA55" s="16">
        <f t="shared" si="11"/>
        <v>3.6770061269130704E-2</v>
      </c>
      <c r="AB55" s="9">
        <f t="shared" si="1"/>
        <v>0.90174617433045912</v>
      </c>
      <c r="AC55" s="9">
        <f t="shared" si="2"/>
        <v>0.96322993873086937</v>
      </c>
      <c r="AD55" s="15">
        <f t="shared" si="3"/>
        <v>49.891534964899208</v>
      </c>
      <c r="AE55" s="3">
        <f t="shared" si="12"/>
        <v>690.61439999999982</v>
      </c>
      <c r="AF55" s="2">
        <f t="shared" si="13"/>
        <v>0.25</v>
      </c>
      <c r="AG55" s="9">
        <f t="shared" si="14"/>
        <v>1.5090999726943045E-2</v>
      </c>
      <c r="AH55" s="2">
        <f t="shared" si="15"/>
        <v>0.73024562304880747</v>
      </c>
    </row>
    <row r="56" spans="1:34">
      <c r="A56" s="1">
        <f>Raw!A56</f>
        <v>43</v>
      </c>
      <c r="B56" s="14">
        <f>Raw!B56</f>
        <v>0.24748842592592593</v>
      </c>
      <c r="C56" s="15">
        <f>Raw!C56</f>
        <v>25.3</v>
      </c>
      <c r="D56" s="15">
        <f>IF(C56&gt;0.5,Raw!D56*D$11,-999)</f>
        <v>13.2</v>
      </c>
      <c r="E56" s="9">
        <f>IF(Raw!$G56&gt;$C$8,IF(Raw!$Q56&gt;$C$8,IF(Raw!$N56&gt;$C$9,IF(Raw!$N56&lt;$A$9,IF(Raw!$X56&gt;$C$9,IF(Raw!$X56&lt;$A$9,Raw!H56,-999),-999),-999),-999),-999),-999)</f>
        <v>0.80317099999999997</v>
      </c>
      <c r="F56" s="9">
        <f>IF(Raw!$G56&gt;$C$8,IF(Raw!$Q56&gt;$C$8,IF(Raw!$N56&gt;$C$9,IF(Raw!$N56&lt;$A$9,IF(Raw!$X56&gt;$C$9,IF(Raw!$X56&lt;$A$9,Raw!I56,-999),-999),-999),-999),-999),-999)</f>
        <v>1.2932790000000001</v>
      </c>
      <c r="G56" s="9">
        <f>Raw!G56</f>
        <v>0.99664699999999995</v>
      </c>
      <c r="H56" s="9">
        <f>IF(Raw!$G56&gt;$C$8,IF(Raw!$Q56&gt;$C$8,IF(Raw!$N56&gt;$C$9,IF(Raw!$N56&lt;$A$9,IF(Raw!$X56&gt;$C$9,IF(Raw!$X56&lt;$A$9,Raw!L56,-999),-999),-999),-999),-999),-999)</f>
        <v>614.5</v>
      </c>
      <c r="I56" s="9">
        <f>IF(Raw!$G56&gt;$C$8,IF(Raw!$Q56&gt;$C$8,IF(Raw!$N56&gt;$C$9,IF(Raw!$N56&lt;$A$9,IF(Raw!$X56&gt;$C$9,IF(Raw!$X56&lt;$A$9,Raw!M56,-999),-999),-999),-999),-999),-999)</f>
        <v>2.6966E-2</v>
      </c>
      <c r="J56" s="9">
        <f>IF(Raw!$G56&gt;$C$8,IF(Raw!$Q56&gt;$C$8,IF(Raw!$N56&gt;$C$9,IF(Raw!$N56&lt;$A$9,IF(Raw!$X56&gt;$C$9,IF(Raw!$X56&lt;$A$9,Raw!N56,-999),-999),-999),-999),-999),-999)</f>
        <v>559</v>
      </c>
      <c r="K56" s="9">
        <f>IF(Raw!$G56&gt;$C$8,IF(Raw!$Q56&gt;$C$8,IF(Raw!$N56&gt;$C$9,IF(Raw!$N56&lt;$A$9,IF(Raw!$X56&gt;$C$9,IF(Raw!$X56&lt;$A$9,Raw!R56,-999),-999),-999),-999),-999),-999)</f>
        <v>0.84199000000000002</v>
      </c>
      <c r="L56" s="9">
        <f>IF(Raw!$G56&gt;$C$8,IF(Raw!$Q56&gt;$C$8,IF(Raw!$N56&gt;$C$9,IF(Raw!$N56&lt;$A$9,IF(Raw!$X56&gt;$C$9,IF(Raw!$X56&lt;$A$9,Raw!S56,-999),-999),-999),-999),-999),-999)</f>
        <v>1.381443</v>
      </c>
      <c r="M56" s="9">
        <f>Raw!Q56</f>
        <v>0.99540300000000004</v>
      </c>
      <c r="N56" s="9">
        <f>IF(Raw!$G56&gt;$C$8,IF(Raw!$Q56&gt;$C$8,IF(Raw!$N56&gt;$C$9,IF(Raw!$N56&lt;$A$9,IF(Raw!$X56&gt;$C$9,IF(Raw!$X56&lt;$A$9,Raw!V56,-999),-999),-999),-999),-999),-999)</f>
        <v>666.3</v>
      </c>
      <c r="O56" s="9">
        <f>IF(Raw!$G56&gt;$C$8,IF(Raw!$Q56&gt;$C$8,IF(Raw!$N56&gt;$C$9,IF(Raw!$N56&lt;$A$9,IF(Raw!$X56&gt;$C$9,IF(Raw!$X56&lt;$A$9,Raw!W56,-999),-999),-999),-999),-999),-999)</f>
        <v>7.1557999999999997E-2</v>
      </c>
      <c r="P56" s="9">
        <f>IF(Raw!$G56&gt;$C$8,IF(Raw!$Q56&gt;$C$8,IF(Raw!$N56&gt;$C$9,IF(Raw!$N56&lt;$A$9,IF(Raw!$X56&gt;$C$9,IF(Raw!$X56&lt;$A$9,Raw!X56,-999),-999),-999),-999),-999),-999)</f>
        <v>363</v>
      </c>
      <c r="R56" s="9">
        <f t="shared" si="4"/>
        <v>0.4901080000000001</v>
      </c>
      <c r="S56" s="9">
        <f t="shared" si="5"/>
        <v>0.37896540498995196</v>
      </c>
      <c r="T56" s="9">
        <f t="shared" si="6"/>
        <v>0.53945299999999996</v>
      </c>
      <c r="U56" s="9">
        <f t="shared" si="7"/>
        <v>0.39049964421260952</v>
      </c>
      <c r="V56" s="15">
        <f t="shared" si="0"/>
        <v>1.1199358400999999</v>
      </c>
      <c r="X56" s="11">
        <f t="shared" si="8"/>
        <v>7.9463999999999969E+18</v>
      </c>
      <c r="Y56" s="11">
        <f t="shared" si="9"/>
        <v>6.145E-18</v>
      </c>
      <c r="Z56" s="11">
        <f t="shared" si="10"/>
        <v>5.5899999999999993E-4</v>
      </c>
      <c r="AA56" s="16">
        <f t="shared" si="11"/>
        <v>2.6571029694769339E-2</v>
      </c>
      <c r="AB56" s="9">
        <f t="shared" si="1"/>
        <v>0.85632382168193244</v>
      </c>
      <c r="AC56" s="9">
        <f t="shared" si="2"/>
        <v>0.97342897030523057</v>
      </c>
      <c r="AD56" s="15">
        <f t="shared" si="3"/>
        <v>47.533147933397743</v>
      </c>
      <c r="AE56" s="3">
        <f t="shared" si="12"/>
        <v>739.85799999999983</v>
      </c>
      <c r="AF56" s="2">
        <f t="shared" si="13"/>
        <v>0.25</v>
      </c>
      <c r="AG56" s="9">
        <f t="shared" si="14"/>
        <v>1.427821335099781E-2</v>
      </c>
      <c r="AH56" s="2">
        <f t="shared" si="15"/>
        <v>0.6909153133114061</v>
      </c>
    </row>
    <row r="57" spans="1:34">
      <c r="A57" s="1">
        <f>Raw!A57</f>
        <v>44</v>
      </c>
      <c r="B57" s="14">
        <f>Raw!B57</f>
        <v>0.24754629629629629</v>
      </c>
      <c r="C57" s="15">
        <f>Raw!C57</f>
        <v>26.4</v>
      </c>
      <c r="D57" s="15">
        <f>IF(C57&gt;0.5,Raw!D57*D$11,-999)</f>
        <v>12.3</v>
      </c>
      <c r="E57" s="9">
        <f>IF(Raw!$G57&gt;$C$8,IF(Raw!$Q57&gt;$C$8,IF(Raw!$N57&gt;$C$9,IF(Raw!$N57&lt;$A$9,IF(Raw!$X57&gt;$C$9,IF(Raw!$X57&lt;$A$9,Raw!H57,-999),-999),-999),-999),-999),-999)</f>
        <v>0.83599599999999996</v>
      </c>
      <c r="F57" s="9">
        <f>IF(Raw!$G57&gt;$C$8,IF(Raw!$Q57&gt;$C$8,IF(Raw!$N57&gt;$C$9,IF(Raw!$N57&lt;$A$9,IF(Raw!$X57&gt;$C$9,IF(Raw!$X57&lt;$A$9,Raw!I57,-999),-999),-999),-999),-999),-999)</f>
        <v>1.345518</v>
      </c>
      <c r="G57" s="9">
        <f>Raw!G57</f>
        <v>0.997977</v>
      </c>
      <c r="H57" s="9">
        <f>IF(Raw!$G57&gt;$C$8,IF(Raw!$Q57&gt;$C$8,IF(Raw!$N57&gt;$C$9,IF(Raw!$N57&lt;$A$9,IF(Raw!$X57&gt;$C$9,IF(Raw!$X57&lt;$A$9,Raw!L57,-999),-999),-999),-999),-999),-999)</f>
        <v>596.70000000000005</v>
      </c>
      <c r="I57" s="9">
        <f>IF(Raw!$G57&gt;$C$8,IF(Raw!$Q57&gt;$C$8,IF(Raw!$N57&gt;$C$9,IF(Raw!$N57&lt;$A$9,IF(Raw!$X57&gt;$C$9,IF(Raw!$X57&lt;$A$9,Raw!M57,-999),-999),-999),-999),-999),-999)</f>
        <v>6.6000000000000005E-5</v>
      </c>
      <c r="J57" s="9">
        <f>IF(Raw!$G57&gt;$C$8,IF(Raw!$Q57&gt;$C$8,IF(Raw!$N57&gt;$C$9,IF(Raw!$N57&lt;$A$9,IF(Raw!$X57&gt;$C$9,IF(Raw!$X57&lt;$A$9,Raw!N57,-999),-999),-999),-999),-999),-999)</f>
        <v>515</v>
      </c>
      <c r="K57" s="9">
        <f>IF(Raw!$G57&gt;$C$8,IF(Raw!$Q57&gt;$C$8,IF(Raw!$N57&gt;$C$9,IF(Raw!$N57&lt;$A$9,IF(Raw!$X57&gt;$C$9,IF(Raw!$X57&lt;$A$9,Raw!R57,-999),-999),-999),-999),-999),-999)</f>
        <v>0.84029200000000004</v>
      </c>
      <c r="L57" s="9">
        <f>IF(Raw!$G57&gt;$C$8,IF(Raw!$Q57&gt;$C$8,IF(Raw!$N57&gt;$C$9,IF(Raw!$N57&lt;$A$9,IF(Raw!$X57&gt;$C$9,IF(Raw!$X57&lt;$A$9,Raw!S57,-999),-999),-999),-999),-999),-999)</f>
        <v>1.4020330000000001</v>
      </c>
      <c r="M57" s="9">
        <f>Raw!Q57</f>
        <v>0.996618</v>
      </c>
      <c r="N57" s="9">
        <f>IF(Raw!$G57&gt;$C$8,IF(Raw!$Q57&gt;$C$8,IF(Raw!$N57&gt;$C$9,IF(Raw!$N57&lt;$A$9,IF(Raw!$X57&gt;$C$9,IF(Raw!$X57&lt;$A$9,Raw!V57,-999),-999),-999),-999),-999),-999)</f>
        <v>642.4</v>
      </c>
      <c r="O57" s="9">
        <f>IF(Raw!$G57&gt;$C$8,IF(Raw!$Q57&gt;$C$8,IF(Raw!$N57&gt;$C$9,IF(Raw!$N57&lt;$A$9,IF(Raw!$X57&gt;$C$9,IF(Raw!$X57&lt;$A$9,Raw!W57,-999),-999),-999),-999),-999),-999)</f>
        <v>2.5533E-2</v>
      </c>
      <c r="P57" s="9">
        <f>IF(Raw!$G57&gt;$C$8,IF(Raw!$Q57&gt;$C$8,IF(Raw!$N57&gt;$C$9,IF(Raw!$N57&lt;$A$9,IF(Raw!$X57&gt;$C$9,IF(Raw!$X57&lt;$A$9,Raw!X57,-999),-999),-999),-999),-999),-999)</f>
        <v>497</v>
      </c>
      <c r="R57" s="9">
        <f t="shared" si="4"/>
        <v>0.50952200000000003</v>
      </c>
      <c r="S57" s="9">
        <f t="shared" si="5"/>
        <v>0.37868092437262085</v>
      </c>
      <c r="T57" s="9">
        <f t="shared" si="6"/>
        <v>0.56174100000000005</v>
      </c>
      <c r="U57" s="9">
        <f t="shared" si="7"/>
        <v>0.4006617533253497</v>
      </c>
      <c r="V57" s="15">
        <f t="shared" si="0"/>
        <v>1.1366281531</v>
      </c>
      <c r="X57" s="11">
        <f t="shared" si="8"/>
        <v>7.404599999999998E+18</v>
      </c>
      <c r="Y57" s="11">
        <f t="shared" si="9"/>
        <v>5.9669999999999999E-18</v>
      </c>
      <c r="Z57" s="11">
        <f t="shared" si="10"/>
        <v>5.1499999999999994E-4</v>
      </c>
      <c r="AA57" s="16">
        <f t="shared" si="11"/>
        <v>2.2248130565497872E-2</v>
      </c>
      <c r="AB57" s="9">
        <f t="shared" si="1"/>
        <v>0.85278968711199343</v>
      </c>
      <c r="AC57" s="9">
        <f t="shared" si="2"/>
        <v>0.97775186943450199</v>
      </c>
      <c r="AD57" s="15">
        <f t="shared" si="3"/>
        <v>43.20025352523858</v>
      </c>
      <c r="AE57" s="3">
        <f t="shared" si="12"/>
        <v>718.42679999999984</v>
      </c>
      <c r="AF57" s="2">
        <f t="shared" si="13"/>
        <v>0.25</v>
      </c>
      <c r="AG57" s="9">
        <f t="shared" si="14"/>
        <v>1.3314376401170546E-2</v>
      </c>
      <c r="AH57" s="2">
        <f t="shared" si="15"/>
        <v>0.64427574491439243</v>
      </c>
    </row>
    <row r="58" spans="1:34">
      <c r="A58" s="1">
        <f>Raw!A58</f>
        <v>45</v>
      </c>
      <c r="B58" s="14">
        <f>Raw!B58</f>
        <v>0.24760416666666665</v>
      </c>
      <c r="C58" s="15">
        <f>Raw!C58</f>
        <v>27.9</v>
      </c>
      <c r="D58" s="15">
        <f>IF(C58&gt;0.5,Raw!D58*D$11,-999)</f>
        <v>10.6</v>
      </c>
      <c r="E58" s="9">
        <f>IF(Raw!$G58&gt;$C$8,IF(Raw!$Q58&gt;$C$8,IF(Raw!$N58&gt;$C$9,IF(Raw!$N58&lt;$A$9,IF(Raw!$X58&gt;$C$9,IF(Raw!$X58&lt;$A$9,Raw!H58,-999),-999),-999),-999),-999),-999)</f>
        <v>0.82999800000000001</v>
      </c>
      <c r="F58" s="9">
        <f>IF(Raw!$G58&gt;$C$8,IF(Raw!$Q58&gt;$C$8,IF(Raw!$N58&gt;$C$9,IF(Raw!$N58&lt;$A$9,IF(Raw!$X58&gt;$C$9,IF(Raw!$X58&lt;$A$9,Raw!I58,-999),-999),-999),-999),-999),-999)</f>
        <v>1.321906</v>
      </c>
      <c r="G58" s="9">
        <f>Raw!G58</f>
        <v>0.996251</v>
      </c>
      <c r="H58" s="9">
        <f>IF(Raw!$G58&gt;$C$8,IF(Raw!$Q58&gt;$C$8,IF(Raw!$N58&gt;$C$9,IF(Raw!$N58&lt;$A$9,IF(Raw!$X58&gt;$C$9,IF(Raw!$X58&lt;$A$9,Raw!L58,-999),-999),-999),-999),-999),-999)</f>
        <v>634.9</v>
      </c>
      <c r="I58" s="9">
        <f>IF(Raw!$G58&gt;$C$8,IF(Raw!$Q58&gt;$C$8,IF(Raw!$N58&gt;$C$9,IF(Raw!$N58&lt;$A$9,IF(Raw!$X58&gt;$C$9,IF(Raw!$X58&lt;$A$9,Raw!M58,-999),-999),-999),-999),-999),-999)</f>
        <v>5.3795000000000003E-2</v>
      </c>
      <c r="J58" s="9">
        <f>IF(Raw!$G58&gt;$C$8,IF(Raw!$Q58&gt;$C$8,IF(Raw!$N58&gt;$C$9,IF(Raw!$N58&lt;$A$9,IF(Raw!$X58&gt;$C$9,IF(Raw!$X58&lt;$A$9,Raw!N58,-999),-999),-999),-999),-999),-999)</f>
        <v>589</v>
      </c>
      <c r="K58" s="9">
        <f>IF(Raw!$G58&gt;$C$8,IF(Raw!$Q58&gt;$C$8,IF(Raw!$N58&gt;$C$9,IF(Raw!$N58&lt;$A$9,IF(Raw!$X58&gt;$C$9,IF(Raw!$X58&lt;$A$9,Raw!R58,-999),-999),-999),-999),-999),-999)</f>
        <v>0.81067599999999995</v>
      </c>
      <c r="L58" s="9">
        <f>IF(Raw!$G58&gt;$C$8,IF(Raw!$Q58&gt;$C$8,IF(Raw!$N58&gt;$C$9,IF(Raw!$N58&lt;$A$9,IF(Raw!$X58&gt;$C$9,IF(Raw!$X58&lt;$A$9,Raw!S58,-999),-999),-999),-999),-999),-999)</f>
        <v>1.3592169999999999</v>
      </c>
      <c r="M58" s="9">
        <f>Raw!Q58</f>
        <v>0.99713499999999999</v>
      </c>
      <c r="N58" s="9">
        <f>IF(Raw!$G58&gt;$C$8,IF(Raw!$Q58&gt;$C$8,IF(Raw!$N58&gt;$C$9,IF(Raw!$N58&lt;$A$9,IF(Raw!$X58&gt;$C$9,IF(Raw!$X58&lt;$A$9,Raw!V58,-999),-999),-999),-999),-999),-999)</f>
        <v>615.29999999999995</v>
      </c>
      <c r="O58" s="9">
        <f>IF(Raw!$G58&gt;$C$8,IF(Raw!$Q58&gt;$C$8,IF(Raw!$N58&gt;$C$9,IF(Raw!$N58&lt;$A$9,IF(Raw!$X58&gt;$C$9,IF(Raw!$X58&lt;$A$9,Raw!W58,-999),-999),-999),-999),-999),-999)</f>
        <v>4.3256000000000003E-2</v>
      </c>
      <c r="P58" s="9">
        <f>IF(Raw!$G58&gt;$C$8,IF(Raw!$Q58&gt;$C$8,IF(Raw!$N58&gt;$C$9,IF(Raw!$N58&lt;$A$9,IF(Raw!$X58&gt;$C$9,IF(Raw!$X58&lt;$A$9,Raw!X58,-999),-999),-999),-999),-999),-999)</f>
        <v>444</v>
      </c>
      <c r="R58" s="9">
        <f t="shared" si="4"/>
        <v>0.49190800000000001</v>
      </c>
      <c r="S58" s="9">
        <f t="shared" si="5"/>
        <v>0.372120256659702</v>
      </c>
      <c r="T58" s="9">
        <f t="shared" si="6"/>
        <v>0.54854099999999995</v>
      </c>
      <c r="U58" s="9">
        <f t="shared" si="7"/>
        <v>0.40357132084133734</v>
      </c>
      <c r="V58" s="15">
        <f t="shared" si="0"/>
        <v>1.1019172219</v>
      </c>
      <c r="X58" s="11">
        <f t="shared" si="8"/>
        <v>6.381199999999998E+18</v>
      </c>
      <c r="Y58" s="11">
        <f t="shared" si="9"/>
        <v>6.3489999999999991E-18</v>
      </c>
      <c r="Z58" s="11">
        <f t="shared" si="10"/>
        <v>5.8900000000000001E-4</v>
      </c>
      <c r="AA58" s="16">
        <f t="shared" si="11"/>
        <v>2.3306721011446097E-2</v>
      </c>
      <c r="AB58" s="9">
        <f t="shared" si="1"/>
        <v>0.82346069205033956</v>
      </c>
      <c r="AC58" s="9">
        <f t="shared" si="2"/>
        <v>0.97669327898855396</v>
      </c>
      <c r="AD58" s="15">
        <f t="shared" si="3"/>
        <v>39.569984739297276</v>
      </c>
      <c r="AE58" s="3">
        <f t="shared" si="12"/>
        <v>764.41959999999972</v>
      </c>
      <c r="AF58" s="2">
        <f t="shared" si="13"/>
        <v>0.25</v>
      </c>
      <c r="AG58" s="9">
        <f t="shared" si="14"/>
        <v>1.2284085389930588E-2</v>
      </c>
      <c r="AH58" s="2">
        <f t="shared" si="15"/>
        <v>0.59442049906999317</v>
      </c>
    </row>
    <row r="59" spans="1:34">
      <c r="A59" s="1">
        <f>Raw!A59</f>
        <v>46</v>
      </c>
      <c r="B59" s="14">
        <f>Raw!B59</f>
        <v>0.24765046296296298</v>
      </c>
      <c r="C59" s="15">
        <f>Raw!C59</f>
        <v>28.6</v>
      </c>
      <c r="D59" s="15">
        <f>IF(C59&gt;0.5,Raw!D59*D$11,-999)</f>
        <v>9.6999999999999993</v>
      </c>
      <c r="E59" s="9">
        <f>IF(Raw!$G59&gt;$C$8,IF(Raw!$Q59&gt;$C$8,IF(Raw!$N59&gt;$C$9,IF(Raw!$N59&lt;$A$9,IF(Raw!$X59&gt;$C$9,IF(Raw!$X59&lt;$A$9,Raw!H59,-999),-999),-999),-999),-999),-999)</f>
        <v>0.83786000000000005</v>
      </c>
      <c r="F59" s="9">
        <f>IF(Raw!$G59&gt;$C$8,IF(Raw!$Q59&gt;$C$8,IF(Raw!$N59&gt;$C$9,IF(Raw!$N59&lt;$A$9,IF(Raw!$X59&gt;$C$9,IF(Raw!$X59&lt;$A$9,Raw!I59,-999),-999),-999),-999),-999),-999)</f>
        <v>1.3559239999999999</v>
      </c>
      <c r="G59" s="9">
        <f>Raw!G59</f>
        <v>0.99722299999999997</v>
      </c>
      <c r="H59" s="9">
        <f>IF(Raw!$G59&gt;$C$8,IF(Raw!$Q59&gt;$C$8,IF(Raw!$N59&gt;$C$9,IF(Raw!$N59&lt;$A$9,IF(Raw!$X59&gt;$C$9,IF(Raw!$X59&lt;$A$9,Raw!L59,-999),-999),-999),-999),-999),-999)</f>
        <v>620.70000000000005</v>
      </c>
      <c r="I59" s="9">
        <f>IF(Raw!$G59&gt;$C$8,IF(Raw!$Q59&gt;$C$8,IF(Raw!$N59&gt;$C$9,IF(Raw!$N59&lt;$A$9,IF(Raw!$X59&gt;$C$9,IF(Raw!$X59&lt;$A$9,Raw!M59,-999),-999),-999),-999),-999),-999)</f>
        <v>2.2505000000000001E-2</v>
      </c>
      <c r="J59" s="9">
        <f>IF(Raw!$G59&gt;$C$8,IF(Raw!$Q59&gt;$C$8,IF(Raw!$N59&gt;$C$9,IF(Raw!$N59&lt;$A$9,IF(Raw!$X59&gt;$C$9,IF(Raw!$X59&lt;$A$9,Raw!N59,-999),-999),-999),-999),-999),-999)</f>
        <v>671</v>
      </c>
      <c r="K59" s="9">
        <f>IF(Raw!$G59&gt;$C$8,IF(Raw!$Q59&gt;$C$8,IF(Raw!$N59&gt;$C$9,IF(Raw!$N59&lt;$A$9,IF(Raw!$X59&gt;$C$9,IF(Raw!$X59&lt;$A$9,Raw!R59,-999),-999),-999),-999),-999),-999)</f>
        <v>0.81710099999999997</v>
      </c>
      <c r="L59" s="9">
        <f>IF(Raw!$G59&gt;$C$8,IF(Raw!$Q59&gt;$C$8,IF(Raw!$N59&gt;$C$9,IF(Raw!$N59&lt;$A$9,IF(Raw!$X59&gt;$C$9,IF(Raw!$X59&lt;$A$9,Raw!S59,-999),-999),-999),-999),-999),-999)</f>
        <v>1.367904</v>
      </c>
      <c r="M59" s="9">
        <f>Raw!Q59</f>
        <v>0.99622200000000005</v>
      </c>
      <c r="N59" s="9">
        <f>IF(Raw!$G59&gt;$C$8,IF(Raw!$Q59&gt;$C$8,IF(Raw!$N59&gt;$C$9,IF(Raw!$N59&lt;$A$9,IF(Raw!$X59&gt;$C$9,IF(Raw!$X59&lt;$A$9,Raw!V59,-999),-999),-999),-999),-999),-999)</f>
        <v>658.7</v>
      </c>
      <c r="O59" s="9">
        <f>IF(Raw!$G59&gt;$C$8,IF(Raw!$Q59&gt;$C$8,IF(Raw!$N59&gt;$C$9,IF(Raw!$N59&lt;$A$9,IF(Raw!$X59&gt;$C$9,IF(Raw!$X59&lt;$A$9,Raw!W59,-999),-999),-999),-999),-999),-999)</f>
        <v>4.5046999999999997E-2</v>
      </c>
      <c r="P59" s="9">
        <f>IF(Raw!$G59&gt;$C$8,IF(Raw!$Q59&gt;$C$8,IF(Raw!$N59&gt;$C$9,IF(Raw!$N59&lt;$A$9,IF(Raw!$X59&gt;$C$9,IF(Raw!$X59&lt;$A$9,Raw!X59,-999),-999),-999),-999),-999),-999)</f>
        <v>404</v>
      </c>
      <c r="R59" s="9">
        <f t="shared" si="4"/>
        <v>0.51806399999999986</v>
      </c>
      <c r="S59" s="9">
        <f t="shared" si="5"/>
        <v>0.3820745115507948</v>
      </c>
      <c r="T59" s="9">
        <f t="shared" si="6"/>
        <v>0.55080300000000004</v>
      </c>
      <c r="U59" s="9">
        <f t="shared" si="7"/>
        <v>0.4026620289143098</v>
      </c>
      <c r="V59" s="15">
        <f t="shared" si="0"/>
        <v>1.1089597728</v>
      </c>
      <c r="X59" s="11">
        <f t="shared" si="8"/>
        <v>5.839399999999998E+18</v>
      </c>
      <c r="Y59" s="11">
        <f t="shared" si="9"/>
        <v>6.2070000000000002E-18</v>
      </c>
      <c r="Z59" s="11">
        <f t="shared" si="10"/>
        <v>6.7099999999999994E-4</v>
      </c>
      <c r="AA59" s="16">
        <f t="shared" si="11"/>
        <v>2.3743056545953201E-2</v>
      </c>
      <c r="AB59" s="9">
        <f t="shared" si="1"/>
        <v>0.83017874677468062</v>
      </c>
      <c r="AC59" s="9">
        <f t="shared" si="2"/>
        <v>0.97625694345404679</v>
      </c>
      <c r="AD59" s="15">
        <f t="shared" si="3"/>
        <v>35.384585016323705</v>
      </c>
      <c r="AE59" s="3">
        <f t="shared" si="12"/>
        <v>747.3227999999998</v>
      </c>
      <c r="AF59" s="2">
        <f t="shared" si="13"/>
        <v>0.25</v>
      </c>
      <c r="AG59" s="9">
        <f t="shared" si="14"/>
        <v>1.0960022149972144E-2</v>
      </c>
      <c r="AH59" s="2">
        <f t="shared" si="15"/>
        <v>0.53034976796440469</v>
      </c>
    </row>
    <row r="60" spans="1:34">
      <c r="A60" s="1">
        <f>Raw!A60</f>
        <v>47</v>
      </c>
      <c r="B60" s="14">
        <f>Raw!B60</f>
        <v>0.24770833333333334</v>
      </c>
      <c r="C60" s="15">
        <f>Raw!C60</f>
        <v>30.1</v>
      </c>
      <c r="D60" s="15">
        <f>IF(C60&gt;0.5,Raw!D60*D$11,-999)</f>
        <v>7.9</v>
      </c>
      <c r="E60" s="9">
        <f>IF(Raw!$G60&gt;$C$8,IF(Raw!$Q60&gt;$C$8,IF(Raw!$N60&gt;$C$9,IF(Raw!$N60&lt;$A$9,IF(Raw!$X60&gt;$C$9,IF(Raw!$X60&lt;$A$9,Raw!H60,-999),-999),-999),-999),-999),-999)</f>
        <v>0.81891700000000001</v>
      </c>
      <c r="F60" s="9">
        <f>IF(Raw!$G60&gt;$C$8,IF(Raw!$Q60&gt;$C$8,IF(Raw!$N60&gt;$C$9,IF(Raw!$N60&lt;$A$9,IF(Raw!$X60&gt;$C$9,IF(Raw!$X60&lt;$A$9,Raw!I60,-999),-999),-999),-999),-999),-999)</f>
        <v>1.330352</v>
      </c>
      <c r="G60" s="9">
        <f>Raw!G60</f>
        <v>0.99656199999999995</v>
      </c>
      <c r="H60" s="9">
        <f>IF(Raw!$G60&gt;$C$8,IF(Raw!$Q60&gt;$C$8,IF(Raw!$N60&gt;$C$9,IF(Raw!$N60&lt;$A$9,IF(Raw!$X60&gt;$C$9,IF(Raw!$X60&lt;$A$9,Raw!L60,-999),-999),-999),-999),-999),-999)</f>
        <v>621.9</v>
      </c>
      <c r="I60" s="9">
        <f>IF(Raw!$G60&gt;$C$8,IF(Raw!$Q60&gt;$C$8,IF(Raw!$N60&gt;$C$9,IF(Raw!$N60&lt;$A$9,IF(Raw!$X60&gt;$C$9,IF(Raw!$X60&lt;$A$9,Raw!M60,-999),-999),-999),-999),-999),-999)</f>
        <v>0.14164099999999999</v>
      </c>
      <c r="J60" s="9">
        <f>IF(Raw!$G60&gt;$C$8,IF(Raw!$Q60&gt;$C$8,IF(Raw!$N60&gt;$C$9,IF(Raw!$N60&lt;$A$9,IF(Raw!$X60&gt;$C$9,IF(Raw!$X60&lt;$A$9,Raw!N60,-999),-999),-999),-999),-999),-999)</f>
        <v>677</v>
      </c>
      <c r="K60" s="9">
        <f>IF(Raw!$G60&gt;$C$8,IF(Raw!$Q60&gt;$C$8,IF(Raw!$N60&gt;$C$9,IF(Raw!$N60&lt;$A$9,IF(Raw!$X60&gt;$C$9,IF(Raw!$X60&lt;$A$9,Raw!R60,-999),-999),-999),-999),-999),-999)</f>
        <v>0.83666700000000005</v>
      </c>
      <c r="L60" s="9">
        <f>IF(Raw!$G60&gt;$C$8,IF(Raw!$Q60&gt;$C$8,IF(Raw!$N60&gt;$C$9,IF(Raw!$N60&lt;$A$9,IF(Raw!$X60&gt;$C$9,IF(Raw!$X60&lt;$A$9,Raw!S60,-999),-999),-999),-999),-999),-999)</f>
        <v>1.4152169999999999</v>
      </c>
      <c r="M60" s="9">
        <f>Raw!Q60</f>
        <v>0.99645799999999995</v>
      </c>
      <c r="N60" s="9">
        <f>IF(Raw!$G60&gt;$C$8,IF(Raw!$Q60&gt;$C$8,IF(Raw!$N60&gt;$C$9,IF(Raw!$N60&lt;$A$9,IF(Raw!$X60&gt;$C$9,IF(Raw!$X60&lt;$A$9,Raw!V60,-999),-999),-999),-999),-999),-999)</f>
        <v>666.3</v>
      </c>
      <c r="O60" s="9">
        <f>IF(Raw!$G60&gt;$C$8,IF(Raw!$Q60&gt;$C$8,IF(Raw!$N60&gt;$C$9,IF(Raw!$N60&lt;$A$9,IF(Raw!$X60&gt;$C$9,IF(Raw!$X60&lt;$A$9,Raw!W60,-999),-999),-999),-999),-999),-999)</f>
        <v>9.1795000000000002E-2</v>
      </c>
      <c r="P60" s="9">
        <f>IF(Raw!$G60&gt;$C$8,IF(Raw!$Q60&gt;$C$8,IF(Raw!$N60&gt;$C$9,IF(Raw!$N60&lt;$A$9,IF(Raw!$X60&gt;$C$9,IF(Raw!$X60&lt;$A$9,Raw!X60,-999),-999),-999),-999),-999),-999)</f>
        <v>594</v>
      </c>
      <c r="R60" s="9">
        <f t="shared" si="4"/>
        <v>0.51143499999999997</v>
      </c>
      <c r="S60" s="9">
        <f t="shared" si="5"/>
        <v>0.38443584855737428</v>
      </c>
      <c r="T60" s="9">
        <f t="shared" si="6"/>
        <v>0.5785499999999999</v>
      </c>
      <c r="U60" s="9">
        <f t="shared" si="7"/>
        <v>0.40880656464697634</v>
      </c>
      <c r="V60" s="15">
        <f t="shared" si="0"/>
        <v>1.1473164218999998</v>
      </c>
      <c r="X60" s="11">
        <f t="shared" si="8"/>
        <v>4.7558E+18</v>
      </c>
      <c r="Y60" s="11">
        <f t="shared" si="9"/>
        <v>6.2189999999999998E-18</v>
      </c>
      <c r="Z60" s="11">
        <f t="shared" si="10"/>
        <v>6.7699999999999998E-4</v>
      </c>
      <c r="AA60" s="16">
        <f t="shared" si="11"/>
        <v>1.9630111735049149E-2</v>
      </c>
      <c r="AB60" s="9">
        <f t="shared" si="1"/>
        <v>0.84802400114431276</v>
      </c>
      <c r="AC60" s="9">
        <f t="shared" si="2"/>
        <v>0.98036988826495086</v>
      </c>
      <c r="AD60" s="15">
        <f t="shared" si="3"/>
        <v>28.995733729762406</v>
      </c>
      <c r="AE60" s="3">
        <f t="shared" si="12"/>
        <v>748.76759999999979</v>
      </c>
      <c r="AF60" s="2">
        <f t="shared" si="13"/>
        <v>0.25</v>
      </c>
      <c r="AG60" s="9">
        <f t="shared" si="14"/>
        <v>9.1181894580635581E-3</v>
      </c>
      <c r="AH60" s="2">
        <f t="shared" si="15"/>
        <v>0.44122444253926807</v>
      </c>
    </row>
    <row r="61" spans="1:34">
      <c r="A61" s="1">
        <f>Raw!A61</f>
        <v>48</v>
      </c>
      <c r="B61" s="14">
        <f>Raw!B61</f>
        <v>0.2477662037037037</v>
      </c>
      <c r="C61" s="15">
        <f>Raw!C61</f>
        <v>31</v>
      </c>
      <c r="D61" s="15">
        <f>IF(C61&gt;0.5,Raw!D61*D$11,-999)</f>
        <v>7.9</v>
      </c>
      <c r="E61" s="9">
        <f>IF(Raw!$G61&gt;$C$8,IF(Raw!$Q61&gt;$C$8,IF(Raw!$N61&gt;$C$9,IF(Raw!$N61&lt;$A$9,IF(Raw!$X61&gt;$C$9,IF(Raw!$X61&lt;$A$9,Raw!H61,-999),-999),-999),-999),-999),-999)</f>
        <v>0.84232499999999999</v>
      </c>
      <c r="F61" s="9">
        <f>IF(Raw!$G61&gt;$C$8,IF(Raw!$Q61&gt;$C$8,IF(Raw!$N61&gt;$C$9,IF(Raw!$N61&lt;$A$9,IF(Raw!$X61&gt;$C$9,IF(Raw!$X61&lt;$A$9,Raw!I61,-999),-999),-999),-999),-999),-999)</f>
        <v>1.382285</v>
      </c>
      <c r="G61" s="9">
        <f>Raw!G61</f>
        <v>0.99771699999999996</v>
      </c>
      <c r="H61" s="9">
        <f>IF(Raw!$G61&gt;$C$8,IF(Raw!$Q61&gt;$C$8,IF(Raw!$N61&gt;$C$9,IF(Raw!$N61&lt;$A$9,IF(Raw!$X61&gt;$C$9,IF(Raw!$X61&lt;$A$9,Raw!L61,-999),-999),-999),-999),-999),-999)</f>
        <v>666.9</v>
      </c>
      <c r="I61" s="9">
        <f>IF(Raw!$G61&gt;$C$8,IF(Raw!$Q61&gt;$C$8,IF(Raw!$N61&gt;$C$9,IF(Raw!$N61&lt;$A$9,IF(Raw!$X61&gt;$C$9,IF(Raw!$X61&lt;$A$9,Raw!M61,-999),-999),-999),-999),-999),-999)</f>
        <v>9.2522999999999994E-2</v>
      </c>
      <c r="J61" s="9">
        <f>IF(Raw!$G61&gt;$C$8,IF(Raw!$Q61&gt;$C$8,IF(Raw!$N61&gt;$C$9,IF(Raw!$N61&lt;$A$9,IF(Raw!$X61&gt;$C$9,IF(Raw!$X61&lt;$A$9,Raw!N61,-999),-999),-999),-999),-999),-999)</f>
        <v>535</v>
      </c>
      <c r="K61" s="9">
        <f>IF(Raw!$G61&gt;$C$8,IF(Raw!$Q61&gt;$C$8,IF(Raw!$N61&gt;$C$9,IF(Raw!$N61&lt;$A$9,IF(Raw!$X61&gt;$C$9,IF(Raw!$X61&lt;$A$9,Raw!R61,-999),-999),-999),-999),-999),-999)</f>
        <v>0.78380099999999997</v>
      </c>
      <c r="L61" s="9">
        <f>IF(Raw!$G61&gt;$C$8,IF(Raw!$Q61&gt;$C$8,IF(Raw!$N61&gt;$C$9,IF(Raw!$N61&lt;$A$9,IF(Raw!$X61&gt;$C$9,IF(Raw!$X61&lt;$A$9,Raw!S61,-999),-999),-999),-999),-999),-999)</f>
        <v>1.327877</v>
      </c>
      <c r="M61" s="9">
        <f>Raw!Q61</f>
        <v>0.99696499999999999</v>
      </c>
      <c r="N61" s="9">
        <f>IF(Raw!$G61&gt;$C$8,IF(Raw!$Q61&gt;$C$8,IF(Raw!$N61&gt;$C$9,IF(Raw!$N61&lt;$A$9,IF(Raw!$X61&gt;$C$9,IF(Raw!$X61&lt;$A$9,Raw!V61,-999),-999),-999),-999),-999),-999)</f>
        <v>645.5</v>
      </c>
      <c r="O61" s="9">
        <f>IF(Raw!$G61&gt;$C$8,IF(Raw!$Q61&gt;$C$8,IF(Raw!$N61&gt;$C$9,IF(Raw!$N61&lt;$A$9,IF(Raw!$X61&gt;$C$9,IF(Raw!$X61&lt;$A$9,Raw!W61,-999),-999),-999),-999),-999),-999)</f>
        <v>7.8387999999999999E-2</v>
      </c>
      <c r="P61" s="9">
        <f>IF(Raw!$G61&gt;$C$8,IF(Raw!$Q61&gt;$C$8,IF(Raw!$N61&gt;$C$9,IF(Raw!$N61&lt;$A$9,IF(Raw!$X61&gt;$C$9,IF(Raw!$X61&lt;$A$9,Raw!X61,-999),-999),-999),-999),-999),-999)</f>
        <v>519</v>
      </c>
      <c r="R61" s="9">
        <f t="shared" si="4"/>
        <v>0.53996</v>
      </c>
      <c r="S61" s="9">
        <f t="shared" si="5"/>
        <v>0.39062856068032281</v>
      </c>
      <c r="T61" s="9">
        <f t="shared" si="6"/>
        <v>0.544076</v>
      </c>
      <c r="U61" s="9">
        <f t="shared" si="7"/>
        <v>0.40973373286833042</v>
      </c>
      <c r="V61" s="15">
        <f t="shared" si="0"/>
        <v>1.0765098839</v>
      </c>
      <c r="X61" s="11">
        <f t="shared" si="8"/>
        <v>4.7558E+18</v>
      </c>
      <c r="Y61" s="11">
        <f t="shared" si="9"/>
        <v>6.6689999999999997E-18</v>
      </c>
      <c r="Z61" s="11">
        <f t="shared" si="10"/>
        <v>5.3499999999999999E-4</v>
      </c>
      <c r="AA61" s="16">
        <f t="shared" si="11"/>
        <v>1.6685171328577438E-2</v>
      </c>
      <c r="AB61" s="9">
        <f t="shared" si="1"/>
        <v>0.79287900127576705</v>
      </c>
      <c r="AC61" s="9">
        <f t="shared" si="2"/>
        <v>0.98331482867142261</v>
      </c>
      <c r="AD61" s="15">
        <f t="shared" si="3"/>
        <v>31.187236128182132</v>
      </c>
      <c r="AE61" s="3">
        <f t="shared" si="12"/>
        <v>802.94759999999974</v>
      </c>
      <c r="AF61" s="2">
        <f t="shared" si="13"/>
        <v>0.25</v>
      </c>
      <c r="AG61" s="9">
        <f t="shared" si="14"/>
        <v>9.8295866743431711E-3</v>
      </c>
      <c r="AH61" s="2">
        <f t="shared" si="15"/>
        <v>0.47564858360593321</v>
      </c>
    </row>
    <row r="62" spans="1:34">
      <c r="A62" s="1">
        <f>Raw!A62</f>
        <v>49</v>
      </c>
      <c r="B62" s="14">
        <f>Raw!B62</f>
        <v>0.24781249999999999</v>
      </c>
      <c r="C62" s="15">
        <f>Raw!C62</f>
        <v>32.1</v>
      </c>
      <c r="D62" s="15">
        <f>IF(C62&gt;0.5,Raw!D62*D$11,-999)</f>
        <v>7</v>
      </c>
      <c r="E62" s="9">
        <f>IF(Raw!$G62&gt;$C$8,IF(Raw!$Q62&gt;$C$8,IF(Raw!$N62&gt;$C$9,IF(Raw!$N62&lt;$A$9,IF(Raw!$X62&gt;$C$9,IF(Raw!$X62&lt;$A$9,Raw!H62,-999),-999),-999),-999),-999),-999)</f>
        <v>0.814886</v>
      </c>
      <c r="F62" s="9">
        <f>IF(Raw!$G62&gt;$C$8,IF(Raw!$Q62&gt;$C$8,IF(Raw!$N62&gt;$C$9,IF(Raw!$N62&lt;$A$9,IF(Raw!$X62&gt;$C$9,IF(Raw!$X62&lt;$A$9,Raw!I62,-999),-999),-999),-999),-999),-999)</f>
        <v>1.344713</v>
      </c>
      <c r="G62" s="9">
        <f>Raw!G62</f>
        <v>0.99685000000000001</v>
      </c>
      <c r="H62" s="9">
        <f>IF(Raw!$G62&gt;$C$8,IF(Raw!$Q62&gt;$C$8,IF(Raw!$N62&gt;$C$9,IF(Raw!$N62&lt;$A$9,IF(Raw!$X62&gt;$C$9,IF(Raw!$X62&lt;$A$9,Raw!L62,-999),-999),-999),-999),-999),-999)</f>
        <v>615.70000000000005</v>
      </c>
      <c r="I62" s="9">
        <f>IF(Raw!$G62&gt;$C$8,IF(Raw!$Q62&gt;$C$8,IF(Raw!$N62&gt;$C$9,IF(Raw!$N62&lt;$A$9,IF(Raw!$X62&gt;$C$9,IF(Raw!$X62&lt;$A$9,Raw!M62,-999),-999),-999),-999),-999),-999)</f>
        <v>7.0920000000000002E-3</v>
      </c>
      <c r="J62" s="9">
        <f>IF(Raw!$G62&gt;$C$8,IF(Raw!$Q62&gt;$C$8,IF(Raw!$N62&gt;$C$9,IF(Raw!$N62&lt;$A$9,IF(Raw!$X62&gt;$C$9,IF(Raw!$X62&lt;$A$9,Raw!N62,-999),-999),-999),-999),-999),-999)</f>
        <v>829</v>
      </c>
      <c r="K62" s="9">
        <f>IF(Raw!$G62&gt;$C$8,IF(Raw!$Q62&gt;$C$8,IF(Raw!$N62&gt;$C$9,IF(Raw!$N62&lt;$A$9,IF(Raw!$X62&gt;$C$9,IF(Raw!$X62&lt;$A$9,Raw!R62,-999),-999),-999),-999),-999),-999)</f>
        <v>0.80068399999999995</v>
      </c>
      <c r="L62" s="9">
        <f>IF(Raw!$G62&gt;$C$8,IF(Raw!$Q62&gt;$C$8,IF(Raw!$N62&gt;$C$9,IF(Raw!$N62&lt;$A$9,IF(Raw!$X62&gt;$C$9,IF(Raw!$X62&lt;$A$9,Raw!S62,-999),-999),-999),-999),-999),-999)</f>
        <v>1.3475250000000001</v>
      </c>
      <c r="M62" s="9">
        <f>Raw!Q62</f>
        <v>0.99661299999999997</v>
      </c>
      <c r="N62" s="9">
        <f>IF(Raw!$G62&gt;$C$8,IF(Raw!$Q62&gt;$C$8,IF(Raw!$N62&gt;$C$9,IF(Raw!$N62&lt;$A$9,IF(Raw!$X62&gt;$C$9,IF(Raw!$X62&lt;$A$9,Raw!V62,-999),-999),-999),-999),-999),-999)</f>
        <v>684.5</v>
      </c>
      <c r="O62" s="9">
        <f>IF(Raw!$G62&gt;$C$8,IF(Raw!$Q62&gt;$C$8,IF(Raw!$N62&gt;$C$9,IF(Raw!$N62&lt;$A$9,IF(Raw!$X62&gt;$C$9,IF(Raw!$X62&lt;$A$9,Raw!W62,-999),-999),-999),-999),-999),-999)</f>
        <v>0.115346</v>
      </c>
      <c r="P62" s="9">
        <f>IF(Raw!$G62&gt;$C$8,IF(Raw!$Q62&gt;$C$8,IF(Raw!$N62&gt;$C$9,IF(Raw!$N62&lt;$A$9,IF(Raw!$X62&gt;$C$9,IF(Raw!$X62&lt;$A$9,Raw!X62,-999),-999),-999),-999),-999),-999)</f>
        <v>559</v>
      </c>
      <c r="R62" s="9">
        <f t="shared" si="4"/>
        <v>0.52982700000000005</v>
      </c>
      <c r="S62" s="9">
        <f t="shared" si="5"/>
        <v>0.39400749453600881</v>
      </c>
      <c r="T62" s="9">
        <f t="shared" si="6"/>
        <v>0.54684100000000013</v>
      </c>
      <c r="U62" s="9">
        <f t="shared" si="7"/>
        <v>0.40581139496484303</v>
      </c>
      <c r="V62" s="15">
        <f t="shared" si="0"/>
        <v>1.0924385175</v>
      </c>
      <c r="X62" s="11">
        <f t="shared" si="8"/>
        <v>4.2139999999999995E+18</v>
      </c>
      <c r="Y62" s="11">
        <f t="shared" si="9"/>
        <v>6.1570000000000004E-18</v>
      </c>
      <c r="Z62" s="11">
        <f t="shared" si="10"/>
        <v>8.2899999999999998E-4</v>
      </c>
      <c r="AA62" s="16">
        <f t="shared" si="11"/>
        <v>2.1056009131566491E-2</v>
      </c>
      <c r="AB62" s="9">
        <f t="shared" si="1"/>
        <v>0.81219828908951486</v>
      </c>
      <c r="AC62" s="9">
        <f t="shared" si="2"/>
        <v>0.97894399086843364</v>
      </c>
      <c r="AD62" s="15">
        <f t="shared" si="3"/>
        <v>25.399287251588049</v>
      </c>
      <c r="AE62" s="3">
        <f t="shared" si="12"/>
        <v>741.30279999999982</v>
      </c>
      <c r="AF62" s="2">
        <f t="shared" si="13"/>
        <v>0.25</v>
      </c>
      <c r="AG62" s="9">
        <f t="shared" si="14"/>
        <v>7.9287078389843838E-3</v>
      </c>
      <c r="AH62" s="2">
        <f t="shared" si="15"/>
        <v>0.38366604602834786</v>
      </c>
    </row>
    <row r="63" spans="1:34">
      <c r="A63" s="1">
        <f>Raw!A63</f>
        <v>50</v>
      </c>
      <c r="B63" s="14">
        <f>Raw!B63</f>
        <v>0.24787037037037038</v>
      </c>
      <c r="C63" s="15">
        <f>Raw!C63</f>
        <v>33.299999999999997</v>
      </c>
      <c r="D63" s="15">
        <f>IF(C63&gt;0.5,Raw!D63*D$11,-999)</f>
        <v>6.2</v>
      </c>
      <c r="E63" s="9">
        <f>IF(Raw!$G63&gt;$C$8,IF(Raw!$Q63&gt;$C$8,IF(Raw!$N63&gt;$C$9,IF(Raw!$N63&lt;$A$9,IF(Raw!$X63&gt;$C$9,IF(Raw!$X63&lt;$A$9,Raw!H63,-999),-999),-999),-999),-999),-999)</f>
        <v>0.78726600000000002</v>
      </c>
      <c r="F63" s="9">
        <f>IF(Raw!$G63&gt;$C$8,IF(Raw!$Q63&gt;$C$8,IF(Raw!$N63&gt;$C$9,IF(Raw!$N63&lt;$A$9,IF(Raw!$X63&gt;$C$9,IF(Raw!$X63&lt;$A$9,Raw!I63,-999),-999),-999),-999),-999),-999)</f>
        <v>1.2883119999999999</v>
      </c>
      <c r="G63" s="9">
        <f>Raw!G63</f>
        <v>0.99669399999999997</v>
      </c>
      <c r="H63" s="9">
        <f>IF(Raw!$G63&gt;$C$8,IF(Raw!$Q63&gt;$C$8,IF(Raw!$N63&gt;$C$9,IF(Raw!$N63&lt;$A$9,IF(Raw!$X63&gt;$C$9,IF(Raw!$X63&lt;$A$9,Raw!L63,-999),-999),-999),-999),-999),-999)</f>
        <v>659</v>
      </c>
      <c r="I63" s="9">
        <f>IF(Raw!$G63&gt;$C$8,IF(Raw!$Q63&gt;$C$8,IF(Raw!$N63&gt;$C$9,IF(Raw!$N63&lt;$A$9,IF(Raw!$X63&gt;$C$9,IF(Raw!$X63&lt;$A$9,Raw!M63,-999),-999),-999),-999),-999),-999)</f>
        <v>0.101103</v>
      </c>
      <c r="J63" s="9">
        <f>IF(Raw!$G63&gt;$C$8,IF(Raw!$Q63&gt;$C$8,IF(Raw!$N63&gt;$C$9,IF(Raw!$N63&lt;$A$9,IF(Raw!$X63&gt;$C$9,IF(Raw!$X63&lt;$A$9,Raw!N63,-999),-999),-999),-999),-999),-999)</f>
        <v>528</v>
      </c>
      <c r="K63" s="9">
        <f>IF(Raw!$G63&gt;$C$8,IF(Raw!$Q63&gt;$C$8,IF(Raw!$N63&gt;$C$9,IF(Raw!$N63&lt;$A$9,IF(Raw!$X63&gt;$C$9,IF(Raw!$X63&lt;$A$9,Raw!R63,-999),-999),-999),-999),-999),-999)</f>
        <v>0.82988200000000001</v>
      </c>
      <c r="L63" s="9">
        <f>IF(Raw!$G63&gt;$C$8,IF(Raw!$Q63&gt;$C$8,IF(Raw!$N63&gt;$C$9,IF(Raw!$N63&lt;$A$9,IF(Raw!$X63&gt;$C$9,IF(Raw!$X63&lt;$A$9,Raw!S63,-999),-999),-999),-999),-999),-999)</f>
        <v>1.382053</v>
      </c>
      <c r="M63" s="9">
        <f>Raw!Q63</f>
        <v>0.994722</v>
      </c>
      <c r="N63" s="9">
        <f>IF(Raw!$G63&gt;$C$8,IF(Raw!$Q63&gt;$C$8,IF(Raw!$N63&gt;$C$9,IF(Raw!$N63&lt;$A$9,IF(Raw!$X63&gt;$C$9,IF(Raw!$X63&lt;$A$9,Raw!V63,-999),-999),-999),-999),-999),-999)</f>
        <v>668.4</v>
      </c>
      <c r="O63" s="9">
        <f>IF(Raw!$G63&gt;$C$8,IF(Raw!$Q63&gt;$C$8,IF(Raw!$N63&gt;$C$9,IF(Raw!$N63&lt;$A$9,IF(Raw!$X63&gt;$C$9,IF(Raw!$X63&lt;$A$9,Raw!W63,-999),-999),-999),-999),-999),-999)</f>
        <v>0.125337</v>
      </c>
      <c r="P63" s="9">
        <f>IF(Raw!$G63&gt;$C$8,IF(Raw!$Q63&gt;$C$8,IF(Raw!$N63&gt;$C$9,IF(Raw!$N63&lt;$A$9,IF(Raw!$X63&gt;$C$9,IF(Raw!$X63&lt;$A$9,Raw!X63,-999),-999),-999),-999),-999),-999)</f>
        <v>475</v>
      </c>
      <c r="R63" s="9">
        <f t="shared" si="4"/>
        <v>0.50104599999999988</v>
      </c>
      <c r="S63" s="9">
        <f t="shared" si="5"/>
        <v>0.38891665993951768</v>
      </c>
      <c r="T63" s="9">
        <f t="shared" si="6"/>
        <v>0.55217099999999997</v>
      </c>
      <c r="U63" s="9">
        <f t="shared" si="7"/>
        <v>0.39952954047348399</v>
      </c>
      <c r="V63" s="15">
        <f t="shared" si="0"/>
        <v>1.1204303671</v>
      </c>
      <c r="X63" s="11">
        <f t="shared" si="8"/>
        <v>3.7323999999999995E+18</v>
      </c>
      <c r="Y63" s="11">
        <f t="shared" si="9"/>
        <v>6.5899999999999996E-18</v>
      </c>
      <c r="Z63" s="11">
        <f t="shared" si="10"/>
        <v>5.2799999999999993E-4</v>
      </c>
      <c r="AA63" s="16">
        <f t="shared" si="11"/>
        <v>1.2820461620015749E-2</v>
      </c>
      <c r="AB63" s="9">
        <f t="shared" si="1"/>
        <v>0.83696108711318573</v>
      </c>
      <c r="AC63" s="9">
        <f t="shared" si="2"/>
        <v>0.98717953837998429</v>
      </c>
      <c r="AD63" s="15">
        <f t="shared" si="3"/>
        <v>24.281177310635893</v>
      </c>
      <c r="AE63" s="3">
        <f t="shared" si="12"/>
        <v>793.43599999999969</v>
      </c>
      <c r="AF63" s="2">
        <f t="shared" si="13"/>
        <v>0.25</v>
      </c>
      <c r="AG63" s="9">
        <f t="shared" si="14"/>
        <v>7.4623443177488803E-3</v>
      </c>
      <c r="AH63" s="2">
        <f t="shared" si="15"/>
        <v>0.36109895794313435</v>
      </c>
    </row>
    <row r="64" spans="1:34">
      <c r="A64" s="1">
        <f>Raw!A64</f>
        <v>51</v>
      </c>
      <c r="B64" s="14">
        <f>Raw!B64</f>
        <v>0.24792824074074074</v>
      </c>
      <c r="C64" s="15">
        <f>Raw!C64</f>
        <v>33.9</v>
      </c>
      <c r="D64" s="15">
        <f>IF(C64&gt;0.5,Raw!D64*D$11,-999)</f>
        <v>6.2</v>
      </c>
      <c r="E64" s="9">
        <f>IF(Raw!$G64&gt;$C$8,IF(Raw!$Q64&gt;$C$8,IF(Raw!$N64&gt;$C$9,IF(Raw!$N64&lt;$A$9,IF(Raw!$X64&gt;$C$9,IF(Raw!$X64&lt;$A$9,Raw!H64,-999),-999),-999),-999),-999),-999)</f>
        <v>0.768065</v>
      </c>
      <c r="F64" s="9">
        <f>IF(Raw!$G64&gt;$C$8,IF(Raw!$Q64&gt;$C$8,IF(Raw!$N64&gt;$C$9,IF(Raw!$N64&lt;$A$9,IF(Raw!$X64&gt;$C$9,IF(Raw!$X64&lt;$A$9,Raw!I64,-999),-999),-999),-999),-999),-999)</f>
        <v>1.262095</v>
      </c>
      <c r="G64" s="9">
        <f>Raw!G64</f>
        <v>0.99624500000000005</v>
      </c>
      <c r="H64" s="9">
        <f>IF(Raw!$G64&gt;$C$8,IF(Raw!$Q64&gt;$C$8,IF(Raw!$N64&gt;$C$9,IF(Raw!$N64&lt;$A$9,IF(Raw!$X64&gt;$C$9,IF(Raw!$X64&lt;$A$9,Raw!L64,-999),-999),-999),-999),-999),-999)</f>
        <v>667.9</v>
      </c>
      <c r="I64" s="9">
        <f>IF(Raw!$G64&gt;$C$8,IF(Raw!$Q64&gt;$C$8,IF(Raw!$N64&gt;$C$9,IF(Raw!$N64&lt;$A$9,IF(Raw!$X64&gt;$C$9,IF(Raw!$X64&lt;$A$9,Raw!M64,-999),-999),-999),-999),-999),-999)</f>
        <v>9.5422999999999994E-2</v>
      </c>
      <c r="J64" s="9">
        <f>IF(Raw!$G64&gt;$C$8,IF(Raw!$Q64&gt;$C$8,IF(Raw!$N64&gt;$C$9,IF(Raw!$N64&lt;$A$9,IF(Raw!$X64&gt;$C$9,IF(Raw!$X64&lt;$A$9,Raw!N64,-999),-999),-999),-999),-999),-999)</f>
        <v>639</v>
      </c>
      <c r="K64" s="9">
        <f>IF(Raw!$G64&gt;$C$8,IF(Raw!$Q64&gt;$C$8,IF(Raw!$N64&gt;$C$9,IF(Raw!$N64&lt;$A$9,IF(Raw!$X64&gt;$C$9,IF(Raw!$X64&lt;$A$9,Raw!R64,-999),-999),-999),-999),-999),-999)</f>
        <v>0.72183799999999998</v>
      </c>
      <c r="L64" s="9">
        <f>IF(Raw!$G64&gt;$C$8,IF(Raw!$Q64&gt;$C$8,IF(Raw!$N64&gt;$C$9,IF(Raw!$N64&lt;$A$9,IF(Raw!$X64&gt;$C$9,IF(Raw!$X64&lt;$A$9,Raw!S64,-999),-999),-999),-999),-999),-999)</f>
        <v>1.2298990000000001</v>
      </c>
      <c r="M64" s="9">
        <f>Raw!Q64</f>
        <v>0.99434699999999998</v>
      </c>
      <c r="N64" s="9">
        <f>IF(Raw!$G64&gt;$C$8,IF(Raw!$Q64&gt;$C$8,IF(Raw!$N64&gt;$C$9,IF(Raw!$N64&lt;$A$9,IF(Raw!$X64&gt;$C$9,IF(Raw!$X64&lt;$A$9,Raw!V64,-999),-999),-999),-999),-999),-999)</f>
        <v>687.8</v>
      </c>
      <c r="O64" s="9">
        <f>IF(Raw!$G64&gt;$C$8,IF(Raw!$Q64&gt;$C$8,IF(Raw!$N64&gt;$C$9,IF(Raw!$N64&lt;$A$9,IF(Raw!$X64&gt;$C$9,IF(Raw!$X64&lt;$A$9,Raw!W64,-999),-999),-999),-999),-999),-999)</f>
        <v>6.4840999999999996E-2</v>
      </c>
      <c r="P64" s="9">
        <f>IF(Raw!$G64&gt;$C$8,IF(Raw!$Q64&gt;$C$8,IF(Raw!$N64&gt;$C$9,IF(Raw!$N64&lt;$A$9,IF(Raw!$X64&gt;$C$9,IF(Raw!$X64&lt;$A$9,Raw!X64,-999),-999),-999),-999),-999),-999)</f>
        <v>570</v>
      </c>
      <c r="R64" s="9">
        <f t="shared" si="4"/>
        <v>0.49402999999999997</v>
      </c>
      <c r="S64" s="9">
        <f t="shared" si="5"/>
        <v>0.39143646080524841</v>
      </c>
      <c r="T64" s="9">
        <f t="shared" si="6"/>
        <v>0.5080610000000001</v>
      </c>
      <c r="U64" s="9">
        <f t="shared" si="7"/>
        <v>0.413091644110614</v>
      </c>
      <c r="V64" s="15">
        <f t="shared" si="0"/>
        <v>0.99707911930000004</v>
      </c>
      <c r="X64" s="11">
        <f t="shared" si="8"/>
        <v>3.7323999999999995E+18</v>
      </c>
      <c r="Y64" s="11">
        <f t="shared" si="9"/>
        <v>6.6789999999999997E-18</v>
      </c>
      <c r="Z64" s="11">
        <f t="shared" si="10"/>
        <v>6.3899999999999992E-4</v>
      </c>
      <c r="AA64" s="16">
        <f t="shared" si="11"/>
        <v>1.5679670685971543E-2</v>
      </c>
      <c r="AB64" s="9">
        <f t="shared" si="1"/>
        <v>0.72980422916838539</v>
      </c>
      <c r="AC64" s="9">
        <f t="shared" si="2"/>
        <v>0.98432032931402846</v>
      </c>
      <c r="AD64" s="15">
        <f t="shared" si="3"/>
        <v>24.537825799642484</v>
      </c>
      <c r="AE64" s="3">
        <f t="shared" si="12"/>
        <v>804.15159999999969</v>
      </c>
      <c r="AF64" s="2">
        <f t="shared" si="13"/>
        <v>0.25</v>
      </c>
      <c r="AG64" s="9">
        <f t="shared" si="14"/>
        <v>7.7972083095955037E-3</v>
      </c>
      <c r="AH64" s="2">
        <f t="shared" si="15"/>
        <v>0.37730285223690113</v>
      </c>
    </row>
    <row r="65" spans="1:34">
      <c r="A65" s="1">
        <f>Raw!A65</f>
        <v>52</v>
      </c>
      <c r="B65" s="14">
        <f>Raw!B65</f>
        <v>0.2479861111111111</v>
      </c>
      <c r="C65" s="15">
        <f>Raw!C65</f>
        <v>35.200000000000003</v>
      </c>
      <c r="D65" s="15">
        <f>IF(C65&gt;0.5,Raw!D65*D$11,-999)</f>
        <v>5.3</v>
      </c>
      <c r="E65" s="9">
        <f>IF(Raw!$G65&gt;$C$8,IF(Raw!$Q65&gt;$C$8,IF(Raw!$N65&gt;$C$9,IF(Raw!$N65&lt;$A$9,IF(Raw!$X65&gt;$C$9,IF(Raw!$X65&lt;$A$9,Raw!H65,-999),-999),-999),-999),-999),-999)</f>
        <v>0.72018199999999999</v>
      </c>
      <c r="F65" s="9">
        <f>IF(Raw!$G65&gt;$C$8,IF(Raw!$Q65&gt;$C$8,IF(Raw!$N65&gt;$C$9,IF(Raw!$N65&lt;$A$9,IF(Raw!$X65&gt;$C$9,IF(Raw!$X65&lt;$A$9,Raw!I65,-999),-999),-999),-999),-999),-999)</f>
        <v>1.2013240000000001</v>
      </c>
      <c r="G65" s="9">
        <f>Raw!G65</f>
        <v>0.99659200000000003</v>
      </c>
      <c r="H65" s="9">
        <f>IF(Raw!$G65&gt;$C$8,IF(Raw!$Q65&gt;$C$8,IF(Raw!$N65&gt;$C$9,IF(Raw!$N65&lt;$A$9,IF(Raw!$X65&gt;$C$9,IF(Raw!$X65&lt;$A$9,Raw!L65,-999),-999),-999),-999),-999),-999)</f>
        <v>661</v>
      </c>
      <c r="I65" s="9">
        <f>IF(Raw!$G65&gt;$C$8,IF(Raw!$Q65&gt;$C$8,IF(Raw!$N65&gt;$C$9,IF(Raw!$N65&lt;$A$9,IF(Raw!$X65&gt;$C$9,IF(Raw!$X65&lt;$A$9,Raw!M65,-999),-999),-999),-999),-999),-999)</f>
        <v>0.12503700000000001</v>
      </c>
      <c r="J65" s="9">
        <f>IF(Raw!$G65&gt;$C$8,IF(Raw!$Q65&gt;$C$8,IF(Raw!$N65&gt;$C$9,IF(Raw!$N65&lt;$A$9,IF(Raw!$X65&gt;$C$9,IF(Raw!$X65&lt;$A$9,Raw!N65,-999),-999),-999),-999),-999),-999)</f>
        <v>679</v>
      </c>
      <c r="K65" s="9">
        <f>IF(Raw!$G65&gt;$C$8,IF(Raw!$Q65&gt;$C$8,IF(Raw!$N65&gt;$C$9,IF(Raw!$N65&lt;$A$9,IF(Raw!$X65&gt;$C$9,IF(Raw!$X65&lt;$A$9,Raw!R65,-999),-999),-999),-999),-999),-999)</f>
        <v>0.67135500000000004</v>
      </c>
      <c r="L65" s="9">
        <f>IF(Raw!$G65&gt;$C$8,IF(Raw!$Q65&gt;$C$8,IF(Raw!$N65&gt;$C$9,IF(Raw!$N65&lt;$A$9,IF(Raw!$X65&gt;$C$9,IF(Raw!$X65&lt;$A$9,Raw!S65,-999),-999),-999),-999),-999),-999)</f>
        <v>1.1474850000000001</v>
      </c>
      <c r="M65" s="9">
        <f>Raw!Q65</f>
        <v>0.99413099999999999</v>
      </c>
      <c r="N65" s="9">
        <f>IF(Raw!$G65&gt;$C$8,IF(Raw!$Q65&gt;$C$8,IF(Raw!$N65&gt;$C$9,IF(Raw!$N65&lt;$A$9,IF(Raw!$X65&gt;$C$9,IF(Raw!$X65&lt;$A$9,Raw!V65,-999),-999),-999),-999),-999),-999)</f>
        <v>666.4</v>
      </c>
      <c r="O65" s="9">
        <f>IF(Raw!$G65&gt;$C$8,IF(Raw!$Q65&gt;$C$8,IF(Raw!$N65&gt;$C$9,IF(Raw!$N65&lt;$A$9,IF(Raw!$X65&gt;$C$9,IF(Raw!$X65&lt;$A$9,Raw!W65,-999),-999),-999),-999),-999),-999)</f>
        <v>0.16558899999999999</v>
      </c>
      <c r="P65" s="9">
        <f>IF(Raw!$G65&gt;$C$8,IF(Raw!$Q65&gt;$C$8,IF(Raw!$N65&gt;$C$9,IF(Raw!$N65&lt;$A$9,IF(Raw!$X65&gt;$C$9,IF(Raw!$X65&lt;$A$9,Raw!X65,-999),-999),-999),-999),-999),-999)</f>
        <v>465</v>
      </c>
      <c r="R65" s="9">
        <f t="shared" si="4"/>
        <v>0.48114200000000007</v>
      </c>
      <c r="S65" s="9">
        <f t="shared" si="5"/>
        <v>0.40050977088612233</v>
      </c>
      <c r="T65" s="9">
        <f t="shared" si="6"/>
        <v>0.47613000000000005</v>
      </c>
      <c r="U65" s="9">
        <f t="shared" si="7"/>
        <v>0.41493352854285681</v>
      </c>
      <c r="V65" s="15">
        <f t="shared" si="0"/>
        <v>0.9302660895</v>
      </c>
      <c r="X65" s="11">
        <f t="shared" si="8"/>
        <v>3.190599999999999E+18</v>
      </c>
      <c r="Y65" s="11">
        <f t="shared" si="9"/>
        <v>6.6099999999999995E-18</v>
      </c>
      <c r="Z65" s="11">
        <f t="shared" si="10"/>
        <v>6.7899999999999992E-4</v>
      </c>
      <c r="AA65" s="16">
        <f t="shared" si="11"/>
        <v>1.4117851117559714E-2</v>
      </c>
      <c r="AB65" s="9">
        <f t="shared" si="1"/>
        <v>0.6780769324526037</v>
      </c>
      <c r="AC65" s="9">
        <f t="shared" si="2"/>
        <v>0.98588214888244041</v>
      </c>
      <c r="AD65" s="15">
        <f t="shared" si="3"/>
        <v>20.792122411722708</v>
      </c>
      <c r="AE65" s="3">
        <f t="shared" si="12"/>
        <v>795.84399999999971</v>
      </c>
      <c r="AF65" s="2">
        <f t="shared" si="13"/>
        <v>0.25</v>
      </c>
      <c r="AG65" s="9">
        <f t="shared" si="14"/>
        <v>6.6364220909162445E-3</v>
      </c>
      <c r="AH65" s="2">
        <f t="shared" si="15"/>
        <v>0.32113301121752069</v>
      </c>
    </row>
    <row r="66" spans="1:34">
      <c r="A66" s="1">
        <f>Raw!A66</f>
        <v>53</v>
      </c>
      <c r="B66" s="14">
        <f>Raw!B66</f>
        <v>0.2480324074074074</v>
      </c>
      <c r="C66" s="15">
        <f>Raw!C66</f>
        <v>36.200000000000003</v>
      </c>
      <c r="D66" s="15">
        <f>IF(C66&gt;0.5,Raw!D66*D$11,-999)</f>
        <v>4.4000000000000004</v>
      </c>
      <c r="E66" s="9">
        <f>IF(Raw!$G66&gt;$C$8,IF(Raw!$Q66&gt;$C$8,IF(Raw!$N66&gt;$C$9,IF(Raw!$N66&lt;$A$9,IF(Raw!$X66&gt;$C$9,IF(Raw!$X66&lt;$A$9,Raw!H66,-999),-999),-999),-999),-999),-999)</f>
        <v>0.72069700000000003</v>
      </c>
      <c r="F66" s="9">
        <f>IF(Raw!$G66&gt;$C$8,IF(Raw!$Q66&gt;$C$8,IF(Raw!$N66&gt;$C$9,IF(Raw!$N66&lt;$A$9,IF(Raw!$X66&gt;$C$9,IF(Raw!$X66&lt;$A$9,Raw!I66,-999),-999),-999),-999),-999),-999)</f>
        <v>1.2174339999999999</v>
      </c>
      <c r="G66" s="9">
        <f>Raw!G66</f>
        <v>0.99509199999999998</v>
      </c>
      <c r="H66" s="9">
        <f>IF(Raw!$G66&gt;$C$8,IF(Raw!$Q66&gt;$C$8,IF(Raw!$N66&gt;$C$9,IF(Raw!$N66&lt;$A$9,IF(Raw!$X66&gt;$C$9,IF(Raw!$X66&lt;$A$9,Raw!L66,-999),-999),-999),-999),-999),-999)</f>
        <v>665.3</v>
      </c>
      <c r="I66" s="9">
        <f>IF(Raw!$G66&gt;$C$8,IF(Raw!$Q66&gt;$C$8,IF(Raw!$N66&gt;$C$9,IF(Raw!$N66&lt;$A$9,IF(Raw!$X66&gt;$C$9,IF(Raw!$X66&lt;$A$9,Raw!M66,-999),-999),-999),-999),-999),-999)</f>
        <v>0.13214600000000001</v>
      </c>
      <c r="J66" s="9">
        <f>IF(Raw!$G66&gt;$C$8,IF(Raw!$Q66&gt;$C$8,IF(Raw!$N66&gt;$C$9,IF(Raw!$N66&lt;$A$9,IF(Raw!$X66&gt;$C$9,IF(Raw!$X66&lt;$A$9,Raw!N66,-999),-999),-999),-999),-999),-999)</f>
        <v>472</v>
      </c>
      <c r="K66" s="9">
        <f>IF(Raw!$G66&gt;$C$8,IF(Raw!$Q66&gt;$C$8,IF(Raw!$N66&gt;$C$9,IF(Raw!$N66&lt;$A$9,IF(Raw!$X66&gt;$C$9,IF(Raw!$X66&lt;$A$9,Raw!R66,-999),-999),-999),-999),-999),-999)</f>
        <v>0.65208600000000005</v>
      </c>
      <c r="L66" s="9">
        <f>IF(Raw!$G66&gt;$C$8,IF(Raw!$Q66&gt;$C$8,IF(Raw!$N66&gt;$C$9,IF(Raw!$N66&lt;$A$9,IF(Raw!$X66&gt;$C$9,IF(Raw!$X66&lt;$A$9,Raw!S66,-999),-999),-999),-999),-999),-999)</f>
        <v>1.1288860000000001</v>
      </c>
      <c r="M66" s="9">
        <f>Raw!Q66</f>
        <v>0.99639200000000006</v>
      </c>
      <c r="N66" s="9">
        <f>IF(Raw!$G66&gt;$C$8,IF(Raw!$Q66&gt;$C$8,IF(Raw!$N66&gt;$C$9,IF(Raw!$N66&lt;$A$9,IF(Raw!$X66&gt;$C$9,IF(Raw!$X66&lt;$A$9,Raw!V66,-999),-999),-999),-999),-999),-999)</f>
        <v>685.1</v>
      </c>
      <c r="O66" s="9">
        <f>IF(Raw!$G66&gt;$C$8,IF(Raw!$Q66&gt;$C$8,IF(Raw!$N66&gt;$C$9,IF(Raw!$N66&lt;$A$9,IF(Raw!$X66&gt;$C$9,IF(Raw!$X66&lt;$A$9,Raw!W66,-999),-999),-999),-999),-999),-999)</f>
        <v>0.18432599999999999</v>
      </c>
      <c r="P66" s="9">
        <f>IF(Raw!$G66&gt;$C$8,IF(Raw!$Q66&gt;$C$8,IF(Raw!$N66&gt;$C$9,IF(Raw!$N66&lt;$A$9,IF(Raw!$X66&gt;$C$9,IF(Raw!$X66&lt;$A$9,Raw!X66,-999),-999),-999),-999),-999),-999)</f>
        <v>558</v>
      </c>
      <c r="R66" s="9">
        <f t="shared" si="4"/>
        <v>0.49673699999999987</v>
      </c>
      <c r="S66" s="9">
        <f t="shared" si="5"/>
        <v>0.40801965445354732</v>
      </c>
      <c r="T66" s="9">
        <f t="shared" si="6"/>
        <v>0.4768</v>
      </c>
      <c r="U66" s="9">
        <f t="shared" si="7"/>
        <v>0.42236328557533709</v>
      </c>
      <c r="V66" s="15">
        <f t="shared" si="0"/>
        <v>0.91518788019999997</v>
      </c>
      <c r="X66" s="11">
        <f t="shared" si="8"/>
        <v>2.6487999999999995E+18</v>
      </c>
      <c r="Y66" s="11">
        <f t="shared" si="9"/>
        <v>6.6529999999999992E-18</v>
      </c>
      <c r="Z66" s="11">
        <f t="shared" si="10"/>
        <v>4.7199999999999998E-4</v>
      </c>
      <c r="AA66" s="16">
        <f t="shared" si="11"/>
        <v>8.2491890023579408E-3</v>
      </c>
      <c r="AB66" s="9">
        <f t="shared" si="1"/>
        <v>0.65601921331632429</v>
      </c>
      <c r="AC66" s="9">
        <f t="shared" si="2"/>
        <v>0.99175081099764217</v>
      </c>
      <c r="AD66" s="15">
        <f t="shared" si="3"/>
        <v>17.477095343978693</v>
      </c>
      <c r="AE66" s="3">
        <f t="shared" si="12"/>
        <v>801.02119999999968</v>
      </c>
      <c r="AF66" s="2">
        <f t="shared" si="13"/>
        <v>0.25</v>
      </c>
      <c r="AG66" s="9">
        <f t="shared" si="14"/>
        <v>5.6782180090740519E-3</v>
      </c>
      <c r="AH66" s="2">
        <f t="shared" si="15"/>
        <v>0.27476601437081777</v>
      </c>
    </row>
    <row r="67" spans="1:34">
      <c r="A67" s="1">
        <f>Raw!A67</f>
        <v>54</v>
      </c>
      <c r="B67" s="14">
        <f>Raw!B67</f>
        <v>0.24809027777777778</v>
      </c>
      <c r="C67" s="15">
        <f>Raw!C67</f>
        <v>37.200000000000003</v>
      </c>
      <c r="D67" s="15">
        <f>IF(C67&gt;0.5,Raw!D67*D$11,-999)</f>
        <v>4.4000000000000004</v>
      </c>
      <c r="E67" s="9">
        <f>IF(Raw!$G67&gt;$C$8,IF(Raw!$Q67&gt;$C$8,IF(Raw!$N67&gt;$C$9,IF(Raw!$N67&lt;$A$9,IF(Raw!$X67&gt;$C$9,IF(Raw!$X67&lt;$A$9,Raw!H67,-999),-999),-999),-999),-999),-999)</f>
        <v>0.62632600000000005</v>
      </c>
      <c r="F67" s="9">
        <f>IF(Raw!$G67&gt;$C$8,IF(Raw!$Q67&gt;$C$8,IF(Raw!$N67&gt;$C$9,IF(Raw!$N67&lt;$A$9,IF(Raw!$X67&gt;$C$9,IF(Raw!$X67&lt;$A$9,Raw!I67,-999),-999),-999),-999),-999),-999)</f>
        <v>1.057347</v>
      </c>
      <c r="G67" s="9">
        <f>Raw!G67</f>
        <v>0.99410299999999996</v>
      </c>
      <c r="H67" s="9">
        <f>IF(Raw!$G67&gt;$C$8,IF(Raw!$Q67&gt;$C$8,IF(Raw!$N67&gt;$C$9,IF(Raw!$N67&lt;$A$9,IF(Raw!$X67&gt;$C$9,IF(Raw!$X67&lt;$A$9,Raw!L67,-999),-999),-999),-999),-999),-999)</f>
        <v>678.4</v>
      </c>
      <c r="I67" s="9">
        <f>IF(Raw!$G67&gt;$C$8,IF(Raw!$Q67&gt;$C$8,IF(Raw!$N67&gt;$C$9,IF(Raw!$N67&lt;$A$9,IF(Raw!$X67&gt;$C$9,IF(Raw!$X67&lt;$A$9,Raw!M67,-999),-999),-999),-999),-999),-999)</f>
        <v>0.170879</v>
      </c>
      <c r="J67" s="9">
        <f>IF(Raw!$G67&gt;$C$8,IF(Raw!$Q67&gt;$C$8,IF(Raw!$N67&gt;$C$9,IF(Raw!$N67&lt;$A$9,IF(Raw!$X67&gt;$C$9,IF(Raw!$X67&lt;$A$9,Raw!N67,-999),-999),-999),-999),-999),-999)</f>
        <v>397</v>
      </c>
      <c r="K67" s="9">
        <f>IF(Raw!$G67&gt;$C$8,IF(Raw!$Q67&gt;$C$8,IF(Raw!$N67&gt;$C$9,IF(Raw!$N67&lt;$A$9,IF(Raw!$X67&gt;$C$9,IF(Raw!$X67&lt;$A$9,Raw!R67,-999),-999),-999),-999),-999),-999)</f>
        <v>0.65807099999999996</v>
      </c>
      <c r="L67" s="9">
        <f>IF(Raw!$G67&gt;$C$8,IF(Raw!$Q67&gt;$C$8,IF(Raw!$N67&gt;$C$9,IF(Raw!$N67&lt;$A$9,IF(Raw!$X67&gt;$C$9,IF(Raw!$X67&lt;$A$9,Raw!S67,-999),-999),-999),-999),-999),-999)</f>
        <v>1.1291359999999999</v>
      </c>
      <c r="M67" s="9">
        <f>Raw!Q67</f>
        <v>0.99385199999999996</v>
      </c>
      <c r="N67" s="9">
        <f>IF(Raw!$G67&gt;$C$8,IF(Raw!$Q67&gt;$C$8,IF(Raw!$N67&gt;$C$9,IF(Raw!$N67&lt;$A$9,IF(Raw!$X67&gt;$C$9,IF(Raw!$X67&lt;$A$9,Raw!V67,-999),-999),-999),-999),-999),-999)</f>
        <v>692.7</v>
      </c>
      <c r="O67" s="9">
        <f>IF(Raw!$G67&gt;$C$8,IF(Raw!$Q67&gt;$C$8,IF(Raw!$N67&gt;$C$9,IF(Raw!$N67&lt;$A$9,IF(Raw!$X67&gt;$C$9,IF(Raw!$X67&lt;$A$9,Raw!W67,-999),-999),-999),-999),-999),-999)</f>
        <v>0.226218</v>
      </c>
      <c r="P67" s="9">
        <f>IF(Raw!$G67&gt;$C$8,IF(Raw!$Q67&gt;$C$8,IF(Raw!$N67&gt;$C$9,IF(Raw!$N67&lt;$A$9,IF(Raw!$X67&gt;$C$9,IF(Raw!$X67&lt;$A$9,Raw!X67,-999),-999),-999),-999),-999),-999)</f>
        <v>542</v>
      </c>
      <c r="R67" s="9">
        <f t="shared" si="4"/>
        <v>0.43102099999999999</v>
      </c>
      <c r="S67" s="9">
        <f t="shared" si="5"/>
        <v>0.4076438482352529</v>
      </c>
      <c r="T67" s="9">
        <f t="shared" si="6"/>
        <v>0.47106499999999996</v>
      </c>
      <c r="U67" s="9">
        <f t="shared" si="7"/>
        <v>0.4171906661376486</v>
      </c>
      <c r="V67" s="15">
        <f t="shared" si="0"/>
        <v>0.9153905551999999</v>
      </c>
      <c r="X67" s="11">
        <f t="shared" si="8"/>
        <v>2.6487999999999995E+18</v>
      </c>
      <c r="Y67" s="11">
        <f t="shared" si="9"/>
        <v>6.7839999999999995E-18</v>
      </c>
      <c r="Z67" s="11">
        <f t="shared" si="10"/>
        <v>3.97E-4</v>
      </c>
      <c r="AA67" s="16">
        <f t="shared" si="11"/>
        <v>7.0833436123454736E-3</v>
      </c>
      <c r="AB67" s="9">
        <f t="shared" si="1"/>
        <v>0.66140771525874953</v>
      </c>
      <c r="AC67" s="9">
        <f t="shared" si="2"/>
        <v>0.99291665638765447</v>
      </c>
      <c r="AD67" s="15">
        <f t="shared" si="3"/>
        <v>17.842175345958371</v>
      </c>
      <c r="AE67" s="3">
        <f t="shared" si="12"/>
        <v>816.79359999999974</v>
      </c>
      <c r="AF67" s="2">
        <f t="shared" si="13"/>
        <v>0.25</v>
      </c>
      <c r="AG67" s="9">
        <f t="shared" si="14"/>
        <v>5.7258377060962337E-3</v>
      </c>
      <c r="AH67" s="2">
        <f t="shared" si="15"/>
        <v>0.27707030672722638</v>
      </c>
    </row>
    <row r="68" spans="1:34">
      <c r="A68" s="1">
        <f>Raw!A68</f>
        <v>55</v>
      </c>
      <c r="B68" s="14">
        <f>Raw!B68</f>
        <v>0.24814814814814815</v>
      </c>
      <c r="C68" s="15">
        <f>Raw!C68</f>
        <v>38.4</v>
      </c>
      <c r="D68" s="15">
        <f>IF(C68&gt;0.5,Raw!D68*D$11,-999)</f>
        <v>3.5</v>
      </c>
      <c r="E68" s="9">
        <f>IF(Raw!$G68&gt;$C$8,IF(Raw!$Q68&gt;$C$8,IF(Raw!$N68&gt;$C$9,IF(Raw!$N68&lt;$A$9,IF(Raw!$X68&gt;$C$9,IF(Raw!$X68&lt;$A$9,Raw!H68,-999),-999),-999),-999),-999),-999)</f>
        <v>0.588144</v>
      </c>
      <c r="F68" s="9">
        <f>IF(Raw!$G68&gt;$C$8,IF(Raw!$Q68&gt;$C$8,IF(Raw!$N68&gt;$C$9,IF(Raw!$N68&lt;$A$9,IF(Raw!$X68&gt;$C$9,IF(Raw!$X68&lt;$A$9,Raw!I68,-999),-999),-999),-999),-999),-999)</f>
        <v>1.004845</v>
      </c>
      <c r="G68" s="9">
        <f>Raw!G68</f>
        <v>0.99482000000000004</v>
      </c>
      <c r="H68" s="9">
        <f>IF(Raw!$G68&gt;$C$8,IF(Raw!$Q68&gt;$C$8,IF(Raw!$N68&gt;$C$9,IF(Raw!$N68&lt;$A$9,IF(Raw!$X68&gt;$C$9,IF(Raw!$X68&lt;$A$9,Raw!L68,-999),-999),-999),-999),-999),-999)</f>
        <v>671.5</v>
      </c>
      <c r="I68" s="9">
        <f>IF(Raw!$G68&gt;$C$8,IF(Raw!$Q68&gt;$C$8,IF(Raw!$N68&gt;$C$9,IF(Raw!$N68&lt;$A$9,IF(Raw!$X68&gt;$C$9,IF(Raw!$X68&lt;$A$9,Raw!M68,-999),-999),-999),-999),-999),-999)</f>
        <v>0.17206199999999999</v>
      </c>
      <c r="J68" s="9">
        <f>IF(Raw!$G68&gt;$C$8,IF(Raw!$Q68&gt;$C$8,IF(Raw!$N68&gt;$C$9,IF(Raw!$N68&lt;$A$9,IF(Raw!$X68&gt;$C$9,IF(Raw!$X68&lt;$A$9,Raw!N68,-999),-999),-999),-999),-999),-999)</f>
        <v>558</v>
      </c>
      <c r="K68" s="9">
        <f>IF(Raw!$G68&gt;$C$8,IF(Raw!$Q68&gt;$C$8,IF(Raw!$N68&gt;$C$9,IF(Raw!$N68&lt;$A$9,IF(Raw!$X68&gt;$C$9,IF(Raw!$X68&lt;$A$9,Raw!R68,-999),-999),-999),-999),-999),-999)</f>
        <v>0.59060900000000005</v>
      </c>
      <c r="L68" s="9">
        <f>IF(Raw!$G68&gt;$C$8,IF(Raw!$Q68&gt;$C$8,IF(Raw!$N68&gt;$C$9,IF(Raw!$N68&lt;$A$9,IF(Raw!$X68&gt;$C$9,IF(Raw!$X68&lt;$A$9,Raw!S68,-999),-999),-999),-999),-999),-999)</f>
        <v>1.022832</v>
      </c>
      <c r="M68" s="9">
        <f>Raw!Q68</f>
        <v>0.99265000000000003</v>
      </c>
      <c r="N68" s="9">
        <f>IF(Raw!$G68&gt;$C$8,IF(Raw!$Q68&gt;$C$8,IF(Raw!$N68&gt;$C$9,IF(Raw!$N68&lt;$A$9,IF(Raw!$X68&gt;$C$9,IF(Raw!$X68&lt;$A$9,Raw!V68,-999),-999),-999),-999),-999),-999)</f>
        <v>695.3</v>
      </c>
      <c r="O68" s="9">
        <f>IF(Raw!$G68&gt;$C$8,IF(Raw!$Q68&gt;$C$8,IF(Raw!$N68&gt;$C$9,IF(Raw!$N68&lt;$A$9,IF(Raw!$X68&gt;$C$9,IF(Raw!$X68&lt;$A$9,Raw!W68,-999),-999),-999),-999),-999),-999)</f>
        <v>0.17807999999999999</v>
      </c>
      <c r="P68" s="9">
        <f>IF(Raw!$G68&gt;$C$8,IF(Raw!$Q68&gt;$C$8,IF(Raw!$N68&gt;$C$9,IF(Raw!$N68&lt;$A$9,IF(Raw!$X68&gt;$C$9,IF(Raw!$X68&lt;$A$9,Raw!X68,-999),-999),-999),-999),-999),-999)</f>
        <v>540</v>
      </c>
      <c r="R68" s="9">
        <f t="shared" si="4"/>
        <v>0.41670099999999999</v>
      </c>
      <c r="S68" s="9">
        <f t="shared" si="5"/>
        <v>0.41469181814110634</v>
      </c>
      <c r="T68" s="9">
        <f t="shared" si="6"/>
        <v>0.43222299999999991</v>
      </c>
      <c r="U68" s="9">
        <f t="shared" si="7"/>
        <v>0.42257477278771094</v>
      </c>
      <c r="V68" s="15">
        <f t="shared" si="0"/>
        <v>0.82920990239999992</v>
      </c>
      <c r="X68" s="11">
        <f t="shared" si="8"/>
        <v>2.1069999999999997E+18</v>
      </c>
      <c r="Y68" s="11">
        <f t="shared" si="9"/>
        <v>6.7149999999999993E-18</v>
      </c>
      <c r="Z68" s="11">
        <f t="shared" si="10"/>
        <v>5.5800000000000001E-4</v>
      </c>
      <c r="AA68" s="16">
        <f t="shared" si="11"/>
        <v>7.8330251080423047E-3</v>
      </c>
      <c r="AB68" s="9">
        <f t="shared" si="1"/>
        <v>0.59399461361127337</v>
      </c>
      <c r="AC68" s="9">
        <f t="shared" si="2"/>
        <v>0.99216697489195782</v>
      </c>
      <c r="AD68" s="15">
        <f t="shared" si="3"/>
        <v>14.037679405093737</v>
      </c>
      <c r="AE68" s="3">
        <f t="shared" si="12"/>
        <v>808.48599999999965</v>
      </c>
      <c r="AF68" s="2">
        <f t="shared" si="13"/>
        <v>0.25</v>
      </c>
      <c r="AG68" s="9">
        <f t="shared" si="14"/>
        <v>4.5630532192878579E-3</v>
      </c>
      <c r="AH68" s="2">
        <f t="shared" si="15"/>
        <v>0.22080377055302725</v>
      </c>
    </row>
    <row r="69" spans="1:34">
      <c r="A69" s="1">
        <f>Raw!A69</f>
        <v>56</v>
      </c>
      <c r="B69" s="14">
        <f>Raw!B69</f>
        <v>0.24820601851851851</v>
      </c>
      <c r="C69" s="15">
        <f>Raw!C69</f>
        <v>39.299999999999997</v>
      </c>
      <c r="D69" s="15">
        <f>IF(C69&gt;0.5,Raw!D69*D$11,-999)</f>
        <v>3.5</v>
      </c>
      <c r="E69" s="9">
        <f>IF(Raw!$G69&gt;$C$8,IF(Raw!$Q69&gt;$C$8,IF(Raw!$N69&gt;$C$9,IF(Raw!$N69&lt;$A$9,IF(Raw!$X69&gt;$C$9,IF(Raw!$X69&lt;$A$9,Raw!H69,-999),-999),-999),-999),-999),-999)</f>
        <v>0.53180400000000005</v>
      </c>
      <c r="F69" s="9">
        <f>IF(Raw!$G69&gt;$C$8,IF(Raw!$Q69&gt;$C$8,IF(Raw!$N69&gt;$C$9,IF(Raw!$N69&lt;$A$9,IF(Raw!$X69&gt;$C$9,IF(Raw!$X69&lt;$A$9,Raw!I69,-999),-999),-999),-999),-999),-999)</f>
        <v>0.90490800000000005</v>
      </c>
      <c r="G69" s="9">
        <f>Raw!G69</f>
        <v>0.99485699999999999</v>
      </c>
      <c r="H69" s="9">
        <f>IF(Raw!$G69&gt;$C$8,IF(Raw!$Q69&gt;$C$8,IF(Raw!$N69&gt;$C$9,IF(Raw!$N69&lt;$A$9,IF(Raw!$X69&gt;$C$9,IF(Raw!$X69&lt;$A$9,Raw!L69,-999),-999),-999),-999),-999),-999)</f>
        <v>676.6</v>
      </c>
      <c r="I69" s="9">
        <f>IF(Raw!$G69&gt;$C$8,IF(Raw!$Q69&gt;$C$8,IF(Raw!$N69&gt;$C$9,IF(Raw!$N69&lt;$A$9,IF(Raw!$X69&gt;$C$9,IF(Raw!$X69&lt;$A$9,Raw!M69,-999),-999),-999),-999),-999),-999)</f>
        <v>0.16732900000000001</v>
      </c>
      <c r="J69" s="9">
        <f>IF(Raw!$G69&gt;$C$8,IF(Raw!$Q69&gt;$C$8,IF(Raw!$N69&gt;$C$9,IF(Raw!$N69&lt;$A$9,IF(Raw!$X69&gt;$C$9,IF(Raw!$X69&lt;$A$9,Raw!N69,-999),-999),-999),-999),-999),-999)</f>
        <v>343</v>
      </c>
      <c r="K69" s="9">
        <f>IF(Raw!$G69&gt;$C$8,IF(Raw!$Q69&gt;$C$8,IF(Raw!$N69&gt;$C$9,IF(Raw!$N69&lt;$A$9,IF(Raw!$X69&gt;$C$9,IF(Raw!$X69&lt;$A$9,Raw!R69,-999),-999),-999),-999),-999),-999)</f>
        <v>0.54742299999999999</v>
      </c>
      <c r="L69" s="9">
        <f>IF(Raw!$G69&gt;$C$8,IF(Raw!$Q69&gt;$C$8,IF(Raw!$N69&gt;$C$9,IF(Raw!$N69&lt;$A$9,IF(Raw!$X69&gt;$C$9,IF(Raw!$X69&lt;$A$9,Raw!S69,-999),-999),-999),-999),-999),-999)</f>
        <v>0.94950599999999996</v>
      </c>
      <c r="M69" s="9">
        <f>Raw!Q69</f>
        <v>0.99063000000000001</v>
      </c>
      <c r="N69" s="9">
        <f>IF(Raw!$G69&gt;$C$8,IF(Raw!$Q69&gt;$C$8,IF(Raw!$N69&gt;$C$9,IF(Raw!$N69&lt;$A$9,IF(Raw!$X69&gt;$C$9,IF(Raw!$X69&lt;$A$9,Raw!V69,-999),-999),-999),-999),-999),-999)</f>
        <v>661.3</v>
      </c>
      <c r="O69" s="9">
        <f>IF(Raw!$G69&gt;$C$8,IF(Raw!$Q69&gt;$C$8,IF(Raw!$N69&gt;$C$9,IF(Raw!$N69&lt;$A$9,IF(Raw!$X69&gt;$C$9,IF(Raw!$X69&lt;$A$9,Raw!W69,-999),-999),-999),-999),-999),-999)</f>
        <v>0.177925</v>
      </c>
      <c r="P69" s="9">
        <f>IF(Raw!$G69&gt;$C$8,IF(Raw!$Q69&gt;$C$8,IF(Raw!$N69&gt;$C$9,IF(Raw!$N69&lt;$A$9,IF(Raw!$X69&gt;$C$9,IF(Raw!$X69&lt;$A$9,Raw!X69,-999),-999),-999),-999),-999),-999)</f>
        <v>482</v>
      </c>
      <c r="R69" s="9">
        <f t="shared" si="4"/>
        <v>0.37310399999999999</v>
      </c>
      <c r="S69" s="9">
        <f t="shared" si="5"/>
        <v>0.41231152780172126</v>
      </c>
      <c r="T69" s="9">
        <f t="shared" si="6"/>
        <v>0.40208299999999997</v>
      </c>
      <c r="U69" s="9">
        <f t="shared" si="7"/>
        <v>0.42346546519979861</v>
      </c>
      <c r="V69" s="15">
        <f t="shared" si="0"/>
        <v>0.76976451419999992</v>
      </c>
      <c r="X69" s="11">
        <f t="shared" si="8"/>
        <v>2.1069999999999997E+18</v>
      </c>
      <c r="Y69" s="11">
        <f t="shared" si="9"/>
        <v>6.7660000000000001E-18</v>
      </c>
      <c r="Z69" s="11">
        <f t="shared" si="10"/>
        <v>3.4299999999999999E-4</v>
      </c>
      <c r="AA69" s="16">
        <f t="shared" si="11"/>
        <v>4.8660012177409399E-3</v>
      </c>
      <c r="AB69" s="9">
        <f t="shared" si="1"/>
        <v>0.54937953636763293</v>
      </c>
      <c r="AC69" s="9">
        <f t="shared" si="2"/>
        <v>0.99513399878225905</v>
      </c>
      <c r="AD69" s="15">
        <f t="shared" si="3"/>
        <v>14.186592471547931</v>
      </c>
      <c r="AE69" s="3">
        <f t="shared" si="12"/>
        <v>814.62639999999976</v>
      </c>
      <c r="AF69" s="2">
        <f t="shared" si="13"/>
        <v>0.25</v>
      </c>
      <c r="AG69" s="9">
        <f t="shared" si="14"/>
        <v>4.6211784465876957E-3</v>
      </c>
      <c r="AH69" s="2">
        <f t="shared" si="15"/>
        <v>0.2236164200522279</v>
      </c>
    </row>
    <row r="70" spans="1:34">
      <c r="A70" s="1">
        <f>Raw!A70</f>
        <v>57</v>
      </c>
      <c r="B70" s="14">
        <f>Raw!B70</f>
        <v>0.2482523148148148</v>
      </c>
      <c r="C70" s="15">
        <f>Raw!C70</f>
        <v>40.6</v>
      </c>
      <c r="D70" s="15">
        <f>IF(C70&gt;0.5,Raw!D70*D$11,-999)</f>
        <v>3.5</v>
      </c>
      <c r="E70" s="9">
        <f>IF(Raw!$G70&gt;$C$8,IF(Raw!$Q70&gt;$C$8,IF(Raw!$N70&gt;$C$9,IF(Raw!$N70&lt;$A$9,IF(Raw!$X70&gt;$C$9,IF(Raw!$X70&lt;$A$9,Raw!H70,-999),-999),-999),-999),-999),-999)</f>
        <v>0.482964</v>
      </c>
      <c r="F70" s="9">
        <f>IF(Raw!$G70&gt;$C$8,IF(Raw!$Q70&gt;$C$8,IF(Raw!$N70&gt;$C$9,IF(Raw!$N70&lt;$A$9,IF(Raw!$X70&gt;$C$9,IF(Raw!$X70&lt;$A$9,Raw!I70,-999),-999),-999),-999),-999),-999)</f>
        <v>0.84451900000000002</v>
      </c>
      <c r="G70" s="9">
        <f>Raw!G70</f>
        <v>0.99411000000000005</v>
      </c>
      <c r="H70" s="9">
        <f>IF(Raw!$G70&gt;$C$8,IF(Raw!$Q70&gt;$C$8,IF(Raw!$N70&gt;$C$9,IF(Raw!$N70&lt;$A$9,IF(Raw!$X70&gt;$C$9,IF(Raw!$X70&lt;$A$9,Raw!L70,-999),-999),-999),-999),-999),-999)</f>
        <v>666.1</v>
      </c>
      <c r="I70" s="9">
        <f>IF(Raw!$G70&gt;$C$8,IF(Raw!$Q70&gt;$C$8,IF(Raw!$N70&gt;$C$9,IF(Raw!$N70&lt;$A$9,IF(Raw!$X70&gt;$C$9,IF(Raw!$X70&lt;$A$9,Raw!M70,-999),-999),-999),-999),-999),-999)</f>
        <v>0.118492</v>
      </c>
      <c r="J70" s="9">
        <f>IF(Raw!$G70&gt;$C$8,IF(Raw!$Q70&gt;$C$8,IF(Raw!$N70&gt;$C$9,IF(Raw!$N70&lt;$A$9,IF(Raw!$X70&gt;$C$9,IF(Raw!$X70&lt;$A$9,Raw!N70,-999),-999),-999),-999),-999),-999)</f>
        <v>440</v>
      </c>
      <c r="K70" s="9">
        <f>IF(Raw!$G70&gt;$C$8,IF(Raw!$Q70&gt;$C$8,IF(Raw!$N70&gt;$C$9,IF(Raw!$N70&lt;$A$9,IF(Raw!$X70&gt;$C$9,IF(Raw!$X70&lt;$A$9,Raw!R70,-999),-999),-999),-999),-999),-999)</f>
        <v>0.47165200000000002</v>
      </c>
      <c r="L70" s="9">
        <f>IF(Raw!$G70&gt;$C$8,IF(Raw!$Q70&gt;$C$8,IF(Raw!$N70&gt;$C$9,IF(Raw!$N70&lt;$A$9,IF(Raw!$X70&gt;$C$9,IF(Raw!$X70&lt;$A$9,Raw!S70,-999),-999),-999),-999),-999),-999)</f>
        <v>0.83401899999999995</v>
      </c>
      <c r="M70" s="9">
        <f>Raw!Q70</f>
        <v>0.99317200000000005</v>
      </c>
      <c r="N70" s="9">
        <f>IF(Raw!$G70&gt;$C$8,IF(Raw!$Q70&gt;$C$8,IF(Raw!$N70&gt;$C$9,IF(Raw!$N70&lt;$A$9,IF(Raw!$X70&gt;$C$9,IF(Raw!$X70&lt;$A$9,Raw!V70,-999),-999),-999),-999),-999),-999)</f>
        <v>693.6</v>
      </c>
      <c r="O70" s="9">
        <f>IF(Raw!$G70&gt;$C$8,IF(Raw!$Q70&gt;$C$8,IF(Raw!$N70&gt;$C$9,IF(Raw!$N70&lt;$A$9,IF(Raw!$X70&gt;$C$9,IF(Raw!$X70&lt;$A$9,Raw!W70,-999),-999),-999),-999),-999),-999)</f>
        <v>0.191112</v>
      </c>
      <c r="P70" s="9">
        <f>IF(Raw!$G70&gt;$C$8,IF(Raw!$Q70&gt;$C$8,IF(Raw!$N70&gt;$C$9,IF(Raw!$N70&lt;$A$9,IF(Raw!$X70&gt;$C$9,IF(Raw!$X70&lt;$A$9,Raw!X70,-999),-999),-999),-999),-999),-999)</f>
        <v>553</v>
      </c>
      <c r="R70" s="9">
        <f t="shared" si="4"/>
        <v>0.36155500000000002</v>
      </c>
      <c r="S70" s="9">
        <f t="shared" si="5"/>
        <v>0.42811943840221478</v>
      </c>
      <c r="T70" s="9">
        <f t="shared" si="6"/>
        <v>0.36236699999999994</v>
      </c>
      <c r="U70" s="9">
        <f t="shared" si="7"/>
        <v>0.4344829074637388</v>
      </c>
      <c r="V70" s="15">
        <f t="shared" si="0"/>
        <v>0.67613920329999999</v>
      </c>
      <c r="X70" s="11">
        <f t="shared" si="8"/>
        <v>2.1069999999999997E+18</v>
      </c>
      <c r="Y70" s="11">
        <f t="shared" si="9"/>
        <v>6.6610000000000002E-18</v>
      </c>
      <c r="Z70" s="11">
        <f t="shared" si="10"/>
        <v>4.3999999999999996E-4</v>
      </c>
      <c r="AA70" s="16">
        <f t="shared" si="11"/>
        <v>6.1373798417473377E-3</v>
      </c>
      <c r="AB70" s="9">
        <f t="shared" si="1"/>
        <v>0.47387598392111446</v>
      </c>
      <c r="AC70" s="9">
        <f t="shared" si="2"/>
        <v>0.99386262015825266</v>
      </c>
      <c r="AD70" s="15">
        <f t="shared" si="3"/>
        <v>13.948590549425772</v>
      </c>
      <c r="AE70" s="3">
        <f t="shared" si="12"/>
        <v>801.98439999999982</v>
      </c>
      <c r="AF70" s="2">
        <f t="shared" si="13"/>
        <v>0.25</v>
      </c>
      <c r="AG70" s="9">
        <f t="shared" si="14"/>
        <v>4.6618647514890307E-3</v>
      </c>
      <c r="AH70" s="2">
        <f t="shared" si="15"/>
        <v>0.22558520917222127</v>
      </c>
    </row>
    <row r="71" spans="1:34">
      <c r="A71" s="1">
        <f>Raw!A71</f>
        <v>58</v>
      </c>
      <c r="B71" s="14">
        <f>Raw!B71</f>
        <v>0.24831018518518519</v>
      </c>
      <c r="C71" s="15">
        <f>Raw!C71</f>
        <v>41.7</v>
      </c>
      <c r="D71" s="15">
        <f>IF(C71&gt;0.5,Raw!D71*D$11,-999)</f>
        <v>2.6</v>
      </c>
      <c r="E71" s="9">
        <f>IF(Raw!$G71&gt;$C$8,IF(Raw!$Q71&gt;$C$8,IF(Raw!$N71&gt;$C$9,IF(Raw!$N71&lt;$A$9,IF(Raw!$X71&gt;$C$9,IF(Raw!$X71&lt;$A$9,Raw!H71,-999),-999),-999),-999),-999),-999)</f>
        <v>0.42891499999999999</v>
      </c>
      <c r="F71" s="9">
        <f>IF(Raw!$G71&gt;$C$8,IF(Raw!$Q71&gt;$C$8,IF(Raw!$N71&gt;$C$9,IF(Raw!$N71&lt;$A$9,IF(Raw!$X71&gt;$C$9,IF(Raw!$X71&lt;$A$9,Raw!I71,-999),-999),-999),-999),-999),-999)</f>
        <v>0.74604599999999999</v>
      </c>
      <c r="G71" s="9">
        <f>Raw!G71</f>
        <v>0.99143700000000001</v>
      </c>
      <c r="H71" s="9">
        <f>IF(Raw!$G71&gt;$C$8,IF(Raw!$Q71&gt;$C$8,IF(Raw!$N71&gt;$C$9,IF(Raw!$N71&lt;$A$9,IF(Raw!$X71&gt;$C$9,IF(Raw!$X71&lt;$A$9,Raw!L71,-999),-999),-999),-999),-999),-999)</f>
        <v>672.7</v>
      </c>
      <c r="I71" s="9">
        <f>IF(Raw!$G71&gt;$C$8,IF(Raw!$Q71&gt;$C$8,IF(Raw!$N71&gt;$C$9,IF(Raw!$N71&lt;$A$9,IF(Raw!$X71&gt;$C$9,IF(Raw!$X71&lt;$A$9,Raw!M71,-999),-999),-999),-999),-999),-999)</f>
        <v>0.21924199999999999</v>
      </c>
      <c r="J71" s="9">
        <f>IF(Raw!$G71&gt;$C$8,IF(Raw!$Q71&gt;$C$8,IF(Raw!$N71&gt;$C$9,IF(Raw!$N71&lt;$A$9,IF(Raw!$X71&gt;$C$9,IF(Raw!$X71&lt;$A$9,Raw!N71,-999),-999),-999),-999),-999),-999)</f>
        <v>420</v>
      </c>
      <c r="K71" s="9">
        <f>IF(Raw!$G71&gt;$C$8,IF(Raw!$Q71&gt;$C$8,IF(Raw!$N71&gt;$C$9,IF(Raw!$N71&lt;$A$9,IF(Raw!$X71&gt;$C$9,IF(Raw!$X71&lt;$A$9,Raw!R71,-999),-999),-999),-999),-999),-999)</f>
        <v>0.44648599999999999</v>
      </c>
      <c r="L71" s="9">
        <f>IF(Raw!$G71&gt;$C$8,IF(Raw!$Q71&gt;$C$8,IF(Raw!$N71&gt;$C$9,IF(Raw!$N71&lt;$A$9,IF(Raw!$X71&gt;$C$9,IF(Raw!$X71&lt;$A$9,Raw!S71,-999),-999),-999),-999),-999),-999)</f>
        <v>0.77790000000000004</v>
      </c>
      <c r="M71" s="9">
        <f>Raw!Q71</f>
        <v>0.99285800000000002</v>
      </c>
      <c r="N71" s="9">
        <f>IF(Raw!$G71&gt;$C$8,IF(Raw!$Q71&gt;$C$8,IF(Raw!$N71&gt;$C$9,IF(Raw!$N71&lt;$A$9,IF(Raw!$X71&gt;$C$9,IF(Raw!$X71&lt;$A$9,Raw!V71,-999),-999),-999),-999),-999),-999)</f>
        <v>644.70000000000005</v>
      </c>
      <c r="O71" s="9">
        <f>IF(Raw!$G71&gt;$C$8,IF(Raw!$Q71&gt;$C$8,IF(Raw!$N71&gt;$C$9,IF(Raw!$N71&lt;$A$9,IF(Raw!$X71&gt;$C$9,IF(Raw!$X71&lt;$A$9,Raw!W71,-999),-999),-999),-999),-999),-999)</f>
        <v>0.226855</v>
      </c>
      <c r="P71" s="9">
        <f>IF(Raw!$G71&gt;$C$8,IF(Raw!$Q71&gt;$C$8,IF(Raw!$N71&gt;$C$9,IF(Raw!$N71&lt;$A$9,IF(Raw!$X71&gt;$C$9,IF(Raw!$X71&lt;$A$9,Raw!X71,-999),-999),-999),-999),-999),-999)</f>
        <v>539</v>
      </c>
      <c r="R71" s="9">
        <f t="shared" si="4"/>
        <v>0.317131</v>
      </c>
      <c r="S71" s="9">
        <f t="shared" si="5"/>
        <v>0.42508236757518975</v>
      </c>
      <c r="T71" s="9">
        <f t="shared" si="6"/>
        <v>0.33141400000000004</v>
      </c>
      <c r="U71" s="9">
        <f t="shared" si="7"/>
        <v>0.42603676565111198</v>
      </c>
      <c r="V71" s="15">
        <f t="shared" si="0"/>
        <v>0.63064353000000006</v>
      </c>
      <c r="X71" s="11">
        <f t="shared" si="8"/>
        <v>1.5651999999999997E+18</v>
      </c>
      <c r="Y71" s="11">
        <f t="shared" si="9"/>
        <v>6.7269999999999997E-18</v>
      </c>
      <c r="Z71" s="11">
        <f t="shared" si="10"/>
        <v>4.1999999999999996E-4</v>
      </c>
      <c r="AA71" s="16">
        <f t="shared" si="11"/>
        <v>4.4027522195345618E-3</v>
      </c>
      <c r="AB71" s="9">
        <f t="shared" si="1"/>
        <v>0.44794513372408484</v>
      </c>
      <c r="AC71" s="9">
        <f t="shared" si="2"/>
        <v>0.99559724778046532</v>
      </c>
      <c r="AD71" s="15">
        <f t="shared" si="3"/>
        <v>10.482743379844194</v>
      </c>
      <c r="AE71" s="3">
        <f t="shared" si="12"/>
        <v>809.93079999999975</v>
      </c>
      <c r="AF71" s="2">
        <f t="shared" si="13"/>
        <v>0.25</v>
      </c>
      <c r="AG71" s="9">
        <f t="shared" si="14"/>
        <v>3.4354108343841745E-3</v>
      </c>
      <c r="AH71" s="2">
        <f t="shared" si="15"/>
        <v>0.16623774240115743</v>
      </c>
    </row>
    <row r="72" spans="1:34">
      <c r="A72" s="1">
        <f>Raw!A72</f>
        <v>59</v>
      </c>
      <c r="B72" s="14">
        <f>Raw!B72</f>
        <v>0.24836805555555555</v>
      </c>
      <c r="C72" s="15">
        <f>Raw!C72</f>
        <v>42.8</v>
      </c>
      <c r="D72" s="15">
        <f>IF(C72&gt;0.5,Raw!D72*D$11,-999)</f>
        <v>2.6</v>
      </c>
      <c r="E72" s="9">
        <f>IF(Raw!$G72&gt;$C$8,IF(Raw!$Q72&gt;$C$8,IF(Raw!$N72&gt;$C$9,IF(Raw!$N72&lt;$A$9,IF(Raw!$X72&gt;$C$9,IF(Raw!$X72&lt;$A$9,Raw!H72,-999),-999),-999),-999),-999),-999)</f>
        <v>0.37391600000000003</v>
      </c>
      <c r="F72" s="9">
        <f>IF(Raw!$G72&gt;$C$8,IF(Raw!$Q72&gt;$C$8,IF(Raw!$N72&gt;$C$9,IF(Raw!$N72&lt;$A$9,IF(Raw!$X72&gt;$C$9,IF(Raw!$X72&lt;$A$9,Raw!I72,-999),-999),-999),-999),-999),-999)</f>
        <v>0.64077399999999995</v>
      </c>
      <c r="G72" s="9">
        <f>Raw!G72</f>
        <v>0.99432600000000004</v>
      </c>
      <c r="H72" s="9">
        <f>IF(Raw!$G72&gt;$C$8,IF(Raw!$Q72&gt;$C$8,IF(Raw!$N72&gt;$C$9,IF(Raw!$N72&lt;$A$9,IF(Raw!$X72&gt;$C$9,IF(Raw!$X72&lt;$A$9,Raw!L72,-999),-999),-999),-999),-999),-999)</f>
        <v>663.4</v>
      </c>
      <c r="I72" s="9">
        <f>IF(Raw!$G72&gt;$C$8,IF(Raw!$Q72&gt;$C$8,IF(Raw!$N72&gt;$C$9,IF(Raw!$N72&lt;$A$9,IF(Raw!$X72&gt;$C$9,IF(Raw!$X72&lt;$A$9,Raw!M72,-999),-999),-999),-999),-999),-999)</f>
        <v>0.24852199999999999</v>
      </c>
      <c r="J72" s="9">
        <f>IF(Raw!$G72&gt;$C$8,IF(Raw!$Q72&gt;$C$8,IF(Raw!$N72&gt;$C$9,IF(Raw!$N72&lt;$A$9,IF(Raw!$X72&gt;$C$9,IF(Raw!$X72&lt;$A$9,Raw!N72,-999),-999),-999),-999),-999),-999)</f>
        <v>740</v>
      </c>
      <c r="K72" s="9">
        <f>IF(Raw!$G72&gt;$C$8,IF(Raw!$Q72&gt;$C$8,IF(Raw!$N72&gt;$C$9,IF(Raw!$N72&lt;$A$9,IF(Raw!$X72&gt;$C$9,IF(Raw!$X72&lt;$A$9,Raw!R72,-999),-999),-999),-999),-999),-999)</f>
        <v>0.41710199999999997</v>
      </c>
      <c r="L72" s="9">
        <f>IF(Raw!$G72&gt;$C$8,IF(Raw!$Q72&gt;$C$8,IF(Raw!$N72&gt;$C$9,IF(Raw!$N72&lt;$A$9,IF(Raw!$X72&gt;$C$9,IF(Raw!$X72&lt;$A$9,Raw!S72,-999),-999),-999),-999),-999),-999)</f>
        <v>0.73945399999999994</v>
      </c>
      <c r="M72" s="9">
        <f>Raw!Q72</f>
        <v>0.99364600000000003</v>
      </c>
      <c r="N72" s="9">
        <f>IF(Raw!$G72&gt;$C$8,IF(Raw!$Q72&gt;$C$8,IF(Raw!$N72&gt;$C$9,IF(Raw!$N72&lt;$A$9,IF(Raw!$X72&gt;$C$9,IF(Raw!$X72&lt;$A$9,Raw!V72,-999),-999),-999),-999),-999),-999)</f>
        <v>670.4</v>
      </c>
      <c r="O72" s="9">
        <f>IF(Raw!$G72&gt;$C$8,IF(Raw!$Q72&gt;$C$8,IF(Raw!$N72&gt;$C$9,IF(Raw!$N72&lt;$A$9,IF(Raw!$X72&gt;$C$9,IF(Raw!$X72&lt;$A$9,Raw!W72,-999),-999),-999),-999),-999),-999)</f>
        <v>0.190553</v>
      </c>
      <c r="P72" s="9">
        <f>IF(Raw!$G72&gt;$C$8,IF(Raw!$Q72&gt;$C$8,IF(Raw!$N72&gt;$C$9,IF(Raw!$N72&lt;$A$9,IF(Raw!$X72&gt;$C$9,IF(Raw!$X72&lt;$A$9,Raw!X72,-999),-999),-999),-999),-999),-999)</f>
        <v>500</v>
      </c>
      <c r="R72" s="9">
        <f t="shared" si="4"/>
        <v>0.26685799999999993</v>
      </c>
      <c r="S72" s="9">
        <f t="shared" si="5"/>
        <v>0.41646196630949439</v>
      </c>
      <c r="T72" s="9">
        <f t="shared" si="6"/>
        <v>0.32235199999999997</v>
      </c>
      <c r="U72" s="9">
        <f t="shared" si="7"/>
        <v>0.43593245827326649</v>
      </c>
      <c r="V72" s="15">
        <f t="shared" si="0"/>
        <v>0.59947535779999994</v>
      </c>
      <c r="X72" s="11">
        <f t="shared" si="8"/>
        <v>1.5651999999999997E+18</v>
      </c>
      <c r="Y72" s="11">
        <f t="shared" si="9"/>
        <v>6.6339999999999995E-18</v>
      </c>
      <c r="Z72" s="11">
        <f t="shared" si="10"/>
        <v>7.3999999999999999E-4</v>
      </c>
      <c r="AA72" s="16">
        <f t="shared" si="11"/>
        <v>7.6252263860966075E-3</v>
      </c>
      <c r="AB72" s="9">
        <f t="shared" si="1"/>
        <v>0.41956000697601098</v>
      </c>
      <c r="AC72" s="9">
        <f t="shared" si="2"/>
        <v>0.99237477361390336</v>
      </c>
      <c r="AD72" s="15">
        <f t="shared" si="3"/>
        <v>10.304359981211633</v>
      </c>
      <c r="AE72" s="3">
        <f t="shared" si="12"/>
        <v>798.73359999999968</v>
      </c>
      <c r="AF72" s="2">
        <f t="shared" si="13"/>
        <v>0.25</v>
      </c>
      <c r="AG72" s="9">
        <f t="shared" si="14"/>
        <v>3.4553884442632748E-3</v>
      </c>
      <c r="AH72" s="2">
        <f t="shared" si="15"/>
        <v>0.16720444854635361</v>
      </c>
    </row>
    <row r="73" spans="1:34">
      <c r="A73" s="1">
        <f>Raw!A73</f>
        <v>60</v>
      </c>
      <c r="B73" s="14">
        <f>Raw!B73</f>
        <v>0.24842592592592594</v>
      </c>
      <c r="C73" s="15">
        <f>Raw!C73</f>
        <v>43.7</v>
      </c>
      <c r="D73" s="15">
        <f>IF(C73&gt;0.5,Raw!D73*D$11,-999)</f>
        <v>2.6</v>
      </c>
      <c r="E73" s="9">
        <f>IF(Raw!$G73&gt;$C$8,IF(Raw!$Q73&gt;$C$8,IF(Raw!$N73&gt;$C$9,IF(Raw!$N73&lt;$A$9,IF(Raw!$X73&gt;$C$9,IF(Raw!$X73&lt;$A$9,Raw!H73,-999),-999),-999),-999),-999),-999)</f>
        <v>0.37606899999999999</v>
      </c>
      <c r="F73" s="9">
        <f>IF(Raw!$G73&gt;$C$8,IF(Raw!$Q73&gt;$C$8,IF(Raw!$N73&gt;$C$9,IF(Raw!$N73&lt;$A$9,IF(Raw!$X73&gt;$C$9,IF(Raw!$X73&lt;$A$9,Raw!I73,-999),-999),-999),-999),-999),-999)</f>
        <v>0.65788800000000003</v>
      </c>
      <c r="G73" s="9">
        <f>Raw!G73</f>
        <v>0.99169399999999996</v>
      </c>
      <c r="H73" s="9">
        <f>IF(Raw!$G73&gt;$C$8,IF(Raw!$Q73&gt;$C$8,IF(Raw!$N73&gt;$C$9,IF(Raw!$N73&lt;$A$9,IF(Raw!$X73&gt;$C$9,IF(Raw!$X73&lt;$A$9,Raw!L73,-999),-999),-999),-999),-999),-999)</f>
        <v>676.2</v>
      </c>
      <c r="I73" s="9">
        <f>IF(Raw!$G73&gt;$C$8,IF(Raw!$Q73&gt;$C$8,IF(Raw!$N73&gt;$C$9,IF(Raw!$N73&lt;$A$9,IF(Raw!$X73&gt;$C$9,IF(Raw!$X73&lt;$A$9,Raw!M73,-999),-999),-999),-999),-999),-999)</f>
        <v>0.24195</v>
      </c>
      <c r="J73" s="9">
        <f>IF(Raw!$G73&gt;$C$8,IF(Raw!$Q73&gt;$C$8,IF(Raw!$N73&gt;$C$9,IF(Raw!$N73&lt;$A$9,IF(Raw!$X73&gt;$C$9,IF(Raw!$X73&lt;$A$9,Raw!N73,-999),-999),-999),-999),-999),-999)</f>
        <v>550</v>
      </c>
      <c r="K73" s="9">
        <f>IF(Raw!$G73&gt;$C$8,IF(Raw!$Q73&gt;$C$8,IF(Raw!$N73&gt;$C$9,IF(Raw!$N73&lt;$A$9,IF(Raw!$X73&gt;$C$9,IF(Raw!$X73&lt;$A$9,Raw!R73,-999),-999),-999),-999),-999),-999)</f>
        <v>0.360377</v>
      </c>
      <c r="L73" s="9">
        <f>IF(Raw!$G73&gt;$C$8,IF(Raw!$Q73&gt;$C$8,IF(Raw!$N73&gt;$C$9,IF(Raw!$N73&lt;$A$9,IF(Raw!$X73&gt;$C$9,IF(Raw!$X73&lt;$A$9,Raw!S73,-999),-999),-999),-999),-999),-999)</f>
        <v>0.64487000000000005</v>
      </c>
      <c r="M73" s="9">
        <f>Raw!Q73</f>
        <v>0.98788399999999998</v>
      </c>
      <c r="N73" s="9">
        <f>IF(Raw!$G73&gt;$C$8,IF(Raw!$Q73&gt;$C$8,IF(Raw!$N73&gt;$C$9,IF(Raw!$N73&lt;$A$9,IF(Raw!$X73&gt;$C$9,IF(Raw!$X73&lt;$A$9,Raw!V73,-999),-999),-999),-999),-999),-999)</f>
        <v>684.7</v>
      </c>
      <c r="O73" s="9">
        <f>IF(Raw!$G73&gt;$C$8,IF(Raw!$Q73&gt;$C$8,IF(Raw!$N73&gt;$C$9,IF(Raw!$N73&lt;$A$9,IF(Raw!$X73&gt;$C$9,IF(Raw!$X73&lt;$A$9,Raw!W73,-999),-999),-999),-999),-999),-999)</f>
        <v>0.18598600000000001</v>
      </c>
      <c r="P73" s="9">
        <f>IF(Raw!$G73&gt;$C$8,IF(Raw!$Q73&gt;$C$8,IF(Raw!$N73&gt;$C$9,IF(Raw!$N73&lt;$A$9,IF(Raw!$X73&gt;$C$9,IF(Raw!$X73&lt;$A$9,Raw!X73,-999),-999),-999),-999),-999),-999)</f>
        <v>618</v>
      </c>
      <c r="R73" s="9">
        <f t="shared" si="4"/>
        <v>0.28181900000000004</v>
      </c>
      <c r="S73" s="9">
        <f t="shared" si="5"/>
        <v>0.42836926650128904</v>
      </c>
      <c r="T73" s="9">
        <f t="shared" si="6"/>
        <v>0.28449300000000005</v>
      </c>
      <c r="U73" s="9">
        <f t="shared" si="7"/>
        <v>0.44116333524586354</v>
      </c>
      <c r="V73" s="15">
        <f t="shared" si="0"/>
        <v>0.52279610900000006</v>
      </c>
      <c r="X73" s="11">
        <f t="shared" si="8"/>
        <v>1.5651999999999997E+18</v>
      </c>
      <c r="Y73" s="11">
        <f t="shared" si="9"/>
        <v>6.7619999999999999E-18</v>
      </c>
      <c r="Z73" s="11">
        <f t="shared" si="10"/>
        <v>5.4999999999999992E-4</v>
      </c>
      <c r="AA73" s="16">
        <f t="shared" si="11"/>
        <v>5.7874458147551405E-3</v>
      </c>
      <c r="AB73" s="9">
        <f t="shared" si="1"/>
        <v>0.36202348782217714</v>
      </c>
      <c r="AC73" s="9">
        <f t="shared" si="2"/>
        <v>0.9942125541852449</v>
      </c>
      <c r="AD73" s="15">
        <f t="shared" si="3"/>
        <v>10.522628754100259</v>
      </c>
      <c r="AE73" s="3">
        <f t="shared" si="12"/>
        <v>814.1447999999998</v>
      </c>
      <c r="AF73" s="2">
        <f t="shared" si="13"/>
        <v>0.25</v>
      </c>
      <c r="AG73" s="9">
        <f t="shared" si="14"/>
        <v>3.5709215359329967E-3</v>
      </c>
      <c r="AH73" s="2">
        <f t="shared" si="15"/>
        <v>0.17279503472590826</v>
      </c>
    </row>
    <row r="74" spans="1:34">
      <c r="A74" s="1">
        <f>Raw!A74</f>
        <v>61</v>
      </c>
      <c r="B74" s="14">
        <f>Raw!B74</f>
        <v>0.24847222222222221</v>
      </c>
      <c r="C74" s="15">
        <f>Raw!C74</f>
        <v>44.6</v>
      </c>
      <c r="D74" s="15">
        <f>IF(C74&gt;0.5,Raw!D74*D$11,-999)</f>
        <v>2.6</v>
      </c>
      <c r="E74" s="9">
        <f>IF(Raw!$G74&gt;$C$8,IF(Raw!$Q74&gt;$C$8,IF(Raw!$N74&gt;$C$9,IF(Raw!$N74&lt;$A$9,IF(Raw!$X74&gt;$C$9,IF(Raw!$X74&lt;$A$9,Raw!H74,-999),-999),-999),-999),-999),-999)</f>
        <v>0.33594499999999999</v>
      </c>
      <c r="F74" s="9">
        <f>IF(Raw!$G74&gt;$C$8,IF(Raw!$Q74&gt;$C$8,IF(Raw!$N74&gt;$C$9,IF(Raw!$N74&lt;$A$9,IF(Raw!$X74&gt;$C$9,IF(Raw!$X74&lt;$A$9,Raw!I74,-999),-999),-999),-999),-999),-999)</f>
        <v>0.59559499999999999</v>
      </c>
      <c r="G74" s="9">
        <f>Raw!G74</f>
        <v>0.99043300000000001</v>
      </c>
      <c r="H74" s="9">
        <f>IF(Raw!$G74&gt;$C$8,IF(Raw!$Q74&gt;$C$8,IF(Raw!$N74&gt;$C$9,IF(Raw!$N74&lt;$A$9,IF(Raw!$X74&gt;$C$9,IF(Raw!$X74&lt;$A$9,Raw!L74,-999),-999),-999),-999),-999),-999)</f>
        <v>691.8</v>
      </c>
      <c r="I74" s="9">
        <f>IF(Raw!$G74&gt;$C$8,IF(Raw!$Q74&gt;$C$8,IF(Raw!$N74&gt;$C$9,IF(Raw!$N74&lt;$A$9,IF(Raw!$X74&gt;$C$9,IF(Raw!$X74&lt;$A$9,Raw!M74,-999),-999),-999),-999),-999),-999)</f>
        <v>0.23849600000000001</v>
      </c>
      <c r="J74" s="9">
        <f>IF(Raw!$G74&gt;$C$8,IF(Raw!$Q74&gt;$C$8,IF(Raw!$N74&gt;$C$9,IF(Raw!$N74&lt;$A$9,IF(Raw!$X74&gt;$C$9,IF(Raw!$X74&lt;$A$9,Raw!N74,-999),-999),-999),-999),-999),-999)</f>
        <v>524</v>
      </c>
      <c r="K74" s="9">
        <f>IF(Raw!$G74&gt;$C$8,IF(Raw!$Q74&gt;$C$8,IF(Raw!$N74&gt;$C$9,IF(Raw!$N74&lt;$A$9,IF(Raw!$X74&gt;$C$9,IF(Raw!$X74&lt;$A$9,Raw!R74,-999),-999),-999),-999),-999),-999)</f>
        <v>0.34326499999999999</v>
      </c>
      <c r="L74" s="9">
        <f>IF(Raw!$G74&gt;$C$8,IF(Raw!$Q74&gt;$C$8,IF(Raw!$N74&gt;$C$9,IF(Raw!$N74&lt;$A$9,IF(Raw!$X74&gt;$C$9,IF(Raw!$X74&lt;$A$9,Raw!S74,-999),-999),-999),-999),-999),-999)</f>
        <v>0.60168500000000003</v>
      </c>
      <c r="M74" s="9">
        <f>Raw!Q74</f>
        <v>0.98654799999999998</v>
      </c>
      <c r="N74" s="9">
        <f>IF(Raw!$G74&gt;$C$8,IF(Raw!$Q74&gt;$C$8,IF(Raw!$N74&gt;$C$9,IF(Raw!$N74&lt;$A$9,IF(Raw!$X74&gt;$C$9,IF(Raw!$X74&lt;$A$9,Raw!V74,-999),-999),-999),-999),-999),-999)</f>
        <v>666.5</v>
      </c>
      <c r="O74" s="9">
        <f>IF(Raw!$G74&gt;$C$8,IF(Raw!$Q74&gt;$C$8,IF(Raw!$N74&gt;$C$9,IF(Raw!$N74&lt;$A$9,IF(Raw!$X74&gt;$C$9,IF(Raw!$X74&lt;$A$9,Raw!W74,-999),-999),-999),-999),-999),-999)</f>
        <v>0.29876599999999998</v>
      </c>
      <c r="P74" s="9">
        <f>IF(Raw!$G74&gt;$C$8,IF(Raw!$Q74&gt;$C$8,IF(Raw!$N74&gt;$C$9,IF(Raw!$N74&lt;$A$9,IF(Raw!$X74&gt;$C$9,IF(Raw!$X74&lt;$A$9,Raw!X74,-999),-999),-999),-999),-999),-999)</f>
        <v>558</v>
      </c>
      <c r="R74" s="9">
        <f t="shared" si="4"/>
        <v>0.25964999999999999</v>
      </c>
      <c r="S74" s="9">
        <f t="shared" si="5"/>
        <v>0.43595060401783092</v>
      </c>
      <c r="T74" s="9">
        <f t="shared" si="6"/>
        <v>0.25842000000000004</v>
      </c>
      <c r="U74" s="9">
        <f t="shared" si="7"/>
        <v>0.4294938381378961</v>
      </c>
      <c r="V74" s="15">
        <f t="shared" si="0"/>
        <v>0.4877860295</v>
      </c>
      <c r="X74" s="11">
        <f t="shared" si="8"/>
        <v>1.5651999999999997E+18</v>
      </c>
      <c r="Y74" s="11">
        <f t="shared" si="9"/>
        <v>6.9179999999999989E-18</v>
      </c>
      <c r="Z74" s="11">
        <f t="shared" si="10"/>
        <v>5.2399999999999994E-4</v>
      </c>
      <c r="AA74" s="16">
        <f t="shared" si="11"/>
        <v>5.6418885743306441E-3</v>
      </c>
      <c r="AB74" s="9">
        <f t="shared" si="1"/>
        <v>0.3447229768453785</v>
      </c>
      <c r="AC74" s="9">
        <f t="shared" si="2"/>
        <v>0.99435811142566943</v>
      </c>
      <c r="AD74" s="15">
        <f t="shared" si="3"/>
        <v>10.766962928111917</v>
      </c>
      <c r="AE74" s="3">
        <f t="shared" si="12"/>
        <v>832.92719999999963</v>
      </c>
      <c r="AF74" s="2">
        <f t="shared" si="13"/>
        <v>0.25</v>
      </c>
      <c r="AG74" s="9">
        <f t="shared" si="14"/>
        <v>3.5571878716024823E-3</v>
      </c>
      <c r="AH74" s="2">
        <f t="shared" si="15"/>
        <v>0.17213046985630098</v>
      </c>
    </row>
    <row r="75" spans="1:34">
      <c r="A75" s="1">
        <f>Raw!A75</f>
        <v>62</v>
      </c>
      <c r="B75" s="14">
        <f>Raw!B75</f>
        <v>0.24853009259259259</v>
      </c>
      <c r="C75" s="15">
        <f>Raw!C75</f>
        <v>45.5</v>
      </c>
      <c r="D75" s="15">
        <f>IF(C75&gt;0.5,Raw!D75*D$11,-999)</f>
        <v>2.6</v>
      </c>
      <c r="E75" s="9">
        <f>IF(Raw!$G75&gt;$C$8,IF(Raw!$Q75&gt;$C$8,IF(Raw!$N75&gt;$C$9,IF(Raw!$N75&lt;$A$9,IF(Raw!$X75&gt;$C$9,IF(Raw!$X75&lt;$A$9,Raw!H75,-999),-999),-999),-999),-999),-999)</f>
        <v>0.29636499999999999</v>
      </c>
      <c r="F75" s="9">
        <f>IF(Raw!$G75&gt;$C$8,IF(Raw!$Q75&gt;$C$8,IF(Raw!$N75&gt;$C$9,IF(Raw!$N75&lt;$A$9,IF(Raw!$X75&gt;$C$9,IF(Raw!$X75&lt;$A$9,Raw!I75,-999),-999),-999),-999),-999),-999)</f>
        <v>0.51620500000000002</v>
      </c>
      <c r="G75" s="9">
        <f>Raw!G75</f>
        <v>0.99036800000000003</v>
      </c>
      <c r="H75" s="9">
        <f>IF(Raw!$G75&gt;$C$8,IF(Raw!$Q75&gt;$C$8,IF(Raw!$N75&gt;$C$9,IF(Raw!$N75&lt;$A$9,IF(Raw!$X75&gt;$C$9,IF(Raw!$X75&lt;$A$9,Raw!L75,-999),-999),-999),-999),-999),-999)</f>
        <v>664.5</v>
      </c>
      <c r="I75" s="9">
        <f>IF(Raw!$G75&gt;$C$8,IF(Raw!$Q75&gt;$C$8,IF(Raw!$N75&gt;$C$9,IF(Raw!$N75&lt;$A$9,IF(Raw!$X75&gt;$C$9,IF(Raw!$X75&lt;$A$9,Raw!M75,-999),-999),-999),-999),-999),-999)</f>
        <v>0.21126900000000001</v>
      </c>
      <c r="J75" s="9">
        <f>IF(Raw!$G75&gt;$C$8,IF(Raw!$Q75&gt;$C$8,IF(Raw!$N75&gt;$C$9,IF(Raw!$N75&lt;$A$9,IF(Raw!$X75&gt;$C$9,IF(Raw!$X75&lt;$A$9,Raw!N75,-999),-999),-999),-999),-999),-999)</f>
        <v>445</v>
      </c>
      <c r="K75" s="9">
        <f>IF(Raw!$G75&gt;$C$8,IF(Raw!$Q75&gt;$C$8,IF(Raw!$N75&gt;$C$9,IF(Raw!$N75&lt;$A$9,IF(Raw!$X75&gt;$C$9,IF(Raw!$X75&lt;$A$9,Raw!R75,-999),-999),-999),-999),-999),-999)</f>
        <v>0.29957499999999998</v>
      </c>
      <c r="L75" s="9">
        <f>IF(Raw!$G75&gt;$C$8,IF(Raw!$Q75&gt;$C$8,IF(Raw!$N75&gt;$C$9,IF(Raw!$N75&lt;$A$9,IF(Raw!$X75&gt;$C$9,IF(Raw!$X75&lt;$A$9,Raw!S75,-999),-999),-999),-999),-999),-999)</f>
        <v>0.53053300000000003</v>
      </c>
      <c r="M75" s="9">
        <f>Raw!Q75</f>
        <v>0.99071100000000001</v>
      </c>
      <c r="N75" s="9">
        <f>IF(Raw!$G75&gt;$C$8,IF(Raw!$Q75&gt;$C$8,IF(Raw!$N75&gt;$C$9,IF(Raw!$N75&lt;$A$9,IF(Raw!$X75&gt;$C$9,IF(Raw!$X75&lt;$A$9,Raw!V75,-999),-999),-999),-999),-999),-999)</f>
        <v>664.1</v>
      </c>
      <c r="O75" s="9">
        <f>IF(Raw!$G75&gt;$C$8,IF(Raw!$Q75&gt;$C$8,IF(Raw!$N75&gt;$C$9,IF(Raw!$N75&lt;$A$9,IF(Raw!$X75&gt;$C$9,IF(Raw!$X75&lt;$A$9,Raw!W75,-999),-999),-999),-999),-999),-999)</f>
        <v>0.266762</v>
      </c>
      <c r="P75" s="9">
        <f>IF(Raw!$G75&gt;$C$8,IF(Raw!$Q75&gt;$C$8,IF(Raw!$N75&gt;$C$9,IF(Raw!$N75&lt;$A$9,IF(Raw!$X75&gt;$C$9,IF(Raw!$X75&lt;$A$9,Raw!X75,-999),-999),-999),-999),-999),-999)</f>
        <v>473</v>
      </c>
      <c r="R75" s="9">
        <f t="shared" si="4"/>
        <v>0.21984000000000004</v>
      </c>
      <c r="S75" s="9">
        <f t="shared" si="5"/>
        <v>0.42587731618252445</v>
      </c>
      <c r="T75" s="9">
        <f t="shared" si="6"/>
        <v>0.23095800000000005</v>
      </c>
      <c r="U75" s="9">
        <f t="shared" si="7"/>
        <v>0.43533201516211062</v>
      </c>
      <c r="V75" s="15">
        <f t="shared" si="0"/>
        <v>0.43010310309999999</v>
      </c>
      <c r="X75" s="11">
        <f t="shared" si="8"/>
        <v>1.5651999999999997E+18</v>
      </c>
      <c r="Y75" s="11">
        <f t="shared" si="9"/>
        <v>6.6449999999999997E-18</v>
      </c>
      <c r="Z75" s="11">
        <f t="shared" si="10"/>
        <v>4.4499999999999997E-4</v>
      </c>
      <c r="AA75" s="16">
        <f t="shared" si="11"/>
        <v>4.6070127292978276E-3</v>
      </c>
      <c r="AB75" s="9">
        <f t="shared" si="1"/>
        <v>0.30063902644593316</v>
      </c>
      <c r="AC75" s="9">
        <f t="shared" si="2"/>
        <v>0.99539298727070213</v>
      </c>
      <c r="AD75" s="15">
        <f t="shared" si="3"/>
        <v>10.352837593927701</v>
      </c>
      <c r="AE75" s="3">
        <f t="shared" si="12"/>
        <v>800.05799999999977</v>
      </c>
      <c r="AF75" s="2">
        <f t="shared" si="13"/>
        <v>0.25</v>
      </c>
      <c r="AG75" s="9">
        <f t="shared" si="14"/>
        <v>3.4668628095466175E-3</v>
      </c>
      <c r="AH75" s="2">
        <f t="shared" si="15"/>
        <v>0.16775968711086461</v>
      </c>
    </row>
    <row r="76" spans="1:34">
      <c r="A76" s="1">
        <f>Raw!A76</f>
        <v>63</v>
      </c>
      <c r="B76" s="14">
        <f>Raw!B76</f>
        <v>0.24858796296296296</v>
      </c>
      <c r="C76" s="15">
        <f>Raw!C76</f>
        <v>46.8</v>
      </c>
      <c r="D76" s="15">
        <f>IF(C76&gt;0.5,Raw!D76*D$11,-999)</f>
        <v>2.6</v>
      </c>
      <c r="E76" s="9">
        <f>IF(Raw!$G76&gt;$C$8,IF(Raw!$Q76&gt;$C$8,IF(Raw!$N76&gt;$C$9,IF(Raw!$N76&lt;$A$9,IF(Raw!$X76&gt;$C$9,IF(Raw!$X76&lt;$A$9,Raw!H76,-999),-999),-999),-999),-999),-999)</f>
        <v>0.24970400000000001</v>
      </c>
      <c r="F76" s="9">
        <f>IF(Raw!$G76&gt;$C$8,IF(Raw!$Q76&gt;$C$8,IF(Raw!$N76&gt;$C$9,IF(Raw!$N76&lt;$A$9,IF(Raw!$X76&gt;$C$9,IF(Raw!$X76&lt;$A$9,Raw!I76,-999),-999),-999),-999),-999),-999)</f>
        <v>0.43383100000000002</v>
      </c>
      <c r="G76" s="9">
        <f>Raw!G76</f>
        <v>0.98398200000000002</v>
      </c>
      <c r="H76" s="9">
        <f>IF(Raw!$G76&gt;$C$8,IF(Raw!$Q76&gt;$C$8,IF(Raw!$N76&gt;$C$9,IF(Raw!$N76&lt;$A$9,IF(Raw!$X76&gt;$C$9,IF(Raw!$X76&lt;$A$9,Raw!L76,-999),-999),-999),-999),-999),-999)</f>
        <v>668.3</v>
      </c>
      <c r="I76" s="9">
        <f>IF(Raw!$G76&gt;$C$8,IF(Raw!$Q76&gt;$C$8,IF(Raw!$N76&gt;$C$9,IF(Raw!$N76&lt;$A$9,IF(Raw!$X76&gt;$C$9,IF(Raw!$X76&lt;$A$9,Raw!M76,-999),-999),-999),-999),-999),-999)</f>
        <v>0.23256499999999999</v>
      </c>
      <c r="J76" s="9">
        <f>IF(Raw!$G76&gt;$C$8,IF(Raw!$Q76&gt;$C$8,IF(Raw!$N76&gt;$C$9,IF(Raw!$N76&lt;$A$9,IF(Raw!$X76&gt;$C$9,IF(Raw!$X76&lt;$A$9,Raw!N76,-999),-999),-999),-999),-999),-999)</f>
        <v>462</v>
      </c>
      <c r="K76" s="9">
        <f>IF(Raw!$G76&gt;$C$8,IF(Raw!$Q76&gt;$C$8,IF(Raw!$N76&gt;$C$9,IF(Raw!$N76&lt;$A$9,IF(Raw!$X76&gt;$C$9,IF(Raw!$X76&lt;$A$9,Raw!R76,-999),-999),-999),-999),-999),-999)</f>
        <v>0.25859900000000002</v>
      </c>
      <c r="L76" s="9">
        <f>IF(Raw!$G76&gt;$C$8,IF(Raw!$Q76&gt;$C$8,IF(Raw!$N76&gt;$C$9,IF(Raw!$N76&lt;$A$9,IF(Raw!$X76&gt;$C$9,IF(Raw!$X76&lt;$A$9,Raw!S76,-999),-999),-999),-999),-999),-999)</f>
        <v>0.45233000000000001</v>
      </c>
      <c r="M76" s="9">
        <f>Raw!Q76</f>
        <v>0.98483500000000002</v>
      </c>
      <c r="N76" s="9">
        <f>IF(Raw!$G76&gt;$C$8,IF(Raw!$Q76&gt;$C$8,IF(Raw!$N76&gt;$C$9,IF(Raw!$N76&lt;$A$9,IF(Raw!$X76&gt;$C$9,IF(Raw!$X76&lt;$A$9,Raw!V76,-999),-999),-999),-999),-999),-999)</f>
        <v>678.8</v>
      </c>
      <c r="O76" s="9">
        <f>IF(Raw!$G76&gt;$C$8,IF(Raw!$Q76&gt;$C$8,IF(Raw!$N76&gt;$C$9,IF(Raw!$N76&lt;$A$9,IF(Raw!$X76&gt;$C$9,IF(Raw!$X76&lt;$A$9,Raw!W76,-999),-999),-999),-999),-999),-999)</f>
        <v>0.31870799999999999</v>
      </c>
      <c r="P76" s="9">
        <f>IF(Raw!$G76&gt;$C$8,IF(Raw!$Q76&gt;$C$8,IF(Raw!$N76&gt;$C$9,IF(Raw!$N76&lt;$A$9,IF(Raw!$X76&gt;$C$9,IF(Raw!$X76&lt;$A$9,Raw!X76,-999),-999),-999),-999),-999),-999)</f>
        <v>592</v>
      </c>
      <c r="R76" s="9">
        <f t="shared" si="4"/>
        <v>0.18412700000000001</v>
      </c>
      <c r="S76" s="9">
        <f t="shared" si="5"/>
        <v>0.42442103030903738</v>
      </c>
      <c r="T76" s="9">
        <f t="shared" si="6"/>
        <v>0.19373099999999999</v>
      </c>
      <c r="U76" s="9">
        <f t="shared" si="7"/>
        <v>0.42829571330665661</v>
      </c>
      <c r="V76" s="15">
        <f t="shared" si="0"/>
        <v>0.36670393099999998</v>
      </c>
      <c r="X76" s="11">
        <f t="shared" si="8"/>
        <v>1.5651999999999997E+18</v>
      </c>
      <c r="Y76" s="11">
        <f t="shared" si="9"/>
        <v>6.682999999999999E-18</v>
      </c>
      <c r="Z76" s="11">
        <f t="shared" si="10"/>
        <v>4.6199999999999995E-4</v>
      </c>
      <c r="AA76" s="16">
        <f t="shared" si="11"/>
        <v>4.8093850352292009E-3</v>
      </c>
      <c r="AB76" s="9">
        <f t="shared" si="1"/>
        <v>0.25953072697225998</v>
      </c>
      <c r="AC76" s="9">
        <f t="shared" si="2"/>
        <v>0.9951906149647709</v>
      </c>
      <c r="AD76" s="15">
        <f t="shared" si="3"/>
        <v>10.409924318677927</v>
      </c>
      <c r="AE76" s="3">
        <f t="shared" si="12"/>
        <v>804.63319999999965</v>
      </c>
      <c r="AF76" s="2">
        <f t="shared" si="13"/>
        <v>0.25</v>
      </c>
      <c r="AG76" s="9">
        <f t="shared" si="14"/>
        <v>3.4296353550280568E-3</v>
      </c>
      <c r="AH76" s="2">
        <f t="shared" si="15"/>
        <v>0.16595826996082044</v>
      </c>
    </row>
    <row r="77" spans="1:34">
      <c r="A77" s="1">
        <f>Raw!A77</f>
        <v>64</v>
      </c>
      <c r="B77" s="14">
        <f>Raw!B77</f>
        <v>0.24864583333333334</v>
      </c>
      <c r="C77" s="15">
        <f>Raw!C77</f>
        <v>47.7</v>
      </c>
      <c r="D77" s="15">
        <f>IF(C77&gt;0.5,Raw!D77*D$11,-999)</f>
        <v>1.8</v>
      </c>
      <c r="E77" s="9">
        <f>IF(Raw!$G77&gt;$C$8,IF(Raw!$Q77&gt;$C$8,IF(Raw!$N77&gt;$C$9,IF(Raw!$N77&lt;$A$9,IF(Raw!$X77&gt;$C$9,IF(Raw!$X77&lt;$A$9,Raw!H77,-999),-999),-999),-999),-999),-999)</f>
        <v>0.24807499999999999</v>
      </c>
      <c r="F77" s="9">
        <f>IF(Raw!$G77&gt;$C$8,IF(Raw!$Q77&gt;$C$8,IF(Raw!$N77&gt;$C$9,IF(Raw!$N77&lt;$A$9,IF(Raw!$X77&gt;$C$9,IF(Raw!$X77&lt;$A$9,Raw!I77,-999),-999),-999),-999),-999),-999)</f>
        <v>0.43444100000000002</v>
      </c>
      <c r="G77" s="9">
        <f>Raw!G77</f>
        <v>0.99093399999999998</v>
      </c>
      <c r="H77" s="9">
        <f>IF(Raw!$G77&gt;$C$8,IF(Raw!$Q77&gt;$C$8,IF(Raw!$N77&gt;$C$9,IF(Raw!$N77&lt;$A$9,IF(Raw!$X77&gt;$C$9,IF(Raw!$X77&lt;$A$9,Raw!L77,-999),-999),-999),-999),-999),-999)</f>
        <v>660.4</v>
      </c>
      <c r="I77" s="9">
        <f>IF(Raw!$G77&gt;$C$8,IF(Raw!$Q77&gt;$C$8,IF(Raw!$N77&gt;$C$9,IF(Raw!$N77&lt;$A$9,IF(Raw!$X77&gt;$C$9,IF(Raw!$X77&lt;$A$9,Raw!M77,-999),-999),-999),-999),-999),-999)</f>
        <v>0.20502899999999999</v>
      </c>
      <c r="J77" s="9">
        <f>IF(Raw!$G77&gt;$C$8,IF(Raw!$Q77&gt;$C$8,IF(Raw!$N77&gt;$C$9,IF(Raw!$N77&lt;$A$9,IF(Raw!$X77&gt;$C$9,IF(Raw!$X77&lt;$A$9,Raw!N77,-999),-999),-999),-999),-999),-999)</f>
        <v>649</v>
      </c>
      <c r="K77" s="9">
        <f>IF(Raw!$G77&gt;$C$8,IF(Raw!$Q77&gt;$C$8,IF(Raw!$N77&gt;$C$9,IF(Raw!$N77&lt;$A$9,IF(Raw!$X77&gt;$C$9,IF(Raw!$X77&lt;$A$9,Raw!R77,-999),-999),-999),-999),-999),-999)</f>
        <v>0.25818200000000002</v>
      </c>
      <c r="L77" s="9">
        <f>IF(Raw!$G77&gt;$C$8,IF(Raw!$Q77&gt;$C$8,IF(Raw!$N77&gt;$C$9,IF(Raw!$N77&lt;$A$9,IF(Raw!$X77&gt;$C$9,IF(Raw!$X77&lt;$A$9,Raw!S77,-999),-999),-999),-999),-999),-999)</f>
        <v>0.45708900000000002</v>
      </c>
      <c r="M77" s="9">
        <f>Raw!Q77</f>
        <v>0.98342099999999999</v>
      </c>
      <c r="N77" s="9">
        <f>IF(Raw!$G77&gt;$C$8,IF(Raw!$Q77&gt;$C$8,IF(Raw!$N77&gt;$C$9,IF(Raw!$N77&lt;$A$9,IF(Raw!$X77&gt;$C$9,IF(Raw!$X77&lt;$A$9,Raw!V77,-999),-999),-999),-999),-999),-999)</f>
        <v>644.9</v>
      </c>
      <c r="O77" s="9">
        <f>IF(Raw!$G77&gt;$C$8,IF(Raw!$Q77&gt;$C$8,IF(Raw!$N77&gt;$C$9,IF(Raw!$N77&lt;$A$9,IF(Raw!$X77&gt;$C$9,IF(Raw!$X77&lt;$A$9,Raw!W77,-999),-999),-999),-999),-999),-999)</f>
        <v>0.25835900000000001</v>
      </c>
      <c r="P77" s="9">
        <f>IF(Raw!$G77&gt;$C$8,IF(Raw!$Q77&gt;$C$8,IF(Raw!$N77&gt;$C$9,IF(Raw!$N77&lt;$A$9,IF(Raw!$X77&gt;$C$9,IF(Raw!$X77&lt;$A$9,Raw!X77,-999),-999),-999),-999),-999),-999)</f>
        <v>569</v>
      </c>
      <c r="R77" s="9">
        <f t="shared" si="4"/>
        <v>0.18636600000000003</v>
      </c>
      <c r="S77" s="9">
        <f t="shared" si="5"/>
        <v>0.42897884868140901</v>
      </c>
      <c r="T77" s="9">
        <f t="shared" si="6"/>
        <v>0.198907</v>
      </c>
      <c r="U77" s="9">
        <f t="shared" si="7"/>
        <v>0.43516032982635766</v>
      </c>
      <c r="V77" s="15">
        <f t="shared" ref="V77:V140" si="16">IF(L77&gt;0,L77*V$8+V$10,-999)</f>
        <v>0.3705620523</v>
      </c>
      <c r="X77" s="11">
        <f t="shared" si="8"/>
        <v>1.0835999999999999E+18</v>
      </c>
      <c r="Y77" s="11">
        <f t="shared" si="9"/>
        <v>6.6039999999999997E-18</v>
      </c>
      <c r="Z77" s="11">
        <f t="shared" si="10"/>
        <v>6.4899999999999995E-4</v>
      </c>
      <c r="AA77" s="16">
        <f t="shared" si="11"/>
        <v>4.6228354067782964E-3</v>
      </c>
      <c r="AB77" s="9">
        <f t="shared" ref="AB77:AB140" si="17">K77+T77*AA77</f>
        <v>0.25910151432225609</v>
      </c>
      <c r="AC77" s="9">
        <f t="shared" ref="AC77:AC140" si="18">IF(T77&gt;0,(L77-AB77)/T77,-999)</f>
        <v>0.99537716459322167</v>
      </c>
      <c r="AD77" s="15">
        <f t="shared" ref="AD77:AD140" si="19">IF(AC77&gt;0,X77*Y77*AC77,-999)</f>
        <v>7.123012953433431</v>
      </c>
      <c r="AE77" s="3">
        <f t="shared" si="12"/>
        <v>795.12159999999972</v>
      </c>
      <c r="AF77" s="2">
        <f t="shared" si="13"/>
        <v>0.25</v>
      </c>
      <c r="AG77" s="9">
        <f t="shared" si="14"/>
        <v>2.3843482047488534E-3</v>
      </c>
      <c r="AH77" s="2">
        <f t="shared" si="15"/>
        <v>0.11537736875268206</v>
      </c>
    </row>
    <row r="78" spans="1:34">
      <c r="A78" s="1">
        <f>Raw!A78</f>
        <v>65</v>
      </c>
      <c r="B78" s="14">
        <f>Raw!B78</f>
        <v>0.24869212962962961</v>
      </c>
      <c r="C78" s="15">
        <f>Raw!C78</f>
        <v>48.8</v>
      </c>
      <c r="D78" s="15">
        <f>IF(C78&gt;0.5,Raw!D78*D$11,-999)</f>
        <v>1.8</v>
      </c>
      <c r="E78" s="9">
        <f>IF(Raw!$G78&gt;$C$8,IF(Raw!$Q78&gt;$C$8,IF(Raw!$N78&gt;$C$9,IF(Raw!$N78&lt;$A$9,IF(Raw!$X78&gt;$C$9,IF(Raw!$X78&lt;$A$9,Raw!H78,-999),-999),-999),-999),-999),-999)</f>
        <v>0.243226</v>
      </c>
      <c r="F78" s="9">
        <f>IF(Raw!$G78&gt;$C$8,IF(Raw!$Q78&gt;$C$8,IF(Raw!$N78&gt;$C$9,IF(Raw!$N78&lt;$A$9,IF(Raw!$X78&gt;$C$9,IF(Raw!$X78&lt;$A$9,Raw!I78,-999),-999),-999),-999),-999),-999)</f>
        <v>0.42310900000000001</v>
      </c>
      <c r="G78" s="9">
        <f>Raw!G78</f>
        <v>0.98680599999999996</v>
      </c>
      <c r="H78" s="9">
        <f>IF(Raw!$G78&gt;$C$8,IF(Raw!$Q78&gt;$C$8,IF(Raw!$N78&gt;$C$9,IF(Raw!$N78&lt;$A$9,IF(Raw!$X78&gt;$C$9,IF(Raw!$X78&lt;$A$9,Raw!L78,-999),-999),-999),-999),-999),-999)</f>
        <v>649.79999999999995</v>
      </c>
      <c r="I78" s="9">
        <f>IF(Raw!$G78&gt;$C$8,IF(Raw!$Q78&gt;$C$8,IF(Raw!$N78&gt;$C$9,IF(Raw!$N78&lt;$A$9,IF(Raw!$X78&gt;$C$9,IF(Raw!$X78&lt;$A$9,Raw!M78,-999),-999),-999),-999),-999),-999)</f>
        <v>0.14164099999999999</v>
      </c>
      <c r="J78" s="9">
        <f>IF(Raw!$G78&gt;$C$8,IF(Raw!$Q78&gt;$C$8,IF(Raw!$N78&gt;$C$9,IF(Raw!$N78&lt;$A$9,IF(Raw!$X78&gt;$C$9,IF(Raw!$X78&lt;$A$9,Raw!N78,-999),-999),-999),-999),-999),-999)</f>
        <v>522</v>
      </c>
      <c r="K78" s="9">
        <f>IF(Raw!$G78&gt;$C$8,IF(Raw!$Q78&gt;$C$8,IF(Raw!$N78&gt;$C$9,IF(Raw!$N78&lt;$A$9,IF(Raw!$X78&gt;$C$9,IF(Raw!$X78&lt;$A$9,Raw!R78,-999),-999),-999),-999),-999),-999)</f>
        <v>0.221969</v>
      </c>
      <c r="L78" s="9">
        <f>IF(Raw!$G78&gt;$C$8,IF(Raw!$Q78&gt;$C$8,IF(Raw!$N78&gt;$C$9,IF(Raw!$N78&lt;$A$9,IF(Raw!$X78&gt;$C$9,IF(Raw!$X78&lt;$A$9,Raw!S78,-999),-999),-999),-999),-999),-999)</f>
        <v>0.39240999999999998</v>
      </c>
      <c r="M78" s="9">
        <f>Raw!Q78</f>
        <v>0.98451500000000003</v>
      </c>
      <c r="N78" s="9">
        <f>IF(Raw!$G78&gt;$C$8,IF(Raw!$Q78&gt;$C$8,IF(Raw!$N78&gt;$C$9,IF(Raw!$N78&lt;$A$9,IF(Raw!$X78&gt;$C$9,IF(Raw!$X78&lt;$A$9,Raw!V78,-999),-999),-999),-999),-999),-999)</f>
        <v>628</v>
      </c>
      <c r="O78" s="9">
        <f>IF(Raw!$G78&gt;$C$8,IF(Raw!$Q78&gt;$C$8,IF(Raw!$N78&gt;$C$9,IF(Raw!$N78&lt;$A$9,IF(Raw!$X78&gt;$C$9,IF(Raw!$X78&lt;$A$9,Raw!W78,-999),-999),-999),-999),-999),-999)</f>
        <v>0.26647999999999999</v>
      </c>
      <c r="P78" s="9">
        <f>IF(Raw!$G78&gt;$C$8,IF(Raw!$Q78&gt;$C$8,IF(Raw!$N78&gt;$C$9,IF(Raw!$N78&lt;$A$9,IF(Raw!$X78&gt;$C$9,IF(Raw!$X78&lt;$A$9,Raw!X78,-999),-999),-999),-999),-999),-999)</f>
        <v>568</v>
      </c>
      <c r="R78" s="9">
        <f t="shared" ref="R78:R141" si="20">F78-E78</f>
        <v>0.17988300000000002</v>
      </c>
      <c r="S78" s="9">
        <f t="shared" ref="S78:S141" si="21">R78/F78</f>
        <v>0.42514576622099742</v>
      </c>
      <c r="T78" s="9">
        <f t="shared" ref="T78:T141" si="22">L78-K78</f>
        <v>0.17044099999999998</v>
      </c>
      <c r="U78" s="9">
        <f t="shared" ref="U78:U141" si="23">T78/L78</f>
        <v>0.43434418083127341</v>
      </c>
      <c r="V78" s="15">
        <f t="shared" si="16"/>
        <v>0.31812678699999997</v>
      </c>
      <c r="X78" s="11">
        <f t="shared" ref="X78:X141" si="24">D78*6.02*10^23*10^(-6)</f>
        <v>1.0835999999999999E+18</v>
      </c>
      <c r="Y78" s="11">
        <f t="shared" ref="Y78:Y141" si="25">H78*10^(-20)</f>
        <v>6.4979999999999989E-18</v>
      </c>
      <c r="Z78" s="11">
        <f t="shared" ref="Z78:Z141" si="26">J78*10^(-6)</f>
        <v>5.22E-4</v>
      </c>
      <c r="AA78" s="16">
        <f t="shared" ref="AA78:AA141" si="27">IF(Z78&gt;0,(X78*Y78/(X78*Y78+1/Z78)),1)</f>
        <v>3.6620635209910031E-3</v>
      </c>
      <c r="AB78" s="9">
        <f t="shared" si="17"/>
        <v>0.22259316576858124</v>
      </c>
      <c r="AC78" s="9">
        <f t="shared" si="18"/>
        <v>0.99633793647900892</v>
      </c>
      <c r="AD78" s="15">
        <f t="shared" si="19"/>
        <v>7.0154473582203121</v>
      </c>
      <c r="AE78" s="3">
        <f t="shared" ref="AE78:AE141" si="28">AE$9*Y78</f>
        <v>782.35919999999965</v>
      </c>
      <c r="AF78" s="2">
        <f t="shared" ref="AF78:AF141" si="29">IF(AD78&lt;=AE78,AF$6,AF$6/(AD78/AE78))</f>
        <v>0.25</v>
      </c>
      <c r="AG78" s="9">
        <f t="shared" ref="AG78:AG141" si="30">AD78*AF78*$AG$6*U78/AG$8</f>
        <v>2.343937489208556E-3</v>
      </c>
      <c r="AH78" s="2">
        <f t="shared" ref="AH78:AH141" si="31">((AG78*12.01)/893.5)*3600</f>
        <v>0.11342191525844557</v>
      </c>
    </row>
    <row r="79" spans="1:34">
      <c r="A79" s="1">
        <f>Raw!A79</f>
        <v>66</v>
      </c>
      <c r="B79" s="14">
        <f>Raw!B79</f>
        <v>0.24875</v>
      </c>
      <c r="C79" s="15">
        <f>Raw!C79</f>
        <v>50.1</v>
      </c>
      <c r="D79" s="15">
        <f>IF(C79&gt;0.5,Raw!D79*D$11,-999)</f>
        <v>1.8</v>
      </c>
      <c r="E79" s="9">
        <f>IF(Raw!$G79&gt;$C$8,IF(Raw!$Q79&gt;$C$8,IF(Raw!$N79&gt;$C$9,IF(Raw!$N79&lt;$A$9,IF(Raw!$X79&gt;$C$9,IF(Raw!$X79&lt;$A$9,Raw!H79,-999),-999),-999),-999),-999),-999)</f>
        <v>0.21887499999999999</v>
      </c>
      <c r="F79" s="9">
        <f>IF(Raw!$G79&gt;$C$8,IF(Raw!$Q79&gt;$C$8,IF(Raw!$N79&gt;$C$9,IF(Raw!$N79&lt;$A$9,IF(Raw!$X79&gt;$C$9,IF(Raw!$X79&lt;$A$9,Raw!I79,-999),-999),-999),-999),-999),-999)</f>
        <v>0.38236799999999999</v>
      </c>
      <c r="G79" s="9">
        <f>Raw!G79</f>
        <v>0.98926199999999997</v>
      </c>
      <c r="H79" s="9">
        <f>IF(Raw!$G79&gt;$C$8,IF(Raw!$Q79&gt;$C$8,IF(Raw!$N79&gt;$C$9,IF(Raw!$N79&lt;$A$9,IF(Raw!$X79&gt;$C$9,IF(Raw!$X79&lt;$A$9,Raw!L79,-999),-999),-999),-999),-999),-999)</f>
        <v>662.3</v>
      </c>
      <c r="I79" s="9">
        <f>IF(Raw!$G79&gt;$C$8,IF(Raw!$Q79&gt;$C$8,IF(Raw!$N79&gt;$C$9,IF(Raw!$N79&lt;$A$9,IF(Raw!$X79&gt;$C$9,IF(Raw!$X79&lt;$A$9,Raw!M79,-999),-999),-999),-999),-999),-999)</f>
        <v>0.23330400000000001</v>
      </c>
      <c r="J79" s="9">
        <f>IF(Raw!$G79&gt;$C$8,IF(Raw!$Q79&gt;$C$8,IF(Raw!$N79&gt;$C$9,IF(Raw!$N79&lt;$A$9,IF(Raw!$X79&gt;$C$9,IF(Raw!$X79&lt;$A$9,Raw!N79,-999),-999),-999),-999),-999),-999)</f>
        <v>760</v>
      </c>
      <c r="K79" s="9">
        <f>IF(Raw!$G79&gt;$C$8,IF(Raw!$Q79&gt;$C$8,IF(Raw!$N79&gt;$C$9,IF(Raw!$N79&lt;$A$9,IF(Raw!$X79&gt;$C$9,IF(Raw!$X79&lt;$A$9,Raw!R79,-999),-999),-999),-999),-999),-999)</f>
        <v>0.21023500000000001</v>
      </c>
      <c r="L79" s="9">
        <f>IF(Raw!$G79&gt;$C$8,IF(Raw!$Q79&gt;$C$8,IF(Raw!$N79&gt;$C$9,IF(Raw!$N79&lt;$A$9,IF(Raw!$X79&gt;$C$9,IF(Raw!$X79&lt;$A$9,Raw!S79,-999),-999),-999),-999),-999),-999)</f>
        <v>0.36058099999999998</v>
      </c>
      <c r="M79" s="9">
        <f>Raw!Q79</f>
        <v>0.98718700000000004</v>
      </c>
      <c r="N79" s="9">
        <f>IF(Raw!$G79&gt;$C$8,IF(Raw!$Q79&gt;$C$8,IF(Raw!$N79&gt;$C$9,IF(Raw!$N79&lt;$A$9,IF(Raw!$X79&gt;$C$9,IF(Raw!$X79&lt;$A$9,Raw!V79,-999),-999),-999),-999),-999),-999)</f>
        <v>657.4</v>
      </c>
      <c r="O79" s="9">
        <f>IF(Raw!$G79&gt;$C$8,IF(Raw!$Q79&gt;$C$8,IF(Raw!$N79&gt;$C$9,IF(Raw!$N79&lt;$A$9,IF(Raw!$X79&gt;$C$9,IF(Raw!$X79&lt;$A$9,Raw!W79,-999),-999),-999),-999),-999),-999)</f>
        <v>0.27038899999999999</v>
      </c>
      <c r="P79" s="9">
        <f>IF(Raw!$G79&gt;$C$8,IF(Raw!$Q79&gt;$C$8,IF(Raw!$N79&gt;$C$9,IF(Raw!$N79&lt;$A$9,IF(Raw!$X79&gt;$C$9,IF(Raw!$X79&lt;$A$9,Raw!X79,-999),-999),-999),-999),-999),-999)</f>
        <v>420</v>
      </c>
      <c r="R79" s="9">
        <f t="shared" si="20"/>
        <v>0.163493</v>
      </c>
      <c r="S79" s="9">
        <f t="shared" si="21"/>
        <v>0.42758023683990293</v>
      </c>
      <c r="T79" s="9">
        <f t="shared" si="22"/>
        <v>0.15034599999999998</v>
      </c>
      <c r="U79" s="9">
        <f t="shared" si="23"/>
        <v>0.41695485896372797</v>
      </c>
      <c r="V79" s="15">
        <f t="shared" si="16"/>
        <v>0.29232301669999999</v>
      </c>
      <c r="X79" s="11">
        <f t="shared" si="24"/>
        <v>1.0835999999999999E+18</v>
      </c>
      <c r="Y79" s="11">
        <f t="shared" si="25"/>
        <v>6.6229999999999993E-18</v>
      </c>
      <c r="Z79" s="11">
        <f t="shared" si="26"/>
        <v>7.5999999999999993E-4</v>
      </c>
      <c r="AA79" s="16">
        <f t="shared" si="27"/>
        <v>5.4246911493730648E-3</v>
      </c>
      <c r="AB79" s="9">
        <f t="shared" si="17"/>
        <v>0.21105058061554366</v>
      </c>
      <c r="AC79" s="9">
        <f t="shared" si="18"/>
        <v>0.99457530885062684</v>
      </c>
      <c r="AD79" s="15">
        <f t="shared" si="19"/>
        <v>7.1377515123329793</v>
      </c>
      <c r="AE79" s="3">
        <f t="shared" si="28"/>
        <v>797.40919999999971</v>
      </c>
      <c r="AF79" s="2">
        <f t="shared" si="29"/>
        <v>0.25</v>
      </c>
      <c r="AG79" s="9">
        <f t="shared" si="30"/>
        <v>2.28932321164841E-3</v>
      </c>
      <c r="AH79" s="2">
        <f t="shared" si="31"/>
        <v>0.11077915878996156</v>
      </c>
    </row>
    <row r="80" spans="1:34">
      <c r="A80" s="1">
        <f>Raw!A80</f>
        <v>67</v>
      </c>
      <c r="B80" s="14">
        <f>Raw!B80</f>
        <v>0.24880787037037036</v>
      </c>
      <c r="C80" s="15">
        <f>Raw!C80</f>
        <v>50.8</v>
      </c>
      <c r="D80" s="15">
        <f>IF(C80&gt;0.5,Raw!D80*D$11,-999)</f>
        <v>1.8</v>
      </c>
      <c r="E80" s="9">
        <f>IF(Raw!$G80&gt;$C$8,IF(Raw!$Q80&gt;$C$8,IF(Raw!$N80&gt;$C$9,IF(Raw!$N80&lt;$A$9,IF(Raw!$X80&gt;$C$9,IF(Raw!$X80&lt;$A$9,Raw!H80,-999),-999),-999),-999),-999),-999)</f>
        <v>0.202902</v>
      </c>
      <c r="F80" s="9">
        <f>IF(Raw!$G80&gt;$C$8,IF(Raw!$Q80&gt;$C$8,IF(Raw!$N80&gt;$C$9,IF(Raw!$N80&lt;$A$9,IF(Raw!$X80&gt;$C$9,IF(Raw!$X80&lt;$A$9,Raw!I80,-999),-999),-999),-999),-999),-999)</f>
        <v>0.34282000000000001</v>
      </c>
      <c r="G80" s="9">
        <f>Raw!G80</f>
        <v>0.98315399999999997</v>
      </c>
      <c r="H80" s="9">
        <f>IF(Raw!$G80&gt;$C$8,IF(Raw!$Q80&gt;$C$8,IF(Raw!$N80&gt;$C$9,IF(Raw!$N80&lt;$A$9,IF(Raw!$X80&gt;$C$9,IF(Raw!$X80&lt;$A$9,Raw!L80,-999),-999),-999),-999),-999),-999)</f>
        <v>661.5</v>
      </c>
      <c r="I80" s="9">
        <f>IF(Raw!$G80&gt;$C$8,IF(Raw!$Q80&gt;$C$8,IF(Raw!$N80&gt;$C$9,IF(Raw!$N80&lt;$A$9,IF(Raw!$X80&gt;$C$9,IF(Raw!$X80&lt;$A$9,Raw!M80,-999),-999),-999),-999),-999),-999)</f>
        <v>0.327291</v>
      </c>
      <c r="J80" s="9">
        <f>IF(Raw!$G80&gt;$C$8,IF(Raw!$Q80&gt;$C$8,IF(Raw!$N80&gt;$C$9,IF(Raw!$N80&lt;$A$9,IF(Raw!$X80&gt;$C$9,IF(Raw!$X80&lt;$A$9,Raw!N80,-999),-999),-999),-999),-999),-999)</f>
        <v>567</v>
      </c>
      <c r="K80" s="9">
        <f>IF(Raw!$G80&gt;$C$8,IF(Raw!$Q80&gt;$C$8,IF(Raw!$N80&gt;$C$9,IF(Raw!$N80&lt;$A$9,IF(Raw!$X80&gt;$C$9,IF(Raw!$X80&lt;$A$9,Raw!R80,-999),-999),-999),-999),-999),-999)</f>
        <v>0.201489</v>
      </c>
      <c r="L80" s="9">
        <f>IF(Raw!$G80&gt;$C$8,IF(Raw!$Q80&gt;$C$8,IF(Raw!$N80&gt;$C$9,IF(Raw!$N80&lt;$A$9,IF(Raw!$X80&gt;$C$9,IF(Raw!$X80&lt;$A$9,Raw!S80,-999),-999),-999),-999),-999),-999)</f>
        <v>0.34799400000000003</v>
      </c>
      <c r="M80" s="9">
        <f>Raw!Q80</f>
        <v>0.97796099999999997</v>
      </c>
      <c r="N80" s="9">
        <f>IF(Raw!$G80&gt;$C$8,IF(Raw!$Q80&gt;$C$8,IF(Raw!$N80&gt;$C$9,IF(Raw!$N80&lt;$A$9,IF(Raw!$X80&gt;$C$9,IF(Raw!$X80&lt;$A$9,Raw!V80,-999),-999),-999),-999),-999),-999)</f>
        <v>644.29999999999995</v>
      </c>
      <c r="O80" s="9">
        <f>IF(Raw!$G80&gt;$C$8,IF(Raw!$Q80&gt;$C$8,IF(Raw!$N80&gt;$C$9,IF(Raw!$N80&lt;$A$9,IF(Raw!$X80&gt;$C$9,IF(Raw!$X80&lt;$A$9,Raw!W80,-999),-999),-999),-999),-999),-999)</f>
        <v>0.27987200000000001</v>
      </c>
      <c r="P80" s="9">
        <f>IF(Raw!$G80&gt;$C$8,IF(Raw!$Q80&gt;$C$8,IF(Raw!$N80&gt;$C$9,IF(Raw!$N80&lt;$A$9,IF(Raw!$X80&gt;$C$9,IF(Raw!$X80&lt;$A$9,Raw!X80,-999),-999),-999),-999),-999),-999)</f>
        <v>495</v>
      </c>
      <c r="R80" s="9">
        <f t="shared" si="20"/>
        <v>0.13991800000000001</v>
      </c>
      <c r="S80" s="9">
        <f t="shared" si="21"/>
        <v>0.40813838165801297</v>
      </c>
      <c r="T80" s="9">
        <f t="shared" si="22"/>
        <v>0.14650500000000002</v>
      </c>
      <c r="U80" s="9">
        <f t="shared" si="23"/>
        <v>0.42099863790755016</v>
      </c>
      <c r="V80" s="15">
        <f t="shared" si="16"/>
        <v>0.28211873580000002</v>
      </c>
      <c r="X80" s="11">
        <f t="shared" si="24"/>
        <v>1.0835999999999999E+18</v>
      </c>
      <c r="Y80" s="11">
        <f t="shared" si="25"/>
        <v>6.6149999999999999E-18</v>
      </c>
      <c r="Z80" s="11">
        <f t="shared" si="26"/>
        <v>5.6700000000000001E-4</v>
      </c>
      <c r="AA80" s="16">
        <f t="shared" si="27"/>
        <v>4.0478125593870987E-3</v>
      </c>
      <c r="AB80" s="9">
        <f t="shared" si="17"/>
        <v>0.20208202477901302</v>
      </c>
      <c r="AC80" s="9">
        <f t="shared" si="18"/>
        <v>0.99595218744061287</v>
      </c>
      <c r="AD80" s="15">
        <f t="shared" si="19"/>
        <v>7.1389992229049355</v>
      </c>
      <c r="AE80" s="3">
        <f t="shared" si="28"/>
        <v>796.4459999999998</v>
      </c>
      <c r="AF80" s="2">
        <f t="shared" si="29"/>
        <v>0.25</v>
      </c>
      <c r="AG80" s="9">
        <f t="shared" si="30"/>
        <v>2.3119299606661823E-3</v>
      </c>
      <c r="AH80" s="2">
        <f t="shared" si="31"/>
        <v>0.11187308760980756</v>
      </c>
    </row>
    <row r="81" spans="1:34">
      <c r="A81" s="1">
        <f>Raw!A81</f>
        <v>68</v>
      </c>
      <c r="B81" s="14">
        <f>Raw!B81</f>
        <v>0.24886574074074075</v>
      </c>
      <c r="C81" s="15">
        <f>Raw!C81</f>
        <v>52.1</v>
      </c>
      <c r="D81" s="15">
        <f>IF(C81&gt;0.5,Raw!D81*D$11,-999)</f>
        <v>1.8</v>
      </c>
      <c r="E81" s="9">
        <f>IF(Raw!$G81&gt;$C$8,IF(Raw!$Q81&gt;$C$8,IF(Raw!$N81&gt;$C$9,IF(Raw!$N81&lt;$A$9,IF(Raw!$X81&gt;$C$9,IF(Raw!$X81&lt;$A$9,Raw!H81,-999),-999),-999),-999),-999),-999)</f>
        <v>0.20152100000000001</v>
      </c>
      <c r="F81" s="9">
        <f>IF(Raw!$G81&gt;$C$8,IF(Raw!$Q81&gt;$C$8,IF(Raw!$N81&gt;$C$9,IF(Raw!$N81&lt;$A$9,IF(Raw!$X81&gt;$C$9,IF(Raw!$X81&lt;$A$9,Raw!I81,-999),-999),-999),-999),-999),-999)</f>
        <v>0.34842000000000001</v>
      </c>
      <c r="G81" s="9">
        <f>Raw!G81</f>
        <v>0.98687999999999998</v>
      </c>
      <c r="H81" s="9">
        <f>IF(Raw!$G81&gt;$C$8,IF(Raw!$Q81&gt;$C$8,IF(Raw!$N81&gt;$C$9,IF(Raw!$N81&lt;$A$9,IF(Raw!$X81&gt;$C$9,IF(Raw!$X81&lt;$A$9,Raw!L81,-999),-999),-999),-999),-999),-999)</f>
        <v>669</v>
      </c>
      <c r="I81" s="9">
        <f>IF(Raw!$G81&gt;$C$8,IF(Raw!$Q81&gt;$C$8,IF(Raw!$N81&gt;$C$9,IF(Raw!$N81&lt;$A$9,IF(Raw!$X81&gt;$C$9,IF(Raw!$X81&lt;$A$9,Raw!M81,-999),-999),-999),-999),-999),-999)</f>
        <v>0.28532999999999997</v>
      </c>
      <c r="J81" s="9">
        <f>IF(Raw!$G81&gt;$C$8,IF(Raw!$Q81&gt;$C$8,IF(Raw!$N81&gt;$C$9,IF(Raw!$N81&lt;$A$9,IF(Raw!$X81&gt;$C$9,IF(Raw!$X81&lt;$A$9,Raw!N81,-999),-999),-999),-999),-999),-999)</f>
        <v>528</v>
      </c>
      <c r="K81" s="9">
        <f>IF(Raw!$G81&gt;$C$8,IF(Raw!$Q81&gt;$C$8,IF(Raw!$N81&gt;$C$9,IF(Raw!$N81&lt;$A$9,IF(Raw!$X81&gt;$C$9,IF(Raw!$X81&lt;$A$9,Raw!R81,-999),-999),-999),-999),-999),-999)</f>
        <v>0.19656299999999999</v>
      </c>
      <c r="L81" s="9">
        <f>IF(Raw!$G81&gt;$C$8,IF(Raw!$Q81&gt;$C$8,IF(Raw!$N81&gt;$C$9,IF(Raw!$N81&lt;$A$9,IF(Raw!$X81&gt;$C$9,IF(Raw!$X81&lt;$A$9,Raw!S81,-999),-999),-999),-999),-999),-999)</f>
        <v>0.34662799999999999</v>
      </c>
      <c r="M81" s="9">
        <f>Raw!Q81</f>
        <v>0.98476200000000003</v>
      </c>
      <c r="N81" s="9">
        <f>IF(Raw!$G81&gt;$C$8,IF(Raw!$Q81&gt;$C$8,IF(Raw!$N81&gt;$C$9,IF(Raw!$N81&lt;$A$9,IF(Raw!$X81&gt;$C$9,IF(Raw!$X81&lt;$A$9,Raw!V81,-999),-999),-999),-999),-999),-999)</f>
        <v>682.6</v>
      </c>
      <c r="O81" s="9">
        <f>IF(Raw!$G81&gt;$C$8,IF(Raw!$Q81&gt;$C$8,IF(Raw!$N81&gt;$C$9,IF(Raw!$N81&lt;$A$9,IF(Raw!$X81&gt;$C$9,IF(Raw!$X81&lt;$A$9,Raw!W81,-999),-999),-999),-999),-999),-999)</f>
        <v>0.26918999999999998</v>
      </c>
      <c r="P81" s="9">
        <f>IF(Raw!$G81&gt;$C$8,IF(Raw!$Q81&gt;$C$8,IF(Raw!$N81&gt;$C$9,IF(Raw!$N81&lt;$A$9,IF(Raw!$X81&gt;$C$9,IF(Raw!$X81&lt;$A$9,Raw!X81,-999),-999),-999),-999),-999),-999)</f>
        <v>639</v>
      </c>
      <c r="R81" s="9">
        <f t="shared" si="20"/>
        <v>0.146899</v>
      </c>
      <c r="S81" s="9">
        <f t="shared" si="21"/>
        <v>0.42161471786923826</v>
      </c>
      <c r="T81" s="9">
        <f t="shared" si="22"/>
        <v>0.150065</v>
      </c>
      <c r="U81" s="9">
        <f t="shared" si="23"/>
        <v>0.43292809582607295</v>
      </c>
      <c r="V81" s="15">
        <f t="shared" si="16"/>
        <v>0.28101131959999998</v>
      </c>
      <c r="X81" s="11">
        <f t="shared" si="24"/>
        <v>1.0835999999999999E+18</v>
      </c>
      <c r="Y81" s="11">
        <f t="shared" si="25"/>
        <v>6.6899999999999998E-18</v>
      </c>
      <c r="Z81" s="11">
        <f t="shared" si="26"/>
        <v>5.2799999999999993E-4</v>
      </c>
      <c r="AA81" s="16">
        <f t="shared" si="27"/>
        <v>3.8130271256702122E-3</v>
      </c>
      <c r="AB81" s="9">
        <f t="shared" si="17"/>
        <v>0.19713520191561368</v>
      </c>
      <c r="AC81" s="9">
        <f t="shared" si="18"/>
        <v>0.99618697287432989</v>
      </c>
      <c r="AD81" s="15">
        <f t="shared" si="19"/>
        <v>7.2216422834663128</v>
      </c>
      <c r="AE81" s="3">
        <f t="shared" si="28"/>
        <v>805.47599999999977</v>
      </c>
      <c r="AF81" s="2">
        <f t="shared" si="29"/>
        <v>0.25</v>
      </c>
      <c r="AG81" s="9">
        <f t="shared" si="30"/>
        <v>2.4049629557831727E-3</v>
      </c>
      <c r="AH81" s="2">
        <f t="shared" si="31"/>
        <v>0.11637490582679492</v>
      </c>
    </row>
    <row r="82" spans="1:34">
      <c r="A82" s="1">
        <f>Raw!A82</f>
        <v>69</v>
      </c>
      <c r="B82" s="14">
        <f>Raw!B82</f>
        <v>0.24891203703703701</v>
      </c>
      <c r="C82" s="15">
        <f>Raw!C82</f>
        <v>53.4</v>
      </c>
      <c r="D82" s="15">
        <f>IF(C82&gt;0.5,Raw!D82*D$11,-999)</f>
        <v>1.8</v>
      </c>
      <c r="E82" s="9">
        <f>IF(Raw!$G82&gt;$C$8,IF(Raw!$Q82&gt;$C$8,IF(Raw!$N82&gt;$C$9,IF(Raw!$N82&lt;$A$9,IF(Raw!$X82&gt;$C$9,IF(Raw!$X82&lt;$A$9,Raw!H82,-999),-999),-999),-999),-999),-999)</f>
        <v>0.19911499999999999</v>
      </c>
      <c r="F82" s="9">
        <f>IF(Raw!$G82&gt;$C$8,IF(Raw!$Q82&gt;$C$8,IF(Raw!$N82&gt;$C$9,IF(Raw!$N82&lt;$A$9,IF(Raw!$X82&gt;$C$9,IF(Raw!$X82&lt;$A$9,Raw!I82,-999),-999),-999),-999),-999),-999)</f>
        <v>0.34700300000000001</v>
      </c>
      <c r="G82" s="9">
        <f>Raw!G82</f>
        <v>0.98789800000000005</v>
      </c>
      <c r="H82" s="9">
        <f>IF(Raw!$G82&gt;$C$8,IF(Raw!$Q82&gt;$C$8,IF(Raw!$N82&gt;$C$9,IF(Raw!$N82&lt;$A$9,IF(Raw!$X82&gt;$C$9,IF(Raw!$X82&lt;$A$9,Raw!L82,-999),-999),-999),-999),-999),-999)</f>
        <v>668.6</v>
      </c>
      <c r="I82" s="9">
        <f>IF(Raw!$G82&gt;$C$8,IF(Raw!$Q82&gt;$C$8,IF(Raw!$N82&gt;$C$9,IF(Raw!$N82&lt;$A$9,IF(Raw!$X82&gt;$C$9,IF(Raw!$X82&lt;$A$9,Raw!M82,-999),-999),-999),-999),-999),-999)</f>
        <v>0.18892</v>
      </c>
      <c r="J82" s="9">
        <f>IF(Raw!$G82&gt;$C$8,IF(Raw!$Q82&gt;$C$8,IF(Raw!$N82&gt;$C$9,IF(Raw!$N82&lt;$A$9,IF(Raw!$X82&gt;$C$9,IF(Raw!$X82&lt;$A$9,Raw!N82,-999),-999),-999),-999),-999),-999)</f>
        <v>459</v>
      </c>
      <c r="K82" s="9">
        <f>IF(Raw!$G82&gt;$C$8,IF(Raw!$Q82&gt;$C$8,IF(Raw!$N82&gt;$C$9,IF(Raw!$N82&lt;$A$9,IF(Raw!$X82&gt;$C$9,IF(Raw!$X82&lt;$A$9,Raw!R82,-999),-999),-999),-999),-999),-999)</f>
        <v>0.19020599999999999</v>
      </c>
      <c r="L82" s="9">
        <f>IF(Raw!$G82&gt;$C$8,IF(Raw!$Q82&gt;$C$8,IF(Raw!$N82&gt;$C$9,IF(Raw!$N82&lt;$A$9,IF(Raw!$X82&gt;$C$9,IF(Raw!$X82&lt;$A$9,Raw!S82,-999),-999),-999),-999),-999),-999)</f>
        <v>0.32945799999999997</v>
      </c>
      <c r="M82" s="9">
        <f>Raw!Q82</f>
        <v>0.98408499999999999</v>
      </c>
      <c r="N82" s="9">
        <f>IF(Raw!$G82&gt;$C$8,IF(Raw!$Q82&gt;$C$8,IF(Raw!$N82&gt;$C$9,IF(Raw!$N82&lt;$A$9,IF(Raw!$X82&gt;$C$9,IF(Raw!$X82&lt;$A$9,Raw!V82,-999),-999),-999),-999),-999),-999)</f>
        <v>663</v>
      </c>
      <c r="O82" s="9">
        <f>IF(Raw!$G82&gt;$C$8,IF(Raw!$Q82&gt;$C$8,IF(Raw!$N82&gt;$C$9,IF(Raw!$N82&lt;$A$9,IF(Raw!$X82&gt;$C$9,IF(Raw!$X82&lt;$A$9,Raw!W82,-999),-999),-999),-999),-999),-999)</f>
        <v>0.30810500000000002</v>
      </c>
      <c r="P82" s="9">
        <f>IF(Raw!$G82&gt;$C$8,IF(Raw!$Q82&gt;$C$8,IF(Raw!$N82&gt;$C$9,IF(Raw!$N82&lt;$A$9,IF(Raw!$X82&gt;$C$9,IF(Raw!$X82&lt;$A$9,Raw!X82,-999),-999),-999),-999),-999),-999)</f>
        <v>806</v>
      </c>
      <c r="R82" s="9">
        <f t="shared" si="20"/>
        <v>0.14788800000000002</v>
      </c>
      <c r="S82" s="9">
        <f t="shared" si="21"/>
        <v>0.4261865171194486</v>
      </c>
      <c r="T82" s="9">
        <f t="shared" si="22"/>
        <v>0.13925199999999999</v>
      </c>
      <c r="U82" s="9">
        <f t="shared" si="23"/>
        <v>0.42266996096619297</v>
      </c>
      <c r="V82" s="15">
        <f t="shared" si="16"/>
        <v>0.26709160059999998</v>
      </c>
      <c r="X82" s="11">
        <f t="shared" si="24"/>
        <v>1.0835999999999999E+18</v>
      </c>
      <c r="Y82" s="11">
        <f t="shared" si="25"/>
        <v>6.6859999999999997E-18</v>
      </c>
      <c r="Z82" s="11">
        <f t="shared" si="26"/>
        <v>4.5899999999999999E-4</v>
      </c>
      <c r="AA82" s="16">
        <f t="shared" si="27"/>
        <v>3.314410021695538E-3</v>
      </c>
      <c r="AB82" s="9">
        <f t="shared" si="17"/>
        <v>0.19066753822434113</v>
      </c>
      <c r="AC82" s="9">
        <f t="shared" si="18"/>
        <v>0.99668558997830448</v>
      </c>
      <c r="AD82" s="15">
        <f t="shared" si="19"/>
        <v>7.2209368664390805</v>
      </c>
      <c r="AE82" s="3">
        <f t="shared" si="28"/>
        <v>804.9943999999997</v>
      </c>
      <c r="AF82" s="2">
        <f t="shared" si="29"/>
        <v>0.25</v>
      </c>
      <c r="AG82" s="9">
        <f t="shared" si="30"/>
        <v>2.3477485411362692E-3</v>
      </c>
      <c r="AH82" s="2">
        <f t="shared" si="31"/>
        <v>0.11360633007785982</v>
      </c>
    </row>
    <row r="83" spans="1:34">
      <c r="A83" s="1">
        <f>Raw!A83</f>
        <v>70</v>
      </c>
      <c r="B83" s="14">
        <f>Raw!B83</f>
        <v>0.2489699074074074</v>
      </c>
      <c r="C83" s="15">
        <f>Raw!C83</f>
        <v>53.7</v>
      </c>
      <c r="D83" s="15">
        <f>IF(C83&gt;0.5,Raw!D83*D$11,-999)</f>
        <v>1.8</v>
      </c>
      <c r="E83" s="9">
        <f>IF(Raw!$G83&gt;$C$8,IF(Raw!$Q83&gt;$C$8,IF(Raw!$N83&gt;$C$9,IF(Raw!$N83&lt;$A$9,IF(Raw!$X83&gt;$C$9,IF(Raw!$X83&lt;$A$9,Raw!H83,-999),-999),-999),-999),-999),-999)</f>
        <v>0.21037600000000001</v>
      </c>
      <c r="F83" s="9">
        <f>IF(Raw!$G83&gt;$C$8,IF(Raw!$Q83&gt;$C$8,IF(Raw!$N83&gt;$C$9,IF(Raw!$N83&lt;$A$9,IF(Raw!$X83&gt;$C$9,IF(Raw!$X83&lt;$A$9,Raw!I83,-999),-999),-999),-999),-999),-999)</f>
        <v>0.36208000000000001</v>
      </c>
      <c r="G83" s="9">
        <f>Raw!G83</f>
        <v>0.986313</v>
      </c>
      <c r="H83" s="9">
        <f>IF(Raw!$G83&gt;$C$8,IF(Raw!$Q83&gt;$C$8,IF(Raw!$N83&gt;$C$9,IF(Raw!$N83&lt;$A$9,IF(Raw!$X83&gt;$C$9,IF(Raw!$X83&lt;$A$9,Raw!L83,-999),-999),-999),-999),-999),-999)</f>
        <v>697</v>
      </c>
      <c r="I83" s="9">
        <f>IF(Raw!$G83&gt;$C$8,IF(Raw!$Q83&gt;$C$8,IF(Raw!$N83&gt;$C$9,IF(Raw!$N83&lt;$A$9,IF(Raw!$X83&gt;$C$9,IF(Raw!$X83&lt;$A$9,Raw!M83,-999),-999),-999),-999),-999),-999)</f>
        <v>0.37081999999999998</v>
      </c>
      <c r="J83" s="9">
        <f>IF(Raw!$G83&gt;$C$8,IF(Raw!$Q83&gt;$C$8,IF(Raw!$N83&gt;$C$9,IF(Raw!$N83&lt;$A$9,IF(Raw!$X83&gt;$C$9,IF(Raw!$X83&lt;$A$9,Raw!N83,-999),-999),-999),-999),-999),-999)</f>
        <v>520</v>
      </c>
      <c r="K83" s="9">
        <f>IF(Raw!$G83&gt;$C$8,IF(Raw!$Q83&gt;$C$8,IF(Raw!$N83&gt;$C$9,IF(Raw!$N83&lt;$A$9,IF(Raw!$X83&gt;$C$9,IF(Raw!$X83&lt;$A$9,Raw!R83,-999),-999),-999),-999),-999),-999)</f>
        <v>0.185171</v>
      </c>
      <c r="L83" s="9">
        <f>IF(Raw!$G83&gt;$C$8,IF(Raw!$Q83&gt;$C$8,IF(Raw!$N83&gt;$C$9,IF(Raw!$N83&lt;$A$9,IF(Raw!$X83&gt;$C$9,IF(Raw!$X83&lt;$A$9,Raw!S83,-999),-999),-999),-999),-999),-999)</f>
        <v>0.312388</v>
      </c>
      <c r="M83" s="9">
        <f>Raw!Q83</f>
        <v>0.98063500000000003</v>
      </c>
      <c r="N83" s="9">
        <f>IF(Raw!$G83&gt;$C$8,IF(Raw!$Q83&gt;$C$8,IF(Raw!$N83&gt;$C$9,IF(Raw!$N83&lt;$A$9,IF(Raw!$X83&gt;$C$9,IF(Raw!$X83&lt;$A$9,Raw!V83,-999),-999),-999),-999),-999),-999)</f>
        <v>629.4</v>
      </c>
      <c r="O83" s="9">
        <f>IF(Raw!$G83&gt;$C$8,IF(Raw!$Q83&gt;$C$8,IF(Raw!$N83&gt;$C$9,IF(Raw!$N83&lt;$A$9,IF(Raw!$X83&gt;$C$9,IF(Raw!$X83&lt;$A$9,Raw!W83,-999),-999),-999),-999),-999),-999)</f>
        <v>0.37411299999999997</v>
      </c>
      <c r="P83" s="9">
        <f>IF(Raw!$G83&gt;$C$8,IF(Raw!$Q83&gt;$C$8,IF(Raw!$N83&gt;$C$9,IF(Raw!$N83&lt;$A$9,IF(Raw!$X83&gt;$C$9,IF(Raw!$X83&lt;$A$9,Raw!X83,-999),-999),-999),-999),-999),-999)</f>
        <v>521</v>
      </c>
      <c r="R83" s="9">
        <f t="shared" si="20"/>
        <v>0.15170400000000001</v>
      </c>
      <c r="S83" s="9">
        <f t="shared" si="21"/>
        <v>0.41897923110914714</v>
      </c>
      <c r="T83" s="9">
        <f t="shared" si="22"/>
        <v>0.127217</v>
      </c>
      <c r="U83" s="9">
        <f t="shared" si="23"/>
        <v>0.40724035494321165</v>
      </c>
      <c r="V83" s="15">
        <f t="shared" si="16"/>
        <v>0.2532529516</v>
      </c>
      <c r="X83" s="11">
        <f t="shared" si="24"/>
        <v>1.0835999999999999E+18</v>
      </c>
      <c r="Y83" s="11">
        <f t="shared" si="25"/>
        <v>6.9699999999999991E-18</v>
      </c>
      <c r="Z83" s="11">
        <f t="shared" si="26"/>
        <v>5.1999999999999995E-4</v>
      </c>
      <c r="AA83" s="16">
        <f t="shared" si="27"/>
        <v>3.9120357115722953E-3</v>
      </c>
      <c r="AB83" s="9">
        <f t="shared" si="17"/>
        <v>0.1856686774471191</v>
      </c>
      <c r="AC83" s="9">
        <f t="shared" si="18"/>
        <v>0.99608796428842772</v>
      </c>
      <c r="AD83" s="15">
        <f t="shared" si="19"/>
        <v>7.5231455991774911</v>
      </c>
      <c r="AE83" s="3">
        <f t="shared" si="28"/>
        <v>839.18799999999965</v>
      </c>
      <c r="AF83" s="2">
        <f t="shared" si="29"/>
        <v>0.25</v>
      </c>
      <c r="AG83" s="9">
        <f t="shared" si="30"/>
        <v>2.3567142185373095E-3</v>
      </c>
      <c r="AH83" s="2">
        <f t="shared" si="31"/>
        <v>0.11404017454133085</v>
      </c>
    </row>
    <row r="84" spans="1:34">
      <c r="A84" s="1">
        <f>Raw!A84</f>
        <v>71</v>
      </c>
      <c r="B84" s="14">
        <f>Raw!B84</f>
        <v>0.24902777777777776</v>
      </c>
      <c r="C84" s="15">
        <f>Raw!C84</f>
        <v>55</v>
      </c>
      <c r="D84" s="15">
        <f>IF(C84&gt;0.5,Raw!D84*D$11,-999)</f>
        <v>1.8</v>
      </c>
      <c r="E84" s="9">
        <f>IF(Raw!$G84&gt;$C$8,IF(Raw!$Q84&gt;$C$8,IF(Raw!$N84&gt;$C$9,IF(Raw!$N84&lt;$A$9,IF(Raw!$X84&gt;$C$9,IF(Raw!$X84&lt;$A$9,Raw!H84,-999),-999),-999),-999),-999),-999)</f>
        <v>0.17927000000000001</v>
      </c>
      <c r="F84" s="9">
        <f>IF(Raw!$G84&gt;$C$8,IF(Raw!$Q84&gt;$C$8,IF(Raw!$N84&gt;$C$9,IF(Raw!$N84&lt;$A$9,IF(Raw!$X84&gt;$C$9,IF(Raw!$X84&lt;$A$9,Raw!I84,-999),-999),-999),-999),-999),-999)</f>
        <v>0.30920599999999998</v>
      </c>
      <c r="G84" s="9">
        <f>Raw!G84</f>
        <v>0.98033400000000004</v>
      </c>
      <c r="H84" s="9">
        <f>IF(Raw!$G84&gt;$C$8,IF(Raw!$Q84&gt;$C$8,IF(Raw!$N84&gt;$C$9,IF(Raw!$N84&lt;$A$9,IF(Raw!$X84&gt;$C$9,IF(Raw!$X84&lt;$A$9,Raw!L84,-999),-999),-999),-999),-999),-999)</f>
        <v>684.2</v>
      </c>
      <c r="I84" s="9">
        <f>IF(Raw!$G84&gt;$C$8,IF(Raw!$Q84&gt;$C$8,IF(Raw!$N84&gt;$C$9,IF(Raw!$N84&lt;$A$9,IF(Raw!$X84&gt;$C$9,IF(Raw!$X84&lt;$A$9,Raw!M84,-999),-999),-999),-999),-999),-999)</f>
        <v>0.25892300000000001</v>
      </c>
      <c r="J84" s="9">
        <f>IF(Raw!$G84&gt;$C$8,IF(Raw!$Q84&gt;$C$8,IF(Raw!$N84&gt;$C$9,IF(Raw!$N84&lt;$A$9,IF(Raw!$X84&gt;$C$9,IF(Raw!$X84&lt;$A$9,Raw!N84,-999),-999),-999),-999),-999),-999)</f>
        <v>618</v>
      </c>
      <c r="K84" s="9">
        <f>IF(Raw!$G84&gt;$C$8,IF(Raw!$Q84&gt;$C$8,IF(Raw!$N84&gt;$C$9,IF(Raw!$N84&lt;$A$9,IF(Raw!$X84&gt;$C$9,IF(Raw!$X84&lt;$A$9,Raw!R84,-999),-999),-999),-999),-999),-999)</f>
        <v>0.16836699999999999</v>
      </c>
      <c r="L84" s="9">
        <f>IF(Raw!$G84&gt;$C$8,IF(Raw!$Q84&gt;$C$8,IF(Raw!$N84&gt;$C$9,IF(Raw!$N84&lt;$A$9,IF(Raw!$X84&gt;$C$9,IF(Raw!$X84&lt;$A$9,Raw!S84,-999),-999),-999),-999),-999),-999)</f>
        <v>0.29231000000000001</v>
      </c>
      <c r="M84" s="9">
        <f>Raw!Q84</f>
        <v>0.98749299999999995</v>
      </c>
      <c r="N84" s="9">
        <f>IF(Raw!$G84&gt;$C$8,IF(Raw!$Q84&gt;$C$8,IF(Raw!$N84&gt;$C$9,IF(Raw!$N84&lt;$A$9,IF(Raw!$X84&gt;$C$9,IF(Raw!$X84&lt;$A$9,Raw!V84,-999),-999),-999),-999),-999),-999)</f>
        <v>681.6</v>
      </c>
      <c r="O84" s="9">
        <f>IF(Raw!$G84&gt;$C$8,IF(Raw!$Q84&gt;$C$8,IF(Raw!$N84&gt;$C$9,IF(Raw!$N84&lt;$A$9,IF(Raw!$X84&gt;$C$9,IF(Raw!$X84&lt;$A$9,Raw!W84,-999),-999),-999),-999),-999),-999)</f>
        <v>0.24305299999999999</v>
      </c>
      <c r="P84" s="9">
        <f>IF(Raw!$G84&gt;$C$8,IF(Raw!$Q84&gt;$C$8,IF(Raw!$N84&gt;$C$9,IF(Raw!$N84&lt;$A$9,IF(Raw!$X84&gt;$C$9,IF(Raw!$X84&lt;$A$9,Raw!X84,-999),-999),-999),-999),-999),-999)</f>
        <v>515</v>
      </c>
      <c r="R84" s="9">
        <f t="shared" si="20"/>
        <v>0.12993599999999997</v>
      </c>
      <c r="S84" s="9">
        <f t="shared" si="21"/>
        <v>0.42022470456588806</v>
      </c>
      <c r="T84" s="9">
        <f t="shared" si="22"/>
        <v>0.12394300000000003</v>
      </c>
      <c r="U84" s="9">
        <f t="shared" si="23"/>
        <v>0.42401217885121967</v>
      </c>
      <c r="V84" s="15">
        <f t="shared" si="16"/>
        <v>0.236975717</v>
      </c>
      <c r="X84" s="11">
        <f t="shared" si="24"/>
        <v>1.0835999999999999E+18</v>
      </c>
      <c r="Y84" s="11">
        <f t="shared" si="25"/>
        <v>6.8420000000000003E-18</v>
      </c>
      <c r="Z84" s="11">
        <f t="shared" si="26"/>
        <v>6.1799999999999995E-4</v>
      </c>
      <c r="AA84" s="16">
        <f t="shared" si="27"/>
        <v>4.5609489931381555E-3</v>
      </c>
      <c r="AB84" s="9">
        <f t="shared" si="17"/>
        <v>0.1689322977010565</v>
      </c>
      <c r="AC84" s="9">
        <f t="shared" si="18"/>
        <v>0.99543905100686192</v>
      </c>
      <c r="AD84" s="15">
        <f t="shared" si="19"/>
        <v>7.3801763643012244</v>
      </c>
      <c r="AE84" s="3">
        <f t="shared" si="28"/>
        <v>823.77679999999975</v>
      </c>
      <c r="AF84" s="2">
        <f t="shared" si="29"/>
        <v>0.25</v>
      </c>
      <c r="AG84" s="9">
        <f t="shared" si="30"/>
        <v>2.4071420465643341E-3</v>
      </c>
      <c r="AH84" s="2">
        <f t="shared" si="31"/>
        <v>0.11648035089564136</v>
      </c>
    </row>
    <row r="85" spans="1:34">
      <c r="A85" s="1">
        <f>Raw!A85</f>
        <v>72</v>
      </c>
      <c r="B85" s="14">
        <f>Raw!B85</f>
        <v>0.24908564814814815</v>
      </c>
      <c r="C85" s="15">
        <f>Raw!C85</f>
        <v>56.1</v>
      </c>
      <c r="D85" s="15">
        <f>IF(C85&gt;0.5,Raw!D85*D$11,-999)</f>
        <v>1.8</v>
      </c>
      <c r="E85" s="9">
        <f>IF(Raw!$G85&gt;$C$8,IF(Raw!$Q85&gt;$C$8,IF(Raw!$N85&gt;$C$9,IF(Raw!$N85&lt;$A$9,IF(Raw!$X85&gt;$C$9,IF(Raw!$X85&lt;$A$9,Raw!H85,-999),-999),-999),-999),-999),-999)</f>
        <v>0.17124700000000001</v>
      </c>
      <c r="F85" s="9">
        <f>IF(Raw!$G85&gt;$C$8,IF(Raw!$Q85&gt;$C$8,IF(Raw!$N85&gt;$C$9,IF(Raw!$N85&lt;$A$9,IF(Raw!$X85&gt;$C$9,IF(Raw!$X85&lt;$A$9,Raw!I85,-999),-999),-999),-999),-999),-999)</f>
        <v>0.29798200000000002</v>
      </c>
      <c r="G85" s="9">
        <f>Raw!G85</f>
        <v>0.98685900000000004</v>
      </c>
      <c r="H85" s="9">
        <f>IF(Raw!$G85&gt;$C$8,IF(Raw!$Q85&gt;$C$8,IF(Raw!$N85&gt;$C$9,IF(Raw!$N85&lt;$A$9,IF(Raw!$X85&gt;$C$9,IF(Raw!$X85&lt;$A$9,Raw!L85,-999),-999),-999),-999),-999),-999)</f>
        <v>681.3</v>
      </c>
      <c r="I85" s="9">
        <f>IF(Raw!$G85&gt;$C$8,IF(Raw!$Q85&gt;$C$8,IF(Raw!$N85&gt;$C$9,IF(Raw!$N85&lt;$A$9,IF(Raw!$X85&gt;$C$9,IF(Raw!$X85&lt;$A$9,Raw!M85,-999),-999),-999),-999),-999),-999)</f>
        <v>0.21821699999999999</v>
      </c>
      <c r="J85" s="9">
        <f>IF(Raw!$G85&gt;$C$8,IF(Raw!$Q85&gt;$C$8,IF(Raw!$N85&gt;$C$9,IF(Raw!$N85&lt;$A$9,IF(Raw!$X85&gt;$C$9,IF(Raw!$X85&lt;$A$9,Raw!N85,-999),-999),-999),-999),-999),-999)</f>
        <v>600</v>
      </c>
      <c r="K85" s="9">
        <f>IF(Raw!$G85&gt;$C$8,IF(Raw!$Q85&gt;$C$8,IF(Raw!$N85&gt;$C$9,IF(Raw!$N85&lt;$A$9,IF(Raw!$X85&gt;$C$9,IF(Raw!$X85&lt;$A$9,Raw!R85,-999),-999),-999),-999),-999),-999)</f>
        <v>0.16591500000000001</v>
      </c>
      <c r="L85" s="9">
        <f>IF(Raw!$G85&gt;$C$8,IF(Raw!$Q85&gt;$C$8,IF(Raw!$N85&gt;$C$9,IF(Raw!$N85&lt;$A$9,IF(Raw!$X85&gt;$C$9,IF(Raw!$X85&lt;$A$9,Raw!S85,-999),-999),-999),-999),-999),-999)</f>
        <v>0.278526</v>
      </c>
      <c r="M85" s="9">
        <f>Raw!Q85</f>
        <v>0.97582400000000002</v>
      </c>
      <c r="N85" s="9">
        <f>IF(Raw!$G85&gt;$C$8,IF(Raw!$Q85&gt;$C$8,IF(Raw!$N85&gt;$C$9,IF(Raw!$N85&lt;$A$9,IF(Raw!$X85&gt;$C$9,IF(Raw!$X85&lt;$A$9,Raw!V85,-999),-999),-999),-999),-999),-999)</f>
        <v>652.6</v>
      </c>
      <c r="O85" s="9">
        <f>IF(Raw!$G85&gt;$C$8,IF(Raw!$Q85&gt;$C$8,IF(Raw!$N85&gt;$C$9,IF(Raw!$N85&lt;$A$9,IF(Raw!$X85&gt;$C$9,IF(Raw!$X85&lt;$A$9,Raw!W85,-999),-999),-999),-999),-999),-999)</f>
        <v>0.35714099999999999</v>
      </c>
      <c r="P85" s="9">
        <f>IF(Raw!$G85&gt;$C$8,IF(Raw!$Q85&gt;$C$8,IF(Raw!$N85&gt;$C$9,IF(Raw!$N85&lt;$A$9,IF(Raw!$X85&gt;$C$9,IF(Raw!$X85&lt;$A$9,Raw!X85,-999),-999),-999),-999),-999),-999)</f>
        <v>738</v>
      </c>
      <c r="R85" s="9">
        <f t="shared" si="20"/>
        <v>0.12673500000000001</v>
      </c>
      <c r="S85" s="9">
        <f t="shared" si="21"/>
        <v>0.42531092482096233</v>
      </c>
      <c r="T85" s="9">
        <f t="shared" si="22"/>
        <v>0.11261099999999999</v>
      </c>
      <c r="U85" s="9">
        <f t="shared" si="23"/>
        <v>0.40431054910493092</v>
      </c>
      <c r="V85" s="15">
        <f t="shared" si="16"/>
        <v>0.2258010282</v>
      </c>
      <c r="X85" s="11">
        <f t="shared" si="24"/>
        <v>1.0835999999999999E+18</v>
      </c>
      <c r="Y85" s="11">
        <f t="shared" si="25"/>
        <v>6.8129999999999991E-18</v>
      </c>
      <c r="Z85" s="11">
        <f t="shared" si="26"/>
        <v>5.9999999999999995E-4</v>
      </c>
      <c r="AA85" s="16">
        <f t="shared" si="27"/>
        <v>4.4100057826327952E-3</v>
      </c>
      <c r="AB85" s="9">
        <f t="shared" si="17"/>
        <v>0.16641161516118808</v>
      </c>
      <c r="AC85" s="9">
        <f t="shared" si="18"/>
        <v>0.99558999421736716</v>
      </c>
      <c r="AD85" s="15">
        <f t="shared" si="19"/>
        <v>7.3500096377213255</v>
      </c>
      <c r="AE85" s="3">
        <f t="shared" si="28"/>
        <v>820.28519999999969</v>
      </c>
      <c r="AF85" s="2">
        <f t="shared" si="29"/>
        <v>0.25</v>
      </c>
      <c r="AG85" s="9">
        <f t="shared" si="30"/>
        <v>2.2859126404258796E-3</v>
      </c>
      <c r="AH85" s="2">
        <f t="shared" si="31"/>
        <v>0.11061412302345083</v>
      </c>
    </row>
    <row r="86" spans="1:34">
      <c r="A86" s="1">
        <f>Raw!A86</f>
        <v>73</v>
      </c>
      <c r="B86" s="14">
        <f>Raw!B86</f>
        <v>0.24913194444444445</v>
      </c>
      <c r="C86" s="15">
        <f>Raw!C86</f>
        <v>56.8</v>
      </c>
      <c r="D86" s="15">
        <f>IF(C86&gt;0.5,Raw!D86*D$11,-999)</f>
        <v>1.8</v>
      </c>
      <c r="E86" s="9">
        <f>IF(Raw!$G86&gt;$C$8,IF(Raw!$Q86&gt;$C$8,IF(Raw!$N86&gt;$C$9,IF(Raw!$N86&lt;$A$9,IF(Raw!$X86&gt;$C$9,IF(Raw!$X86&lt;$A$9,Raw!H86,-999),-999),-999),-999),-999),-999)</f>
        <v>0.16089500000000001</v>
      </c>
      <c r="F86" s="9">
        <f>IF(Raw!$G86&gt;$C$8,IF(Raw!$Q86&gt;$C$8,IF(Raw!$N86&gt;$C$9,IF(Raw!$N86&lt;$A$9,IF(Raw!$X86&gt;$C$9,IF(Raw!$X86&lt;$A$9,Raw!I86,-999),-999),-999),-999),-999),-999)</f>
        <v>0.26410899999999998</v>
      </c>
      <c r="G86" s="9">
        <f>Raw!G86</f>
        <v>0.97541100000000003</v>
      </c>
      <c r="H86" s="9">
        <f>IF(Raw!$G86&gt;$C$8,IF(Raw!$Q86&gt;$C$8,IF(Raw!$N86&gt;$C$9,IF(Raw!$N86&lt;$A$9,IF(Raw!$X86&gt;$C$9,IF(Raw!$X86&lt;$A$9,Raw!L86,-999),-999),-999),-999),-999),-999)</f>
        <v>678</v>
      </c>
      <c r="I86" s="9">
        <f>IF(Raw!$G86&gt;$C$8,IF(Raw!$Q86&gt;$C$8,IF(Raw!$N86&gt;$C$9,IF(Raw!$N86&lt;$A$9,IF(Raw!$X86&gt;$C$9,IF(Raw!$X86&lt;$A$9,Raw!M86,-999),-999),-999),-999),-999),-999)</f>
        <v>0.32804100000000003</v>
      </c>
      <c r="J86" s="9">
        <f>IF(Raw!$G86&gt;$C$8,IF(Raw!$Q86&gt;$C$8,IF(Raw!$N86&gt;$C$9,IF(Raw!$N86&lt;$A$9,IF(Raw!$X86&gt;$C$9,IF(Raw!$X86&lt;$A$9,Raw!N86,-999),-999),-999),-999),-999),-999)</f>
        <v>577</v>
      </c>
      <c r="K86" s="9">
        <f>IF(Raw!$G86&gt;$C$8,IF(Raw!$Q86&gt;$C$8,IF(Raw!$N86&gt;$C$9,IF(Raw!$N86&lt;$A$9,IF(Raw!$X86&gt;$C$9,IF(Raw!$X86&lt;$A$9,Raw!R86,-999),-999),-999),-999),-999),-999)</f>
        <v>0.14671999999999999</v>
      </c>
      <c r="L86" s="9">
        <f>IF(Raw!$G86&gt;$C$8,IF(Raw!$Q86&gt;$C$8,IF(Raw!$N86&gt;$C$9,IF(Raw!$N86&lt;$A$9,IF(Raw!$X86&gt;$C$9,IF(Raw!$X86&lt;$A$9,Raw!S86,-999),-999),-999),-999),-999),-999)</f>
        <v>0.24265</v>
      </c>
      <c r="M86" s="9">
        <f>Raw!Q86</f>
        <v>0.96874099999999996</v>
      </c>
      <c r="N86" s="9">
        <f>IF(Raw!$G86&gt;$C$8,IF(Raw!$Q86&gt;$C$8,IF(Raw!$N86&gt;$C$9,IF(Raw!$N86&lt;$A$9,IF(Raw!$X86&gt;$C$9,IF(Raw!$X86&lt;$A$9,Raw!V86,-999),-999),-999),-999),-999),-999)</f>
        <v>679.7</v>
      </c>
      <c r="O86" s="9">
        <f>IF(Raw!$G86&gt;$C$8,IF(Raw!$Q86&gt;$C$8,IF(Raw!$N86&gt;$C$9,IF(Raw!$N86&lt;$A$9,IF(Raw!$X86&gt;$C$9,IF(Raw!$X86&lt;$A$9,Raw!W86,-999),-999),-999),-999),-999),-999)</f>
        <v>0.37081199999999997</v>
      </c>
      <c r="P86" s="9">
        <f>IF(Raw!$G86&gt;$C$8,IF(Raw!$Q86&gt;$C$8,IF(Raw!$N86&gt;$C$9,IF(Raw!$N86&lt;$A$9,IF(Raw!$X86&gt;$C$9,IF(Raw!$X86&lt;$A$9,Raw!X86,-999),-999),-999),-999),-999),-999)</f>
        <v>639</v>
      </c>
      <c r="R86" s="9">
        <f t="shared" si="20"/>
        <v>0.10321399999999997</v>
      </c>
      <c r="S86" s="9">
        <f t="shared" si="21"/>
        <v>0.39080076786478302</v>
      </c>
      <c r="T86" s="9">
        <f t="shared" si="22"/>
        <v>9.5930000000000015E-2</v>
      </c>
      <c r="U86" s="9">
        <f t="shared" si="23"/>
        <v>0.3953430867504637</v>
      </c>
      <c r="V86" s="15">
        <f t="shared" si="16"/>
        <v>0.19671635500000001</v>
      </c>
      <c r="X86" s="11">
        <f t="shared" si="24"/>
        <v>1.0835999999999999E+18</v>
      </c>
      <c r="Y86" s="11">
        <f t="shared" si="25"/>
        <v>6.7799999999999994E-18</v>
      </c>
      <c r="Z86" s="11">
        <f t="shared" si="26"/>
        <v>5.7699999999999993E-4</v>
      </c>
      <c r="AA86" s="16">
        <f t="shared" si="27"/>
        <v>4.2212140329115884E-3</v>
      </c>
      <c r="AB86" s="9">
        <f t="shared" si="17"/>
        <v>0.14712494106217719</v>
      </c>
      <c r="AC86" s="9">
        <f t="shared" si="18"/>
        <v>0.99577878596708846</v>
      </c>
      <c r="AD86" s="15">
        <f t="shared" si="19"/>
        <v>7.3157955509732915</v>
      </c>
      <c r="AE86" s="3">
        <f t="shared" si="28"/>
        <v>816.31199999999967</v>
      </c>
      <c r="AF86" s="2">
        <f t="shared" si="29"/>
        <v>0.25</v>
      </c>
      <c r="AG86" s="9">
        <f t="shared" si="30"/>
        <v>2.2248070731977617E-3</v>
      </c>
      <c r="AH86" s="2">
        <f t="shared" si="31"/>
        <v>0.107657256426165</v>
      </c>
    </row>
    <row r="87" spans="1:34">
      <c r="A87" s="1">
        <f>Raw!A87</f>
        <v>74</v>
      </c>
      <c r="B87" s="14">
        <f>Raw!B87</f>
        <v>0.24918981481481484</v>
      </c>
      <c r="C87" s="15">
        <f>Raw!C87</f>
        <v>57.9</v>
      </c>
      <c r="D87" s="15">
        <f>IF(C87&gt;0.5,Raw!D87*D$11,-999)</f>
        <v>1.8</v>
      </c>
      <c r="E87" s="9">
        <f>IF(Raw!$G87&gt;$C$8,IF(Raw!$Q87&gt;$C$8,IF(Raw!$N87&gt;$C$9,IF(Raw!$N87&lt;$A$9,IF(Raw!$X87&gt;$C$9,IF(Raw!$X87&lt;$A$9,Raw!H87,-999),-999),-999),-999),-999),-999)</f>
        <v>0.14122199999999999</v>
      </c>
      <c r="F87" s="9">
        <f>IF(Raw!$G87&gt;$C$8,IF(Raw!$Q87&gt;$C$8,IF(Raw!$N87&gt;$C$9,IF(Raw!$N87&lt;$A$9,IF(Raw!$X87&gt;$C$9,IF(Raw!$X87&lt;$A$9,Raw!I87,-999),-999),-999),-999),-999),-999)</f>
        <v>0.23780499999999999</v>
      </c>
      <c r="G87" s="9">
        <f>Raw!G87</f>
        <v>0.97546500000000003</v>
      </c>
      <c r="H87" s="9">
        <f>IF(Raw!$G87&gt;$C$8,IF(Raw!$Q87&gt;$C$8,IF(Raw!$N87&gt;$C$9,IF(Raw!$N87&lt;$A$9,IF(Raw!$X87&gt;$C$9,IF(Raw!$X87&lt;$A$9,Raw!L87,-999),-999),-999),-999),-999),-999)</f>
        <v>674.2</v>
      </c>
      <c r="I87" s="9">
        <f>IF(Raw!$G87&gt;$C$8,IF(Raw!$Q87&gt;$C$8,IF(Raw!$N87&gt;$C$9,IF(Raw!$N87&lt;$A$9,IF(Raw!$X87&gt;$C$9,IF(Raw!$X87&lt;$A$9,Raw!M87,-999),-999),-999),-999),-999),-999)</f>
        <v>0.307398</v>
      </c>
      <c r="J87" s="9">
        <f>IF(Raw!$G87&gt;$C$8,IF(Raw!$Q87&gt;$C$8,IF(Raw!$N87&gt;$C$9,IF(Raw!$N87&lt;$A$9,IF(Raw!$X87&gt;$C$9,IF(Raw!$X87&lt;$A$9,Raw!N87,-999),-999),-999),-999),-999),-999)</f>
        <v>767</v>
      </c>
      <c r="K87" s="9">
        <f>IF(Raw!$G87&gt;$C$8,IF(Raw!$Q87&gt;$C$8,IF(Raw!$N87&gt;$C$9,IF(Raw!$N87&lt;$A$9,IF(Raw!$X87&gt;$C$9,IF(Raw!$X87&lt;$A$9,Raw!R87,-999),-999),-999),-999),-999),-999)</f>
        <v>0.14714099999999999</v>
      </c>
      <c r="L87" s="9">
        <f>IF(Raw!$G87&gt;$C$8,IF(Raw!$Q87&gt;$C$8,IF(Raw!$N87&gt;$C$9,IF(Raw!$N87&lt;$A$9,IF(Raw!$X87&gt;$C$9,IF(Raw!$X87&lt;$A$9,Raw!S87,-999),-999),-999),-999),-999),-999)</f>
        <v>0.24441599999999999</v>
      </c>
      <c r="M87" s="9">
        <f>Raw!Q87</f>
        <v>0.96737799999999996</v>
      </c>
      <c r="N87" s="9">
        <f>IF(Raw!$G87&gt;$C$8,IF(Raw!$Q87&gt;$C$8,IF(Raw!$N87&gt;$C$9,IF(Raw!$N87&lt;$A$9,IF(Raw!$X87&gt;$C$9,IF(Raw!$X87&lt;$A$9,Raw!V87,-999),-999),-999),-999),-999),-999)</f>
        <v>651.29999999999995</v>
      </c>
      <c r="O87" s="9">
        <f>IF(Raw!$G87&gt;$C$8,IF(Raw!$Q87&gt;$C$8,IF(Raw!$N87&gt;$C$9,IF(Raw!$N87&lt;$A$9,IF(Raw!$X87&gt;$C$9,IF(Raw!$X87&lt;$A$9,Raw!W87,-999),-999),-999),-999),-999),-999)</f>
        <v>0.32332699999999998</v>
      </c>
      <c r="P87" s="9">
        <f>IF(Raw!$G87&gt;$C$8,IF(Raw!$Q87&gt;$C$8,IF(Raw!$N87&gt;$C$9,IF(Raw!$N87&lt;$A$9,IF(Raw!$X87&gt;$C$9,IF(Raw!$X87&lt;$A$9,Raw!X87,-999),-999),-999),-999),-999),-999)</f>
        <v>632</v>
      </c>
      <c r="R87" s="9">
        <f t="shared" si="20"/>
        <v>9.6583000000000002E-2</v>
      </c>
      <c r="S87" s="9">
        <f t="shared" si="21"/>
        <v>0.40614368915708249</v>
      </c>
      <c r="T87" s="9">
        <f t="shared" si="22"/>
        <v>9.7275E-2</v>
      </c>
      <c r="U87" s="9">
        <f t="shared" si="23"/>
        <v>0.39798949332285938</v>
      </c>
      <c r="V87" s="15">
        <f t="shared" si="16"/>
        <v>0.19814805119999998</v>
      </c>
      <c r="X87" s="11">
        <f t="shared" si="24"/>
        <v>1.0835999999999999E+18</v>
      </c>
      <c r="Y87" s="11">
        <f t="shared" si="25"/>
        <v>6.742E-18</v>
      </c>
      <c r="Z87" s="11">
        <f t="shared" si="26"/>
        <v>7.67E-4</v>
      </c>
      <c r="AA87" s="16">
        <f t="shared" si="27"/>
        <v>5.5721957819570454E-3</v>
      </c>
      <c r="AB87" s="9">
        <f t="shared" si="17"/>
        <v>0.14768303534468988</v>
      </c>
      <c r="AC87" s="9">
        <f t="shared" si="18"/>
        <v>0.99442780421804278</v>
      </c>
      <c r="AD87" s="15">
        <f t="shared" si="19"/>
        <v>7.2649227926428237</v>
      </c>
      <c r="AE87" s="3">
        <f t="shared" si="28"/>
        <v>811.73679999999979</v>
      </c>
      <c r="AF87" s="2">
        <f t="shared" si="29"/>
        <v>0.25</v>
      </c>
      <c r="AG87" s="9">
        <f t="shared" si="30"/>
        <v>2.2241253394412385E-3</v>
      </c>
      <c r="AH87" s="2">
        <f t="shared" si="31"/>
        <v>0.10762426768447833</v>
      </c>
    </row>
    <row r="88" spans="1:34">
      <c r="A88" s="1">
        <f>Raw!A88</f>
        <v>75</v>
      </c>
      <c r="B88" s="14">
        <f>Raw!B88</f>
        <v>0.24924768518518517</v>
      </c>
      <c r="C88" s="15">
        <f>Raw!C88</f>
        <v>59</v>
      </c>
      <c r="D88" s="15">
        <f>IF(C88&gt;0.5,Raw!D88*D$11,-999)</f>
        <v>1.8</v>
      </c>
      <c r="E88" s="9">
        <f>IF(Raw!$G88&gt;$C$8,IF(Raw!$Q88&gt;$C$8,IF(Raw!$N88&gt;$C$9,IF(Raw!$N88&lt;$A$9,IF(Raw!$X88&gt;$C$9,IF(Raw!$X88&lt;$A$9,Raw!H88,-999),-999),-999),-999),-999),-999)</f>
        <v>0.14369699999999999</v>
      </c>
      <c r="F88" s="9">
        <f>IF(Raw!$G88&gt;$C$8,IF(Raw!$Q88&gt;$C$8,IF(Raw!$N88&gt;$C$9,IF(Raw!$N88&lt;$A$9,IF(Raw!$X88&gt;$C$9,IF(Raw!$X88&lt;$A$9,Raw!I88,-999),-999),-999),-999),-999),-999)</f>
        <v>0.243811</v>
      </c>
      <c r="G88" s="9">
        <f>Raw!G88</f>
        <v>0.97471300000000005</v>
      </c>
      <c r="H88" s="9">
        <f>IF(Raw!$G88&gt;$C$8,IF(Raw!$Q88&gt;$C$8,IF(Raw!$N88&gt;$C$9,IF(Raw!$N88&lt;$A$9,IF(Raw!$X88&gt;$C$9,IF(Raw!$X88&lt;$A$9,Raw!L88,-999),-999),-999),-999),-999),-999)</f>
        <v>671.5</v>
      </c>
      <c r="I88" s="9">
        <f>IF(Raw!$G88&gt;$C$8,IF(Raw!$Q88&gt;$C$8,IF(Raw!$N88&gt;$C$9,IF(Raw!$N88&lt;$A$9,IF(Raw!$X88&gt;$C$9,IF(Raw!$X88&lt;$A$9,Raw!M88,-999),-999),-999),-999),-999),-999)</f>
        <v>0.22570699999999999</v>
      </c>
      <c r="J88" s="9">
        <f>IF(Raw!$G88&gt;$C$8,IF(Raw!$Q88&gt;$C$8,IF(Raw!$N88&gt;$C$9,IF(Raw!$N88&lt;$A$9,IF(Raw!$X88&gt;$C$9,IF(Raw!$X88&lt;$A$9,Raw!N88,-999),-999),-999),-999),-999),-999)</f>
        <v>493</v>
      </c>
      <c r="K88" s="9">
        <f>IF(Raw!$G88&gt;$C$8,IF(Raw!$Q88&gt;$C$8,IF(Raw!$N88&gt;$C$9,IF(Raw!$N88&lt;$A$9,IF(Raw!$X88&gt;$C$9,IF(Raw!$X88&lt;$A$9,Raw!R88,-999),-999),-999),-999),-999),-999)</f>
        <v>0.13577</v>
      </c>
      <c r="L88" s="9">
        <f>IF(Raw!$G88&gt;$C$8,IF(Raw!$Q88&gt;$C$8,IF(Raw!$N88&gt;$C$9,IF(Raw!$N88&lt;$A$9,IF(Raw!$X88&gt;$C$9,IF(Raw!$X88&lt;$A$9,Raw!S88,-999),-999),-999),-999),-999),-999)</f>
        <v>0.23532700000000001</v>
      </c>
      <c r="M88" s="9">
        <f>Raw!Q88</f>
        <v>0.97556799999999999</v>
      </c>
      <c r="N88" s="9">
        <f>IF(Raw!$G88&gt;$C$8,IF(Raw!$Q88&gt;$C$8,IF(Raw!$N88&gt;$C$9,IF(Raw!$N88&lt;$A$9,IF(Raw!$X88&gt;$C$9,IF(Raw!$X88&lt;$A$9,Raw!V88,-999),-999),-999),-999),-999),-999)</f>
        <v>691.8</v>
      </c>
      <c r="O88" s="9">
        <f>IF(Raw!$G88&gt;$C$8,IF(Raw!$Q88&gt;$C$8,IF(Raw!$N88&gt;$C$9,IF(Raw!$N88&lt;$A$9,IF(Raw!$X88&gt;$C$9,IF(Raw!$X88&lt;$A$9,Raw!W88,-999),-999),-999),-999),-999),-999)</f>
        <v>0.25130799999999998</v>
      </c>
      <c r="P88" s="9">
        <f>IF(Raw!$G88&gt;$C$8,IF(Raw!$Q88&gt;$C$8,IF(Raw!$N88&gt;$C$9,IF(Raw!$N88&lt;$A$9,IF(Raw!$X88&gt;$C$9,IF(Raw!$X88&lt;$A$9,Raw!X88,-999),-999),-999),-999),-999),-999)</f>
        <v>562</v>
      </c>
      <c r="R88" s="9">
        <f t="shared" si="20"/>
        <v>0.10011400000000001</v>
      </c>
      <c r="S88" s="9">
        <f t="shared" si="21"/>
        <v>0.41062134194109373</v>
      </c>
      <c r="T88" s="9">
        <f t="shared" si="22"/>
        <v>9.9557000000000007E-2</v>
      </c>
      <c r="U88" s="9">
        <f t="shared" si="23"/>
        <v>0.42305812762666417</v>
      </c>
      <c r="V88" s="15">
        <f t="shared" si="16"/>
        <v>0.19077959890000001</v>
      </c>
      <c r="X88" s="11">
        <f t="shared" si="24"/>
        <v>1.0835999999999999E+18</v>
      </c>
      <c r="Y88" s="11">
        <f t="shared" si="25"/>
        <v>6.7149999999999993E-18</v>
      </c>
      <c r="Z88" s="11">
        <f t="shared" si="26"/>
        <v>4.9299999999999995E-4</v>
      </c>
      <c r="AA88" s="16">
        <f t="shared" si="27"/>
        <v>3.5744299994701074E-3</v>
      </c>
      <c r="AB88" s="9">
        <f t="shared" si="17"/>
        <v>0.13612585952745726</v>
      </c>
      <c r="AC88" s="9">
        <f t="shared" si="18"/>
        <v>0.99642557000052978</v>
      </c>
      <c r="AD88" s="15">
        <f t="shared" si="19"/>
        <v>7.2503651104870332</v>
      </c>
      <c r="AE88" s="3">
        <f t="shared" si="28"/>
        <v>808.48599999999965</v>
      </c>
      <c r="AF88" s="2">
        <f t="shared" si="29"/>
        <v>0.25</v>
      </c>
      <c r="AG88" s="9">
        <f t="shared" si="30"/>
        <v>2.359481452501797E-3</v>
      </c>
      <c r="AH88" s="2">
        <f t="shared" si="31"/>
        <v>0.11417407955273384</v>
      </c>
    </row>
    <row r="89" spans="1:34">
      <c r="A89" s="1">
        <f>Raw!A89</f>
        <v>76</v>
      </c>
      <c r="B89" s="14">
        <f>Raw!B89</f>
        <v>0.24930555555555556</v>
      </c>
      <c r="C89" s="15">
        <f>Raw!C89</f>
        <v>60.1</v>
      </c>
      <c r="D89" s="15">
        <f>IF(C89&gt;0.5,Raw!D89*D$11,-999)</f>
        <v>1.8</v>
      </c>
      <c r="E89" s="9">
        <f>IF(Raw!$G89&gt;$C$8,IF(Raw!$Q89&gt;$C$8,IF(Raw!$N89&gt;$C$9,IF(Raw!$N89&lt;$A$9,IF(Raw!$X89&gt;$C$9,IF(Raw!$X89&lt;$A$9,Raw!H89,-999),-999),-999),-999),-999),-999)</f>
        <v>0.13124</v>
      </c>
      <c r="F89" s="9">
        <f>IF(Raw!$G89&gt;$C$8,IF(Raw!$Q89&gt;$C$8,IF(Raw!$N89&gt;$C$9,IF(Raw!$N89&lt;$A$9,IF(Raw!$X89&gt;$C$9,IF(Raw!$X89&lt;$A$9,Raw!I89,-999),-999),-999),-999),-999),-999)</f>
        <v>0.22652900000000001</v>
      </c>
      <c r="G89" s="9">
        <f>Raw!G89</f>
        <v>0.96706700000000001</v>
      </c>
      <c r="H89" s="9">
        <f>IF(Raw!$G89&gt;$C$8,IF(Raw!$Q89&gt;$C$8,IF(Raw!$N89&gt;$C$9,IF(Raw!$N89&lt;$A$9,IF(Raw!$X89&gt;$C$9,IF(Raw!$X89&lt;$A$9,Raw!L89,-999),-999),-999),-999),-999),-999)</f>
        <v>722.8</v>
      </c>
      <c r="I89" s="9">
        <f>IF(Raw!$G89&gt;$C$8,IF(Raw!$Q89&gt;$C$8,IF(Raw!$N89&gt;$C$9,IF(Raw!$N89&lt;$A$9,IF(Raw!$X89&gt;$C$9,IF(Raw!$X89&lt;$A$9,Raw!M89,-999),-999),-999),-999),-999),-999)</f>
        <v>0.21474299999999999</v>
      </c>
      <c r="J89" s="9">
        <f>IF(Raw!$G89&gt;$C$8,IF(Raw!$Q89&gt;$C$8,IF(Raw!$N89&gt;$C$9,IF(Raw!$N89&lt;$A$9,IF(Raw!$X89&gt;$C$9,IF(Raw!$X89&lt;$A$9,Raw!N89,-999),-999),-999),-999),-999),-999)</f>
        <v>603</v>
      </c>
      <c r="K89" s="9">
        <f>IF(Raw!$G89&gt;$C$8,IF(Raw!$Q89&gt;$C$8,IF(Raw!$N89&gt;$C$9,IF(Raw!$N89&lt;$A$9,IF(Raw!$X89&gt;$C$9,IF(Raw!$X89&lt;$A$9,Raw!R89,-999),-999),-999),-999),-999),-999)</f>
        <v>0.12522900000000001</v>
      </c>
      <c r="L89" s="9">
        <f>IF(Raw!$G89&gt;$C$8,IF(Raw!$Q89&gt;$C$8,IF(Raw!$N89&gt;$C$9,IF(Raw!$N89&lt;$A$9,IF(Raw!$X89&gt;$C$9,IF(Raw!$X89&lt;$A$9,Raw!S89,-999),-999),-999),-999),-999),-999)</f>
        <v>0.209984</v>
      </c>
      <c r="M89" s="9">
        <f>Raw!Q89</f>
        <v>0.96226199999999995</v>
      </c>
      <c r="N89" s="9">
        <f>IF(Raw!$G89&gt;$C$8,IF(Raw!$Q89&gt;$C$8,IF(Raw!$N89&gt;$C$9,IF(Raw!$N89&lt;$A$9,IF(Raw!$X89&gt;$C$9,IF(Raw!$X89&lt;$A$9,Raw!V89,-999),-999),-999),-999),-999),-999)</f>
        <v>660.3</v>
      </c>
      <c r="O89" s="9">
        <f>IF(Raw!$G89&gt;$C$8,IF(Raw!$Q89&gt;$C$8,IF(Raw!$N89&gt;$C$9,IF(Raw!$N89&lt;$A$9,IF(Raw!$X89&gt;$C$9,IF(Raw!$X89&lt;$A$9,Raw!W89,-999),-999),-999),-999),-999),-999)</f>
        <v>0.26012999999999997</v>
      </c>
      <c r="P89" s="9">
        <f>IF(Raw!$G89&gt;$C$8,IF(Raw!$Q89&gt;$C$8,IF(Raw!$N89&gt;$C$9,IF(Raw!$N89&lt;$A$9,IF(Raw!$X89&gt;$C$9,IF(Raw!$X89&lt;$A$9,Raw!X89,-999),-999),-999),-999),-999),-999)</f>
        <v>449</v>
      </c>
      <c r="R89" s="9">
        <f t="shared" si="20"/>
        <v>9.5289000000000013E-2</v>
      </c>
      <c r="S89" s="9">
        <f t="shared" si="21"/>
        <v>0.42064812893713394</v>
      </c>
      <c r="T89" s="9">
        <f t="shared" si="22"/>
        <v>8.4754999999999997E-2</v>
      </c>
      <c r="U89" s="9">
        <f t="shared" si="23"/>
        <v>0.40362599055166104</v>
      </c>
      <c r="V89" s="15">
        <f t="shared" si="16"/>
        <v>0.17023402879999999</v>
      </c>
      <c r="X89" s="11">
        <f t="shared" si="24"/>
        <v>1.0835999999999999E+18</v>
      </c>
      <c r="Y89" s="11">
        <f t="shared" si="25"/>
        <v>7.2279999999999988E-18</v>
      </c>
      <c r="Z89" s="11">
        <f t="shared" si="26"/>
        <v>6.0300000000000002E-4</v>
      </c>
      <c r="AA89" s="16">
        <f t="shared" si="27"/>
        <v>4.7006527691338847E-3</v>
      </c>
      <c r="AB89" s="9">
        <f t="shared" si="17"/>
        <v>0.12562740382544796</v>
      </c>
      <c r="AC89" s="9">
        <f t="shared" si="18"/>
        <v>0.99529934723086599</v>
      </c>
      <c r="AD89" s="15">
        <f t="shared" si="19"/>
        <v>7.7954440615818976</v>
      </c>
      <c r="AE89" s="3">
        <f t="shared" si="28"/>
        <v>870.25119999999959</v>
      </c>
      <c r="AF89" s="2">
        <f t="shared" si="29"/>
        <v>0.25</v>
      </c>
      <c r="AG89" s="9">
        <f t="shared" si="30"/>
        <v>2.4203414085738903E-3</v>
      </c>
      <c r="AH89" s="2">
        <f t="shared" si="31"/>
        <v>0.11711906115400192</v>
      </c>
    </row>
    <row r="90" spans="1:34">
      <c r="A90" s="1">
        <f>Raw!A90</f>
        <v>77</v>
      </c>
      <c r="B90" s="14">
        <f>Raw!B90</f>
        <v>0.24935185185185185</v>
      </c>
      <c r="C90" s="15">
        <f>Raw!C90</f>
        <v>61.2</v>
      </c>
      <c r="D90" s="15">
        <f>IF(C90&gt;0.5,Raw!D90*D$11,-999)</f>
        <v>0.9</v>
      </c>
      <c r="E90" s="9">
        <f>IF(Raw!$G90&gt;$C$8,IF(Raw!$Q90&gt;$C$8,IF(Raw!$N90&gt;$C$9,IF(Raw!$N90&lt;$A$9,IF(Raw!$X90&gt;$C$9,IF(Raw!$X90&lt;$A$9,Raw!H90,-999),-999),-999),-999),-999),-999)</f>
        <v>0.12504699999999999</v>
      </c>
      <c r="F90" s="9">
        <f>IF(Raw!$G90&gt;$C$8,IF(Raw!$Q90&gt;$C$8,IF(Raw!$N90&gt;$C$9,IF(Raw!$N90&lt;$A$9,IF(Raw!$X90&gt;$C$9,IF(Raw!$X90&lt;$A$9,Raw!I90,-999),-999),-999),-999),-999),-999)</f>
        <v>0.208868</v>
      </c>
      <c r="G90" s="9">
        <f>Raw!G90</f>
        <v>0.97482500000000005</v>
      </c>
      <c r="H90" s="9">
        <f>IF(Raw!$G90&gt;$C$8,IF(Raw!$Q90&gt;$C$8,IF(Raw!$N90&gt;$C$9,IF(Raw!$N90&lt;$A$9,IF(Raw!$X90&gt;$C$9,IF(Raw!$X90&lt;$A$9,Raw!L90,-999),-999),-999),-999),-999),-999)</f>
        <v>662.3</v>
      </c>
      <c r="I90" s="9">
        <f>IF(Raw!$G90&gt;$C$8,IF(Raw!$Q90&gt;$C$8,IF(Raw!$N90&gt;$C$9,IF(Raw!$N90&lt;$A$9,IF(Raw!$X90&gt;$C$9,IF(Raw!$X90&lt;$A$9,Raw!M90,-999),-999),-999),-999),-999),-999)</f>
        <v>0.260436</v>
      </c>
      <c r="J90" s="9">
        <f>IF(Raw!$G90&gt;$C$8,IF(Raw!$Q90&gt;$C$8,IF(Raw!$N90&gt;$C$9,IF(Raw!$N90&lt;$A$9,IF(Raw!$X90&gt;$C$9,IF(Raw!$X90&lt;$A$9,Raw!N90,-999),-999),-999),-999),-999),-999)</f>
        <v>713</v>
      </c>
      <c r="K90" s="9">
        <f>IF(Raw!$G90&gt;$C$8,IF(Raw!$Q90&gt;$C$8,IF(Raw!$N90&gt;$C$9,IF(Raw!$N90&lt;$A$9,IF(Raw!$X90&gt;$C$9,IF(Raw!$X90&lt;$A$9,Raw!R90,-999),-999),-999),-999),-999),-999)</f>
        <v>0.114986</v>
      </c>
      <c r="L90" s="9">
        <f>IF(Raw!$G90&gt;$C$8,IF(Raw!$Q90&gt;$C$8,IF(Raw!$N90&gt;$C$9,IF(Raw!$N90&lt;$A$9,IF(Raw!$X90&gt;$C$9,IF(Raw!$X90&lt;$A$9,Raw!S90,-999),-999),-999),-999),-999),-999)</f>
        <v>0.19031200000000001</v>
      </c>
      <c r="M90" s="9">
        <f>Raw!Q90</f>
        <v>0.92987799999999998</v>
      </c>
      <c r="N90" s="9">
        <f>IF(Raw!$G90&gt;$C$8,IF(Raw!$Q90&gt;$C$8,IF(Raw!$N90&gt;$C$9,IF(Raw!$N90&lt;$A$9,IF(Raw!$X90&gt;$C$9,IF(Raw!$X90&lt;$A$9,Raw!V90,-999),-999),-999),-999),-999),-999)</f>
        <v>679.4</v>
      </c>
      <c r="O90" s="9">
        <f>IF(Raw!$G90&gt;$C$8,IF(Raw!$Q90&gt;$C$8,IF(Raw!$N90&gt;$C$9,IF(Raw!$N90&lt;$A$9,IF(Raw!$X90&gt;$C$9,IF(Raw!$X90&lt;$A$9,Raw!W90,-999),-999),-999),-999),-999),-999)</f>
        <v>0.19159100000000001</v>
      </c>
      <c r="P90" s="9">
        <f>IF(Raw!$G90&gt;$C$8,IF(Raw!$Q90&gt;$C$8,IF(Raw!$N90&gt;$C$9,IF(Raw!$N90&lt;$A$9,IF(Raw!$X90&gt;$C$9,IF(Raw!$X90&lt;$A$9,Raw!X90,-999),-999),-999),-999),-999),-999)</f>
        <v>602</v>
      </c>
      <c r="R90" s="9">
        <f t="shared" si="20"/>
        <v>8.3821000000000007E-2</v>
      </c>
      <c r="S90" s="9">
        <f t="shared" si="21"/>
        <v>0.40131087576842794</v>
      </c>
      <c r="T90" s="9">
        <f t="shared" si="22"/>
        <v>7.5326000000000004E-2</v>
      </c>
      <c r="U90" s="9">
        <f t="shared" si="23"/>
        <v>0.39580268191180801</v>
      </c>
      <c r="V90" s="15">
        <f t="shared" si="16"/>
        <v>0.15428593839999999</v>
      </c>
      <c r="X90" s="11">
        <f t="shared" si="24"/>
        <v>5.4179999999999994E+17</v>
      </c>
      <c r="Y90" s="11">
        <f t="shared" si="25"/>
        <v>6.6229999999999993E-18</v>
      </c>
      <c r="Z90" s="11">
        <f t="shared" si="26"/>
        <v>7.1299999999999998E-4</v>
      </c>
      <c r="AA90" s="16">
        <f t="shared" si="27"/>
        <v>2.5519582650870027E-3</v>
      </c>
      <c r="AB90" s="9">
        <f t="shared" si="17"/>
        <v>0.11517822880827595</v>
      </c>
      <c r="AC90" s="9">
        <f t="shared" si="18"/>
        <v>0.99744804173491297</v>
      </c>
      <c r="AD90" s="15">
        <f t="shared" si="19"/>
        <v>3.5791841025063151</v>
      </c>
      <c r="AE90" s="3">
        <f t="shared" si="28"/>
        <v>797.40919999999971</v>
      </c>
      <c r="AF90" s="2">
        <f t="shared" si="29"/>
        <v>0.25</v>
      </c>
      <c r="AG90" s="9">
        <f t="shared" si="30"/>
        <v>1.0897312821754668E-3</v>
      </c>
      <c r="AH90" s="2">
        <f t="shared" si="31"/>
        <v>5.2731529620748167E-2</v>
      </c>
    </row>
    <row r="91" spans="1:34">
      <c r="A91" s="1">
        <f>Raw!A91</f>
        <v>78</v>
      </c>
      <c r="B91" s="14">
        <f>Raw!B91</f>
        <v>0.24940972222222224</v>
      </c>
      <c r="C91" s="15">
        <f>Raw!C91</f>
        <v>62.1</v>
      </c>
      <c r="D91" s="15">
        <f>IF(C91&gt;0.5,Raw!D91*D$11,-999)</f>
        <v>0.9</v>
      </c>
      <c r="E91" s="9">
        <f>IF(Raw!$G91&gt;$C$8,IF(Raw!$Q91&gt;$C$8,IF(Raw!$N91&gt;$C$9,IF(Raw!$N91&lt;$A$9,IF(Raw!$X91&gt;$C$9,IF(Raw!$X91&lt;$A$9,Raw!H91,-999),-999),-999),-999),-999),-999)</f>
        <v>0.119042</v>
      </c>
      <c r="F91" s="9">
        <f>IF(Raw!$G91&gt;$C$8,IF(Raw!$Q91&gt;$C$8,IF(Raw!$N91&gt;$C$9,IF(Raw!$N91&lt;$A$9,IF(Raw!$X91&gt;$C$9,IF(Raw!$X91&lt;$A$9,Raw!I91,-999),-999),-999),-999),-999),-999)</f>
        <v>0.20085700000000001</v>
      </c>
      <c r="G91" s="9">
        <f>Raw!G91</f>
        <v>0.98047399999999996</v>
      </c>
      <c r="H91" s="9">
        <f>IF(Raw!$G91&gt;$C$8,IF(Raw!$Q91&gt;$C$8,IF(Raw!$N91&gt;$C$9,IF(Raw!$N91&lt;$A$9,IF(Raw!$X91&gt;$C$9,IF(Raw!$X91&lt;$A$9,Raw!L91,-999),-999),-999),-999),-999),-999)</f>
        <v>679.9</v>
      </c>
      <c r="I91" s="9">
        <f>IF(Raw!$G91&gt;$C$8,IF(Raw!$Q91&gt;$C$8,IF(Raw!$N91&gt;$C$9,IF(Raw!$N91&lt;$A$9,IF(Raw!$X91&gt;$C$9,IF(Raw!$X91&lt;$A$9,Raw!M91,-999),-999),-999),-999),-999),-999)</f>
        <v>0.35496800000000001</v>
      </c>
      <c r="J91" s="9">
        <f>IF(Raw!$G91&gt;$C$8,IF(Raw!$Q91&gt;$C$8,IF(Raw!$N91&gt;$C$9,IF(Raw!$N91&lt;$A$9,IF(Raw!$X91&gt;$C$9,IF(Raw!$X91&lt;$A$9,Raw!N91,-999),-999),-999),-999),-999),-999)</f>
        <v>817</v>
      </c>
      <c r="K91" s="9">
        <f>IF(Raw!$G91&gt;$C$8,IF(Raw!$Q91&gt;$C$8,IF(Raw!$N91&gt;$C$9,IF(Raw!$N91&lt;$A$9,IF(Raw!$X91&gt;$C$9,IF(Raw!$X91&lt;$A$9,Raw!R91,-999),-999),-999),-999),-999),-999)</f>
        <v>0.10312</v>
      </c>
      <c r="L91" s="9">
        <f>IF(Raw!$G91&gt;$C$8,IF(Raw!$Q91&gt;$C$8,IF(Raw!$N91&gt;$C$9,IF(Raw!$N91&lt;$A$9,IF(Raw!$X91&gt;$C$9,IF(Raw!$X91&lt;$A$9,Raw!S91,-999),-999),-999),-999),-999),-999)</f>
        <v>0.16836000000000001</v>
      </c>
      <c r="M91" s="9">
        <f>Raw!Q91</f>
        <v>0.959036</v>
      </c>
      <c r="N91" s="9">
        <f>IF(Raw!$G91&gt;$C$8,IF(Raw!$Q91&gt;$C$8,IF(Raw!$N91&gt;$C$9,IF(Raw!$N91&lt;$A$9,IF(Raw!$X91&gt;$C$9,IF(Raw!$X91&lt;$A$9,Raw!V91,-999),-999),-999),-999),-999),-999)</f>
        <v>639.5</v>
      </c>
      <c r="O91" s="9">
        <f>IF(Raw!$G91&gt;$C$8,IF(Raw!$Q91&gt;$C$8,IF(Raw!$N91&gt;$C$9,IF(Raw!$N91&lt;$A$9,IF(Raw!$X91&gt;$C$9,IF(Raw!$X91&lt;$A$9,Raw!W91,-999),-999),-999),-999),-999),-999)</f>
        <v>0.33319599999999999</v>
      </c>
      <c r="P91" s="9">
        <f>IF(Raw!$G91&gt;$C$8,IF(Raw!$Q91&gt;$C$8,IF(Raw!$N91&gt;$C$9,IF(Raw!$N91&lt;$A$9,IF(Raw!$X91&gt;$C$9,IF(Raw!$X91&lt;$A$9,Raw!X91,-999),-999),-999),-999),-999),-999)</f>
        <v>433</v>
      </c>
      <c r="R91" s="9">
        <f t="shared" si="20"/>
        <v>8.1815000000000013E-2</v>
      </c>
      <c r="S91" s="9">
        <f t="shared" si="21"/>
        <v>0.40732959269530067</v>
      </c>
      <c r="T91" s="9">
        <f t="shared" si="22"/>
        <v>6.5240000000000006E-2</v>
      </c>
      <c r="U91" s="9">
        <f t="shared" si="23"/>
        <v>0.38750296982656213</v>
      </c>
      <c r="V91" s="15">
        <f t="shared" si="16"/>
        <v>0.13648945200000001</v>
      </c>
      <c r="X91" s="11">
        <f t="shared" si="24"/>
        <v>5.4179999999999994E+17</v>
      </c>
      <c r="Y91" s="11">
        <f t="shared" si="25"/>
        <v>6.798999999999999E-18</v>
      </c>
      <c r="Z91" s="11">
        <f t="shared" si="26"/>
        <v>8.1699999999999991E-4</v>
      </c>
      <c r="AA91" s="16">
        <f t="shared" si="27"/>
        <v>3.0005510267519194E-3</v>
      </c>
      <c r="AB91" s="9">
        <f t="shared" si="17"/>
        <v>0.1033157559489853</v>
      </c>
      <c r="AC91" s="9">
        <f t="shared" si="18"/>
        <v>0.99699944897324799</v>
      </c>
      <c r="AD91" s="15">
        <f t="shared" si="19"/>
        <v>3.6726450755837443</v>
      </c>
      <c r="AE91" s="3">
        <f t="shared" si="28"/>
        <v>818.59959999999967</v>
      </c>
      <c r="AF91" s="2">
        <f t="shared" si="29"/>
        <v>0.25</v>
      </c>
      <c r="AG91" s="9">
        <f t="shared" si="30"/>
        <v>1.0947391337750767E-3</v>
      </c>
      <c r="AH91" s="2">
        <f t="shared" si="31"/>
        <v>5.2973856953440646E-2</v>
      </c>
    </row>
    <row r="92" spans="1:34">
      <c r="A92" s="1">
        <f>Raw!A92</f>
        <v>79</v>
      </c>
      <c r="B92" s="14">
        <f>Raw!B92</f>
        <v>0.24946759259259257</v>
      </c>
      <c r="C92" s="15">
        <f>Raw!C92</f>
        <v>63.2</v>
      </c>
      <c r="D92" s="15">
        <f>IF(C92&gt;0.5,Raw!D92*D$11,-999)</f>
        <v>0.9</v>
      </c>
      <c r="E92" s="9">
        <f>IF(Raw!$G92&gt;$C$8,IF(Raw!$Q92&gt;$C$8,IF(Raw!$N92&gt;$C$9,IF(Raw!$N92&lt;$A$9,IF(Raw!$X92&gt;$C$9,IF(Raw!$X92&lt;$A$9,Raw!H92,-999),-999),-999),-999),-999),-999)</f>
        <v>0.110371</v>
      </c>
      <c r="F92" s="9">
        <f>IF(Raw!$G92&gt;$C$8,IF(Raw!$Q92&gt;$C$8,IF(Raw!$N92&gt;$C$9,IF(Raw!$N92&lt;$A$9,IF(Raw!$X92&gt;$C$9,IF(Raw!$X92&lt;$A$9,Raw!I92,-999),-999),-999),-999),-999),-999)</f>
        <v>0.18487799999999999</v>
      </c>
      <c r="G92" s="9">
        <f>Raw!G92</f>
        <v>0.96644699999999994</v>
      </c>
      <c r="H92" s="9">
        <f>IF(Raw!$G92&gt;$C$8,IF(Raw!$Q92&gt;$C$8,IF(Raw!$N92&gt;$C$9,IF(Raw!$N92&lt;$A$9,IF(Raw!$X92&gt;$C$9,IF(Raw!$X92&lt;$A$9,Raw!L92,-999),-999),-999),-999),-999),-999)</f>
        <v>673.5</v>
      </c>
      <c r="I92" s="9">
        <f>IF(Raw!$G92&gt;$C$8,IF(Raw!$Q92&gt;$C$8,IF(Raw!$N92&gt;$C$9,IF(Raw!$N92&lt;$A$9,IF(Raw!$X92&gt;$C$9,IF(Raw!$X92&lt;$A$9,Raw!M92,-999),-999),-999),-999),-999),-999)</f>
        <v>0.23227700000000001</v>
      </c>
      <c r="J92" s="9">
        <f>IF(Raw!$G92&gt;$C$8,IF(Raw!$Q92&gt;$C$8,IF(Raw!$N92&gt;$C$9,IF(Raw!$N92&lt;$A$9,IF(Raw!$X92&gt;$C$9,IF(Raw!$X92&lt;$A$9,Raw!N92,-999),-999),-999),-999),-999),-999)</f>
        <v>758</v>
      </c>
      <c r="K92" s="9">
        <f>IF(Raw!$G92&gt;$C$8,IF(Raw!$Q92&gt;$C$8,IF(Raw!$N92&gt;$C$9,IF(Raw!$N92&lt;$A$9,IF(Raw!$X92&gt;$C$9,IF(Raw!$X92&lt;$A$9,Raw!R92,-999),-999),-999),-999),-999),-999)</f>
        <v>0.11725099999999999</v>
      </c>
      <c r="L92" s="9">
        <f>IF(Raw!$G92&gt;$C$8,IF(Raw!$Q92&gt;$C$8,IF(Raw!$N92&gt;$C$9,IF(Raw!$N92&lt;$A$9,IF(Raw!$X92&gt;$C$9,IF(Raw!$X92&lt;$A$9,Raw!S92,-999),-999),-999),-999),-999),-999)</f>
        <v>0.18274199999999999</v>
      </c>
      <c r="M92" s="9">
        <f>Raw!Q92</f>
        <v>0.942774</v>
      </c>
      <c r="N92" s="9">
        <f>IF(Raw!$G92&gt;$C$8,IF(Raw!$Q92&gt;$C$8,IF(Raw!$N92&gt;$C$9,IF(Raw!$N92&lt;$A$9,IF(Raw!$X92&gt;$C$9,IF(Raw!$X92&lt;$A$9,Raw!V92,-999),-999),-999),-999),-999),-999)</f>
        <v>635.5</v>
      </c>
      <c r="O92" s="9">
        <f>IF(Raw!$G92&gt;$C$8,IF(Raw!$Q92&gt;$C$8,IF(Raw!$N92&gt;$C$9,IF(Raw!$N92&lt;$A$9,IF(Raw!$X92&gt;$C$9,IF(Raw!$X92&lt;$A$9,Raw!W92,-999),-999),-999),-999),-999),-999)</f>
        <v>0.39098100000000002</v>
      </c>
      <c r="P92" s="9">
        <f>IF(Raw!$G92&gt;$C$8,IF(Raw!$Q92&gt;$C$8,IF(Raw!$N92&gt;$C$9,IF(Raw!$N92&lt;$A$9,IF(Raw!$X92&gt;$C$9,IF(Raw!$X92&lt;$A$9,Raw!X92,-999),-999),-999),-999),-999),-999)</f>
        <v>566</v>
      </c>
      <c r="R92" s="9">
        <f t="shared" si="20"/>
        <v>7.450699999999999E-2</v>
      </c>
      <c r="S92" s="9">
        <f t="shared" si="21"/>
        <v>0.40300630686182237</v>
      </c>
      <c r="T92" s="9">
        <f t="shared" si="22"/>
        <v>6.5490999999999994E-2</v>
      </c>
      <c r="U92" s="9">
        <f t="shared" si="23"/>
        <v>0.3583795733876175</v>
      </c>
      <c r="V92" s="15">
        <f t="shared" si="16"/>
        <v>0.14814893939999998</v>
      </c>
      <c r="X92" s="11">
        <f t="shared" si="24"/>
        <v>5.4179999999999994E+17</v>
      </c>
      <c r="Y92" s="11">
        <f t="shared" si="25"/>
        <v>6.735E-18</v>
      </c>
      <c r="Z92" s="11">
        <f t="shared" si="26"/>
        <v>7.5799999999999999E-4</v>
      </c>
      <c r="AA92" s="16">
        <f t="shared" si="27"/>
        <v>2.7583300051003076E-3</v>
      </c>
      <c r="AB92" s="9">
        <f t="shared" si="17"/>
        <v>0.11743164579036401</v>
      </c>
      <c r="AC92" s="9">
        <f t="shared" si="18"/>
        <v>0.99724166999489983</v>
      </c>
      <c r="AD92" s="15">
        <f t="shared" si="19"/>
        <v>3.6389577903697989</v>
      </c>
      <c r="AE92" s="3">
        <f t="shared" si="28"/>
        <v>810.89399999999978</v>
      </c>
      <c r="AF92" s="2">
        <f t="shared" si="29"/>
        <v>0.25</v>
      </c>
      <c r="AG92" s="9">
        <f t="shared" si="30"/>
        <v>1.0031754926832892E-3</v>
      </c>
      <c r="AH92" s="2">
        <f t="shared" si="31"/>
        <v>4.8543140013043863E-2</v>
      </c>
    </row>
    <row r="93" spans="1:34">
      <c r="A93" s="1">
        <f>Raw!A93</f>
        <v>80</v>
      </c>
      <c r="B93" s="14">
        <f>Raw!B93</f>
        <v>0.24952546296296296</v>
      </c>
      <c r="C93" s="15">
        <f>Raw!C93</f>
        <v>64.3</v>
      </c>
      <c r="D93" s="15">
        <f>IF(C93&gt;0.5,Raw!D93*D$11,-999)</f>
        <v>0.9</v>
      </c>
      <c r="E93" s="9">
        <f>IF(Raw!$G93&gt;$C$8,IF(Raw!$Q93&gt;$C$8,IF(Raw!$N93&gt;$C$9,IF(Raw!$N93&lt;$A$9,IF(Raw!$X93&gt;$C$9,IF(Raw!$X93&lt;$A$9,Raw!H93,-999),-999),-999),-999),-999),-999)</f>
        <v>0.10606400000000001</v>
      </c>
      <c r="F93" s="9">
        <f>IF(Raw!$G93&gt;$C$8,IF(Raw!$Q93&gt;$C$8,IF(Raw!$N93&gt;$C$9,IF(Raw!$N93&lt;$A$9,IF(Raw!$X93&gt;$C$9,IF(Raw!$X93&lt;$A$9,Raw!I93,-999),-999),-999),-999),-999),-999)</f>
        <v>0.17616499999999999</v>
      </c>
      <c r="G93" s="9">
        <f>Raw!G93</f>
        <v>0.977433</v>
      </c>
      <c r="H93" s="9">
        <f>IF(Raw!$G93&gt;$C$8,IF(Raw!$Q93&gt;$C$8,IF(Raw!$N93&gt;$C$9,IF(Raw!$N93&lt;$A$9,IF(Raw!$X93&gt;$C$9,IF(Raw!$X93&lt;$A$9,Raw!L93,-999),-999),-999),-999),-999),-999)</f>
        <v>727.8</v>
      </c>
      <c r="I93" s="9">
        <f>IF(Raw!$G93&gt;$C$8,IF(Raw!$Q93&gt;$C$8,IF(Raw!$N93&gt;$C$9,IF(Raw!$N93&lt;$A$9,IF(Raw!$X93&gt;$C$9,IF(Raw!$X93&lt;$A$9,Raw!M93,-999),-999),-999),-999),-999),-999)</f>
        <v>0.26231700000000002</v>
      </c>
      <c r="J93" s="9">
        <f>IF(Raw!$G93&gt;$C$8,IF(Raw!$Q93&gt;$C$8,IF(Raw!$N93&gt;$C$9,IF(Raw!$N93&lt;$A$9,IF(Raw!$X93&gt;$C$9,IF(Raw!$X93&lt;$A$9,Raw!N93,-999),-999),-999),-999),-999),-999)</f>
        <v>782</v>
      </c>
      <c r="K93" s="9">
        <f>IF(Raw!$G93&gt;$C$8,IF(Raw!$Q93&gt;$C$8,IF(Raw!$N93&gt;$C$9,IF(Raw!$N93&lt;$A$9,IF(Raw!$X93&gt;$C$9,IF(Raw!$X93&lt;$A$9,Raw!R93,-999),-999),-999),-999),-999),-999)</f>
        <v>0.102409</v>
      </c>
      <c r="L93" s="9">
        <f>IF(Raw!$G93&gt;$C$8,IF(Raw!$Q93&gt;$C$8,IF(Raw!$N93&gt;$C$9,IF(Raw!$N93&lt;$A$9,IF(Raw!$X93&gt;$C$9,IF(Raw!$X93&lt;$A$9,Raw!S93,-999),-999),-999),-999),-999),-999)</f>
        <v>0.17233200000000001</v>
      </c>
      <c r="M93" s="9">
        <f>Raw!Q93</f>
        <v>0.96792299999999998</v>
      </c>
      <c r="N93" s="9">
        <f>IF(Raw!$G93&gt;$C$8,IF(Raw!$Q93&gt;$C$8,IF(Raw!$N93&gt;$C$9,IF(Raw!$N93&lt;$A$9,IF(Raw!$X93&gt;$C$9,IF(Raw!$X93&lt;$A$9,Raw!V93,-999),-999),-999),-999),-999),-999)</f>
        <v>661.3</v>
      </c>
      <c r="O93" s="9">
        <f>IF(Raw!$G93&gt;$C$8,IF(Raw!$Q93&gt;$C$8,IF(Raw!$N93&gt;$C$9,IF(Raw!$N93&lt;$A$9,IF(Raw!$X93&gt;$C$9,IF(Raw!$X93&lt;$A$9,Raw!W93,-999),-999),-999),-999),-999),-999)</f>
        <v>0.34936899999999999</v>
      </c>
      <c r="P93" s="9">
        <f>IF(Raw!$G93&gt;$C$8,IF(Raw!$Q93&gt;$C$8,IF(Raw!$N93&gt;$C$9,IF(Raw!$N93&lt;$A$9,IF(Raw!$X93&gt;$C$9,IF(Raw!$X93&lt;$A$9,Raw!X93,-999),-999),-999),-999),-999),-999)</f>
        <v>994</v>
      </c>
      <c r="R93" s="9">
        <f t="shared" si="20"/>
        <v>7.0100999999999983E-2</v>
      </c>
      <c r="S93" s="9">
        <f t="shared" si="21"/>
        <v>0.39792807878977088</v>
      </c>
      <c r="T93" s="9">
        <f t="shared" si="22"/>
        <v>6.9923000000000013E-2</v>
      </c>
      <c r="U93" s="9">
        <f t="shared" si="23"/>
        <v>0.40574588584824645</v>
      </c>
      <c r="V93" s="15">
        <f t="shared" si="16"/>
        <v>0.13970955240000002</v>
      </c>
      <c r="X93" s="11">
        <f t="shared" si="24"/>
        <v>5.4179999999999994E+17</v>
      </c>
      <c r="Y93" s="11">
        <f t="shared" si="25"/>
        <v>7.2779999999999993E-18</v>
      </c>
      <c r="Z93" s="11">
        <f t="shared" si="26"/>
        <v>7.8199999999999993E-4</v>
      </c>
      <c r="AA93" s="16">
        <f t="shared" si="27"/>
        <v>3.0741190045014072E-3</v>
      </c>
      <c r="AB93" s="9">
        <f t="shared" si="17"/>
        <v>0.10262395162315176</v>
      </c>
      <c r="AC93" s="9">
        <f t="shared" si="18"/>
        <v>0.9969258809954985</v>
      </c>
      <c r="AD93" s="15">
        <f t="shared" si="19"/>
        <v>3.9310984712294212</v>
      </c>
      <c r="AE93" s="3">
        <f t="shared" si="28"/>
        <v>876.27119999999968</v>
      </c>
      <c r="AF93" s="2">
        <f t="shared" si="29"/>
        <v>0.25</v>
      </c>
      <c r="AG93" s="9">
        <f t="shared" si="30"/>
        <v>1.2269438704351299E-3</v>
      </c>
      <c r="AH93" s="2">
        <f t="shared" si="31"/>
        <v>5.9371175357731697E-2</v>
      </c>
    </row>
    <row r="94" spans="1:34">
      <c r="A94" s="1">
        <f>Raw!A94</f>
        <v>81</v>
      </c>
      <c r="B94" s="14">
        <f>Raw!B94</f>
        <v>0.24957175925925926</v>
      </c>
      <c r="C94" s="15">
        <f>Raw!C94</f>
        <v>65.2</v>
      </c>
      <c r="D94" s="15">
        <f>IF(C94&gt;0.5,Raw!D94*D$11,-999)</f>
        <v>0.9</v>
      </c>
      <c r="E94" s="9">
        <f>IF(Raw!$G94&gt;$C$8,IF(Raw!$Q94&gt;$C$8,IF(Raw!$N94&gt;$C$9,IF(Raw!$N94&lt;$A$9,IF(Raw!$X94&gt;$C$9,IF(Raw!$X94&lt;$A$9,Raw!H94,-999),-999),-999),-999),-999),-999)</f>
        <v>9.5727000000000007E-2</v>
      </c>
      <c r="F94" s="9">
        <f>IF(Raw!$G94&gt;$C$8,IF(Raw!$Q94&gt;$C$8,IF(Raw!$N94&gt;$C$9,IF(Raw!$N94&lt;$A$9,IF(Raw!$X94&gt;$C$9,IF(Raw!$X94&lt;$A$9,Raw!I94,-999),-999),-999),-999),-999),-999)</f>
        <v>0.15040300000000001</v>
      </c>
      <c r="G94" s="9">
        <f>Raw!G94</f>
        <v>0.95674599999999999</v>
      </c>
      <c r="H94" s="9">
        <f>IF(Raw!$G94&gt;$C$8,IF(Raw!$Q94&gt;$C$8,IF(Raw!$N94&gt;$C$9,IF(Raw!$N94&lt;$A$9,IF(Raw!$X94&gt;$C$9,IF(Raw!$X94&lt;$A$9,Raw!L94,-999),-999),-999),-999),-999),-999)</f>
        <v>676.3</v>
      </c>
      <c r="I94" s="9">
        <f>IF(Raw!$G94&gt;$C$8,IF(Raw!$Q94&gt;$C$8,IF(Raw!$N94&gt;$C$9,IF(Raw!$N94&lt;$A$9,IF(Raw!$X94&gt;$C$9,IF(Raw!$X94&lt;$A$9,Raw!M94,-999),-999),-999),-999),-999),-999)</f>
        <v>0.39083899999999999</v>
      </c>
      <c r="J94" s="9">
        <f>IF(Raw!$G94&gt;$C$8,IF(Raw!$Q94&gt;$C$8,IF(Raw!$N94&gt;$C$9,IF(Raw!$N94&lt;$A$9,IF(Raw!$X94&gt;$C$9,IF(Raw!$X94&lt;$A$9,Raw!N94,-999),-999),-999),-999),-999),-999)</f>
        <v>608</v>
      </c>
      <c r="K94" s="9">
        <f>IF(Raw!$G94&gt;$C$8,IF(Raw!$Q94&gt;$C$8,IF(Raw!$N94&gt;$C$9,IF(Raw!$N94&lt;$A$9,IF(Raw!$X94&gt;$C$9,IF(Raw!$X94&lt;$A$9,Raw!R94,-999),-999),-999),-999),-999),-999)</f>
        <v>0.105902</v>
      </c>
      <c r="L94" s="9">
        <f>IF(Raw!$G94&gt;$C$8,IF(Raw!$Q94&gt;$C$8,IF(Raw!$N94&gt;$C$9,IF(Raw!$N94&lt;$A$9,IF(Raw!$X94&gt;$C$9,IF(Raw!$X94&lt;$A$9,Raw!S94,-999),-999),-999),-999),-999),-999)</f>
        <v>0.17380000000000001</v>
      </c>
      <c r="M94" s="9">
        <f>Raw!Q94</f>
        <v>0.95</v>
      </c>
      <c r="N94" s="9">
        <f>IF(Raw!$G94&gt;$C$8,IF(Raw!$Q94&gt;$C$8,IF(Raw!$N94&gt;$C$9,IF(Raw!$N94&lt;$A$9,IF(Raw!$X94&gt;$C$9,IF(Raw!$X94&lt;$A$9,Raw!V94,-999),-999),-999),-999),-999),-999)</f>
        <v>640.6</v>
      </c>
      <c r="O94" s="9">
        <f>IF(Raw!$G94&gt;$C$8,IF(Raw!$Q94&gt;$C$8,IF(Raw!$N94&gt;$C$9,IF(Raw!$N94&lt;$A$9,IF(Raw!$X94&gt;$C$9,IF(Raw!$X94&lt;$A$9,Raw!W94,-999),-999),-999),-999),-999),-999)</f>
        <v>0.20636399999999999</v>
      </c>
      <c r="P94" s="9">
        <f>IF(Raw!$G94&gt;$C$8,IF(Raw!$Q94&gt;$C$8,IF(Raw!$N94&gt;$C$9,IF(Raw!$N94&lt;$A$9,IF(Raw!$X94&gt;$C$9,IF(Raw!$X94&lt;$A$9,Raw!X94,-999),-999),-999),-999),-999),-999)</f>
        <v>773</v>
      </c>
      <c r="R94" s="9">
        <f t="shared" si="20"/>
        <v>5.4676000000000002E-2</v>
      </c>
      <c r="S94" s="9">
        <f t="shared" si="21"/>
        <v>0.3635299827795988</v>
      </c>
      <c r="T94" s="9">
        <f t="shared" si="22"/>
        <v>6.7898000000000014E-2</v>
      </c>
      <c r="U94" s="9">
        <f t="shared" si="23"/>
        <v>0.39066743383199087</v>
      </c>
      <c r="V94" s="15">
        <f t="shared" si="16"/>
        <v>0.14089966000000001</v>
      </c>
      <c r="X94" s="11">
        <f t="shared" si="24"/>
        <v>5.4179999999999994E+17</v>
      </c>
      <c r="Y94" s="11">
        <f t="shared" si="25"/>
        <v>6.7629999999999994E-18</v>
      </c>
      <c r="Z94" s="11">
        <f t="shared" si="26"/>
        <v>6.0799999999999993E-4</v>
      </c>
      <c r="AA94" s="16">
        <f t="shared" si="27"/>
        <v>2.2228773951703208E-3</v>
      </c>
      <c r="AB94" s="9">
        <f t="shared" si="17"/>
        <v>0.10605292892937727</v>
      </c>
      <c r="AC94" s="9">
        <f t="shared" si="18"/>
        <v>0.99777712260482965</v>
      </c>
      <c r="AD94" s="15">
        <f t="shared" si="19"/>
        <v>3.656048347319607</v>
      </c>
      <c r="AE94" s="3">
        <f t="shared" si="28"/>
        <v>814.26519999999971</v>
      </c>
      <c r="AF94" s="2">
        <f t="shared" si="29"/>
        <v>0.25</v>
      </c>
      <c r="AG94" s="9">
        <f t="shared" si="30"/>
        <v>1.0986915583177247E-3</v>
      </c>
      <c r="AH94" s="2">
        <f t="shared" si="31"/>
        <v>5.3165112720117674E-2</v>
      </c>
    </row>
    <row r="95" spans="1:34">
      <c r="A95" s="1">
        <f>Raw!A95</f>
        <v>82</v>
      </c>
      <c r="B95" s="14">
        <f>Raw!B95</f>
        <v>0.24962962962962965</v>
      </c>
      <c r="C95" s="15">
        <f>Raw!C95</f>
        <v>66.5</v>
      </c>
      <c r="D95" s="15">
        <f>IF(C95&gt;0.5,Raw!D95*D$11,-999)</f>
        <v>0.9</v>
      </c>
      <c r="E95" s="9">
        <f>IF(Raw!$G95&gt;$C$8,IF(Raw!$Q95&gt;$C$8,IF(Raw!$N95&gt;$C$9,IF(Raw!$N95&lt;$A$9,IF(Raw!$X95&gt;$C$9,IF(Raw!$X95&lt;$A$9,Raw!H95,-999),-999),-999),-999),-999),-999)</f>
        <v>9.7324999999999995E-2</v>
      </c>
      <c r="F95" s="9">
        <f>IF(Raw!$G95&gt;$C$8,IF(Raw!$Q95&gt;$C$8,IF(Raw!$N95&gt;$C$9,IF(Raw!$N95&lt;$A$9,IF(Raw!$X95&gt;$C$9,IF(Raw!$X95&lt;$A$9,Raw!I95,-999),-999),-999),-999),-999),-999)</f>
        <v>0.159026</v>
      </c>
      <c r="G95" s="9">
        <f>Raw!G95</f>
        <v>0.95988499999999999</v>
      </c>
      <c r="H95" s="9">
        <f>IF(Raw!$G95&gt;$C$8,IF(Raw!$Q95&gt;$C$8,IF(Raw!$N95&gt;$C$9,IF(Raw!$N95&lt;$A$9,IF(Raw!$X95&gt;$C$9,IF(Raw!$X95&lt;$A$9,Raw!L95,-999),-999),-999),-999),-999),-999)</f>
        <v>667.3</v>
      </c>
      <c r="I95" s="9">
        <f>IF(Raw!$G95&gt;$C$8,IF(Raw!$Q95&gt;$C$8,IF(Raw!$N95&gt;$C$9,IF(Raw!$N95&lt;$A$9,IF(Raw!$X95&gt;$C$9,IF(Raw!$X95&lt;$A$9,Raw!M95,-999),-999),-999),-999),-999),-999)</f>
        <v>0.136159</v>
      </c>
      <c r="J95" s="9">
        <f>IF(Raw!$G95&gt;$C$8,IF(Raw!$Q95&gt;$C$8,IF(Raw!$N95&gt;$C$9,IF(Raw!$N95&lt;$A$9,IF(Raw!$X95&gt;$C$9,IF(Raw!$X95&lt;$A$9,Raw!N95,-999),-999),-999),-999),-999),-999)</f>
        <v>663</v>
      </c>
      <c r="K95" s="9">
        <f>IF(Raw!$G95&gt;$C$8,IF(Raw!$Q95&gt;$C$8,IF(Raw!$N95&gt;$C$9,IF(Raw!$N95&lt;$A$9,IF(Raw!$X95&gt;$C$9,IF(Raw!$X95&lt;$A$9,Raw!R95,-999),-999),-999),-999),-999),-999)</f>
        <v>9.3195E-2</v>
      </c>
      <c r="L95" s="9">
        <f>IF(Raw!$G95&gt;$C$8,IF(Raw!$Q95&gt;$C$8,IF(Raw!$N95&gt;$C$9,IF(Raw!$N95&lt;$A$9,IF(Raw!$X95&gt;$C$9,IF(Raw!$X95&lt;$A$9,Raw!S95,-999),-999),-999),-999),-999),-999)</f>
        <v>0.155974</v>
      </c>
      <c r="M95" s="9">
        <f>Raw!Q95</f>
        <v>0.96094800000000002</v>
      </c>
      <c r="N95" s="9">
        <f>IF(Raw!$G95&gt;$C$8,IF(Raw!$Q95&gt;$C$8,IF(Raw!$N95&gt;$C$9,IF(Raw!$N95&lt;$A$9,IF(Raw!$X95&gt;$C$9,IF(Raw!$X95&lt;$A$9,Raw!V95,-999),-999),-999),-999),-999),-999)</f>
        <v>717.8</v>
      </c>
      <c r="O95" s="9">
        <f>IF(Raw!$G95&gt;$C$8,IF(Raw!$Q95&gt;$C$8,IF(Raw!$N95&gt;$C$9,IF(Raw!$N95&lt;$A$9,IF(Raw!$X95&gt;$C$9,IF(Raw!$X95&lt;$A$9,Raw!W95,-999),-999),-999),-999),-999),-999)</f>
        <v>0.36005599999999999</v>
      </c>
      <c r="P95" s="9">
        <f>IF(Raw!$G95&gt;$C$8,IF(Raw!$Q95&gt;$C$8,IF(Raw!$N95&gt;$C$9,IF(Raw!$N95&lt;$A$9,IF(Raw!$X95&gt;$C$9,IF(Raw!$X95&lt;$A$9,Raw!X95,-999),-999),-999),-999),-999),-999)</f>
        <v>594</v>
      </c>
      <c r="R95" s="9">
        <f t="shared" si="20"/>
        <v>6.1701000000000006E-2</v>
      </c>
      <c r="S95" s="9">
        <f t="shared" si="21"/>
        <v>0.38799315835146458</v>
      </c>
      <c r="T95" s="9">
        <f t="shared" si="22"/>
        <v>6.2779000000000001E-2</v>
      </c>
      <c r="U95" s="9">
        <f t="shared" si="23"/>
        <v>0.40249656994114402</v>
      </c>
      <c r="V95" s="15">
        <f t="shared" si="16"/>
        <v>0.12644812180000001</v>
      </c>
      <c r="X95" s="11">
        <f t="shared" si="24"/>
        <v>5.4179999999999994E+17</v>
      </c>
      <c r="Y95" s="11">
        <f t="shared" si="25"/>
        <v>6.6729999999999991E-18</v>
      </c>
      <c r="Z95" s="11">
        <f t="shared" si="26"/>
        <v>6.6299999999999996E-4</v>
      </c>
      <c r="AA95" s="16">
        <f t="shared" si="27"/>
        <v>2.3912990003224356E-3</v>
      </c>
      <c r="AB95" s="9">
        <f t="shared" si="17"/>
        <v>9.3345123359941246E-2</v>
      </c>
      <c r="AC95" s="9">
        <f t="shared" si="18"/>
        <v>0.99760870099967747</v>
      </c>
      <c r="AD95" s="15">
        <f t="shared" si="19"/>
        <v>3.6067858225074443</v>
      </c>
      <c r="AE95" s="3">
        <f t="shared" si="28"/>
        <v>803.4291999999997</v>
      </c>
      <c r="AF95" s="2">
        <f t="shared" si="29"/>
        <v>0.25</v>
      </c>
      <c r="AG95" s="9">
        <f t="shared" si="30"/>
        <v>1.1167068631319956E-3</v>
      </c>
      <c r="AH95" s="2">
        <f t="shared" si="31"/>
        <v>5.4036863944459952E-2</v>
      </c>
    </row>
    <row r="96" spans="1:34">
      <c r="A96" s="1">
        <f>Raw!A96</f>
        <v>83</v>
      </c>
      <c r="B96" s="14">
        <f>Raw!B96</f>
        <v>0.24968749999999998</v>
      </c>
      <c r="C96" s="15">
        <f>Raw!C96</f>
        <v>67.2</v>
      </c>
      <c r="D96" s="15">
        <f>IF(C96&gt;0.5,Raw!D96*D$11,-999)</f>
        <v>0.9</v>
      </c>
      <c r="E96" s="9">
        <f>IF(Raw!$G96&gt;$C$8,IF(Raw!$Q96&gt;$C$8,IF(Raw!$N96&gt;$C$9,IF(Raw!$N96&lt;$A$9,IF(Raw!$X96&gt;$C$9,IF(Raw!$X96&lt;$A$9,Raw!H96,-999),-999),-999),-999),-999),-999)</f>
        <v>8.4423999999999999E-2</v>
      </c>
      <c r="F96" s="9">
        <f>IF(Raw!$G96&gt;$C$8,IF(Raw!$Q96&gt;$C$8,IF(Raw!$N96&gt;$C$9,IF(Raw!$N96&lt;$A$9,IF(Raw!$X96&gt;$C$9,IF(Raw!$X96&lt;$A$9,Raw!I96,-999),-999),-999),-999),-999),-999)</f>
        <v>0.13925599999999999</v>
      </c>
      <c r="G96" s="9">
        <f>Raw!G96</f>
        <v>0.94279299999999999</v>
      </c>
      <c r="H96" s="9">
        <f>IF(Raw!$G96&gt;$C$8,IF(Raw!$Q96&gt;$C$8,IF(Raw!$N96&gt;$C$9,IF(Raw!$N96&lt;$A$9,IF(Raw!$X96&gt;$C$9,IF(Raw!$X96&lt;$A$9,Raw!L96,-999),-999),-999),-999),-999),-999)</f>
        <v>681.8</v>
      </c>
      <c r="I96" s="9">
        <f>IF(Raw!$G96&gt;$C$8,IF(Raw!$Q96&gt;$C$8,IF(Raw!$N96&gt;$C$9,IF(Raw!$N96&lt;$A$9,IF(Raw!$X96&gt;$C$9,IF(Raw!$X96&lt;$A$9,Raw!M96,-999),-999),-999),-999),-999),-999)</f>
        <v>0.196691</v>
      </c>
      <c r="J96" s="9">
        <f>IF(Raw!$G96&gt;$C$8,IF(Raw!$Q96&gt;$C$8,IF(Raw!$N96&gt;$C$9,IF(Raw!$N96&lt;$A$9,IF(Raw!$X96&gt;$C$9,IF(Raw!$X96&lt;$A$9,Raw!N96,-999),-999),-999),-999),-999),-999)</f>
        <v>738</v>
      </c>
      <c r="K96" s="9">
        <f>IF(Raw!$G96&gt;$C$8,IF(Raw!$Q96&gt;$C$8,IF(Raw!$N96&gt;$C$9,IF(Raw!$N96&lt;$A$9,IF(Raw!$X96&gt;$C$9,IF(Raw!$X96&lt;$A$9,Raw!R96,-999),-999),-999),-999),-999),-999)</f>
        <v>9.0650999999999995E-2</v>
      </c>
      <c r="L96" s="9">
        <f>IF(Raw!$G96&gt;$C$8,IF(Raw!$Q96&gt;$C$8,IF(Raw!$N96&gt;$C$9,IF(Raw!$N96&lt;$A$9,IF(Raw!$X96&gt;$C$9,IF(Raw!$X96&lt;$A$9,Raw!S96,-999),-999),-999),-999),-999),-999)</f>
        <v>0.149754</v>
      </c>
      <c r="M96" s="9">
        <f>Raw!Q96</f>
        <v>0.95941399999999999</v>
      </c>
      <c r="N96" s="9">
        <f>IF(Raw!$G96&gt;$C$8,IF(Raw!$Q96&gt;$C$8,IF(Raw!$N96&gt;$C$9,IF(Raw!$N96&lt;$A$9,IF(Raw!$X96&gt;$C$9,IF(Raw!$X96&lt;$A$9,Raw!V96,-999),-999),-999),-999),-999),-999)</f>
        <v>698.2</v>
      </c>
      <c r="O96" s="9">
        <f>IF(Raw!$G96&gt;$C$8,IF(Raw!$Q96&gt;$C$8,IF(Raw!$N96&gt;$C$9,IF(Raw!$N96&lt;$A$9,IF(Raw!$X96&gt;$C$9,IF(Raw!$X96&lt;$A$9,Raw!W96,-999),-999),-999),-999),-999),-999)</f>
        <v>0.24119399999999999</v>
      </c>
      <c r="P96" s="9">
        <f>IF(Raw!$G96&gt;$C$8,IF(Raw!$Q96&gt;$C$8,IF(Raw!$N96&gt;$C$9,IF(Raw!$N96&lt;$A$9,IF(Raw!$X96&gt;$C$9,IF(Raw!$X96&lt;$A$9,Raw!X96,-999),-999),-999),-999),-999),-999)</f>
        <v>766</v>
      </c>
      <c r="R96" s="9">
        <f t="shared" si="20"/>
        <v>5.4831999999999992E-2</v>
      </c>
      <c r="S96" s="9">
        <f t="shared" si="21"/>
        <v>0.39374964094904347</v>
      </c>
      <c r="T96" s="9">
        <f t="shared" si="22"/>
        <v>5.9103000000000003E-2</v>
      </c>
      <c r="U96" s="9">
        <f t="shared" si="23"/>
        <v>0.39466725429704719</v>
      </c>
      <c r="V96" s="15">
        <f t="shared" si="16"/>
        <v>0.12140556779999999</v>
      </c>
      <c r="X96" s="11">
        <f t="shared" si="24"/>
        <v>5.4179999999999994E+17</v>
      </c>
      <c r="Y96" s="11">
        <f t="shared" si="25"/>
        <v>6.8179999999999995E-18</v>
      </c>
      <c r="Z96" s="11">
        <f t="shared" si="26"/>
        <v>7.3799999999999994E-4</v>
      </c>
      <c r="AA96" s="16">
        <f t="shared" si="27"/>
        <v>2.7187546137460846E-3</v>
      </c>
      <c r="AB96" s="9">
        <f t="shared" si="17"/>
        <v>9.0811686553936233E-2</v>
      </c>
      <c r="AC96" s="9">
        <f t="shared" si="18"/>
        <v>0.99728124538625385</v>
      </c>
      <c r="AD96" s="15">
        <f t="shared" si="19"/>
        <v>3.683949341119356</v>
      </c>
      <c r="AE96" s="3">
        <f t="shared" si="28"/>
        <v>820.88719999999967</v>
      </c>
      <c r="AF96" s="2">
        <f t="shared" si="29"/>
        <v>0.25</v>
      </c>
      <c r="AG96" s="9">
        <f t="shared" si="30"/>
        <v>1.1184109010992248E-3</v>
      </c>
      <c r="AH96" s="2">
        <f t="shared" si="31"/>
        <v>5.4119321454869702E-2</v>
      </c>
    </row>
    <row r="97" spans="1:34">
      <c r="A97" s="1">
        <f>Raw!A97</f>
        <v>84</v>
      </c>
      <c r="B97" s="14">
        <f>Raw!B97</f>
        <v>0.2497337962962963</v>
      </c>
      <c r="C97" s="15">
        <f>Raw!C97</f>
        <v>68.5</v>
      </c>
      <c r="D97" s="15">
        <f>IF(C97&gt;0.5,Raw!D97*D$11,-999)</f>
        <v>0.9</v>
      </c>
      <c r="E97" s="9">
        <f>IF(Raw!$G97&gt;$C$8,IF(Raw!$Q97&gt;$C$8,IF(Raw!$N97&gt;$C$9,IF(Raw!$N97&lt;$A$9,IF(Raw!$X97&gt;$C$9,IF(Raw!$X97&lt;$A$9,Raw!H97,-999),-999),-999),-999),-999),-999)</f>
        <v>7.7048000000000005E-2</v>
      </c>
      <c r="F97" s="9">
        <f>IF(Raw!$G97&gt;$C$8,IF(Raw!$Q97&gt;$C$8,IF(Raw!$N97&gt;$C$9,IF(Raw!$N97&lt;$A$9,IF(Raw!$X97&gt;$C$9,IF(Raw!$X97&lt;$A$9,Raw!I97,-999),-999),-999),-999),-999),-999)</f>
        <v>0.12742899999999999</v>
      </c>
      <c r="G97" s="9">
        <f>Raw!G97</f>
        <v>0.93362699999999998</v>
      </c>
      <c r="H97" s="9">
        <f>IF(Raw!$G97&gt;$C$8,IF(Raw!$Q97&gt;$C$8,IF(Raw!$N97&gt;$C$9,IF(Raw!$N97&lt;$A$9,IF(Raw!$X97&gt;$C$9,IF(Raw!$X97&lt;$A$9,Raw!L97,-999),-999),-999),-999),-999),-999)</f>
        <v>776.9</v>
      </c>
      <c r="I97" s="9">
        <f>IF(Raw!$G97&gt;$C$8,IF(Raw!$Q97&gt;$C$8,IF(Raw!$N97&gt;$C$9,IF(Raw!$N97&lt;$A$9,IF(Raw!$X97&gt;$C$9,IF(Raw!$X97&lt;$A$9,Raw!M97,-999),-999),-999),-999),-999),-999)</f>
        <v>0.29519000000000001</v>
      </c>
      <c r="J97" s="9">
        <f>IF(Raw!$G97&gt;$C$8,IF(Raw!$Q97&gt;$C$8,IF(Raw!$N97&gt;$C$9,IF(Raw!$N97&lt;$A$9,IF(Raw!$X97&gt;$C$9,IF(Raw!$X97&lt;$A$9,Raw!N97,-999),-999),-999),-999),-999),-999)</f>
        <v>1524</v>
      </c>
      <c r="K97" s="9">
        <f>IF(Raw!$G97&gt;$C$8,IF(Raw!$Q97&gt;$C$8,IF(Raw!$N97&gt;$C$9,IF(Raw!$N97&lt;$A$9,IF(Raw!$X97&gt;$C$9,IF(Raw!$X97&lt;$A$9,Raw!R97,-999),-999),-999),-999),-999),-999)</f>
        <v>7.6426999999999995E-2</v>
      </c>
      <c r="L97" s="9">
        <f>IF(Raw!$G97&gt;$C$8,IF(Raw!$Q97&gt;$C$8,IF(Raw!$N97&gt;$C$9,IF(Raw!$N97&lt;$A$9,IF(Raw!$X97&gt;$C$9,IF(Raw!$X97&lt;$A$9,Raw!S97,-999),-999),-999),-999),-999),-999)</f>
        <v>0.12900700000000001</v>
      </c>
      <c r="M97" s="9">
        <f>Raw!Q97</f>
        <v>0.91982200000000003</v>
      </c>
      <c r="N97" s="9">
        <f>IF(Raw!$G97&gt;$C$8,IF(Raw!$Q97&gt;$C$8,IF(Raw!$N97&gt;$C$9,IF(Raw!$N97&lt;$A$9,IF(Raw!$X97&gt;$C$9,IF(Raw!$X97&lt;$A$9,Raw!V97,-999),-999),-999),-999),-999),-999)</f>
        <v>701.3</v>
      </c>
      <c r="O97" s="9">
        <f>IF(Raw!$G97&gt;$C$8,IF(Raw!$Q97&gt;$C$8,IF(Raw!$N97&gt;$C$9,IF(Raw!$N97&lt;$A$9,IF(Raw!$X97&gt;$C$9,IF(Raw!$X97&lt;$A$9,Raw!W97,-999),-999),-999),-999),-999),-999)</f>
        <v>0.117145</v>
      </c>
      <c r="P97" s="9">
        <f>IF(Raw!$G97&gt;$C$8,IF(Raw!$Q97&gt;$C$8,IF(Raw!$N97&gt;$C$9,IF(Raw!$N97&lt;$A$9,IF(Raw!$X97&gt;$C$9,IF(Raw!$X97&lt;$A$9,Raw!X97,-999),-999),-999),-999),-999),-999)</f>
        <v>586</v>
      </c>
      <c r="R97" s="9">
        <f t="shared" si="20"/>
        <v>5.0380999999999981E-2</v>
      </c>
      <c r="S97" s="9">
        <f t="shared" si="21"/>
        <v>0.39536526222445428</v>
      </c>
      <c r="T97" s="9">
        <f t="shared" si="22"/>
        <v>5.2580000000000016E-2</v>
      </c>
      <c r="U97" s="9">
        <f t="shared" si="23"/>
        <v>0.40757478276372611</v>
      </c>
      <c r="V97" s="15">
        <f t="shared" si="16"/>
        <v>0.1045859749</v>
      </c>
      <c r="X97" s="11">
        <f t="shared" si="24"/>
        <v>5.4179999999999994E+17</v>
      </c>
      <c r="Y97" s="11">
        <f t="shared" si="25"/>
        <v>7.7689999999999993E-18</v>
      </c>
      <c r="Z97" s="11">
        <f t="shared" si="26"/>
        <v>1.524E-3</v>
      </c>
      <c r="AA97" s="16">
        <f t="shared" si="27"/>
        <v>6.3739996658068714E-3</v>
      </c>
      <c r="AB97" s="9">
        <f t="shared" si="17"/>
        <v>7.6762144902428123E-2</v>
      </c>
      <c r="AC97" s="9">
        <f t="shared" si="18"/>
        <v>0.99362600033419313</v>
      </c>
      <c r="AD97" s="15">
        <f t="shared" si="19"/>
        <v>4.1824144788758995</v>
      </c>
      <c r="AE97" s="3">
        <f t="shared" si="28"/>
        <v>935.38759999999968</v>
      </c>
      <c r="AF97" s="2">
        <f t="shared" si="29"/>
        <v>0.25</v>
      </c>
      <c r="AG97" s="9">
        <f t="shared" si="30"/>
        <v>1.3112666712736213E-3</v>
      </c>
      <c r="AH97" s="2">
        <f t="shared" si="31"/>
        <v>6.345151180658791E-2</v>
      </c>
    </row>
    <row r="98" spans="1:34">
      <c r="A98" s="1">
        <f>Raw!A98</f>
        <v>85</v>
      </c>
      <c r="B98" s="14">
        <f>Raw!B98</f>
        <v>0.24979166666666666</v>
      </c>
      <c r="C98" s="15">
        <f>Raw!C98</f>
        <v>69.599999999999994</v>
      </c>
      <c r="D98" s="15">
        <f>IF(C98&gt;0.5,Raw!D98*D$11,-999)</f>
        <v>0.9</v>
      </c>
      <c r="E98" s="9">
        <f>IF(Raw!$G98&gt;$C$8,IF(Raw!$Q98&gt;$C$8,IF(Raw!$N98&gt;$C$9,IF(Raw!$N98&lt;$A$9,IF(Raw!$X98&gt;$C$9,IF(Raw!$X98&lt;$A$9,Raw!H98,-999),-999),-999),-999),-999),-999)</f>
        <v>8.2294999999999993E-2</v>
      </c>
      <c r="F98" s="9">
        <f>IF(Raw!$G98&gt;$C$8,IF(Raw!$Q98&gt;$C$8,IF(Raw!$N98&gt;$C$9,IF(Raw!$N98&lt;$A$9,IF(Raw!$X98&gt;$C$9,IF(Raw!$X98&lt;$A$9,Raw!I98,-999),-999),-999),-999),-999),-999)</f>
        <v>0.12765199999999999</v>
      </c>
      <c r="G98" s="9">
        <f>Raw!G98</f>
        <v>0.89693900000000004</v>
      </c>
      <c r="H98" s="9">
        <f>IF(Raw!$G98&gt;$C$8,IF(Raw!$Q98&gt;$C$8,IF(Raw!$N98&gt;$C$9,IF(Raw!$N98&lt;$A$9,IF(Raw!$X98&gt;$C$9,IF(Raw!$X98&lt;$A$9,Raw!L98,-999),-999),-999),-999),-999),-999)</f>
        <v>617</v>
      </c>
      <c r="I98" s="9">
        <f>IF(Raw!$G98&gt;$C$8,IF(Raw!$Q98&gt;$C$8,IF(Raw!$N98&gt;$C$9,IF(Raw!$N98&lt;$A$9,IF(Raw!$X98&gt;$C$9,IF(Raw!$X98&lt;$A$9,Raw!M98,-999),-999),-999),-999),-999),-999)</f>
        <v>0.116601</v>
      </c>
      <c r="J98" s="9">
        <f>IF(Raw!$G98&gt;$C$8,IF(Raw!$Q98&gt;$C$8,IF(Raw!$N98&gt;$C$9,IF(Raw!$N98&lt;$A$9,IF(Raw!$X98&gt;$C$9,IF(Raw!$X98&lt;$A$9,Raw!N98,-999),-999),-999),-999),-999),-999)</f>
        <v>917</v>
      </c>
      <c r="K98" s="9">
        <f>IF(Raw!$G98&gt;$C$8,IF(Raw!$Q98&gt;$C$8,IF(Raw!$N98&gt;$C$9,IF(Raw!$N98&lt;$A$9,IF(Raw!$X98&gt;$C$9,IF(Raw!$X98&lt;$A$9,Raw!R98,-999),-999),-999),-999),-999),-999)</f>
        <v>8.3519999999999997E-2</v>
      </c>
      <c r="L98" s="9">
        <f>IF(Raw!$G98&gt;$C$8,IF(Raw!$Q98&gt;$C$8,IF(Raw!$N98&gt;$C$9,IF(Raw!$N98&lt;$A$9,IF(Raw!$X98&gt;$C$9,IF(Raw!$X98&lt;$A$9,Raw!S98,-999),-999),-999),-999),-999),-999)</f>
        <v>0.13417799999999999</v>
      </c>
      <c r="M98" s="9">
        <f>Raw!Q98</f>
        <v>0.93706800000000001</v>
      </c>
      <c r="N98" s="9">
        <f>IF(Raw!$G98&gt;$C$8,IF(Raw!$Q98&gt;$C$8,IF(Raw!$N98&gt;$C$9,IF(Raw!$N98&lt;$A$9,IF(Raw!$X98&gt;$C$9,IF(Raw!$X98&lt;$A$9,Raw!V98,-999),-999),-999),-999),-999),-999)</f>
        <v>657.7</v>
      </c>
      <c r="O98" s="9">
        <f>IF(Raw!$G98&gt;$C$8,IF(Raw!$Q98&gt;$C$8,IF(Raw!$N98&gt;$C$9,IF(Raw!$N98&lt;$A$9,IF(Raw!$X98&gt;$C$9,IF(Raw!$X98&lt;$A$9,Raw!W98,-999),-999),-999),-999),-999),-999)</f>
        <v>0.16836400000000001</v>
      </c>
      <c r="P98" s="9">
        <f>IF(Raw!$G98&gt;$C$8,IF(Raw!$Q98&gt;$C$8,IF(Raw!$N98&gt;$C$9,IF(Raw!$N98&lt;$A$9,IF(Raw!$X98&gt;$C$9,IF(Raw!$X98&lt;$A$9,Raw!X98,-999),-999),-999),-999),-999),-999)</f>
        <v>781</v>
      </c>
      <c r="R98" s="9">
        <f t="shared" si="20"/>
        <v>4.5356999999999995E-2</v>
      </c>
      <c r="S98" s="9">
        <f t="shared" si="21"/>
        <v>0.35531758217654247</v>
      </c>
      <c r="T98" s="9">
        <f t="shared" si="22"/>
        <v>5.0657999999999995E-2</v>
      </c>
      <c r="U98" s="9">
        <f t="shared" si="23"/>
        <v>0.37754326342619504</v>
      </c>
      <c r="V98" s="15">
        <f t="shared" si="16"/>
        <v>0.10877810459999999</v>
      </c>
      <c r="X98" s="11">
        <f t="shared" si="24"/>
        <v>5.4179999999999994E+17</v>
      </c>
      <c r="Y98" s="11">
        <f t="shared" si="25"/>
        <v>6.1699999999999995E-18</v>
      </c>
      <c r="Z98" s="11">
        <f t="shared" si="26"/>
        <v>9.1699999999999995E-4</v>
      </c>
      <c r="AA98" s="16">
        <f t="shared" si="27"/>
        <v>3.0560765679702004E-3</v>
      </c>
      <c r="AB98" s="9">
        <f t="shared" si="17"/>
        <v>8.3674814726780233E-2</v>
      </c>
      <c r="AC98" s="9">
        <f t="shared" si="18"/>
        <v>0.99694392343202975</v>
      </c>
      <c r="AD98" s="15">
        <f t="shared" si="19"/>
        <v>3.3326898233044719</v>
      </c>
      <c r="AE98" s="3">
        <f t="shared" si="28"/>
        <v>742.86799999999971</v>
      </c>
      <c r="AF98" s="2">
        <f t="shared" si="29"/>
        <v>0.25</v>
      </c>
      <c r="AG98" s="9">
        <f t="shared" si="30"/>
        <v>9.6787276298279982E-4</v>
      </c>
      <c r="AH98" s="2">
        <f t="shared" si="31"/>
        <v>4.6834859295270662E-2</v>
      </c>
    </row>
    <row r="99" spans="1:34">
      <c r="A99" s="1">
        <f>Raw!A99</f>
        <v>86</v>
      </c>
      <c r="B99" s="14">
        <f>Raw!B99</f>
        <v>0.24984953703703705</v>
      </c>
      <c r="C99" s="15">
        <f>Raw!C99</f>
        <v>70.5</v>
      </c>
      <c r="D99" s="15">
        <f>IF(C99&gt;0.5,Raw!D99*D$11,-999)</f>
        <v>0.9</v>
      </c>
      <c r="E99" s="9">
        <f>IF(Raw!$G99&gt;$C$8,IF(Raw!$Q99&gt;$C$8,IF(Raw!$N99&gt;$C$9,IF(Raw!$N99&lt;$A$9,IF(Raw!$X99&gt;$C$9,IF(Raw!$X99&lt;$A$9,Raw!H99,-999),-999),-999),-999),-999),-999)</f>
        <v>8.1546999999999994E-2</v>
      </c>
      <c r="F99" s="9">
        <f>IF(Raw!$G99&gt;$C$8,IF(Raw!$Q99&gt;$C$8,IF(Raw!$N99&gt;$C$9,IF(Raw!$N99&lt;$A$9,IF(Raw!$X99&gt;$C$9,IF(Raw!$X99&lt;$A$9,Raw!I99,-999),-999),-999),-999),-999),-999)</f>
        <v>0.12525900000000001</v>
      </c>
      <c r="G99" s="9">
        <f>Raw!G99</f>
        <v>0.92920000000000003</v>
      </c>
      <c r="H99" s="9">
        <f>IF(Raw!$G99&gt;$C$8,IF(Raw!$Q99&gt;$C$8,IF(Raw!$N99&gt;$C$9,IF(Raw!$N99&lt;$A$9,IF(Raw!$X99&gt;$C$9,IF(Raw!$X99&lt;$A$9,Raw!L99,-999),-999),-999),-999),-999),-999)</f>
        <v>638</v>
      </c>
      <c r="I99" s="9">
        <f>IF(Raw!$G99&gt;$C$8,IF(Raw!$Q99&gt;$C$8,IF(Raw!$N99&gt;$C$9,IF(Raw!$N99&lt;$A$9,IF(Raw!$X99&gt;$C$9,IF(Raw!$X99&lt;$A$9,Raw!M99,-999),-999),-999),-999),-999),-999)</f>
        <v>0.15495999999999999</v>
      </c>
      <c r="J99" s="9">
        <f>IF(Raw!$G99&gt;$C$8,IF(Raw!$Q99&gt;$C$8,IF(Raw!$N99&gt;$C$9,IF(Raw!$N99&lt;$A$9,IF(Raw!$X99&gt;$C$9,IF(Raw!$X99&lt;$A$9,Raw!N99,-999),-999),-999),-999),-999),-999)</f>
        <v>613</v>
      </c>
      <c r="K99" s="9">
        <f>IF(Raw!$G99&gt;$C$8,IF(Raw!$Q99&gt;$C$8,IF(Raw!$N99&gt;$C$9,IF(Raw!$N99&lt;$A$9,IF(Raw!$X99&gt;$C$9,IF(Raw!$X99&lt;$A$9,Raw!R99,-999),-999),-999),-999),-999),-999)</f>
        <v>7.8562999999999994E-2</v>
      </c>
      <c r="L99" s="9">
        <f>IF(Raw!$G99&gt;$C$8,IF(Raw!$Q99&gt;$C$8,IF(Raw!$N99&gt;$C$9,IF(Raw!$N99&lt;$A$9,IF(Raw!$X99&gt;$C$9,IF(Raw!$X99&lt;$A$9,Raw!S99,-999),-999),-999),-999),-999),-999)</f>
        <v>0.12878200000000001</v>
      </c>
      <c r="M99" s="9">
        <f>Raw!Q99</f>
        <v>0.92894100000000002</v>
      </c>
      <c r="N99" s="9">
        <f>IF(Raw!$G99&gt;$C$8,IF(Raw!$Q99&gt;$C$8,IF(Raw!$N99&gt;$C$9,IF(Raw!$N99&lt;$A$9,IF(Raw!$X99&gt;$C$9,IF(Raw!$X99&lt;$A$9,Raw!V99,-999),-999),-999),-999),-999),-999)</f>
        <v>708</v>
      </c>
      <c r="O99" s="9">
        <f>IF(Raw!$G99&gt;$C$8,IF(Raw!$Q99&gt;$C$8,IF(Raw!$N99&gt;$C$9,IF(Raw!$N99&lt;$A$9,IF(Raw!$X99&gt;$C$9,IF(Raw!$X99&lt;$A$9,Raw!W99,-999),-999),-999),-999),-999),-999)</f>
        <v>0.27813900000000003</v>
      </c>
      <c r="P99" s="9">
        <f>IF(Raw!$G99&gt;$C$8,IF(Raw!$Q99&gt;$C$8,IF(Raw!$N99&gt;$C$9,IF(Raw!$N99&lt;$A$9,IF(Raw!$X99&gt;$C$9,IF(Raw!$X99&lt;$A$9,Raw!X99,-999),-999),-999),-999),-999),-999)</f>
        <v>761</v>
      </c>
      <c r="R99" s="9">
        <f t="shared" si="20"/>
        <v>4.3712000000000015E-2</v>
      </c>
      <c r="S99" s="9">
        <f t="shared" si="21"/>
        <v>0.34897292809299141</v>
      </c>
      <c r="T99" s="9">
        <f t="shared" si="22"/>
        <v>5.0219000000000014E-2</v>
      </c>
      <c r="U99" s="9">
        <f t="shared" si="23"/>
        <v>0.38995356493919964</v>
      </c>
      <c r="V99" s="15">
        <f t="shared" si="16"/>
        <v>0.10440356740000001</v>
      </c>
      <c r="X99" s="11">
        <f t="shared" si="24"/>
        <v>5.4179999999999994E+17</v>
      </c>
      <c r="Y99" s="11">
        <f t="shared" si="25"/>
        <v>6.3799999999999999E-18</v>
      </c>
      <c r="Z99" s="11">
        <f t="shared" si="26"/>
        <v>6.1299999999999994E-4</v>
      </c>
      <c r="AA99" s="16">
        <f t="shared" si="27"/>
        <v>2.1144668481979868E-3</v>
      </c>
      <c r="AB99" s="9">
        <f t="shared" si="17"/>
        <v>7.8669186410649655E-2</v>
      </c>
      <c r="AC99" s="9">
        <f t="shared" si="18"/>
        <v>0.99788553315180184</v>
      </c>
      <c r="AD99" s="15">
        <f t="shared" si="19"/>
        <v>3.4493749562773028</v>
      </c>
      <c r="AE99" s="3">
        <f t="shared" si="28"/>
        <v>768.15199999999982</v>
      </c>
      <c r="AF99" s="2">
        <f t="shared" si="29"/>
        <v>0.25</v>
      </c>
      <c r="AG99" s="9">
        <f t="shared" si="30"/>
        <v>1.0346892777017924E-3</v>
      </c>
      <c r="AH99" s="2">
        <f t="shared" si="31"/>
        <v>5.006807566951841E-2</v>
      </c>
    </row>
    <row r="100" spans="1:34">
      <c r="A100" s="1">
        <f>Raw!A100</f>
        <v>87</v>
      </c>
      <c r="B100" s="14">
        <f>Raw!B100</f>
        <v>0.24990740740740738</v>
      </c>
      <c r="C100" s="15">
        <f>Raw!C100</f>
        <v>71.599999999999994</v>
      </c>
      <c r="D100" s="15">
        <f>IF(C100&gt;0.5,Raw!D100*D$11,-999)</f>
        <v>0.9</v>
      </c>
      <c r="E100" s="9">
        <f>IF(Raw!$G100&gt;$C$8,IF(Raw!$Q100&gt;$C$8,IF(Raw!$N100&gt;$C$9,IF(Raw!$N100&lt;$A$9,IF(Raw!$X100&gt;$C$9,IF(Raw!$X100&lt;$A$9,Raw!H100,-999),-999),-999),-999),-999),-999)</f>
        <v>7.4046000000000001E-2</v>
      </c>
      <c r="F100" s="9">
        <f>IF(Raw!$G100&gt;$C$8,IF(Raw!$Q100&gt;$C$8,IF(Raw!$N100&gt;$C$9,IF(Raw!$N100&lt;$A$9,IF(Raw!$X100&gt;$C$9,IF(Raw!$X100&lt;$A$9,Raw!I100,-999),-999),-999),-999),-999),-999)</f>
        <v>0.12073299999999999</v>
      </c>
      <c r="G100" s="9">
        <f>Raw!G100</f>
        <v>0.94249300000000003</v>
      </c>
      <c r="H100" s="9">
        <f>IF(Raw!$G100&gt;$C$8,IF(Raw!$Q100&gt;$C$8,IF(Raw!$N100&gt;$C$9,IF(Raw!$N100&lt;$A$9,IF(Raw!$X100&gt;$C$9,IF(Raw!$X100&lt;$A$9,Raw!L100,-999),-999),-999),-999),-999),-999)</f>
        <v>658</v>
      </c>
      <c r="I100" s="9">
        <f>IF(Raw!$G100&gt;$C$8,IF(Raw!$Q100&gt;$C$8,IF(Raw!$N100&gt;$C$9,IF(Raw!$N100&lt;$A$9,IF(Raw!$X100&gt;$C$9,IF(Raw!$X100&lt;$A$9,Raw!M100,-999),-999),-999),-999),-999),-999)</f>
        <v>6.9999999999999999E-6</v>
      </c>
      <c r="J100" s="9">
        <f>IF(Raw!$G100&gt;$C$8,IF(Raw!$Q100&gt;$C$8,IF(Raw!$N100&gt;$C$9,IF(Raw!$N100&lt;$A$9,IF(Raw!$X100&gt;$C$9,IF(Raw!$X100&lt;$A$9,Raw!N100,-999),-999),-999),-999),-999),-999)</f>
        <v>821</v>
      </c>
      <c r="K100" s="9">
        <f>IF(Raw!$G100&gt;$C$8,IF(Raw!$Q100&gt;$C$8,IF(Raw!$N100&gt;$C$9,IF(Raw!$N100&lt;$A$9,IF(Raw!$X100&gt;$C$9,IF(Raw!$X100&lt;$A$9,Raw!R100,-999),-999),-999),-999),-999),-999)</f>
        <v>7.4519000000000002E-2</v>
      </c>
      <c r="L100" s="9">
        <f>IF(Raw!$G100&gt;$C$8,IF(Raw!$Q100&gt;$C$8,IF(Raw!$N100&gt;$C$9,IF(Raw!$N100&lt;$A$9,IF(Raw!$X100&gt;$C$9,IF(Raw!$X100&lt;$A$9,Raw!S100,-999),-999),-999),-999),-999),-999)</f>
        <v>0.118814</v>
      </c>
      <c r="M100" s="9">
        <f>Raw!Q100</f>
        <v>0.90588800000000003</v>
      </c>
      <c r="N100" s="9">
        <f>IF(Raw!$G100&gt;$C$8,IF(Raw!$Q100&gt;$C$8,IF(Raw!$N100&gt;$C$9,IF(Raw!$N100&lt;$A$9,IF(Raw!$X100&gt;$C$9,IF(Raw!$X100&lt;$A$9,Raw!V100,-999),-999),-999),-999),-999),-999)</f>
        <v>782.5</v>
      </c>
      <c r="O100" s="9">
        <f>IF(Raw!$G100&gt;$C$8,IF(Raw!$Q100&gt;$C$8,IF(Raw!$N100&gt;$C$9,IF(Raw!$N100&lt;$A$9,IF(Raw!$X100&gt;$C$9,IF(Raw!$X100&lt;$A$9,Raw!W100,-999),-999),-999),-999),-999),-999)</f>
        <v>0.33280199999999999</v>
      </c>
      <c r="P100" s="9">
        <f>IF(Raw!$G100&gt;$C$8,IF(Raw!$Q100&gt;$C$8,IF(Raw!$N100&gt;$C$9,IF(Raw!$N100&lt;$A$9,IF(Raw!$X100&gt;$C$9,IF(Raw!$X100&lt;$A$9,Raw!X100,-999),-999),-999),-999),-999),-999)</f>
        <v>787</v>
      </c>
      <c r="R100" s="9">
        <f t="shared" si="20"/>
        <v>4.6686999999999992E-2</v>
      </c>
      <c r="S100" s="9">
        <f t="shared" si="21"/>
        <v>0.38669626365616688</v>
      </c>
      <c r="T100" s="9">
        <f t="shared" si="22"/>
        <v>4.4295000000000001E-2</v>
      </c>
      <c r="U100" s="9">
        <f t="shared" si="23"/>
        <v>0.37280960156210546</v>
      </c>
      <c r="V100" s="15">
        <f t="shared" si="16"/>
        <v>9.6322509799999997E-2</v>
      </c>
      <c r="X100" s="11">
        <f t="shared" si="24"/>
        <v>5.4179999999999994E+17</v>
      </c>
      <c r="Y100" s="11">
        <f t="shared" si="25"/>
        <v>6.5799999999999997E-18</v>
      </c>
      <c r="Z100" s="11">
        <f t="shared" si="26"/>
        <v>8.2100000000000001E-4</v>
      </c>
      <c r="AA100" s="16">
        <f t="shared" si="27"/>
        <v>2.9183593746660535E-3</v>
      </c>
      <c r="AB100" s="9">
        <f t="shared" si="17"/>
        <v>7.4648268728500833E-2</v>
      </c>
      <c r="AC100" s="9">
        <f t="shared" si="18"/>
        <v>0.997081640625334</v>
      </c>
      <c r="AD100" s="15">
        <f t="shared" si="19"/>
        <v>3.5546399204215025</v>
      </c>
      <c r="AE100" s="3">
        <f t="shared" si="28"/>
        <v>792.23199999999974</v>
      </c>
      <c r="AF100" s="2">
        <f t="shared" si="29"/>
        <v>0.25</v>
      </c>
      <c r="AG100" s="9">
        <f t="shared" si="30"/>
        <v>1.019387609560842E-3</v>
      </c>
      <c r="AH100" s="2">
        <f t="shared" si="31"/>
        <v>4.9327635911552946E-2</v>
      </c>
    </row>
    <row r="101" spans="1:34">
      <c r="A101" s="1">
        <f>Raw!A101</f>
        <v>88</v>
      </c>
      <c r="B101" s="14">
        <f>Raw!B101</f>
        <v>0.24995370370370371</v>
      </c>
      <c r="C101" s="15">
        <f>Raw!C101</f>
        <v>72.7</v>
      </c>
      <c r="D101" s="15">
        <f>IF(C101&gt;0.5,Raw!D101*D$11,-999)</f>
        <v>0.9</v>
      </c>
      <c r="E101" s="9">
        <f>IF(Raw!$G101&gt;$C$8,IF(Raw!$Q101&gt;$C$8,IF(Raw!$N101&gt;$C$9,IF(Raw!$N101&lt;$A$9,IF(Raw!$X101&gt;$C$9,IF(Raw!$X101&lt;$A$9,Raw!H101,-999),-999),-999),-999),-999),-999)</f>
        <v>7.9254000000000005E-2</v>
      </c>
      <c r="F101" s="9">
        <f>IF(Raw!$G101&gt;$C$8,IF(Raw!$Q101&gt;$C$8,IF(Raw!$N101&gt;$C$9,IF(Raw!$N101&lt;$A$9,IF(Raw!$X101&gt;$C$9,IF(Raw!$X101&lt;$A$9,Raw!I101,-999),-999),-999),-999),-999),-999)</f>
        <v>0.12967699999999999</v>
      </c>
      <c r="G101" s="9">
        <f>Raw!G101</f>
        <v>0.96180299999999996</v>
      </c>
      <c r="H101" s="9">
        <f>IF(Raw!$G101&gt;$C$8,IF(Raw!$Q101&gt;$C$8,IF(Raw!$N101&gt;$C$9,IF(Raw!$N101&lt;$A$9,IF(Raw!$X101&gt;$C$9,IF(Raw!$X101&lt;$A$9,Raw!L101,-999),-999),-999),-999),-999),-999)</f>
        <v>753.4</v>
      </c>
      <c r="I101" s="9">
        <f>IF(Raw!$G101&gt;$C$8,IF(Raw!$Q101&gt;$C$8,IF(Raw!$N101&gt;$C$9,IF(Raw!$N101&lt;$A$9,IF(Raw!$X101&gt;$C$9,IF(Raw!$X101&lt;$A$9,Raw!M101,-999),-999),-999),-999),-999),-999)</f>
        <v>0.28328199999999998</v>
      </c>
      <c r="J101" s="9">
        <f>IF(Raw!$G101&gt;$C$8,IF(Raw!$Q101&gt;$C$8,IF(Raw!$N101&gt;$C$9,IF(Raw!$N101&lt;$A$9,IF(Raw!$X101&gt;$C$9,IF(Raw!$X101&lt;$A$9,Raw!N101,-999),-999),-999),-999),-999),-999)</f>
        <v>531</v>
      </c>
      <c r="K101" s="9">
        <f>IF(Raw!$G101&gt;$C$8,IF(Raw!$Q101&gt;$C$8,IF(Raw!$N101&gt;$C$9,IF(Raw!$N101&lt;$A$9,IF(Raw!$X101&gt;$C$9,IF(Raw!$X101&lt;$A$9,Raw!R101,-999),-999),-999),-999),-999),-999)</f>
        <v>7.3223999999999997E-2</v>
      </c>
      <c r="L101" s="9">
        <f>IF(Raw!$G101&gt;$C$8,IF(Raw!$Q101&gt;$C$8,IF(Raw!$N101&gt;$C$9,IF(Raw!$N101&lt;$A$9,IF(Raw!$X101&gt;$C$9,IF(Raw!$X101&lt;$A$9,Raw!S101,-999),-999),-999),-999),-999),-999)</f>
        <v>0.11334900000000001</v>
      </c>
      <c r="M101" s="9">
        <f>Raw!Q101</f>
        <v>0.90709200000000001</v>
      </c>
      <c r="N101" s="9">
        <f>IF(Raw!$G101&gt;$C$8,IF(Raw!$Q101&gt;$C$8,IF(Raw!$N101&gt;$C$9,IF(Raw!$N101&lt;$A$9,IF(Raw!$X101&gt;$C$9,IF(Raw!$X101&lt;$A$9,Raw!V101,-999),-999),-999),-999),-999),-999)</f>
        <v>642.70000000000005</v>
      </c>
      <c r="O101" s="9">
        <f>IF(Raw!$G101&gt;$C$8,IF(Raw!$Q101&gt;$C$8,IF(Raw!$N101&gt;$C$9,IF(Raw!$N101&lt;$A$9,IF(Raw!$X101&gt;$C$9,IF(Raw!$X101&lt;$A$9,Raw!W101,-999),-999),-999),-999),-999),-999)</f>
        <v>0.37081999999999998</v>
      </c>
      <c r="P101" s="9">
        <f>IF(Raw!$G101&gt;$C$8,IF(Raw!$Q101&gt;$C$8,IF(Raw!$N101&gt;$C$9,IF(Raw!$N101&lt;$A$9,IF(Raw!$X101&gt;$C$9,IF(Raw!$X101&lt;$A$9,Raw!X101,-999),-999),-999),-999),-999),-999)</f>
        <v>926</v>
      </c>
      <c r="R101" s="9">
        <f t="shared" si="20"/>
        <v>5.0422999999999982E-2</v>
      </c>
      <c r="S101" s="9">
        <f t="shared" si="21"/>
        <v>0.38883533702969675</v>
      </c>
      <c r="T101" s="9">
        <f t="shared" si="22"/>
        <v>4.0125000000000008E-2</v>
      </c>
      <c r="U101" s="9">
        <f t="shared" si="23"/>
        <v>0.35399518301881805</v>
      </c>
      <c r="V101" s="15">
        <f t="shared" si="16"/>
        <v>9.1892034300000008E-2</v>
      </c>
      <c r="X101" s="11">
        <f t="shared" si="24"/>
        <v>5.4179999999999994E+17</v>
      </c>
      <c r="Y101" s="11">
        <f t="shared" si="25"/>
        <v>7.5340000000000001E-18</v>
      </c>
      <c r="Z101" s="11">
        <f t="shared" si="26"/>
        <v>5.31E-4</v>
      </c>
      <c r="AA101" s="16">
        <f t="shared" si="27"/>
        <v>2.1628122612836736E-3</v>
      </c>
      <c r="AB101" s="9">
        <f t="shared" si="17"/>
        <v>7.3310782841984001E-2</v>
      </c>
      <c r="AC101" s="9">
        <f t="shared" si="18"/>
        <v>0.99783718773871644</v>
      </c>
      <c r="AD101" s="15">
        <f t="shared" si="19"/>
        <v>4.0730927707790467</v>
      </c>
      <c r="AE101" s="3">
        <f t="shared" si="28"/>
        <v>907.09359999999981</v>
      </c>
      <c r="AF101" s="2">
        <f t="shared" si="29"/>
        <v>0.25</v>
      </c>
      <c r="AG101" s="9">
        <f t="shared" si="30"/>
        <v>1.1091194006496565E-3</v>
      </c>
      <c r="AH101" s="2">
        <f t="shared" si="31"/>
        <v>5.3669710583646953E-2</v>
      </c>
    </row>
    <row r="102" spans="1:34">
      <c r="A102" s="1">
        <f>Raw!A102</f>
        <v>89</v>
      </c>
      <c r="B102" s="14">
        <f>Raw!B102</f>
        <v>0.25001157407407409</v>
      </c>
      <c r="C102" s="15">
        <f>Raw!C102</f>
        <v>73.599999999999994</v>
      </c>
      <c r="D102" s="15">
        <f>IF(C102&gt;0.5,Raw!D102*D$11,-999)</f>
        <v>0.9</v>
      </c>
      <c r="E102" s="9">
        <f>IF(Raw!$G102&gt;$C$8,IF(Raw!$Q102&gt;$C$8,IF(Raw!$N102&gt;$C$9,IF(Raw!$N102&lt;$A$9,IF(Raw!$X102&gt;$C$9,IF(Raw!$X102&lt;$A$9,Raw!H102,-999),-999),-999),-999),-999),-999)</f>
        <v>6.9472999999999993E-2</v>
      </c>
      <c r="F102" s="9">
        <f>IF(Raw!$G102&gt;$C$8,IF(Raw!$Q102&gt;$C$8,IF(Raw!$N102&gt;$C$9,IF(Raw!$N102&lt;$A$9,IF(Raw!$X102&gt;$C$9,IF(Raw!$X102&lt;$A$9,Raw!I102,-999),-999),-999),-999),-999),-999)</f>
        <v>0.108295</v>
      </c>
      <c r="G102" s="9">
        <f>Raw!G102</f>
        <v>0.94326600000000005</v>
      </c>
      <c r="H102" s="9">
        <f>IF(Raw!$G102&gt;$C$8,IF(Raw!$Q102&gt;$C$8,IF(Raw!$N102&gt;$C$9,IF(Raw!$N102&lt;$A$9,IF(Raw!$X102&gt;$C$9,IF(Raw!$X102&lt;$A$9,Raw!L102,-999),-999),-999),-999),-999),-999)</f>
        <v>596.70000000000005</v>
      </c>
      <c r="I102" s="9">
        <f>IF(Raw!$G102&gt;$C$8,IF(Raw!$Q102&gt;$C$8,IF(Raw!$N102&gt;$C$9,IF(Raw!$N102&lt;$A$9,IF(Raw!$X102&gt;$C$9,IF(Raw!$X102&lt;$A$9,Raw!M102,-999),-999),-999),-999),-999),-999)</f>
        <v>0.280914</v>
      </c>
      <c r="J102" s="9">
        <f>IF(Raw!$G102&gt;$C$8,IF(Raw!$Q102&gt;$C$8,IF(Raw!$N102&gt;$C$9,IF(Raw!$N102&lt;$A$9,IF(Raw!$X102&gt;$C$9,IF(Raw!$X102&lt;$A$9,Raw!N102,-999),-999),-999),-999),-999),-999)</f>
        <v>856</v>
      </c>
      <c r="K102" s="9">
        <f>IF(Raw!$G102&gt;$C$8,IF(Raw!$Q102&gt;$C$8,IF(Raw!$N102&gt;$C$9,IF(Raw!$N102&lt;$A$9,IF(Raw!$X102&gt;$C$9,IF(Raw!$X102&lt;$A$9,Raw!R102,-999),-999),-999),-999),-999),-999)</f>
        <v>7.2095999999999993E-2</v>
      </c>
      <c r="L102" s="9">
        <f>IF(Raw!$G102&gt;$C$8,IF(Raw!$Q102&gt;$C$8,IF(Raw!$N102&gt;$C$9,IF(Raw!$N102&lt;$A$9,IF(Raw!$X102&gt;$C$9,IF(Raw!$X102&lt;$A$9,Raw!S102,-999),-999),-999),-999),-999),-999)</f>
        <v>0.108899</v>
      </c>
      <c r="M102" s="9">
        <f>Raw!Q102</f>
        <v>0.868533</v>
      </c>
      <c r="N102" s="9">
        <f>IF(Raw!$G102&gt;$C$8,IF(Raw!$Q102&gt;$C$8,IF(Raw!$N102&gt;$C$9,IF(Raw!$N102&lt;$A$9,IF(Raw!$X102&gt;$C$9,IF(Raw!$X102&lt;$A$9,Raw!V102,-999),-999),-999),-999),-999),-999)</f>
        <v>574.70000000000005</v>
      </c>
      <c r="O102" s="9">
        <f>IF(Raw!$G102&gt;$C$8,IF(Raw!$Q102&gt;$C$8,IF(Raw!$N102&gt;$C$9,IF(Raw!$N102&lt;$A$9,IF(Raw!$X102&gt;$C$9,IF(Raw!$X102&lt;$A$9,Raw!W102,-999),-999),-999),-999),-999),-999)</f>
        <v>4.5331999999999997E-2</v>
      </c>
      <c r="P102" s="9">
        <f>IF(Raw!$G102&gt;$C$8,IF(Raw!$Q102&gt;$C$8,IF(Raw!$N102&gt;$C$9,IF(Raw!$N102&lt;$A$9,IF(Raw!$X102&gt;$C$9,IF(Raw!$X102&lt;$A$9,Raw!X102,-999),-999),-999),-999),-999),-999)</f>
        <v>509</v>
      </c>
      <c r="R102" s="9">
        <f t="shared" si="20"/>
        <v>3.8822000000000009E-2</v>
      </c>
      <c r="S102" s="9">
        <f t="shared" si="21"/>
        <v>0.35848377118057168</v>
      </c>
      <c r="T102" s="9">
        <f t="shared" si="22"/>
        <v>3.6803000000000002E-2</v>
      </c>
      <c r="U102" s="9">
        <f t="shared" si="23"/>
        <v>0.33795535312537311</v>
      </c>
      <c r="V102" s="15">
        <f t="shared" si="16"/>
        <v>8.82844193E-2</v>
      </c>
      <c r="X102" s="11">
        <f t="shared" si="24"/>
        <v>5.4179999999999994E+17</v>
      </c>
      <c r="Y102" s="11">
        <f t="shared" si="25"/>
        <v>5.9669999999999999E-18</v>
      </c>
      <c r="Z102" s="11">
        <f t="shared" si="26"/>
        <v>8.5599999999999999E-4</v>
      </c>
      <c r="AA102" s="16">
        <f t="shared" si="27"/>
        <v>2.7597427765423247E-3</v>
      </c>
      <c r="AB102" s="9">
        <f t="shared" si="17"/>
        <v>7.2197566813405084E-2</v>
      </c>
      <c r="AC102" s="9">
        <f t="shared" si="18"/>
        <v>0.99724025722345755</v>
      </c>
      <c r="AD102" s="15">
        <f t="shared" si="19"/>
        <v>3.223998570727014</v>
      </c>
      <c r="AE102" s="3">
        <f t="shared" si="28"/>
        <v>718.42679999999984</v>
      </c>
      <c r="AF102" s="2">
        <f t="shared" si="29"/>
        <v>0.25</v>
      </c>
      <c r="AG102" s="9">
        <f t="shared" si="30"/>
        <v>8.3812890418903554E-4</v>
      </c>
      <c r="AH102" s="2">
        <f t="shared" si="31"/>
        <v>4.0556621490226236E-2</v>
      </c>
    </row>
    <row r="103" spans="1:34">
      <c r="A103" s="1">
        <f>Raw!A103</f>
        <v>90</v>
      </c>
      <c r="B103" s="14">
        <f>Raw!B103</f>
        <v>0.25006944444444446</v>
      </c>
      <c r="C103" s="15">
        <f>Raw!C103</f>
        <v>74.5</v>
      </c>
      <c r="D103" s="15">
        <f>IF(C103&gt;0.5,Raw!D103*D$11,-999)</f>
        <v>0.9</v>
      </c>
      <c r="E103" s="9">
        <f>IF(Raw!$G103&gt;$C$8,IF(Raw!$Q103&gt;$C$8,IF(Raw!$N103&gt;$C$9,IF(Raw!$N103&lt;$A$9,IF(Raw!$X103&gt;$C$9,IF(Raw!$X103&lt;$A$9,Raw!H103,-999),-999),-999),-999),-999),-999)</f>
        <v>6.3990000000000005E-2</v>
      </c>
      <c r="F103" s="9">
        <f>IF(Raw!$G103&gt;$C$8,IF(Raw!$Q103&gt;$C$8,IF(Raw!$N103&gt;$C$9,IF(Raw!$N103&lt;$A$9,IF(Raw!$X103&gt;$C$9,IF(Raw!$X103&lt;$A$9,Raw!I103,-999),-999),-999),-999),-999),-999)</f>
        <v>9.6085000000000004E-2</v>
      </c>
      <c r="G103" s="9">
        <f>Raw!G103</f>
        <v>0.91537800000000002</v>
      </c>
      <c r="H103" s="9">
        <f>IF(Raw!$G103&gt;$C$8,IF(Raw!$Q103&gt;$C$8,IF(Raw!$N103&gt;$C$9,IF(Raw!$N103&lt;$A$9,IF(Raw!$X103&gt;$C$9,IF(Raw!$X103&lt;$A$9,Raw!L103,-999),-999),-999),-999),-999),-999)</f>
        <v>726</v>
      </c>
      <c r="I103" s="9">
        <f>IF(Raw!$G103&gt;$C$8,IF(Raw!$Q103&gt;$C$8,IF(Raw!$N103&gt;$C$9,IF(Raw!$N103&lt;$A$9,IF(Raw!$X103&gt;$C$9,IF(Raw!$X103&lt;$A$9,Raw!M103,-999),-999),-999),-999),-999),-999)</f>
        <v>0.155829</v>
      </c>
      <c r="J103" s="9">
        <f>IF(Raw!$G103&gt;$C$8,IF(Raw!$Q103&gt;$C$8,IF(Raw!$N103&gt;$C$9,IF(Raw!$N103&lt;$A$9,IF(Raw!$X103&gt;$C$9,IF(Raw!$X103&lt;$A$9,Raw!N103,-999),-999),-999),-999),-999),-999)</f>
        <v>966</v>
      </c>
      <c r="K103" s="9">
        <f>IF(Raw!$G103&gt;$C$8,IF(Raw!$Q103&gt;$C$8,IF(Raw!$N103&gt;$C$9,IF(Raw!$N103&lt;$A$9,IF(Raw!$X103&gt;$C$9,IF(Raw!$X103&lt;$A$9,Raw!R103,-999),-999),-999),-999),-999),-999)</f>
        <v>6.2778E-2</v>
      </c>
      <c r="L103" s="9">
        <f>IF(Raw!$G103&gt;$C$8,IF(Raw!$Q103&gt;$C$8,IF(Raw!$N103&gt;$C$9,IF(Raw!$N103&lt;$A$9,IF(Raw!$X103&gt;$C$9,IF(Raw!$X103&lt;$A$9,Raw!S103,-999),-999),-999),-999),-999),-999)</f>
        <v>9.7910999999999998E-2</v>
      </c>
      <c r="M103" s="9">
        <f>Raw!Q103</f>
        <v>0.89121899999999998</v>
      </c>
      <c r="N103" s="9">
        <f>IF(Raw!$G103&gt;$C$8,IF(Raw!$Q103&gt;$C$8,IF(Raw!$N103&gt;$C$9,IF(Raw!$N103&lt;$A$9,IF(Raw!$X103&gt;$C$9,IF(Raw!$X103&lt;$A$9,Raw!V103,-999),-999),-999),-999),-999),-999)</f>
        <v>694</v>
      </c>
      <c r="O103" s="9">
        <f>IF(Raw!$G103&gt;$C$8,IF(Raw!$Q103&gt;$C$8,IF(Raw!$N103&gt;$C$9,IF(Raw!$N103&lt;$A$9,IF(Raw!$X103&gt;$C$9,IF(Raw!$X103&lt;$A$9,Raw!W103,-999),-999),-999),-999),-999),-999)</f>
        <v>0.26218000000000002</v>
      </c>
      <c r="P103" s="9">
        <f>IF(Raw!$G103&gt;$C$8,IF(Raw!$Q103&gt;$C$8,IF(Raw!$N103&gt;$C$9,IF(Raw!$N103&lt;$A$9,IF(Raw!$X103&gt;$C$9,IF(Raw!$X103&lt;$A$9,Raw!X103,-999),-999),-999),-999),-999),-999)</f>
        <v>515</v>
      </c>
      <c r="R103" s="9">
        <f t="shared" si="20"/>
        <v>3.2094999999999999E-2</v>
      </c>
      <c r="S103" s="9">
        <f t="shared" si="21"/>
        <v>0.3340271634490295</v>
      </c>
      <c r="T103" s="9">
        <f t="shared" si="22"/>
        <v>3.5132999999999998E-2</v>
      </c>
      <c r="U103" s="9">
        <f t="shared" si="23"/>
        <v>0.3588258724760241</v>
      </c>
      <c r="V103" s="15">
        <f t="shared" si="16"/>
        <v>7.9376447699999991E-2</v>
      </c>
      <c r="X103" s="11">
        <f t="shared" si="24"/>
        <v>5.4179999999999994E+17</v>
      </c>
      <c r="Y103" s="11">
        <f t="shared" si="25"/>
        <v>7.2599999999999999E-18</v>
      </c>
      <c r="Z103" s="11">
        <f t="shared" si="26"/>
        <v>9.6599999999999995E-4</v>
      </c>
      <c r="AA103" s="16">
        <f t="shared" si="27"/>
        <v>3.7853467919012978E-3</v>
      </c>
      <c r="AB103" s="9">
        <f t="shared" si="17"/>
        <v>6.2910990588839866E-2</v>
      </c>
      <c r="AC103" s="9">
        <f t="shared" si="18"/>
        <v>0.99621465320809877</v>
      </c>
      <c r="AD103" s="15">
        <f t="shared" si="19"/>
        <v>3.9185784595251532</v>
      </c>
      <c r="AE103" s="3">
        <f t="shared" si="28"/>
        <v>874.1039999999997</v>
      </c>
      <c r="AF103" s="2">
        <f t="shared" si="29"/>
        <v>0.25</v>
      </c>
      <c r="AG103" s="9">
        <f t="shared" si="30"/>
        <v>1.0816056420037442E-3</v>
      </c>
      <c r="AH103" s="2">
        <f t="shared" si="31"/>
        <v>5.2338334121627181E-2</v>
      </c>
    </row>
    <row r="104" spans="1:34">
      <c r="A104" s="1">
        <f>Raw!A104</f>
        <v>91</v>
      </c>
      <c r="B104" s="14">
        <f>Raw!B104</f>
        <v>0.25012731481481482</v>
      </c>
      <c r="C104" s="15">
        <f>Raw!C104</f>
        <v>75.8</v>
      </c>
      <c r="D104" s="15">
        <f>IF(C104&gt;0.5,Raw!D104*D$11,-999)</f>
        <v>0.9</v>
      </c>
      <c r="E104" s="9">
        <f>IF(Raw!$G104&gt;$C$8,IF(Raw!$Q104&gt;$C$8,IF(Raw!$N104&gt;$C$9,IF(Raw!$N104&lt;$A$9,IF(Raw!$X104&gt;$C$9,IF(Raw!$X104&lt;$A$9,Raw!H104,-999),-999),-999),-999),-999),-999)</f>
        <v>6.6078999999999999E-2</v>
      </c>
      <c r="F104" s="9">
        <f>IF(Raw!$G104&gt;$C$8,IF(Raw!$Q104&gt;$C$8,IF(Raw!$N104&gt;$C$9,IF(Raw!$N104&lt;$A$9,IF(Raw!$X104&gt;$C$9,IF(Raw!$X104&lt;$A$9,Raw!I104,-999),-999),-999),-999),-999),-999)</f>
        <v>0.10077</v>
      </c>
      <c r="G104" s="9">
        <f>Raw!G104</f>
        <v>0.92474500000000004</v>
      </c>
      <c r="H104" s="9">
        <f>IF(Raw!$G104&gt;$C$8,IF(Raw!$Q104&gt;$C$8,IF(Raw!$N104&gt;$C$9,IF(Raw!$N104&lt;$A$9,IF(Raw!$X104&gt;$C$9,IF(Raw!$X104&lt;$A$9,Raw!L104,-999),-999),-999),-999),-999),-999)</f>
        <v>655.5</v>
      </c>
      <c r="I104" s="9">
        <f>IF(Raw!$G104&gt;$C$8,IF(Raw!$Q104&gt;$C$8,IF(Raw!$N104&gt;$C$9,IF(Raw!$N104&lt;$A$9,IF(Raw!$X104&gt;$C$9,IF(Raw!$X104&lt;$A$9,Raw!M104,-999),-999),-999),-999),-999),-999)</f>
        <v>9.0000000000000002E-6</v>
      </c>
      <c r="J104" s="9">
        <f>IF(Raw!$G104&gt;$C$8,IF(Raw!$Q104&gt;$C$8,IF(Raw!$N104&gt;$C$9,IF(Raw!$N104&lt;$A$9,IF(Raw!$X104&gt;$C$9,IF(Raw!$X104&lt;$A$9,Raw!N104,-999),-999),-999),-999),-999),-999)</f>
        <v>897</v>
      </c>
      <c r="K104" s="9">
        <f>IF(Raw!$G104&gt;$C$8,IF(Raw!$Q104&gt;$C$8,IF(Raw!$N104&gt;$C$9,IF(Raw!$N104&lt;$A$9,IF(Raw!$X104&gt;$C$9,IF(Raw!$X104&lt;$A$9,Raw!R104,-999),-999),-999),-999),-999),-999)</f>
        <v>7.3672000000000001E-2</v>
      </c>
      <c r="L104" s="9">
        <f>IF(Raw!$G104&gt;$C$8,IF(Raw!$Q104&gt;$C$8,IF(Raw!$N104&gt;$C$9,IF(Raw!$N104&lt;$A$9,IF(Raw!$X104&gt;$C$9,IF(Raw!$X104&lt;$A$9,Raw!S104,-999),-999),-999),-999),-999),-999)</f>
        <v>0.11622</v>
      </c>
      <c r="M104" s="9">
        <f>Raw!Q104</f>
        <v>0.93318400000000001</v>
      </c>
      <c r="N104" s="9">
        <f>IF(Raw!$G104&gt;$C$8,IF(Raw!$Q104&gt;$C$8,IF(Raw!$N104&gt;$C$9,IF(Raw!$N104&lt;$A$9,IF(Raw!$X104&gt;$C$9,IF(Raw!$X104&lt;$A$9,Raw!V104,-999),-999),-999),-999),-999),-999)</f>
        <v>667</v>
      </c>
      <c r="O104" s="9">
        <f>IF(Raw!$G104&gt;$C$8,IF(Raw!$Q104&gt;$C$8,IF(Raw!$N104&gt;$C$9,IF(Raw!$N104&lt;$A$9,IF(Raw!$X104&gt;$C$9,IF(Raw!$X104&lt;$A$9,Raw!W104,-999),-999),-999),-999),-999),-999)</f>
        <v>0.37081799999999998</v>
      </c>
      <c r="P104" s="9">
        <f>IF(Raw!$G104&gt;$C$8,IF(Raw!$Q104&gt;$C$8,IF(Raw!$N104&gt;$C$9,IF(Raw!$N104&lt;$A$9,IF(Raw!$X104&gt;$C$9,IF(Raw!$X104&lt;$A$9,Raw!X104,-999),-999),-999),-999),-999),-999)</f>
        <v>655</v>
      </c>
      <c r="R104" s="9">
        <f t="shared" si="20"/>
        <v>3.4691E-2</v>
      </c>
      <c r="S104" s="9">
        <f t="shared" si="21"/>
        <v>0.34425920412821276</v>
      </c>
      <c r="T104" s="9">
        <f t="shared" si="22"/>
        <v>4.2548000000000002E-2</v>
      </c>
      <c r="U104" s="9">
        <f t="shared" si="23"/>
        <v>0.36609877817931508</v>
      </c>
      <c r="V104" s="15">
        <f t="shared" si="16"/>
        <v>9.4219553999999997E-2</v>
      </c>
      <c r="X104" s="11">
        <f t="shared" si="24"/>
        <v>5.4179999999999994E+17</v>
      </c>
      <c r="Y104" s="11">
        <f t="shared" si="25"/>
        <v>6.5549999999999994E-18</v>
      </c>
      <c r="Z104" s="11">
        <f t="shared" si="26"/>
        <v>8.9700000000000001E-4</v>
      </c>
      <c r="AA104" s="16">
        <f t="shared" si="27"/>
        <v>3.1755781807282493E-3</v>
      </c>
      <c r="AB104" s="9">
        <f t="shared" si="17"/>
        <v>7.3807114500433632E-2</v>
      </c>
      <c r="AC104" s="9">
        <f t="shared" si="18"/>
        <v>0.99682442181927167</v>
      </c>
      <c r="AD104" s="15">
        <f t="shared" si="19"/>
        <v>3.5402209372667208</v>
      </c>
      <c r="AE104" s="3">
        <f t="shared" si="28"/>
        <v>789.22199999999975</v>
      </c>
      <c r="AF104" s="2">
        <f t="shared" si="29"/>
        <v>0.25</v>
      </c>
      <c r="AG104" s="9">
        <f t="shared" si="30"/>
        <v>9.969773535524432E-4</v>
      </c>
      <c r="AH104" s="2">
        <f t="shared" si="31"/>
        <v>4.8243215286170607E-2</v>
      </c>
    </row>
    <row r="105" spans="1:34">
      <c r="A105" s="1">
        <f>Raw!A105</f>
        <v>92</v>
      </c>
      <c r="B105" s="14">
        <f>Raw!B105</f>
        <v>0.25017361111111108</v>
      </c>
      <c r="C105" s="15">
        <f>Raw!C105</f>
        <v>76.7</v>
      </c>
      <c r="D105" s="15">
        <f>IF(C105&gt;0.5,Raw!D105*D$11,-999)</f>
        <v>0.9</v>
      </c>
      <c r="E105" s="9">
        <f>IF(Raw!$G105&gt;$C$8,IF(Raw!$Q105&gt;$C$8,IF(Raw!$N105&gt;$C$9,IF(Raw!$N105&lt;$A$9,IF(Raw!$X105&gt;$C$9,IF(Raw!$X105&lt;$A$9,Raw!H105,-999),-999),-999),-999),-999),-999)</f>
        <v>6.4768999999999993E-2</v>
      </c>
      <c r="F105" s="9">
        <f>IF(Raw!$G105&gt;$C$8,IF(Raw!$Q105&gt;$C$8,IF(Raw!$N105&gt;$C$9,IF(Raw!$N105&lt;$A$9,IF(Raw!$X105&gt;$C$9,IF(Raw!$X105&lt;$A$9,Raw!I105,-999),-999),-999),-999),-999),-999)</f>
        <v>9.6778000000000003E-2</v>
      </c>
      <c r="G105" s="9">
        <f>Raw!G105</f>
        <v>0.90144400000000002</v>
      </c>
      <c r="H105" s="9">
        <f>IF(Raw!$G105&gt;$C$8,IF(Raw!$Q105&gt;$C$8,IF(Raw!$N105&gt;$C$9,IF(Raw!$N105&lt;$A$9,IF(Raw!$X105&gt;$C$9,IF(Raw!$X105&lt;$A$9,Raw!L105,-999),-999),-999),-999),-999),-999)</f>
        <v>625.79999999999995</v>
      </c>
      <c r="I105" s="9">
        <f>IF(Raw!$G105&gt;$C$8,IF(Raw!$Q105&gt;$C$8,IF(Raw!$N105&gt;$C$9,IF(Raw!$N105&lt;$A$9,IF(Raw!$X105&gt;$C$9,IF(Raw!$X105&lt;$A$9,Raw!M105,-999),-999),-999),-999),-999),-999)</f>
        <v>0.26341399999999998</v>
      </c>
      <c r="J105" s="9">
        <f>IF(Raw!$G105&gt;$C$8,IF(Raw!$Q105&gt;$C$8,IF(Raw!$N105&gt;$C$9,IF(Raw!$N105&lt;$A$9,IF(Raw!$X105&gt;$C$9,IF(Raw!$X105&lt;$A$9,Raw!N105,-999),-999),-999),-999),-999),-999)</f>
        <v>726</v>
      </c>
      <c r="K105" s="9">
        <f>IF(Raw!$G105&gt;$C$8,IF(Raw!$Q105&gt;$C$8,IF(Raw!$N105&gt;$C$9,IF(Raw!$N105&lt;$A$9,IF(Raw!$X105&gt;$C$9,IF(Raw!$X105&lt;$A$9,Raw!R105,-999),-999),-999),-999),-999),-999)</f>
        <v>6.3884999999999997E-2</v>
      </c>
      <c r="L105" s="9">
        <f>IF(Raw!$G105&gt;$C$8,IF(Raw!$Q105&gt;$C$8,IF(Raw!$N105&gt;$C$9,IF(Raw!$N105&lt;$A$9,IF(Raw!$X105&gt;$C$9,IF(Raw!$X105&lt;$A$9,Raw!S105,-999),-999),-999),-999),-999),-999)</f>
        <v>9.6966999999999998E-2</v>
      </c>
      <c r="M105" s="9">
        <f>Raw!Q105</f>
        <v>0.83885900000000002</v>
      </c>
      <c r="N105" s="9">
        <f>IF(Raw!$G105&gt;$C$8,IF(Raw!$Q105&gt;$C$8,IF(Raw!$N105&gt;$C$9,IF(Raw!$N105&lt;$A$9,IF(Raw!$X105&gt;$C$9,IF(Raw!$X105&lt;$A$9,Raw!V105,-999),-999),-999),-999),-999),-999)</f>
        <v>780.3</v>
      </c>
      <c r="O105" s="9">
        <f>IF(Raw!$G105&gt;$C$8,IF(Raw!$Q105&gt;$C$8,IF(Raw!$N105&gt;$C$9,IF(Raw!$N105&lt;$A$9,IF(Raw!$X105&gt;$C$9,IF(Raw!$X105&lt;$A$9,Raw!W105,-999),-999),-999),-999),-999),-999)</f>
        <v>0.37081700000000001</v>
      </c>
      <c r="P105" s="9">
        <f>IF(Raw!$G105&gt;$C$8,IF(Raw!$Q105&gt;$C$8,IF(Raw!$N105&gt;$C$9,IF(Raw!$N105&lt;$A$9,IF(Raw!$X105&gt;$C$9,IF(Raw!$X105&lt;$A$9,Raw!X105,-999),-999),-999),-999),-999),-999)</f>
        <v>797</v>
      </c>
      <c r="R105" s="9">
        <f t="shared" si="20"/>
        <v>3.200900000000001E-2</v>
      </c>
      <c r="S105" s="9">
        <f t="shared" si="21"/>
        <v>0.33074665729814634</v>
      </c>
      <c r="T105" s="9">
        <f t="shared" si="22"/>
        <v>3.3082E-2</v>
      </c>
      <c r="U105" s="9">
        <f t="shared" si="23"/>
        <v>0.34116761372425669</v>
      </c>
      <c r="V105" s="15">
        <f t="shared" si="16"/>
        <v>7.8611146899999998E-2</v>
      </c>
      <c r="X105" s="11">
        <f t="shared" si="24"/>
        <v>5.4179999999999994E+17</v>
      </c>
      <c r="Y105" s="11">
        <f t="shared" si="25"/>
        <v>6.2579999999999994E-18</v>
      </c>
      <c r="Z105" s="11">
        <f t="shared" si="26"/>
        <v>7.2599999999999997E-4</v>
      </c>
      <c r="AA105" s="16">
        <f t="shared" si="27"/>
        <v>2.4555198544512027E-3</v>
      </c>
      <c r="AB105" s="9">
        <f t="shared" si="17"/>
        <v>6.3966233507824946E-2</v>
      </c>
      <c r="AC105" s="9">
        <f t="shared" si="18"/>
        <v>0.99754448014554897</v>
      </c>
      <c r="AD105" s="15">
        <f t="shared" si="19"/>
        <v>3.3822587526876076</v>
      </c>
      <c r="AE105" s="3">
        <f t="shared" si="28"/>
        <v>753.46319999999969</v>
      </c>
      <c r="AF105" s="2">
        <f t="shared" si="29"/>
        <v>0.25</v>
      </c>
      <c r="AG105" s="9">
        <f t="shared" si="30"/>
        <v>8.8762857511723997E-4</v>
      </c>
      <c r="AH105" s="2">
        <f t="shared" si="31"/>
        <v>4.2951884805561266E-2</v>
      </c>
    </row>
    <row r="106" spans="1:34">
      <c r="A106" s="1">
        <f>Raw!A106</f>
        <v>93</v>
      </c>
      <c r="B106" s="14">
        <f>Raw!B106</f>
        <v>0.2502314814814815</v>
      </c>
      <c r="C106" s="15">
        <f>Raw!C106</f>
        <v>77.900000000000006</v>
      </c>
      <c r="D106" s="15">
        <f>IF(C106&gt;0.5,Raw!D106*D$11,-999)</f>
        <v>0.9</v>
      </c>
      <c r="E106" s="9">
        <f>IF(Raw!$G106&gt;$C$8,IF(Raw!$Q106&gt;$C$8,IF(Raw!$N106&gt;$C$9,IF(Raw!$N106&lt;$A$9,IF(Raw!$X106&gt;$C$9,IF(Raw!$X106&lt;$A$9,Raw!H106,-999),-999),-999),-999),-999),-999)</f>
        <v>6.2059000000000003E-2</v>
      </c>
      <c r="F106" s="9">
        <f>IF(Raw!$G106&gt;$C$8,IF(Raw!$Q106&gt;$C$8,IF(Raw!$N106&gt;$C$9,IF(Raw!$N106&lt;$A$9,IF(Raw!$X106&gt;$C$9,IF(Raw!$X106&lt;$A$9,Raw!I106,-999),-999),-999),-999),-999),-999)</f>
        <v>9.1061000000000003E-2</v>
      </c>
      <c r="G106" s="9">
        <f>Raw!G106</f>
        <v>0.85949500000000001</v>
      </c>
      <c r="H106" s="9">
        <f>IF(Raw!$G106&gt;$C$8,IF(Raw!$Q106&gt;$C$8,IF(Raw!$N106&gt;$C$9,IF(Raw!$N106&lt;$A$9,IF(Raw!$X106&gt;$C$9,IF(Raw!$X106&lt;$A$9,Raw!L106,-999),-999),-999),-999),-999),-999)</f>
        <v>663.4</v>
      </c>
      <c r="I106" s="9">
        <f>IF(Raw!$G106&gt;$C$8,IF(Raw!$Q106&gt;$C$8,IF(Raw!$N106&gt;$C$9,IF(Raw!$N106&lt;$A$9,IF(Raw!$X106&gt;$C$9,IF(Raw!$X106&lt;$A$9,Raw!M106,-999),-999),-999),-999),-999),-999)</f>
        <v>0.27643800000000002</v>
      </c>
      <c r="J106" s="9">
        <f>IF(Raw!$G106&gt;$C$8,IF(Raw!$Q106&gt;$C$8,IF(Raw!$N106&gt;$C$9,IF(Raw!$N106&lt;$A$9,IF(Raw!$X106&gt;$C$9,IF(Raw!$X106&lt;$A$9,Raw!N106,-999),-999),-999),-999),-999),-999)</f>
        <v>1040</v>
      </c>
      <c r="K106" s="9">
        <f>IF(Raw!$G106&gt;$C$8,IF(Raw!$Q106&gt;$C$8,IF(Raw!$N106&gt;$C$9,IF(Raw!$N106&lt;$A$9,IF(Raw!$X106&gt;$C$9,IF(Raw!$X106&lt;$A$9,Raw!R106,-999),-999),-999),-999),-999),-999)</f>
        <v>5.8194000000000003E-2</v>
      </c>
      <c r="L106" s="9">
        <f>IF(Raw!$G106&gt;$C$8,IF(Raw!$Q106&gt;$C$8,IF(Raw!$N106&gt;$C$9,IF(Raw!$N106&lt;$A$9,IF(Raw!$X106&gt;$C$9,IF(Raw!$X106&lt;$A$9,Raw!S106,-999),-999),-999),-999),-999),-999)</f>
        <v>8.8256000000000001E-2</v>
      </c>
      <c r="M106" s="9">
        <f>Raw!Q106</f>
        <v>0.84970500000000004</v>
      </c>
      <c r="N106" s="9">
        <f>IF(Raw!$G106&gt;$C$8,IF(Raw!$Q106&gt;$C$8,IF(Raw!$N106&gt;$C$9,IF(Raw!$N106&lt;$A$9,IF(Raw!$X106&gt;$C$9,IF(Raw!$X106&lt;$A$9,Raw!V106,-999),-999),-999),-999),-999),-999)</f>
        <v>546.9</v>
      </c>
      <c r="O106" s="9">
        <f>IF(Raw!$G106&gt;$C$8,IF(Raw!$Q106&gt;$C$8,IF(Raw!$N106&gt;$C$9,IF(Raw!$N106&lt;$A$9,IF(Raw!$X106&gt;$C$9,IF(Raw!$X106&lt;$A$9,Raw!W106,-999),-999),-999),-999),-999),-999)</f>
        <v>1.6351000000000001E-2</v>
      </c>
      <c r="P106" s="9">
        <f>IF(Raw!$G106&gt;$C$8,IF(Raw!$Q106&gt;$C$8,IF(Raw!$N106&gt;$C$9,IF(Raw!$N106&lt;$A$9,IF(Raw!$X106&gt;$C$9,IF(Raw!$X106&lt;$A$9,Raw!X106,-999),-999),-999),-999),-999),-999)</f>
        <v>1115</v>
      </c>
      <c r="R106" s="9">
        <f t="shared" si="20"/>
        <v>2.9002E-2</v>
      </c>
      <c r="S106" s="9">
        <f t="shared" si="21"/>
        <v>0.31848980353828749</v>
      </c>
      <c r="T106" s="9">
        <f t="shared" si="22"/>
        <v>3.0061999999999998E-2</v>
      </c>
      <c r="U106" s="9">
        <f t="shared" si="23"/>
        <v>0.34062273386511965</v>
      </c>
      <c r="V106" s="15">
        <f t="shared" si="16"/>
        <v>7.15491392E-2</v>
      </c>
      <c r="X106" s="11">
        <f t="shared" si="24"/>
        <v>5.4179999999999994E+17</v>
      </c>
      <c r="Y106" s="11">
        <f t="shared" si="25"/>
        <v>6.6339999999999995E-18</v>
      </c>
      <c r="Z106" s="11">
        <f t="shared" si="26"/>
        <v>1.0399999999999999E-3</v>
      </c>
      <c r="AA106" s="16">
        <f t="shared" si="27"/>
        <v>3.7241520946833797E-3</v>
      </c>
      <c r="AB106" s="9">
        <f t="shared" si="17"/>
        <v>5.8305955460270377E-2</v>
      </c>
      <c r="AC106" s="9">
        <f t="shared" si="18"/>
        <v>0.99627584790531654</v>
      </c>
      <c r="AD106" s="15">
        <f t="shared" si="19"/>
        <v>3.580915475657096</v>
      </c>
      <c r="AE106" s="3">
        <f t="shared" si="28"/>
        <v>798.73359999999968</v>
      </c>
      <c r="AF106" s="2">
        <f t="shared" si="29"/>
        <v>0.25</v>
      </c>
      <c r="AG106" s="9">
        <f t="shared" si="30"/>
        <v>9.3826247619864262E-4</v>
      </c>
      <c r="AH106" s="2">
        <f t="shared" si="31"/>
        <v>4.5402032927727487E-2</v>
      </c>
    </row>
    <row r="107" spans="1:34">
      <c r="A107" s="1">
        <f>Raw!A107</f>
        <v>94</v>
      </c>
      <c r="B107" s="14">
        <f>Raw!B107</f>
        <v>0.25028935185185186</v>
      </c>
      <c r="C107" s="15">
        <f>Raw!C107</f>
        <v>78.900000000000006</v>
      </c>
      <c r="D107" s="15">
        <f>IF(C107&gt;0.5,Raw!D107*D$11,-999)</f>
        <v>0.9</v>
      </c>
      <c r="E107" s="9">
        <f>IF(Raw!$G107&gt;$C$8,IF(Raw!$Q107&gt;$C$8,IF(Raw!$N107&gt;$C$9,IF(Raw!$N107&lt;$A$9,IF(Raw!$X107&gt;$C$9,IF(Raw!$X107&lt;$A$9,Raw!H107,-999),-999),-999),-999),-999),-999)</f>
        <v>5.8200000000000002E-2</v>
      </c>
      <c r="F107" s="9">
        <f>IF(Raw!$G107&gt;$C$8,IF(Raw!$Q107&gt;$C$8,IF(Raw!$N107&gt;$C$9,IF(Raw!$N107&lt;$A$9,IF(Raw!$X107&gt;$C$9,IF(Raw!$X107&lt;$A$9,Raw!I107,-999),-999),-999),-999),-999),-999)</f>
        <v>8.6455000000000004E-2</v>
      </c>
      <c r="G107" s="9">
        <f>Raw!G107</f>
        <v>0.92546499999999998</v>
      </c>
      <c r="H107" s="9">
        <f>IF(Raw!$G107&gt;$C$8,IF(Raw!$Q107&gt;$C$8,IF(Raw!$N107&gt;$C$9,IF(Raw!$N107&lt;$A$9,IF(Raw!$X107&gt;$C$9,IF(Raw!$X107&lt;$A$9,Raw!L107,-999),-999),-999),-999),-999),-999)</f>
        <v>525.79999999999995</v>
      </c>
      <c r="I107" s="9">
        <f>IF(Raw!$G107&gt;$C$8,IF(Raw!$Q107&gt;$C$8,IF(Raw!$N107&gt;$C$9,IF(Raw!$N107&lt;$A$9,IF(Raw!$X107&gt;$C$9,IF(Raw!$X107&lt;$A$9,Raw!M107,-999),-999),-999),-999),-999),-999)</f>
        <v>3.3426999999999998E-2</v>
      </c>
      <c r="J107" s="9">
        <f>IF(Raw!$G107&gt;$C$8,IF(Raw!$Q107&gt;$C$8,IF(Raw!$N107&gt;$C$9,IF(Raw!$N107&lt;$A$9,IF(Raw!$X107&gt;$C$9,IF(Raw!$X107&lt;$A$9,Raw!N107,-999),-999),-999),-999),-999),-999)</f>
        <v>681</v>
      </c>
      <c r="K107" s="9">
        <f>IF(Raw!$G107&gt;$C$8,IF(Raw!$Q107&gt;$C$8,IF(Raw!$N107&gt;$C$9,IF(Raw!$N107&lt;$A$9,IF(Raw!$X107&gt;$C$9,IF(Raw!$X107&lt;$A$9,Raw!R107,-999),-999),-999),-999),-999),-999)</f>
        <v>5.5517999999999998E-2</v>
      </c>
      <c r="L107" s="9">
        <f>IF(Raw!$G107&gt;$C$8,IF(Raw!$Q107&gt;$C$8,IF(Raw!$N107&gt;$C$9,IF(Raw!$N107&lt;$A$9,IF(Raw!$X107&gt;$C$9,IF(Raw!$X107&lt;$A$9,Raw!S107,-999),-999),-999),-999),-999),-999)</f>
        <v>8.9080999999999994E-2</v>
      </c>
      <c r="M107" s="9">
        <f>Raw!Q107</f>
        <v>0.89999099999999999</v>
      </c>
      <c r="N107" s="9">
        <f>IF(Raw!$G107&gt;$C$8,IF(Raw!$Q107&gt;$C$8,IF(Raw!$N107&gt;$C$9,IF(Raw!$N107&lt;$A$9,IF(Raw!$X107&gt;$C$9,IF(Raw!$X107&lt;$A$9,Raw!V107,-999),-999),-999),-999),-999),-999)</f>
        <v>656.8</v>
      </c>
      <c r="O107" s="9">
        <f>IF(Raw!$G107&gt;$C$8,IF(Raw!$Q107&gt;$C$8,IF(Raw!$N107&gt;$C$9,IF(Raw!$N107&lt;$A$9,IF(Raw!$X107&gt;$C$9,IF(Raw!$X107&lt;$A$9,Raw!W107,-999),-999),-999),-999),-999),-999)</f>
        <v>1.4E-5</v>
      </c>
      <c r="P107" s="9">
        <f>IF(Raw!$G107&gt;$C$8,IF(Raw!$Q107&gt;$C$8,IF(Raw!$N107&gt;$C$9,IF(Raw!$N107&lt;$A$9,IF(Raw!$X107&gt;$C$9,IF(Raw!$X107&lt;$A$9,Raw!X107,-999),-999),-999),-999),-999),-999)</f>
        <v>620</v>
      </c>
      <c r="R107" s="9">
        <f t="shared" si="20"/>
        <v>2.8255000000000002E-2</v>
      </c>
      <c r="S107" s="9">
        <f t="shared" si="21"/>
        <v>0.32681741946677462</v>
      </c>
      <c r="T107" s="9">
        <f t="shared" si="22"/>
        <v>3.3562999999999996E-2</v>
      </c>
      <c r="U107" s="9">
        <f t="shared" si="23"/>
        <v>0.37676945701103487</v>
      </c>
      <c r="V107" s="15">
        <f t="shared" si="16"/>
        <v>7.2217966699999997E-2</v>
      </c>
      <c r="X107" s="11">
        <f t="shared" si="24"/>
        <v>5.4179999999999994E+17</v>
      </c>
      <c r="Y107" s="11">
        <f t="shared" si="25"/>
        <v>5.2579999999999993E-18</v>
      </c>
      <c r="Z107" s="11">
        <f t="shared" si="26"/>
        <v>6.8099999999999996E-4</v>
      </c>
      <c r="AA107" s="16">
        <f t="shared" si="27"/>
        <v>1.9362657778515631E-3</v>
      </c>
      <c r="AB107" s="9">
        <f t="shared" si="17"/>
        <v>5.558298688830203E-2</v>
      </c>
      <c r="AC107" s="9">
        <f t="shared" si="18"/>
        <v>0.99806373422214845</v>
      </c>
      <c r="AD107" s="15">
        <f t="shared" si="19"/>
        <v>2.8432683962578018</v>
      </c>
      <c r="AE107" s="3">
        <f t="shared" si="28"/>
        <v>633.06319999999971</v>
      </c>
      <c r="AF107" s="2">
        <f t="shared" si="29"/>
        <v>0.25</v>
      </c>
      <c r="AG107" s="9">
        <f t="shared" si="30"/>
        <v>8.2404360753437513E-4</v>
      </c>
      <c r="AH107" s="2">
        <f t="shared" si="31"/>
        <v>3.9875041315451866E-2</v>
      </c>
    </row>
    <row r="108" spans="1:34">
      <c r="A108" s="1">
        <f>Raw!A108</f>
        <v>95</v>
      </c>
      <c r="B108" s="14">
        <f>Raw!B108</f>
        <v>0.25034722222222222</v>
      </c>
      <c r="C108" s="15">
        <f>Raw!C108</f>
        <v>80</v>
      </c>
      <c r="D108" s="15">
        <f>IF(C108&gt;0.5,Raw!D108*D$11,-999)</f>
        <v>0.9</v>
      </c>
      <c r="E108" s="9">
        <f>IF(Raw!$G108&gt;$C$8,IF(Raw!$Q108&gt;$C$8,IF(Raw!$N108&gt;$C$9,IF(Raw!$N108&lt;$A$9,IF(Raw!$X108&gt;$C$9,IF(Raw!$X108&lt;$A$9,Raw!H108,-999),-999),-999),-999),-999),-999)</f>
        <v>5.8375000000000003E-2</v>
      </c>
      <c r="F108" s="9">
        <f>IF(Raw!$G108&gt;$C$8,IF(Raw!$Q108&gt;$C$8,IF(Raw!$N108&gt;$C$9,IF(Raw!$N108&lt;$A$9,IF(Raw!$X108&gt;$C$9,IF(Raw!$X108&lt;$A$9,Raw!I108,-999),-999),-999),-999),-999),-999)</f>
        <v>8.3815000000000001E-2</v>
      </c>
      <c r="G108" s="9">
        <f>Raw!G108</f>
        <v>0.85879499999999998</v>
      </c>
      <c r="H108" s="9">
        <f>IF(Raw!$G108&gt;$C$8,IF(Raw!$Q108&gt;$C$8,IF(Raw!$N108&gt;$C$9,IF(Raw!$N108&lt;$A$9,IF(Raw!$X108&gt;$C$9,IF(Raw!$X108&lt;$A$9,Raw!L108,-999),-999),-999),-999),-999),-999)</f>
        <v>665.2</v>
      </c>
      <c r="I108" s="9">
        <f>IF(Raw!$G108&gt;$C$8,IF(Raw!$Q108&gt;$C$8,IF(Raw!$N108&gt;$C$9,IF(Raw!$N108&lt;$A$9,IF(Raw!$X108&gt;$C$9,IF(Raw!$X108&lt;$A$9,Raw!M108,-999),-999),-999),-999),-999),-999)</f>
        <v>0.37072100000000002</v>
      </c>
      <c r="J108" s="9">
        <f>IF(Raw!$G108&gt;$C$8,IF(Raw!$Q108&gt;$C$8,IF(Raw!$N108&gt;$C$9,IF(Raw!$N108&lt;$A$9,IF(Raw!$X108&gt;$C$9,IF(Raw!$X108&lt;$A$9,Raw!N108,-999),-999),-999),-999),-999),-999)</f>
        <v>637</v>
      </c>
      <c r="K108" s="9">
        <f>IF(Raw!$G108&gt;$C$8,IF(Raw!$Q108&gt;$C$8,IF(Raw!$N108&gt;$C$9,IF(Raw!$N108&lt;$A$9,IF(Raw!$X108&gt;$C$9,IF(Raw!$X108&lt;$A$9,Raw!R108,-999),-999),-999),-999),-999),-999)</f>
        <v>5.4552999999999997E-2</v>
      </c>
      <c r="L108" s="9">
        <f>IF(Raw!$G108&gt;$C$8,IF(Raw!$Q108&gt;$C$8,IF(Raw!$N108&gt;$C$9,IF(Raw!$N108&lt;$A$9,IF(Raw!$X108&gt;$C$9,IF(Raw!$X108&lt;$A$9,Raw!S108,-999),-999),-999),-999),-999),-999)</f>
        <v>8.4760000000000002E-2</v>
      </c>
      <c r="M108" s="9">
        <f>Raw!Q108</f>
        <v>0.85211099999999995</v>
      </c>
      <c r="N108" s="9">
        <f>IF(Raw!$G108&gt;$C$8,IF(Raw!$Q108&gt;$C$8,IF(Raw!$N108&gt;$C$9,IF(Raw!$N108&lt;$A$9,IF(Raw!$X108&gt;$C$9,IF(Raw!$X108&lt;$A$9,Raw!V108,-999),-999),-999),-999),-999),-999)</f>
        <v>815</v>
      </c>
      <c r="O108" s="9">
        <f>IF(Raw!$G108&gt;$C$8,IF(Raw!$Q108&gt;$C$8,IF(Raw!$N108&gt;$C$9,IF(Raw!$N108&lt;$A$9,IF(Raw!$X108&gt;$C$9,IF(Raw!$X108&lt;$A$9,Raw!W108,-999),-999),-999),-999),-999),-999)</f>
        <v>6.0000000000000002E-6</v>
      </c>
      <c r="P108" s="9">
        <f>IF(Raw!$G108&gt;$C$8,IF(Raw!$Q108&gt;$C$8,IF(Raw!$N108&gt;$C$9,IF(Raw!$N108&lt;$A$9,IF(Raw!$X108&gt;$C$9,IF(Raw!$X108&lt;$A$9,Raw!X108,-999),-999),-999),-999),-999),-999)</f>
        <v>1116</v>
      </c>
      <c r="R108" s="9">
        <f t="shared" si="20"/>
        <v>2.5439999999999997E-2</v>
      </c>
      <c r="S108" s="9">
        <f t="shared" si="21"/>
        <v>0.30352562190538684</v>
      </c>
      <c r="T108" s="9">
        <f t="shared" si="22"/>
        <v>3.0207000000000005E-2</v>
      </c>
      <c r="U108" s="9">
        <f t="shared" si="23"/>
        <v>0.35638272770174617</v>
      </c>
      <c r="V108" s="15">
        <f t="shared" si="16"/>
        <v>6.8714932000000006E-2</v>
      </c>
      <c r="X108" s="11">
        <f t="shared" si="24"/>
        <v>5.4179999999999994E+17</v>
      </c>
      <c r="Y108" s="11">
        <f t="shared" si="25"/>
        <v>6.6519999999999997E-18</v>
      </c>
      <c r="Z108" s="11">
        <f t="shared" si="26"/>
        <v>6.3699999999999998E-4</v>
      </c>
      <c r="AA108" s="16">
        <f t="shared" si="27"/>
        <v>2.2905236000204943E-3</v>
      </c>
      <c r="AB108" s="9">
        <f t="shared" si="17"/>
        <v>5.4622189846385817E-2</v>
      </c>
      <c r="AC108" s="9">
        <f t="shared" si="18"/>
        <v>0.99770947639997953</v>
      </c>
      <c r="AD108" s="15">
        <f t="shared" si="19"/>
        <v>3.5957984301734607</v>
      </c>
      <c r="AE108" s="3">
        <f t="shared" si="28"/>
        <v>800.90079999999978</v>
      </c>
      <c r="AF108" s="2">
        <f t="shared" si="29"/>
        <v>0.25</v>
      </c>
      <c r="AG108" s="9">
        <f t="shared" si="30"/>
        <v>9.8575419446990387E-4</v>
      </c>
      <c r="AH108" s="2">
        <f t="shared" si="31"/>
        <v>4.7700132458982386E-2</v>
      </c>
    </row>
    <row r="109" spans="1:34">
      <c r="A109" s="1">
        <f>Raw!A109</f>
        <v>96</v>
      </c>
      <c r="B109" s="14">
        <f>Raw!B109</f>
        <v>0.25039351851851849</v>
      </c>
      <c r="C109" s="15">
        <f>Raw!C109</f>
        <v>80.900000000000006</v>
      </c>
      <c r="D109" s="15">
        <f>IF(C109&gt;0.5,Raw!D109*D$11,-999)</f>
        <v>0.9</v>
      </c>
      <c r="E109" s="9">
        <f>IF(Raw!$G109&gt;$C$8,IF(Raw!$Q109&gt;$C$8,IF(Raw!$N109&gt;$C$9,IF(Raw!$N109&lt;$A$9,IF(Raw!$X109&gt;$C$9,IF(Raw!$X109&lt;$A$9,Raw!H109,-999),-999),-999),-999),-999),-999)</f>
        <v>5.6113000000000003E-2</v>
      </c>
      <c r="F109" s="9">
        <f>IF(Raw!$G109&gt;$C$8,IF(Raw!$Q109&gt;$C$8,IF(Raw!$N109&gt;$C$9,IF(Raw!$N109&lt;$A$9,IF(Raw!$X109&gt;$C$9,IF(Raw!$X109&lt;$A$9,Raw!I109,-999),-999),-999),-999),-999),-999)</f>
        <v>8.0962999999999993E-2</v>
      </c>
      <c r="G109" s="9">
        <f>Raw!G109</f>
        <v>0.85157799999999995</v>
      </c>
      <c r="H109" s="9">
        <f>IF(Raw!$G109&gt;$C$8,IF(Raw!$Q109&gt;$C$8,IF(Raw!$N109&gt;$C$9,IF(Raw!$N109&lt;$A$9,IF(Raw!$X109&gt;$C$9,IF(Raw!$X109&lt;$A$9,Raw!L109,-999),-999),-999),-999),-999),-999)</f>
        <v>585.79999999999995</v>
      </c>
      <c r="I109" s="9">
        <f>IF(Raw!$G109&gt;$C$8,IF(Raw!$Q109&gt;$C$8,IF(Raw!$N109&gt;$C$9,IF(Raw!$N109&lt;$A$9,IF(Raw!$X109&gt;$C$9,IF(Raw!$X109&lt;$A$9,Raw!M109,-999),-999),-999),-999),-999),-999)</f>
        <v>9.4202999999999995E-2</v>
      </c>
      <c r="J109" s="9">
        <f>IF(Raw!$G109&gt;$C$8,IF(Raw!$Q109&gt;$C$8,IF(Raw!$N109&gt;$C$9,IF(Raw!$N109&lt;$A$9,IF(Raw!$X109&gt;$C$9,IF(Raw!$X109&lt;$A$9,Raw!N109,-999),-999),-999),-999),-999),-999)</f>
        <v>832</v>
      </c>
      <c r="K109" s="9">
        <f>IF(Raw!$G109&gt;$C$8,IF(Raw!$Q109&gt;$C$8,IF(Raw!$N109&gt;$C$9,IF(Raw!$N109&lt;$A$9,IF(Raw!$X109&gt;$C$9,IF(Raw!$X109&lt;$A$9,Raw!R109,-999),-999),-999),-999),-999),-999)</f>
        <v>5.3985999999999999E-2</v>
      </c>
      <c r="L109" s="9">
        <f>IF(Raw!$G109&gt;$C$8,IF(Raw!$Q109&gt;$C$8,IF(Raw!$N109&gt;$C$9,IF(Raw!$N109&lt;$A$9,IF(Raw!$X109&gt;$C$9,IF(Raw!$X109&lt;$A$9,Raw!S109,-999),-999),-999),-999),-999),-999)</f>
        <v>8.1392000000000006E-2</v>
      </c>
      <c r="M109" s="9">
        <f>Raw!Q109</f>
        <v>0.82641299999999995</v>
      </c>
      <c r="N109" s="9">
        <f>IF(Raw!$G109&gt;$C$8,IF(Raw!$Q109&gt;$C$8,IF(Raw!$N109&gt;$C$9,IF(Raw!$N109&lt;$A$9,IF(Raw!$X109&gt;$C$9,IF(Raw!$X109&lt;$A$9,Raw!V109,-999),-999),-999),-999),-999),-999)</f>
        <v>657.6</v>
      </c>
      <c r="O109" s="9">
        <f>IF(Raw!$G109&gt;$C$8,IF(Raw!$Q109&gt;$C$8,IF(Raw!$N109&gt;$C$9,IF(Raw!$N109&lt;$A$9,IF(Raw!$X109&gt;$C$9,IF(Raw!$X109&lt;$A$9,Raw!W109,-999),-999),-999),-999),-999),-999)</f>
        <v>0.28321499999999999</v>
      </c>
      <c r="P109" s="9">
        <f>IF(Raw!$G109&gt;$C$8,IF(Raw!$Q109&gt;$C$8,IF(Raw!$N109&gt;$C$9,IF(Raw!$N109&lt;$A$9,IF(Raw!$X109&gt;$C$9,IF(Raw!$X109&lt;$A$9,Raw!X109,-999),-999),-999),-999),-999),-999)</f>
        <v>731</v>
      </c>
      <c r="R109" s="9">
        <f t="shared" si="20"/>
        <v>2.484999999999999E-2</v>
      </c>
      <c r="S109" s="9">
        <f t="shared" si="21"/>
        <v>0.30693032619838684</v>
      </c>
      <c r="T109" s="9">
        <f t="shared" si="22"/>
        <v>2.7406000000000007E-2</v>
      </c>
      <c r="U109" s="9">
        <f t="shared" si="23"/>
        <v>0.33671613917829768</v>
      </c>
      <c r="V109" s="15">
        <f t="shared" si="16"/>
        <v>6.5984494399999996E-2</v>
      </c>
      <c r="X109" s="11">
        <f t="shared" si="24"/>
        <v>5.4179999999999994E+17</v>
      </c>
      <c r="Y109" s="11">
        <f t="shared" si="25"/>
        <v>5.8579999999999992E-18</v>
      </c>
      <c r="Z109" s="11">
        <f t="shared" si="26"/>
        <v>8.3199999999999995E-4</v>
      </c>
      <c r="AA109" s="16">
        <f t="shared" si="27"/>
        <v>2.6337004859670553E-3</v>
      </c>
      <c r="AB109" s="9">
        <f t="shared" si="17"/>
        <v>5.4058179195518412E-2</v>
      </c>
      <c r="AC109" s="9">
        <f t="shared" si="18"/>
        <v>0.99736629951403299</v>
      </c>
      <c r="AD109" s="15">
        <f t="shared" si="19"/>
        <v>3.1655053917873262</v>
      </c>
      <c r="AE109" s="3">
        <f t="shared" si="28"/>
        <v>705.30319999999972</v>
      </c>
      <c r="AF109" s="2">
        <f t="shared" si="29"/>
        <v>0.25</v>
      </c>
      <c r="AG109" s="9">
        <f t="shared" si="30"/>
        <v>8.1990519543901003E-4</v>
      </c>
      <c r="AH109" s="2">
        <f t="shared" si="31"/>
        <v>3.9674785707891486E-2</v>
      </c>
    </row>
    <row r="110" spans="1:34">
      <c r="A110" s="1">
        <f>Raw!A110</f>
        <v>97</v>
      </c>
      <c r="B110" s="14">
        <f>Raw!B110</f>
        <v>0.2504513888888889</v>
      </c>
      <c r="C110" s="15">
        <f>Raw!C110</f>
        <v>82.1</v>
      </c>
      <c r="D110" s="15">
        <f>IF(C110&gt;0.5,Raw!D110*D$11,-999)</f>
        <v>0.9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0.79256400000000005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0.82801400000000003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5.4179999999999994E+17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0.25050925925925926</v>
      </c>
      <c r="C111" s="15">
        <f>Raw!C111</f>
        <v>82.9</v>
      </c>
      <c r="D111" s="15">
        <f>IF(C111&gt;0.5,Raw!D111*D$11,-999)</f>
        <v>0.9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0.83729600000000004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0.77717899999999995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5.4179999999999994E+17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0.25056712962962963</v>
      </c>
      <c r="C112" s="15">
        <f>Raw!C112</f>
        <v>84.1</v>
      </c>
      <c r="D112" s="15">
        <f>IF(C112&gt;0.5,Raw!D112*D$11,-999)</f>
        <v>0.9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0.84119600000000005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0.79074500000000003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5.4179999999999994E+17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0.25061342592592589</v>
      </c>
      <c r="C113" s="15">
        <f>Raw!C113</f>
        <v>85.1</v>
      </c>
      <c r="D113" s="15">
        <f>IF(C113&gt;0.5,Raw!D113*D$11,-999)</f>
        <v>0.9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0.80121500000000001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0.68145900000000004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5.4179999999999994E+17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0.25067129629629631</v>
      </c>
      <c r="C114" s="15">
        <f>Raw!C114</f>
        <v>86.3</v>
      </c>
      <c r="D114" s="15">
        <f>IF(C114&gt;0.5,Raw!D114*D$11,-999)</f>
        <v>0.9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0.84681600000000001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0.68644400000000005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5.4179999999999994E+17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0.25072916666666667</v>
      </c>
      <c r="C115" s="15">
        <f>Raw!C115</f>
        <v>87.2</v>
      </c>
      <c r="D115" s="15">
        <f>IF(C115&gt;0.5,Raw!D115*D$11,-999)</f>
        <v>0.9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0.76779600000000003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0.67602099999999998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5.4179999999999994E+17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0.25078703703703703</v>
      </c>
      <c r="C116" s="15">
        <f>Raw!C116</f>
        <v>88.5</v>
      </c>
      <c r="D116" s="15">
        <f>IF(C116&gt;0.5,Raw!D116*D$11,-999)</f>
        <v>0.9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0.80652800000000002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0.62361599999999995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5.4179999999999994E+17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0.2508333333333333</v>
      </c>
      <c r="C117" s="15">
        <f>Raw!C117</f>
        <v>89.2</v>
      </c>
      <c r="D117" s="15">
        <f>IF(C117&gt;0.5,Raw!D117*D$11,-999)</f>
        <v>0.9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0.58846200000000004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0.57858299999999996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5.4179999999999994E+17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0.25089120370370371</v>
      </c>
      <c r="C118" s="15">
        <f>Raw!C118</f>
        <v>90.7</v>
      </c>
      <c r="D118" s="15">
        <f>IF(C118&gt;0.5,Raw!D118*D$11,-999)</f>
        <v>0.9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0.48563200000000001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0.71152599999999999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5.4179999999999994E+17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0.25094907407407407</v>
      </c>
      <c r="C119" s="15">
        <f>Raw!C119</f>
        <v>91.6</v>
      </c>
      <c r="D119" s="15">
        <f>IF(C119&gt;0.5,Raw!D119*D$11,-999)</f>
        <v>0.9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0.69661799999999996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0.45710600000000001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5.4179999999999994E+17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0.25100694444444444</v>
      </c>
      <c r="C120" s="15">
        <f>Raw!C120</f>
        <v>92.3</v>
      </c>
      <c r="D120" s="15">
        <f>IF(C120&gt;0.5,Raw!D120*D$11,-999)</f>
        <v>0.9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0.77623699999999995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0.52661100000000005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5.4179999999999994E+17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0.25105324074074076</v>
      </c>
      <c r="C121" s="15">
        <f>Raw!C121</f>
        <v>93.6</v>
      </c>
      <c r="D121" s="15">
        <f>IF(C121&gt;0.5,Raw!D121*D$11,-999)</f>
        <v>0.9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0.62121599999999999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0.49963999999999997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5.4179999999999994E+17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0.25111111111111112</v>
      </c>
      <c r="C122" s="15">
        <f>Raw!C122</f>
        <v>94.5</v>
      </c>
      <c r="D122" s="15">
        <f>IF(C122&gt;0.5,Raw!D122*D$11,-999)</f>
        <v>0.9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0.46176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0.54715599999999998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5.4179999999999994E+17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0.25116898148148148</v>
      </c>
      <c r="C123" s="15">
        <f>Raw!C123</f>
        <v>95.6</v>
      </c>
      <c r="D123" s="15">
        <f>IF(C123&gt;0.5,Raw!D123*D$11,-999)</f>
        <v>0.9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0.49682300000000001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0.52405299999999999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5.4179999999999994E+17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0.25122685185185184</v>
      </c>
      <c r="C124" s="15">
        <f>Raw!C124</f>
        <v>96.7</v>
      </c>
      <c r="D124" s="15">
        <f>IF(C124&gt;0.5,Raw!D124*D$11,-999)</f>
        <v>0.9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0.19757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0.65209700000000004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5.4179999999999994E+17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0.25127314814814816</v>
      </c>
      <c r="C125" s="15">
        <f>Raw!C125</f>
        <v>97.6</v>
      </c>
      <c r="D125" s="15">
        <f>IF(C125&gt;0.5,Raw!D125*D$11,-999)</f>
        <v>0.9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0.50695400000000002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0.342968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5.4179999999999994E+17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0.25133101851851852</v>
      </c>
      <c r="C126" s="15">
        <f>Raw!C126</f>
        <v>98.9</v>
      </c>
      <c r="D126" s="15">
        <f>IF(C126&gt;0.5,Raw!D126*D$11,-999)</f>
        <v>0.9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0.28738599999999997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0.337978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5.4179999999999994E+17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0.25138888888888888</v>
      </c>
      <c r="C127" s="15">
        <f>Raw!C127</f>
        <v>99.8</v>
      </c>
      <c r="D127" s="15">
        <f>IF(C127&gt;0.5,Raw!D127*D$11,-999)</f>
        <v>0.9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0.46296999999999999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0.381133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5.4179999999999994E+17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0.25144675925925924</v>
      </c>
      <c r="C128" s="15">
        <f>Raw!C128</f>
        <v>101.3</v>
      </c>
      <c r="D128" s="15">
        <f>IF(C128&gt;0.5,Raw!D128*D$11,-999)</f>
        <v>0.9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0.54457100000000003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0.28685899999999998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5.4179999999999994E+17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0.25149305555555557</v>
      </c>
      <c r="C129" s="15">
        <f>Raw!C129</f>
        <v>101.8</v>
      </c>
      <c r="D129" s="15">
        <f>IF(C129&gt;0.5,Raw!D129*D$11,-999)</f>
        <v>0.9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0.38364799999999999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0.14792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5.4179999999999994E+17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0.25155092592592593</v>
      </c>
      <c r="C130" s="15">
        <f>Raw!C130</f>
        <v>103.1</v>
      </c>
      <c r="D130" s="15">
        <f>IF(C130&gt;0.5,Raw!D130*D$11,-999)</f>
        <v>0.9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0.337557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0.499197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5.4179999999999994E+17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0.25160879629629629</v>
      </c>
      <c r="C131" s="15">
        <f>Raw!C131</f>
        <v>103.8</v>
      </c>
      <c r="D131" s="15">
        <f>IF(C131&gt;0.5,Raw!D131*D$11,-999)</f>
        <v>0.9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0.44788499999999998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0.21779399999999999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5.4179999999999994E+17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0.25166666666666665</v>
      </c>
      <c r="C132" s="15">
        <f>Raw!C132</f>
        <v>105.1</v>
      </c>
      <c r="D132" s="15">
        <f>IF(C132&gt;0.5,Raw!D132*D$11,-999)</f>
        <v>0.9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0.42063200000000001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0.45781100000000002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5.4179999999999994E+17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0.25171296296296297</v>
      </c>
      <c r="C133" s="15">
        <f>Raw!C133</f>
        <v>105.1</v>
      </c>
      <c r="D133" s="15">
        <f>IF(C133&gt;0.5,Raw!D133*D$11,-999)</f>
        <v>0.9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0.33464100000000002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0.49824200000000002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5.4179999999999994E+17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0.25177083333333333</v>
      </c>
      <c r="C134" s="15">
        <f>Raw!C134</f>
        <v>103.8</v>
      </c>
      <c r="D134" s="15">
        <f>IF(C134&gt;0.5,Raw!D134*D$11,-999)</f>
        <v>0.9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0.31567299999999998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0.32695999999999997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5.4179999999999994E+17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0.25182870370370369</v>
      </c>
      <c r="C135" s="15">
        <f>Raw!C135</f>
        <v>103.4</v>
      </c>
      <c r="D135" s="15">
        <f>IF(C135&gt;0.5,Raw!D135*D$11,-999)</f>
        <v>0.9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0.41436099999999998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0.34734199999999998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5.4179999999999994E+17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0.25188657407407405</v>
      </c>
      <c r="C136" s="15">
        <f>Raw!C136</f>
        <v>102.5</v>
      </c>
      <c r="D136" s="15">
        <f>IF(C136&gt;0.5,Raw!D136*D$11,-999)</f>
        <v>0.9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0.44100299999999998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0.34322000000000003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5.4179999999999994E+17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0.25193287037037038</v>
      </c>
      <c r="C137" s="15">
        <f>Raw!C137</f>
        <v>102</v>
      </c>
      <c r="D137" s="15">
        <f>IF(C137&gt;0.5,Raw!D137*D$11,-999)</f>
        <v>0.9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0.45438800000000001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0.41254400000000002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5.4179999999999994E+17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0.25199074074074074</v>
      </c>
      <c r="C138" s="15">
        <f>Raw!C138</f>
        <v>101.1</v>
      </c>
      <c r="D138" s="15">
        <f>IF(C138&gt;0.5,Raw!D138*D$11,-999)</f>
        <v>0.9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0.464312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0.37462499999999999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5.4179999999999994E+17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0.2520486111111111</v>
      </c>
      <c r="C139" s="15">
        <f>Raw!C139</f>
        <v>100.4</v>
      </c>
      <c r="D139" s="15">
        <f>IF(C139&gt;0.5,Raw!D139*D$11,-999)</f>
        <v>0.9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0.48256399999999999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0.316359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5.4179999999999994E+17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0.25209490740740742</v>
      </c>
      <c r="C140" s="15">
        <f>Raw!C140</f>
        <v>99.6</v>
      </c>
      <c r="D140" s="15">
        <f>IF(C140&gt;0.5,Raw!D140*D$11,-999)</f>
        <v>0.9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0.46760600000000002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0.282273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5.4179999999999994E+17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0.25215277777777778</v>
      </c>
      <c r="C141" s="15">
        <f>Raw!C141</f>
        <v>98.7</v>
      </c>
      <c r="D141" s="15">
        <f>IF(C141&gt;0.5,Raw!D141*D$11,-999)</f>
        <v>0.9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0.42649799999999999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0.29281400000000002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5.4179999999999994E+17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0.25221064814814814</v>
      </c>
      <c r="C142" s="15">
        <f>Raw!C142</f>
        <v>98.2</v>
      </c>
      <c r="D142" s="15">
        <f>IF(C142&gt;0.5,Raw!D142*D$11,-999)</f>
        <v>0.9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0.55522400000000005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0.525501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5.4179999999999994E+17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0.2522685185185185</v>
      </c>
      <c r="C143" s="15">
        <f>Raw!C143</f>
        <v>97.1</v>
      </c>
      <c r="D143" s="15">
        <f>IF(C143&gt;0.5,Raw!D143*D$11,-999)</f>
        <v>0.9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0.55017199999999999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0.36031999999999997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5.4179999999999994E+17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0.25231481481481483</v>
      </c>
      <c r="C144" s="15">
        <f>Raw!C144</f>
        <v>96.5</v>
      </c>
      <c r="D144" s="15">
        <f>IF(C144&gt;0.5,Raw!D144*D$11,-999)</f>
        <v>0.9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0.57182100000000002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0.31086799999999998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5.4179999999999994E+17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0.25237268518518519</v>
      </c>
      <c r="C145" s="15">
        <f>Raw!C145</f>
        <v>95.6</v>
      </c>
      <c r="D145" s="15">
        <f>IF(C145&gt;0.5,Raw!D145*D$11,-999)</f>
        <v>0.9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0.72947399999999996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0.37406699999999998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5.4179999999999994E+17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0.25243055555555555</v>
      </c>
      <c r="C146" s="15">
        <f>Raw!C146</f>
        <v>95.1</v>
      </c>
      <c r="D146" s="15">
        <f>IF(C146&gt;0.5,Raw!D146*D$11,-999)</f>
        <v>0.9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0.65904200000000002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0.51244299999999998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5.4179999999999994E+17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0.25248842592592591</v>
      </c>
      <c r="C147" s="15">
        <f>Raw!C147</f>
        <v>94</v>
      </c>
      <c r="D147" s="15">
        <f>IF(C147&gt;0.5,Raw!D147*D$11,-999)</f>
        <v>0.9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0.58102799999999999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0.47374100000000002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5.4179999999999994E+17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0.25253472222222223</v>
      </c>
      <c r="C148" s="15">
        <f>Raw!C148</f>
        <v>93.6</v>
      </c>
      <c r="D148" s="15">
        <f>IF(C148&gt;0.5,Raw!D148*D$11,-999)</f>
        <v>0.9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0.52652600000000005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0.59616000000000002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5.4179999999999994E+17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0.25259259259259259</v>
      </c>
      <c r="C149" s="15">
        <f>Raw!C149</f>
        <v>92.5</v>
      </c>
      <c r="D149" s="15">
        <f>IF(C149&gt;0.5,Raw!D149*D$11,-999)</f>
        <v>0.9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0.62109899999999996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0.54514200000000002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5.4179999999999994E+17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0.25265046296296295</v>
      </c>
      <c r="C150" s="15">
        <f>Raw!C150</f>
        <v>91.8</v>
      </c>
      <c r="D150" s="15">
        <f>IF(C150&gt;0.5,Raw!D150*D$11,-999)</f>
        <v>0.9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0.68659300000000001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0.43904799999999999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5.4179999999999994E+17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0.25270833333333337</v>
      </c>
      <c r="C151" s="15">
        <f>Raw!C151</f>
        <v>91.1</v>
      </c>
      <c r="D151" s="15">
        <f>IF(C151&gt;0.5,Raw!D151*D$11,-999)</f>
        <v>0.9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0.76560899999999998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0.64812700000000001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5.4179999999999994E+17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0.25275462962962963</v>
      </c>
      <c r="C152" s="15">
        <f>Raw!C152</f>
        <v>90.3</v>
      </c>
      <c r="D152" s="15">
        <f>IF(C152&gt;0.5,Raw!D152*D$11,-999)</f>
        <v>0.9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0.75023399999999996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0.322822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5.4179999999999994E+17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0.2528125</v>
      </c>
      <c r="C153" s="15">
        <f>Raw!C153</f>
        <v>89.4</v>
      </c>
      <c r="D153" s="15">
        <f>IF(C153&gt;0.5,Raw!D153*D$11,-999)</f>
        <v>0.9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0.78247800000000001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0.65588299999999999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5.4179999999999994E+17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0.25287037037037036</v>
      </c>
      <c r="C154" s="15">
        <f>Raw!C154</f>
        <v>88.9</v>
      </c>
      <c r="D154" s="15">
        <f>IF(C154&gt;0.5,Raw!D154*D$11,-999)</f>
        <v>0.9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0.79148300000000005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0.78116699999999994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5.4179999999999994E+17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0.25292824074074077</v>
      </c>
      <c r="C155" s="15">
        <f>Raw!C155</f>
        <v>87.8</v>
      </c>
      <c r="D155" s="15">
        <f>IF(C155&gt;0.5,Raw!D155*D$11,-999)</f>
        <v>0.9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0.71830300000000002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0.54196500000000003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5.4179999999999994E+17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0.25297453703703704</v>
      </c>
      <c r="C156" s="15">
        <f>Raw!C156</f>
        <v>87.6</v>
      </c>
      <c r="D156" s="15">
        <f>IF(C156&gt;0.5,Raw!D156*D$11,-999)</f>
        <v>0.9</v>
      </c>
      <c r="E156" s="9">
        <f>IF(Raw!$G156&gt;$C$8,IF(Raw!$Q156&gt;$C$8,IF(Raw!$N156&gt;$C$9,IF(Raw!$N156&lt;$A$9,IF(Raw!$X156&gt;$C$9,IF(Raw!$X156&lt;$A$9,Raw!H156,-999),-999),-999),-999),-999),-999)</f>
        <v>4.5898000000000001E-2</v>
      </c>
      <c r="F156" s="9">
        <f>IF(Raw!$G156&gt;$C$8,IF(Raw!$Q156&gt;$C$8,IF(Raw!$N156&gt;$C$9,IF(Raw!$N156&lt;$A$9,IF(Raw!$X156&gt;$C$9,IF(Raw!$X156&lt;$A$9,Raw!I156,-999),-999),-999),-999),-999),-999)</f>
        <v>6.7541000000000004E-2</v>
      </c>
      <c r="G156" s="9">
        <f>Raw!G156</f>
        <v>0.81817499999999999</v>
      </c>
      <c r="H156" s="9">
        <f>IF(Raw!$G156&gt;$C$8,IF(Raw!$Q156&gt;$C$8,IF(Raw!$N156&gt;$C$9,IF(Raw!$N156&lt;$A$9,IF(Raw!$X156&gt;$C$9,IF(Raw!$X156&lt;$A$9,Raw!L156,-999),-999),-999),-999),-999),-999)</f>
        <v>709.9</v>
      </c>
      <c r="I156" s="9">
        <f>IF(Raw!$G156&gt;$C$8,IF(Raw!$Q156&gt;$C$8,IF(Raw!$N156&gt;$C$9,IF(Raw!$N156&lt;$A$9,IF(Raw!$X156&gt;$C$9,IF(Raw!$X156&lt;$A$9,Raw!M156,-999),-999),-999),-999),-999),-999)</f>
        <v>0.37081500000000001</v>
      </c>
      <c r="J156" s="9">
        <f>IF(Raw!$G156&gt;$C$8,IF(Raw!$Q156&gt;$C$8,IF(Raw!$N156&gt;$C$9,IF(Raw!$N156&lt;$A$9,IF(Raw!$X156&gt;$C$9,IF(Raw!$X156&lt;$A$9,Raw!N156,-999),-999),-999),-999),-999),-999)</f>
        <v>1024</v>
      </c>
      <c r="K156" s="9">
        <f>IF(Raw!$G156&gt;$C$8,IF(Raw!$Q156&gt;$C$8,IF(Raw!$N156&gt;$C$9,IF(Raw!$N156&lt;$A$9,IF(Raw!$X156&gt;$C$9,IF(Raw!$X156&lt;$A$9,Raw!R156,-999),-999),-999),-999),-999),-999)</f>
        <v>4.6323999999999997E-2</v>
      </c>
      <c r="L156" s="9">
        <f>IF(Raw!$G156&gt;$C$8,IF(Raw!$Q156&gt;$C$8,IF(Raw!$N156&gt;$C$9,IF(Raw!$N156&lt;$A$9,IF(Raw!$X156&gt;$C$9,IF(Raw!$X156&lt;$A$9,Raw!S156,-999),-999),-999),-999),-999),-999)</f>
        <v>7.2373000000000007E-2</v>
      </c>
      <c r="M156" s="9">
        <f>Raw!Q156</f>
        <v>0.84881200000000001</v>
      </c>
      <c r="N156" s="9">
        <f>IF(Raw!$G156&gt;$C$8,IF(Raw!$Q156&gt;$C$8,IF(Raw!$N156&gt;$C$9,IF(Raw!$N156&lt;$A$9,IF(Raw!$X156&gt;$C$9,IF(Raw!$X156&lt;$A$9,Raw!V156,-999),-999),-999),-999),-999),-999)</f>
        <v>882.1</v>
      </c>
      <c r="O156" s="9">
        <f>IF(Raw!$G156&gt;$C$8,IF(Raw!$Q156&gt;$C$8,IF(Raw!$N156&gt;$C$9,IF(Raw!$N156&lt;$A$9,IF(Raw!$X156&gt;$C$9,IF(Raw!$X156&lt;$A$9,Raw!W156,-999),-999),-999),-999),-999),-999)</f>
        <v>0.359871</v>
      </c>
      <c r="P156" s="9">
        <f>IF(Raw!$G156&gt;$C$8,IF(Raw!$Q156&gt;$C$8,IF(Raw!$N156&gt;$C$9,IF(Raw!$N156&lt;$A$9,IF(Raw!$X156&gt;$C$9,IF(Raw!$X156&lt;$A$9,Raw!X156,-999),-999),-999),-999),-999),-999)</f>
        <v>684</v>
      </c>
      <c r="R156" s="9">
        <f t="shared" si="36"/>
        <v>2.1643000000000003E-2</v>
      </c>
      <c r="S156" s="9">
        <f t="shared" si="37"/>
        <v>0.32044239795087431</v>
      </c>
      <c r="T156" s="9">
        <f t="shared" si="38"/>
        <v>2.604900000000001E-2</v>
      </c>
      <c r="U156" s="9">
        <f t="shared" si="39"/>
        <v>0.35992704461608621</v>
      </c>
      <c r="V156" s="15">
        <f t="shared" si="32"/>
        <v>5.8672791100000003E-2</v>
      </c>
      <c r="X156" s="11">
        <f t="shared" si="40"/>
        <v>5.4179999999999994E+17</v>
      </c>
      <c r="Y156" s="11">
        <f t="shared" si="41"/>
        <v>7.098999999999999E-18</v>
      </c>
      <c r="Z156" s="11">
        <f t="shared" si="42"/>
        <v>1.024E-3</v>
      </c>
      <c r="AA156" s="16">
        <f t="shared" si="43"/>
        <v>3.9230966128082174E-3</v>
      </c>
      <c r="AB156" s="9">
        <f t="shared" si="33"/>
        <v>4.6426192743667036E-2</v>
      </c>
      <c r="AC156" s="9">
        <f t="shared" si="34"/>
        <v>0.9960769033871919</v>
      </c>
      <c r="AD156" s="15">
        <f t="shared" si="35"/>
        <v>3.8311490359455256</v>
      </c>
      <c r="AE156" s="3">
        <f t="shared" si="44"/>
        <v>854.71959999999967</v>
      </c>
      <c r="AF156" s="2">
        <f t="shared" si="45"/>
        <v>0.25</v>
      </c>
      <c r="AG156" s="9">
        <f t="shared" si="46"/>
        <v>1.0607185769166468E-3</v>
      </c>
      <c r="AH156" s="2">
        <f t="shared" si="47"/>
        <v>5.132761991221952E-2</v>
      </c>
    </row>
    <row r="157" spans="1:34">
      <c r="A157" s="1">
        <f>Raw!A157</f>
        <v>144</v>
      </c>
      <c r="B157" s="14">
        <f>Raw!B157</f>
        <v>0.2530324074074074</v>
      </c>
      <c r="C157" s="15">
        <f>Raw!C157</f>
        <v>86.7</v>
      </c>
      <c r="D157" s="15">
        <f>IF(C157&gt;0.5,Raw!D157*D$11,-999)</f>
        <v>0.9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0.88702599999999998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0.78585099999999997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5.4179999999999994E+17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0.25309027777777776</v>
      </c>
      <c r="C158" s="15">
        <f>Raw!C158</f>
        <v>85.4</v>
      </c>
      <c r="D158" s="15">
        <f>IF(C158&gt;0.5,Raw!D158*D$11,-999)</f>
        <v>0.9</v>
      </c>
      <c r="E158" s="9">
        <f>IF(Raw!$G158&gt;$C$8,IF(Raw!$Q158&gt;$C$8,IF(Raw!$N158&gt;$C$9,IF(Raw!$N158&lt;$A$9,IF(Raw!$X158&gt;$C$9,IF(Raw!$X158&lt;$A$9,Raw!H158,-999),-999),-999),-999),-999),-999)</f>
        <v>5.3372999999999997E-2</v>
      </c>
      <c r="F158" s="9">
        <f>IF(Raw!$G158&gt;$C$8,IF(Raw!$Q158&gt;$C$8,IF(Raw!$N158&gt;$C$9,IF(Raw!$N158&lt;$A$9,IF(Raw!$X158&gt;$C$9,IF(Raw!$X158&lt;$A$9,Raw!I158,-999),-999),-999),-999),-999),-999)</f>
        <v>7.4168999999999999E-2</v>
      </c>
      <c r="G158" s="9">
        <f>Raw!G158</f>
        <v>0.80127199999999998</v>
      </c>
      <c r="H158" s="9">
        <f>IF(Raw!$G158&gt;$C$8,IF(Raw!$Q158&gt;$C$8,IF(Raw!$N158&gt;$C$9,IF(Raw!$N158&lt;$A$9,IF(Raw!$X158&gt;$C$9,IF(Raw!$X158&lt;$A$9,Raw!L158,-999),-999),-999),-999),-999),-999)</f>
        <v>596.4</v>
      </c>
      <c r="I158" s="9">
        <f>IF(Raw!$G158&gt;$C$8,IF(Raw!$Q158&gt;$C$8,IF(Raw!$N158&gt;$C$9,IF(Raw!$N158&lt;$A$9,IF(Raw!$X158&gt;$C$9,IF(Raw!$X158&lt;$A$9,Raw!M158,-999),-999),-999),-999),-999),-999)</f>
        <v>0.105574</v>
      </c>
      <c r="J158" s="9">
        <f>IF(Raw!$G158&gt;$C$8,IF(Raw!$Q158&gt;$C$8,IF(Raw!$N158&gt;$C$9,IF(Raw!$N158&lt;$A$9,IF(Raw!$X158&gt;$C$9,IF(Raw!$X158&lt;$A$9,Raw!N158,-999),-999),-999),-999),-999),-999)</f>
        <v>1086</v>
      </c>
      <c r="K158" s="9">
        <f>IF(Raw!$G158&gt;$C$8,IF(Raw!$Q158&gt;$C$8,IF(Raw!$N158&gt;$C$9,IF(Raw!$N158&lt;$A$9,IF(Raw!$X158&gt;$C$9,IF(Raw!$X158&lt;$A$9,Raw!R158,-999),-999),-999),-999),-999),-999)</f>
        <v>4.7140000000000001E-2</v>
      </c>
      <c r="L158" s="9">
        <f>IF(Raw!$G158&gt;$C$8,IF(Raw!$Q158&gt;$C$8,IF(Raw!$N158&gt;$C$9,IF(Raw!$N158&lt;$A$9,IF(Raw!$X158&gt;$C$9,IF(Raw!$X158&lt;$A$9,Raw!S158,-999),-999),-999),-999),-999),-999)</f>
        <v>6.9583999999999993E-2</v>
      </c>
      <c r="M158" s="9">
        <f>Raw!Q158</f>
        <v>0.85075900000000004</v>
      </c>
      <c r="N158" s="9">
        <f>IF(Raw!$G158&gt;$C$8,IF(Raw!$Q158&gt;$C$8,IF(Raw!$N158&gt;$C$9,IF(Raw!$N158&lt;$A$9,IF(Raw!$X158&gt;$C$9,IF(Raw!$X158&lt;$A$9,Raw!V158,-999),-999),-999),-999),-999),-999)</f>
        <v>585.29999999999995</v>
      </c>
      <c r="O158" s="9">
        <f>IF(Raw!$G158&gt;$C$8,IF(Raw!$Q158&gt;$C$8,IF(Raw!$N158&gt;$C$9,IF(Raw!$N158&lt;$A$9,IF(Raw!$X158&gt;$C$9,IF(Raw!$X158&lt;$A$9,Raw!W158,-999),-999),-999),-999),-999),-999)</f>
        <v>0.48700700000000002</v>
      </c>
      <c r="P158" s="9">
        <f>IF(Raw!$G158&gt;$C$8,IF(Raw!$Q158&gt;$C$8,IF(Raw!$N158&gt;$C$9,IF(Raw!$N158&lt;$A$9,IF(Raw!$X158&gt;$C$9,IF(Raw!$X158&lt;$A$9,Raw!X158,-999),-999),-999),-999),-999),-999)</f>
        <v>819</v>
      </c>
      <c r="R158" s="9">
        <f t="shared" si="36"/>
        <v>2.0796000000000002E-2</v>
      </c>
      <c r="S158" s="9">
        <f t="shared" si="37"/>
        <v>0.28038668446385961</v>
      </c>
      <c r="T158" s="9">
        <f t="shared" si="38"/>
        <v>2.2443999999999992E-2</v>
      </c>
      <c r="U158" s="9">
        <f t="shared" si="39"/>
        <v>0.32254541273856052</v>
      </c>
      <c r="V158" s="15">
        <f t="shared" si="32"/>
        <v>5.6411748799999994E-2</v>
      </c>
      <c r="X158" s="11">
        <f t="shared" si="40"/>
        <v>5.4179999999999994E+17</v>
      </c>
      <c r="Y158" s="11">
        <f t="shared" si="41"/>
        <v>5.9639999999999992E-18</v>
      </c>
      <c r="Z158" s="11">
        <f t="shared" si="42"/>
        <v>1.0859999999999999E-3</v>
      </c>
      <c r="AA158" s="16">
        <f t="shared" si="43"/>
        <v>3.4969152590762732E-3</v>
      </c>
      <c r="AB158" s="9">
        <f t="shared" si="33"/>
        <v>4.7218484766074709E-2</v>
      </c>
      <c r="AC158" s="9">
        <f t="shared" si="34"/>
        <v>0.99650308474092375</v>
      </c>
      <c r="AD158" s="15">
        <f t="shared" si="35"/>
        <v>3.219995634508539</v>
      </c>
      <c r="AE158" s="3">
        <f t="shared" si="44"/>
        <v>718.06559999999968</v>
      </c>
      <c r="AF158" s="2">
        <f t="shared" si="45"/>
        <v>0.25</v>
      </c>
      <c r="AG158" s="9">
        <f t="shared" si="46"/>
        <v>7.9891909303763059E-4</v>
      </c>
      <c r="AH158" s="2">
        <f t="shared" si="47"/>
        <v>3.8659279134387235E-2</v>
      </c>
    </row>
    <row r="159" spans="1:34">
      <c r="A159" s="1">
        <f>Raw!A159</f>
        <v>146</v>
      </c>
      <c r="B159" s="14">
        <f>Raw!B159</f>
        <v>0.25314814814814818</v>
      </c>
      <c r="C159" s="15">
        <f>Raw!C159</f>
        <v>85.4</v>
      </c>
      <c r="D159" s="15">
        <f>IF(C159&gt;0.5,Raw!D159*D$11,-999)</f>
        <v>0.9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0.82576400000000005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0.79013800000000001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5.4179999999999994E+17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0.25319444444444444</v>
      </c>
      <c r="C160" s="15">
        <f>Raw!C160</f>
        <v>84</v>
      </c>
      <c r="D160" s="15">
        <f>IF(C160&gt;0.5,Raw!D160*D$11,-999)</f>
        <v>0.9</v>
      </c>
      <c r="E160" s="9">
        <f>IF(Raw!$G160&gt;$C$8,IF(Raw!$Q160&gt;$C$8,IF(Raw!$N160&gt;$C$9,IF(Raw!$N160&lt;$A$9,IF(Raw!$X160&gt;$C$9,IF(Raw!$X160&lt;$A$9,Raw!H160,-999),-999),-999),-999),-999),-999)</f>
        <v>5.1542999999999999E-2</v>
      </c>
      <c r="F160" s="9">
        <f>IF(Raw!$G160&gt;$C$8,IF(Raw!$Q160&gt;$C$8,IF(Raw!$N160&gt;$C$9,IF(Raw!$N160&lt;$A$9,IF(Raw!$X160&gt;$C$9,IF(Raw!$X160&lt;$A$9,Raw!I160,-999),-999),-999),-999),-999),-999)</f>
        <v>7.6288999999999996E-2</v>
      </c>
      <c r="G160" s="9">
        <f>Raw!G160</f>
        <v>0.895042</v>
      </c>
      <c r="H160" s="9">
        <f>IF(Raw!$G160&gt;$C$8,IF(Raw!$Q160&gt;$C$8,IF(Raw!$N160&gt;$C$9,IF(Raw!$N160&lt;$A$9,IF(Raw!$X160&gt;$C$9,IF(Raw!$X160&lt;$A$9,Raw!L160,-999),-999),-999),-999),-999),-999)</f>
        <v>683.7</v>
      </c>
      <c r="I160" s="9">
        <f>IF(Raw!$G160&gt;$C$8,IF(Raw!$Q160&gt;$C$8,IF(Raw!$N160&gt;$C$9,IF(Raw!$N160&lt;$A$9,IF(Raw!$X160&gt;$C$9,IF(Raw!$X160&lt;$A$9,Raw!M160,-999),-999),-999),-999),-999),-999)</f>
        <v>9.2700000000000005E-2</v>
      </c>
      <c r="J160" s="9">
        <f>IF(Raw!$G160&gt;$C$8,IF(Raw!$Q160&gt;$C$8,IF(Raw!$N160&gt;$C$9,IF(Raw!$N160&lt;$A$9,IF(Raw!$X160&gt;$C$9,IF(Raw!$X160&lt;$A$9,Raw!N160,-999),-999),-999),-999),-999),-999)</f>
        <v>875</v>
      </c>
      <c r="K160" s="9">
        <f>IF(Raw!$G160&gt;$C$8,IF(Raw!$Q160&gt;$C$8,IF(Raw!$N160&gt;$C$9,IF(Raw!$N160&lt;$A$9,IF(Raw!$X160&gt;$C$9,IF(Raw!$X160&lt;$A$9,Raw!R160,-999),-999),-999),-999),-999),-999)</f>
        <v>5.3426000000000001E-2</v>
      </c>
      <c r="L160" s="9">
        <f>IF(Raw!$G160&gt;$C$8,IF(Raw!$Q160&gt;$C$8,IF(Raw!$N160&gt;$C$9,IF(Raw!$N160&lt;$A$9,IF(Raw!$X160&gt;$C$9,IF(Raw!$X160&lt;$A$9,Raw!S160,-999),-999),-999),-999),-999),-999)</f>
        <v>7.8302999999999998E-2</v>
      </c>
      <c r="M160" s="9">
        <f>Raw!Q160</f>
        <v>0.81727499999999997</v>
      </c>
      <c r="N160" s="9">
        <f>IF(Raw!$G160&gt;$C$8,IF(Raw!$Q160&gt;$C$8,IF(Raw!$N160&gt;$C$9,IF(Raw!$N160&lt;$A$9,IF(Raw!$X160&gt;$C$9,IF(Raw!$X160&lt;$A$9,Raw!V160,-999),-999),-999),-999),-999),-999)</f>
        <v>585.29999999999995</v>
      </c>
      <c r="O160" s="9">
        <f>IF(Raw!$G160&gt;$C$8,IF(Raw!$Q160&gt;$C$8,IF(Raw!$N160&gt;$C$9,IF(Raw!$N160&lt;$A$9,IF(Raw!$X160&gt;$C$9,IF(Raw!$X160&lt;$A$9,Raw!W160,-999),-999),-999),-999),-999),-999)</f>
        <v>0.119044</v>
      </c>
      <c r="P160" s="9">
        <f>IF(Raw!$G160&gt;$C$8,IF(Raw!$Q160&gt;$C$8,IF(Raw!$N160&gt;$C$9,IF(Raw!$N160&lt;$A$9,IF(Raw!$X160&gt;$C$9,IF(Raw!$X160&lt;$A$9,Raw!X160,-999),-999),-999),-999),-999),-999)</f>
        <v>1014</v>
      </c>
      <c r="R160" s="9">
        <f t="shared" si="36"/>
        <v>2.4745999999999997E-2</v>
      </c>
      <c r="S160" s="9">
        <f t="shared" si="37"/>
        <v>0.32437179672036598</v>
      </c>
      <c r="T160" s="9">
        <f t="shared" si="38"/>
        <v>2.4876999999999996E-2</v>
      </c>
      <c r="U160" s="9">
        <f t="shared" si="39"/>
        <v>0.31770174833658987</v>
      </c>
      <c r="V160" s="15">
        <f t="shared" si="32"/>
        <v>6.3480242100000001E-2</v>
      </c>
      <c r="X160" s="11">
        <f t="shared" si="40"/>
        <v>5.4179999999999994E+17</v>
      </c>
      <c r="Y160" s="11">
        <f t="shared" si="41"/>
        <v>6.8369999999999999E-18</v>
      </c>
      <c r="Z160" s="11">
        <f t="shared" si="42"/>
        <v>8.7499999999999991E-4</v>
      </c>
      <c r="AA160" s="16">
        <f t="shared" si="43"/>
        <v>3.2307790100298867E-3</v>
      </c>
      <c r="AB160" s="9">
        <f t="shared" si="33"/>
        <v>5.3506372089432513E-2</v>
      </c>
      <c r="AC160" s="9">
        <f t="shared" si="34"/>
        <v>0.99676922098997012</v>
      </c>
      <c r="AD160" s="15">
        <f t="shared" si="35"/>
        <v>3.6923188686055846</v>
      </c>
      <c r="AE160" s="3">
        <f t="shared" si="44"/>
        <v>823.17479999999978</v>
      </c>
      <c r="AF160" s="2">
        <f t="shared" si="45"/>
        <v>0.25</v>
      </c>
      <c r="AG160" s="9">
        <f t="shared" si="46"/>
        <v>9.0235089228628751E-4</v>
      </c>
      <c r="AH160" s="2">
        <f t="shared" si="47"/>
        <v>4.3664290071505234E-2</v>
      </c>
    </row>
    <row r="161" spans="1:34">
      <c r="A161" s="1">
        <f>Raw!A161</f>
        <v>148</v>
      </c>
      <c r="B161" s="14">
        <f>Raw!B161</f>
        <v>0.25325231481481481</v>
      </c>
      <c r="C161" s="15">
        <f>Raw!C161</f>
        <v>83.2</v>
      </c>
      <c r="D161" s="15">
        <f>IF(C161&gt;0.5,Raw!D161*D$11,-999)</f>
        <v>0.9</v>
      </c>
      <c r="E161" s="9">
        <f>IF(Raw!$G161&gt;$C$8,IF(Raw!$Q161&gt;$C$8,IF(Raw!$N161&gt;$C$9,IF(Raw!$N161&lt;$A$9,IF(Raw!$X161&gt;$C$9,IF(Raw!$X161&lt;$A$9,Raw!H161,-999),-999),-999),-999),-999),-999)</f>
        <v>5.7984000000000001E-2</v>
      </c>
      <c r="F161" s="9">
        <f>IF(Raw!$G161&gt;$C$8,IF(Raw!$Q161&gt;$C$8,IF(Raw!$N161&gt;$C$9,IF(Raw!$N161&lt;$A$9,IF(Raw!$X161&gt;$C$9,IF(Raw!$X161&lt;$A$9,Raw!I161,-999),-999),-999),-999),-999),-999)</f>
        <v>7.9508999999999996E-2</v>
      </c>
      <c r="G161" s="9">
        <f>Raw!G161</f>
        <v>0.80677699999999997</v>
      </c>
      <c r="H161" s="9">
        <f>IF(Raw!$G161&gt;$C$8,IF(Raw!$Q161&gt;$C$8,IF(Raw!$N161&gt;$C$9,IF(Raw!$N161&lt;$A$9,IF(Raw!$X161&gt;$C$9,IF(Raw!$X161&lt;$A$9,Raw!L161,-999),-999),-999),-999),-999),-999)</f>
        <v>578.4</v>
      </c>
      <c r="I161" s="9">
        <f>IF(Raw!$G161&gt;$C$8,IF(Raw!$Q161&gt;$C$8,IF(Raw!$N161&gt;$C$9,IF(Raw!$N161&lt;$A$9,IF(Raw!$X161&gt;$C$9,IF(Raw!$X161&lt;$A$9,Raw!M161,-999),-999),-999),-999),-999),-999)</f>
        <v>8.3865999999999996E-2</v>
      </c>
      <c r="J161" s="9">
        <f>IF(Raw!$G161&gt;$C$8,IF(Raw!$Q161&gt;$C$8,IF(Raw!$N161&gt;$C$9,IF(Raw!$N161&lt;$A$9,IF(Raw!$X161&gt;$C$9,IF(Raw!$X161&lt;$A$9,Raw!N161,-999),-999),-999),-999),-999),-999)</f>
        <v>710</v>
      </c>
      <c r="K161" s="9">
        <f>IF(Raw!$G161&gt;$C$8,IF(Raw!$Q161&gt;$C$8,IF(Raw!$N161&gt;$C$9,IF(Raw!$N161&lt;$A$9,IF(Raw!$X161&gt;$C$9,IF(Raw!$X161&lt;$A$9,Raw!R161,-999),-999),-999),-999),-999),-999)</f>
        <v>5.2630999999999997E-2</v>
      </c>
      <c r="L161" s="9">
        <f>IF(Raw!$G161&gt;$C$8,IF(Raw!$Q161&gt;$C$8,IF(Raw!$N161&gt;$C$9,IF(Raw!$N161&lt;$A$9,IF(Raw!$X161&gt;$C$9,IF(Raw!$X161&lt;$A$9,Raw!S161,-999),-999),-999),-999),-999),-999)</f>
        <v>7.5489000000000001E-2</v>
      </c>
      <c r="M161" s="9">
        <f>Raw!Q161</f>
        <v>0.83132799999999996</v>
      </c>
      <c r="N161" s="9">
        <f>IF(Raw!$G161&gt;$C$8,IF(Raw!$Q161&gt;$C$8,IF(Raw!$N161&gt;$C$9,IF(Raw!$N161&lt;$A$9,IF(Raw!$X161&gt;$C$9,IF(Raw!$X161&lt;$A$9,Raw!V161,-999),-999),-999),-999),-999),-999)</f>
        <v>599.1</v>
      </c>
      <c r="O161" s="9">
        <f>IF(Raw!$G161&gt;$C$8,IF(Raw!$Q161&gt;$C$8,IF(Raw!$N161&gt;$C$9,IF(Raw!$N161&lt;$A$9,IF(Raw!$X161&gt;$C$9,IF(Raw!$X161&lt;$A$9,Raw!W161,-999),-999),-999),-999),-999),-999)</f>
        <v>0.138962</v>
      </c>
      <c r="P161" s="9">
        <f>IF(Raw!$G161&gt;$C$8,IF(Raw!$Q161&gt;$C$8,IF(Raw!$N161&gt;$C$9,IF(Raw!$N161&lt;$A$9,IF(Raw!$X161&gt;$C$9,IF(Raw!$X161&lt;$A$9,Raw!X161,-999),-999),-999),-999),-999),-999)</f>
        <v>1613</v>
      </c>
      <c r="R161" s="9">
        <f t="shared" si="36"/>
        <v>2.1524999999999996E-2</v>
      </c>
      <c r="S161" s="9">
        <f t="shared" si="37"/>
        <v>0.27072406897332374</v>
      </c>
      <c r="T161" s="9">
        <f t="shared" si="38"/>
        <v>2.2858000000000003E-2</v>
      </c>
      <c r="U161" s="9">
        <f t="shared" si="39"/>
        <v>0.30279908331015121</v>
      </c>
      <c r="V161" s="15">
        <f t="shared" si="32"/>
        <v>6.1198932300000002E-2</v>
      </c>
      <c r="X161" s="11">
        <f t="shared" si="40"/>
        <v>5.4179999999999994E+17</v>
      </c>
      <c r="Y161" s="11">
        <f t="shared" si="41"/>
        <v>5.7839999999999994E-18</v>
      </c>
      <c r="Z161" s="11">
        <f t="shared" si="42"/>
        <v>7.1000000000000002E-4</v>
      </c>
      <c r="AA161" s="16">
        <f t="shared" si="43"/>
        <v>2.2200380172470386E-3</v>
      </c>
      <c r="AB161" s="9">
        <f t="shared" si="33"/>
        <v>5.2681745628998231E-2</v>
      </c>
      <c r="AC161" s="9">
        <f t="shared" si="34"/>
        <v>0.99777996198275298</v>
      </c>
      <c r="AD161" s="15">
        <f t="shared" si="35"/>
        <v>3.1268141087986456</v>
      </c>
      <c r="AE161" s="3">
        <f t="shared" si="44"/>
        <v>696.39359999999976</v>
      </c>
      <c r="AF161" s="2">
        <f t="shared" si="45"/>
        <v>0.25</v>
      </c>
      <c r="AG161" s="9">
        <f t="shared" si="46"/>
        <v>7.2830495832729018E-4</v>
      </c>
      <c r="AH161" s="2">
        <f t="shared" si="47"/>
        <v>3.5242297905135667E-2</v>
      </c>
    </row>
    <row r="162" spans="1:34">
      <c r="A162" s="1">
        <f>Raw!A162</f>
        <v>149</v>
      </c>
      <c r="B162" s="14">
        <f>Raw!B162</f>
        <v>0.25331018518518517</v>
      </c>
      <c r="C162" s="15">
        <f>Raw!C162</f>
        <v>82.7</v>
      </c>
      <c r="D162" s="15">
        <f>IF(C162&gt;0.5,Raw!D162*D$11,-999)</f>
        <v>0.9</v>
      </c>
      <c r="E162" s="9">
        <f>IF(Raw!$G162&gt;$C$8,IF(Raw!$Q162&gt;$C$8,IF(Raw!$N162&gt;$C$9,IF(Raw!$N162&lt;$A$9,IF(Raw!$X162&gt;$C$9,IF(Raw!$X162&lt;$A$9,Raw!H162,-999),-999),-999),-999),-999),-999)</f>
        <v>5.1722999999999998E-2</v>
      </c>
      <c r="F162" s="9">
        <f>IF(Raw!$G162&gt;$C$8,IF(Raw!$Q162&gt;$C$8,IF(Raw!$N162&gt;$C$9,IF(Raw!$N162&lt;$A$9,IF(Raw!$X162&gt;$C$9,IF(Raw!$X162&lt;$A$9,Raw!I162,-999),-999),-999),-999),-999),-999)</f>
        <v>8.0020999999999995E-2</v>
      </c>
      <c r="G162" s="9">
        <f>Raw!G162</f>
        <v>0.827843</v>
      </c>
      <c r="H162" s="9">
        <f>IF(Raw!$G162&gt;$C$8,IF(Raw!$Q162&gt;$C$8,IF(Raw!$N162&gt;$C$9,IF(Raw!$N162&lt;$A$9,IF(Raw!$X162&gt;$C$9,IF(Raw!$X162&lt;$A$9,Raw!L162,-999),-999),-999),-999),-999),-999)</f>
        <v>780.7</v>
      </c>
      <c r="I162" s="9">
        <f>IF(Raw!$G162&gt;$C$8,IF(Raw!$Q162&gt;$C$8,IF(Raw!$N162&gt;$C$9,IF(Raw!$N162&lt;$A$9,IF(Raw!$X162&gt;$C$9,IF(Raw!$X162&lt;$A$9,Raw!M162,-999),-999),-999),-999),-999),-999)</f>
        <v>0.238034</v>
      </c>
      <c r="J162" s="9">
        <f>IF(Raw!$G162&gt;$C$8,IF(Raw!$Q162&gt;$C$8,IF(Raw!$N162&gt;$C$9,IF(Raw!$N162&lt;$A$9,IF(Raw!$X162&gt;$C$9,IF(Raw!$X162&lt;$A$9,Raw!N162,-999),-999),-999),-999),-999),-999)</f>
        <v>916</v>
      </c>
      <c r="K162" s="9">
        <f>IF(Raw!$G162&gt;$C$8,IF(Raw!$Q162&gt;$C$8,IF(Raw!$N162&gt;$C$9,IF(Raw!$N162&lt;$A$9,IF(Raw!$X162&gt;$C$9,IF(Raw!$X162&lt;$A$9,Raw!R162,-999),-999),-999),-999),-999),-999)</f>
        <v>7.7563999999999994E-2</v>
      </c>
      <c r="L162" s="9">
        <f>IF(Raw!$G162&gt;$C$8,IF(Raw!$Q162&gt;$C$8,IF(Raw!$N162&gt;$C$9,IF(Raw!$N162&lt;$A$9,IF(Raw!$X162&gt;$C$9,IF(Raw!$X162&lt;$A$9,Raw!S162,-999),-999),-999),-999),-999),-999)</f>
        <v>0.118449</v>
      </c>
      <c r="M162" s="9">
        <f>Raw!Q162</f>
        <v>0.91202399999999995</v>
      </c>
      <c r="N162" s="9">
        <f>IF(Raw!$G162&gt;$C$8,IF(Raw!$Q162&gt;$C$8,IF(Raw!$N162&gt;$C$9,IF(Raw!$N162&lt;$A$9,IF(Raw!$X162&gt;$C$9,IF(Raw!$X162&lt;$A$9,Raw!V162,-999),-999),-999),-999),-999),-999)</f>
        <v>640.20000000000005</v>
      </c>
      <c r="O162" s="9">
        <f>IF(Raw!$G162&gt;$C$8,IF(Raw!$Q162&gt;$C$8,IF(Raw!$N162&gt;$C$9,IF(Raw!$N162&lt;$A$9,IF(Raw!$X162&gt;$C$9,IF(Raw!$X162&lt;$A$9,Raw!W162,-999),-999),-999),-999),-999),-999)</f>
        <v>0.136799</v>
      </c>
      <c r="P162" s="9">
        <f>IF(Raw!$G162&gt;$C$8,IF(Raw!$Q162&gt;$C$8,IF(Raw!$N162&gt;$C$9,IF(Raw!$N162&lt;$A$9,IF(Raw!$X162&gt;$C$9,IF(Raw!$X162&lt;$A$9,Raw!X162,-999),-999),-999),-999),-999),-999)</f>
        <v>1096</v>
      </c>
      <c r="R162" s="9">
        <f t="shared" si="36"/>
        <v>2.8297999999999997E-2</v>
      </c>
      <c r="S162" s="9">
        <f t="shared" si="37"/>
        <v>0.35363217155496679</v>
      </c>
      <c r="T162" s="9">
        <f t="shared" si="38"/>
        <v>4.0885000000000005E-2</v>
      </c>
      <c r="U162" s="9">
        <f t="shared" si="39"/>
        <v>0.34516965107345782</v>
      </c>
      <c r="V162" s="15">
        <f t="shared" si="32"/>
        <v>9.6026604299999999E-2</v>
      </c>
      <c r="X162" s="11">
        <f t="shared" si="40"/>
        <v>5.4179999999999994E+17</v>
      </c>
      <c r="Y162" s="11">
        <f t="shared" si="41"/>
        <v>7.8070000000000001E-18</v>
      </c>
      <c r="Z162" s="11">
        <f t="shared" si="42"/>
        <v>9.1599999999999993E-4</v>
      </c>
      <c r="AA162" s="16">
        <f t="shared" si="43"/>
        <v>3.8595726444865548E-3</v>
      </c>
      <c r="AB162" s="9">
        <f t="shared" si="33"/>
        <v>7.7721798627569824E-2</v>
      </c>
      <c r="AC162" s="9">
        <f t="shared" si="34"/>
        <v>0.99614042735551356</v>
      </c>
      <c r="AD162" s="15">
        <f t="shared" si="35"/>
        <v>4.2135072538062825</v>
      </c>
      <c r="AE162" s="3">
        <f t="shared" si="44"/>
        <v>939.96279999999979</v>
      </c>
      <c r="AF162" s="2">
        <f t="shared" si="45"/>
        <v>0.25</v>
      </c>
      <c r="AG162" s="9">
        <f t="shared" si="46"/>
        <v>1.118749868147537E-3</v>
      </c>
      <c r="AH162" s="2">
        <f t="shared" si="47"/>
        <v>5.413572389393051E-2</v>
      </c>
    </row>
    <row r="163" spans="1:34">
      <c r="A163" s="1">
        <f>Raw!A163</f>
        <v>150</v>
      </c>
      <c r="B163" s="14">
        <f>Raw!B163</f>
        <v>0.25336805555555558</v>
      </c>
      <c r="C163" s="15">
        <f>Raw!C163</f>
        <v>81.8</v>
      </c>
      <c r="D163" s="15">
        <f>IF(C163&gt;0.5,Raw!D163*D$11,-999)</f>
        <v>0.9</v>
      </c>
      <c r="E163" s="9">
        <f>IF(Raw!$G163&gt;$C$8,IF(Raw!$Q163&gt;$C$8,IF(Raw!$N163&gt;$C$9,IF(Raw!$N163&lt;$A$9,IF(Raw!$X163&gt;$C$9,IF(Raw!$X163&lt;$A$9,Raw!H163,-999),-999),-999),-999),-999),-999)</f>
        <v>5.5596E-2</v>
      </c>
      <c r="F163" s="9">
        <f>IF(Raw!$G163&gt;$C$8,IF(Raw!$Q163&gt;$C$8,IF(Raw!$N163&gt;$C$9,IF(Raw!$N163&lt;$A$9,IF(Raw!$X163&gt;$C$9,IF(Raw!$X163&lt;$A$9,Raw!I163,-999),-999),-999),-999),-999),-999)</f>
        <v>8.3807999999999994E-2</v>
      </c>
      <c r="G163" s="9">
        <f>Raw!G163</f>
        <v>0.82713999999999999</v>
      </c>
      <c r="H163" s="9">
        <f>IF(Raw!$G163&gt;$C$8,IF(Raw!$Q163&gt;$C$8,IF(Raw!$N163&gt;$C$9,IF(Raw!$N163&lt;$A$9,IF(Raw!$X163&gt;$C$9,IF(Raw!$X163&lt;$A$9,Raw!L163,-999),-999),-999),-999),-999),-999)</f>
        <v>643.5</v>
      </c>
      <c r="I163" s="9">
        <f>IF(Raw!$G163&gt;$C$8,IF(Raw!$Q163&gt;$C$8,IF(Raw!$N163&gt;$C$9,IF(Raw!$N163&lt;$A$9,IF(Raw!$X163&gt;$C$9,IF(Raw!$X163&lt;$A$9,Raw!M163,-999),-999),-999),-999),-999),-999)</f>
        <v>1.2999999999999999E-5</v>
      </c>
      <c r="J163" s="9">
        <f>IF(Raw!$G163&gt;$C$8,IF(Raw!$Q163&gt;$C$8,IF(Raw!$N163&gt;$C$9,IF(Raw!$N163&lt;$A$9,IF(Raw!$X163&gt;$C$9,IF(Raw!$X163&lt;$A$9,Raw!N163,-999),-999),-999),-999),-999),-999)</f>
        <v>1829</v>
      </c>
      <c r="K163" s="9">
        <f>IF(Raw!$G163&gt;$C$8,IF(Raw!$Q163&gt;$C$8,IF(Raw!$N163&gt;$C$9,IF(Raw!$N163&lt;$A$9,IF(Raw!$X163&gt;$C$9,IF(Raw!$X163&lt;$A$9,Raw!R163,-999),-999),-999),-999),-999),-999)</f>
        <v>5.4837999999999998E-2</v>
      </c>
      <c r="L163" s="9">
        <f>IF(Raw!$G163&gt;$C$8,IF(Raw!$Q163&gt;$C$8,IF(Raw!$N163&gt;$C$9,IF(Raw!$N163&lt;$A$9,IF(Raw!$X163&gt;$C$9,IF(Raw!$X163&lt;$A$9,Raw!S163,-999),-999),-999),-999),-999),-999)</f>
        <v>8.2074999999999995E-2</v>
      </c>
      <c r="M163" s="9">
        <f>Raw!Q163</f>
        <v>0.87305600000000005</v>
      </c>
      <c r="N163" s="9">
        <f>IF(Raw!$G163&gt;$C$8,IF(Raw!$Q163&gt;$C$8,IF(Raw!$N163&gt;$C$9,IF(Raw!$N163&lt;$A$9,IF(Raw!$X163&gt;$C$9,IF(Raw!$X163&lt;$A$9,Raw!V163,-999),-999),-999),-999),-999),-999)</f>
        <v>620.1</v>
      </c>
      <c r="O163" s="9">
        <f>IF(Raw!$G163&gt;$C$8,IF(Raw!$Q163&gt;$C$8,IF(Raw!$N163&gt;$C$9,IF(Raw!$N163&lt;$A$9,IF(Raw!$X163&gt;$C$9,IF(Raw!$X163&lt;$A$9,Raw!W163,-999),-999),-999),-999),-999),-999)</f>
        <v>6.5969E-2</v>
      </c>
      <c r="P163" s="9">
        <f>IF(Raw!$G163&gt;$C$8,IF(Raw!$Q163&gt;$C$8,IF(Raw!$N163&gt;$C$9,IF(Raw!$N163&lt;$A$9,IF(Raw!$X163&gt;$C$9,IF(Raw!$X163&lt;$A$9,Raw!X163,-999),-999),-999),-999),-999),-999)</f>
        <v>799</v>
      </c>
      <c r="R163" s="9">
        <f t="shared" si="36"/>
        <v>2.8211999999999994E-2</v>
      </c>
      <c r="S163" s="9">
        <f t="shared" si="37"/>
        <v>0.33662657502863685</v>
      </c>
      <c r="T163" s="9">
        <f t="shared" si="38"/>
        <v>2.7236999999999997E-2</v>
      </c>
      <c r="U163" s="9">
        <f t="shared" si="39"/>
        <v>0.33185501066098078</v>
      </c>
      <c r="V163" s="15">
        <f t="shared" si="32"/>
        <v>6.653820249999999E-2</v>
      </c>
      <c r="X163" s="11">
        <f t="shared" si="40"/>
        <v>5.4179999999999994E+17</v>
      </c>
      <c r="Y163" s="11">
        <f t="shared" si="41"/>
        <v>6.4349999999999993E-18</v>
      </c>
      <c r="Z163" s="11">
        <f t="shared" si="42"/>
        <v>1.8289999999999999E-3</v>
      </c>
      <c r="AA163" s="16">
        <f t="shared" si="43"/>
        <v>6.3363717746252159E-3</v>
      </c>
      <c r="AB163" s="9">
        <f t="shared" si="33"/>
        <v>5.5010583758025464E-2</v>
      </c>
      <c r="AC163" s="9">
        <f t="shared" si="34"/>
        <v>0.9936636282253748</v>
      </c>
      <c r="AD163" s="15">
        <f t="shared" si="35"/>
        <v>3.4643913475260888</v>
      </c>
      <c r="AE163" s="3">
        <f t="shared" si="44"/>
        <v>774.77399999999966</v>
      </c>
      <c r="AF163" s="2">
        <f t="shared" si="45"/>
        <v>0.25</v>
      </c>
      <c r="AG163" s="9">
        <f t="shared" si="46"/>
        <v>8.8436586735929216E-4</v>
      </c>
      <c r="AH163" s="2">
        <f t="shared" si="47"/>
        <v>4.2794004075149807E-2</v>
      </c>
    </row>
    <row r="164" spans="1:34">
      <c r="A164" s="1">
        <f>Raw!A164</f>
        <v>151</v>
      </c>
      <c r="B164" s="14">
        <f>Raw!B164</f>
        <v>0.25341435185185185</v>
      </c>
      <c r="C164" s="15">
        <f>Raw!C164</f>
        <v>80.900000000000006</v>
      </c>
      <c r="D164" s="15">
        <f>IF(C164&gt;0.5,Raw!D164*D$11,-999)</f>
        <v>0.9</v>
      </c>
      <c r="E164" s="9">
        <f>IF(Raw!$G164&gt;$C$8,IF(Raw!$Q164&gt;$C$8,IF(Raw!$N164&gt;$C$9,IF(Raw!$N164&lt;$A$9,IF(Raw!$X164&gt;$C$9,IF(Raw!$X164&lt;$A$9,Raw!H164,-999),-999),-999),-999),-999),-999)</f>
        <v>5.9001999999999999E-2</v>
      </c>
      <c r="F164" s="9">
        <f>IF(Raw!$G164&gt;$C$8,IF(Raw!$Q164&gt;$C$8,IF(Raw!$N164&gt;$C$9,IF(Raw!$N164&lt;$A$9,IF(Raw!$X164&gt;$C$9,IF(Raw!$X164&lt;$A$9,Raw!I164,-999),-999),-999),-999),-999),-999)</f>
        <v>8.9817999999999995E-2</v>
      </c>
      <c r="G164" s="9">
        <f>Raw!G164</f>
        <v>0.89378599999999997</v>
      </c>
      <c r="H164" s="9">
        <f>IF(Raw!$G164&gt;$C$8,IF(Raw!$Q164&gt;$C$8,IF(Raw!$N164&gt;$C$9,IF(Raw!$N164&lt;$A$9,IF(Raw!$X164&gt;$C$9,IF(Raw!$X164&lt;$A$9,Raw!L164,-999),-999),-999),-999),-999),-999)</f>
        <v>653.5</v>
      </c>
      <c r="I164" s="9">
        <f>IF(Raw!$G164&gt;$C$8,IF(Raw!$Q164&gt;$C$8,IF(Raw!$N164&gt;$C$9,IF(Raw!$N164&lt;$A$9,IF(Raw!$X164&gt;$C$9,IF(Raw!$X164&lt;$A$9,Raw!M164,-999),-999),-999),-999),-999),-999)</f>
        <v>0.15076600000000001</v>
      </c>
      <c r="J164" s="9">
        <f>IF(Raw!$G164&gt;$C$8,IF(Raw!$Q164&gt;$C$8,IF(Raw!$N164&gt;$C$9,IF(Raw!$N164&lt;$A$9,IF(Raw!$X164&gt;$C$9,IF(Raw!$X164&lt;$A$9,Raw!N164,-999),-999),-999),-999),-999),-999)</f>
        <v>845</v>
      </c>
      <c r="K164" s="9">
        <f>IF(Raw!$G164&gt;$C$8,IF(Raw!$Q164&gt;$C$8,IF(Raw!$N164&gt;$C$9,IF(Raw!$N164&lt;$A$9,IF(Raw!$X164&gt;$C$9,IF(Raw!$X164&lt;$A$9,Raw!R164,-999),-999),-999),-999),-999),-999)</f>
        <v>5.7064999999999998E-2</v>
      </c>
      <c r="L164" s="9">
        <f>IF(Raw!$G164&gt;$C$8,IF(Raw!$Q164&gt;$C$8,IF(Raw!$N164&gt;$C$9,IF(Raw!$N164&lt;$A$9,IF(Raw!$X164&gt;$C$9,IF(Raw!$X164&lt;$A$9,Raw!S164,-999),-999),-999),-999),-999),-999)</f>
        <v>8.3382999999999999E-2</v>
      </c>
      <c r="M164" s="9">
        <f>Raw!Q164</f>
        <v>0.80731399999999998</v>
      </c>
      <c r="N164" s="9">
        <f>IF(Raw!$G164&gt;$C$8,IF(Raw!$Q164&gt;$C$8,IF(Raw!$N164&gt;$C$9,IF(Raw!$N164&lt;$A$9,IF(Raw!$X164&gt;$C$9,IF(Raw!$X164&lt;$A$9,Raw!V164,-999),-999),-999),-999),-999),-999)</f>
        <v>786.8</v>
      </c>
      <c r="O164" s="9">
        <f>IF(Raw!$G164&gt;$C$8,IF(Raw!$Q164&gt;$C$8,IF(Raw!$N164&gt;$C$9,IF(Raw!$N164&lt;$A$9,IF(Raw!$X164&gt;$C$9,IF(Raw!$X164&lt;$A$9,Raw!W164,-999),-999),-999),-999),-999),-999)</f>
        <v>0.37081999999999998</v>
      </c>
      <c r="P164" s="9">
        <f>IF(Raw!$G164&gt;$C$8,IF(Raw!$Q164&gt;$C$8,IF(Raw!$N164&gt;$C$9,IF(Raw!$N164&lt;$A$9,IF(Raw!$X164&gt;$C$9,IF(Raw!$X164&lt;$A$9,Raw!X164,-999),-999),-999),-999),-999),-999)</f>
        <v>599</v>
      </c>
      <c r="R164" s="9">
        <f t="shared" si="36"/>
        <v>3.0815999999999996E-2</v>
      </c>
      <c r="S164" s="9">
        <f t="shared" si="37"/>
        <v>0.34309381193079336</v>
      </c>
      <c r="T164" s="9">
        <f t="shared" si="38"/>
        <v>2.6318000000000001E-2</v>
      </c>
      <c r="U164" s="9">
        <f t="shared" si="39"/>
        <v>0.31562788578007511</v>
      </c>
      <c r="V164" s="15">
        <f t="shared" si="32"/>
        <v>6.759859809999999E-2</v>
      </c>
      <c r="X164" s="11">
        <f t="shared" si="40"/>
        <v>5.4179999999999994E+17</v>
      </c>
      <c r="Y164" s="11">
        <f t="shared" si="41"/>
        <v>6.5349999999999995E-18</v>
      </c>
      <c r="Z164" s="11">
        <f t="shared" si="42"/>
        <v>8.4499999999999994E-4</v>
      </c>
      <c r="AA164" s="16">
        <f t="shared" si="43"/>
        <v>2.9829357082708625E-3</v>
      </c>
      <c r="AB164" s="9">
        <f t="shared" si="33"/>
        <v>5.7143504901970267E-2</v>
      </c>
      <c r="AC164" s="9">
        <f t="shared" si="34"/>
        <v>0.9970170642917292</v>
      </c>
      <c r="AD164" s="15">
        <f t="shared" si="35"/>
        <v>3.5301014299063462</v>
      </c>
      <c r="AE164" s="3">
        <f t="shared" si="44"/>
        <v>786.81399999999974</v>
      </c>
      <c r="AF164" s="2">
        <f t="shared" si="45"/>
        <v>0.25</v>
      </c>
      <c r="AG164" s="9">
        <f t="shared" si="46"/>
        <v>8.5707573146966154E-4</v>
      </c>
      <c r="AH164" s="2">
        <f t="shared" si="47"/>
        <v>4.1473448601927573E-2</v>
      </c>
    </row>
    <row r="165" spans="1:34">
      <c r="A165" s="1">
        <f>Raw!A165</f>
        <v>152</v>
      </c>
      <c r="B165" s="14">
        <f>Raw!B165</f>
        <v>0.25347222222222221</v>
      </c>
      <c r="C165" s="15">
        <f>Raw!C165</f>
        <v>80.900000000000006</v>
      </c>
      <c r="D165" s="15">
        <f>IF(C165&gt;0.5,Raw!D165*D$11,-999)</f>
        <v>0.9</v>
      </c>
      <c r="E165" s="9">
        <f>IF(Raw!$G165&gt;$C$8,IF(Raw!$Q165&gt;$C$8,IF(Raw!$N165&gt;$C$9,IF(Raw!$N165&lt;$A$9,IF(Raw!$X165&gt;$C$9,IF(Raw!$X165&lt;$A$9,Raw!H165,-999),-999),-999),-999),-999),-999)</f>
        <v>6.3144000000000006E-2</v>
      </c>
      <c r="F165" s="9">
        <f>IF(Raw!$G165&gt;$C$8,IF(Raw!$Q165&gt;$C$8,IF(Raw!$N165&gt;$C$9,IF(Raw!$N165&lt;$A$9,IF(Raw!$X165&gt;$C$9,IF(Raw!$X165&lt;$A$9,Raw!I165,-999),-999),-999),-999),-999),-999)</f>
        <v>8.9549000000000004E-2</v>
      </c>
      <c r="G165" s="9">
        <f>Raw!G165</f>
        <v>0.88792199999999999</v>
      </c>
      <c r="H165" s="9">
        <f>IF(Raw!$G165&gt;$C$8,IF(Raw!$Q165&gt;$C$8,IF(Raw!$N165&gt;$C$9,IF(Raw!$N165&lt;$A$9,IF(Raw!$X165&gt;$C$9,IF(Raw!$X165&lt;$A$9,Raw!L165,-999),-999),-999),-999),-999),-999)</f>
        <v>629.29999999999995</v>
      </c>
      <c r="I165" s="9">
        <f>IF(Raw!$G165&gt;$C$8,IF(Raw!$Q165&gt;$C$8,IF(Raw!$N165&gt;$C$9,IF(Raw!$N165&lt;$A$9,IF(Raw!$X165&gt;$C$9,IF(Raw!$X165&lt;$A$9,Raw!M165,-999),-999),-999),-999),-999),-999)</f>
        <v>0.40443099999999998</v>
      </c>
      <c r="J165" s="9">
        <f>IF(Raw!$G165&gt;$C$8,IF(Raw!$Q165&gt;$C$8,IF(Raw!$N165&gt;$C$9,IF(Raw!$N165&lt;$A$9,IF(Raw!$X165&gt;$C$9,IF(Raw!$X165&lt;$A$9,Raw!N165,-999),-999),-999),-999),-999),-999)</f>
        <v>503</v>
      </c>
      <c r="K165" s="9">
        <f>IF(Raw!$G165&gt;$C$8,IF(Raw!$Q165&gt;$C$8,IF(Raw!$N165&gt;$C$9,IF(Raw!$N165&lt;$A$9,IF(Raw!$X165&gt;$C$9,IF(Raw!$X165&lt;$A$9,Raw!R165,-999),-999),-999),-999),-999),-999)</f>
        <v>6.1870000000000001E-2</v>
      </c>
      <c r="L165" s="9">
        <f>IF(Raw!$G165&gt;$C$8,IF(Raw!$Q165&gt;$C$8,IF(Raw!$N165&gt;$C$9,IF(Raw!$N165&lt;$A$9,IF(Raw!$X165&gt;$C$9,IF(Raw!$X165&lt;$A$9,Raw!S165,-999),-999),-999),-999),-999),-999)</f>
        <v>9.3425999999999995E-2</v>
      </c>
      <c r="M165" s="9">
        <f>Raw!Q165</f>
        <v>0.83721999999999996</v>
      </c>
      <c r="N165" s="9">
        <f>IF(Raw!$G165&gt;$C$8,IF(Raw!$Q165&gt;$C$8,IF(Raw!$N165&gt;$C$9,IF(Raw!$N165&lt;$A$9,IF(Raw!$X165&gt;$C$9,IF(Raw!$X165&lt;$A$9,Raw!V165,-999),-999),-999),-999),-999),-999)</f>
        <v>606.5</v>
      </c>
      <c r="O165" s="9">
        <f>IF(Raw!$G165&gt;$C$8,IF(Raw!$Q165&gt;$C$8,IF(Raw!$N165&gt;$C$9,IF(Raw!$N165&lt;$A$9,IF(Raw!$X165&gt;$C$9,IF(Raw!$X165&lt;$A$9,Raw!W165,-999),-999),-999),-999),-999),-999)</f>
        <v>9.0000000000000002E-6</v>
      </c>
      <c r="P165" s="9">
        <f>IF(Raw!$G165&gt;$C$8,IF(Raw!$Q165&gt;$C$8,IF(Raw!$N165&gt;$C$9,IF(Raw!$N165&lt;$A$9,IF(Raw!$X165&gt;$C$9,IF(Raw!$X165&lt;$A$9,Raw!X165,-999),-999),-999),-999),-999),-999)</f>
        <v>887</v>
      </c>
      <c r="R165" s="9">
        <f t="shared" si="36"/>
        <v>2.6404999999999998E-2</v>
      </c>
      <c r="S165" s="9">
        <f t="shared" si="37"/>
        <v>0.29486649767166578</v>
      </c>
      <c r="T165" s="9">
        <f t="shared" si="38"/>
        <v>3.1555999999999994E-2</v>
      </c>
      <c r="U165" s="9">
        <f t="shared" si="39"/>
        <v>0.33776464795667155</v>
      </c>
      <c r="V165" s="15">
        <f t="shared" si="32"/>
        <v>7.5740458199999999E-2</v>
      </c>
      <c r="X165" s="11">
        <f t="shared" si="40"/>
        <v>5.4179999999999994E+17</v>
      </c>
      <c r="Y165" s="11">
        <f t="shared" si="41"/>
        <v>6.2929999999999996E-18</v>
      </c>
      <c r="Z165" s="11">
        <f t="shared" si="42"/>
        <v>5.0299999999999997E-4</v>
      </c>
      <c r="AA165" s="16">
        <f t="shared" si="43"/>
        <v>1.7120661447517489E-3</v>
      </c>
      <c r="AB165" s="9">
        <f t="shared" si="33"/>
        <v>6.1924025959263787E-2</v>
      </c>
      <c r="AC165" s="9">
        <f t="shared" si="34"/>
        <v>0.99828793385524828</v>
      </c>
      <c r="AD165" s="15">
        <f t="shared" si="35"/>
        <v>3.4037100293275331</v>
      </c>
      <c r="AE165" s="3">
        <f t="shared" si="44"/>
        <v>757.67719999999974</v>
      </c>
      <c r="AF165" s="2">
        <f t="shared" si="45"/>
        <v>0.25</v>
      </c>
      <c r="AG165" s="9">
        <f t="shared" si="46"/>
        <v>8.8434839984800494E-4</v>
      </c>
      <c r="AH165" s="2">
        <f t="shared" si="47"/>
        <v>4.2793158831369152E-2</v>
      </c>
    </row>
    <row r="166" spans="1:34">
      <c r="A166" s="1">
        <f>Raw!A166</f>
        <v>153</v>
      </c>
      <c r="B166" s="14">
        <f>Raw!B166</f>
        <v>0.25353009259259257</v>
      </c>
      <c r="C166" s="15">
        <f>Raw!C166</f>
        <v>79</v>
      </c>
      <c r="D166" s="15">
        <f>IF(C166&gt;0.5,Raw!D166*D$11,-999)</f>
        <v>0.9</v>
      </c>
      <c r="E166" s="9">
        <f>IF(Raw!$G166&gt;$C$8,IF(Raw!$Q166&gt;$C$8,IF(Raw!$N166&gt;$C$9,IF(Raw!$N166&lt;$A$9,IF(Raw!$X166&gt;$C$9,IF(Raw!$X166&lt;$A$9,Raw!H166,-999),-999),-999),-999),-999),-999)</f>
        <v>6.4252000000000004E-2</v>
      </c>
      <c r="F166" s="9">
        <f>IF(Raw!$G166&gt;$C$8,IF(Raw!$Q166&gt;$C$8,IF(Raw!$N166&gt;$C$9,IF(Raw!$N166&lt;$A$9,IF(Raw!$X166&gt;$C$9,IF(Raw!$X166&lt;$A$9,Raw!I166,-999),-999),-999),-999),-999),-999)</f>
        <v>9.2701000000000006E-2</v>
      </c>
      <c r="G166" s="9">
        <f>Raw!G166</f>
        <v>0.88506499999999999</v>
      </c>
      <c r="H166" s="9">
        <f>IF(Raw!$G166&gt;$C$8,IF(Raw!$Q166&gt;$C$8,IF(Raw!$N166&gt;$C$9,IF(Raw!$N166&lt;$A$9,IF(Raw!$X166&gt;$C$9,IF(Raw!$X166&lt;$A$9,Raw!L166,-999),-999),-999),-999),-999),-999)</f>
        <v>618</v>
      </c>
      <c r="I166" s="9">
        <f>IF(Raw!$G166&gt;$C$8,IF(Raw!$Q166&gt;$C$8,IF(Raw!$N166&gt;$C$9,IF(Raw!$N166&lt;$A$9,IF(Raw!$X166&gt;$C$9,IF(Raw!$X166&lt;$A$9,Raw!M166,-999),-999),-999),-999),-999),-999)</f>
        <v>0.176286</v>
      </c>
      <c r="J166" s="9">
        <f>IF(Raw!$G166&gt;$C$8,IF(Raw!$Q166&gt;$C$8,IF(Raw!$N166&gt;$C$9,IF(Raw!$N166&lt;$A$9,IF(Raw!$X166&gt;$C$9,IF(Raw!$X166&lt;$A$9,Raw!N166,-999),-999),-999),-999),-999),-999)</f>
        <v>717</v>
      </c>
      <c r="K166" s="9">
        <f>IF(Raw!$G166&gt;$C$8,IF(Raw!$Q166&gt;$C$8,IF(Raw!$N166&gt;$C$9,IF(Raw!$N166&lt;$A$9,IF(Raw!$X166&gt;$C$9,IF(Raw!$X166&lt;$A$9,Raw!R166,-999),-999),-999),-999),-999),-999)</f>
        <v>5.7978000000000002E-2</v>
      </c>
      <c r="L166" s="9">
        <f>IF(Raw!$G166&gt;$C$8,IF(Raw!$Q166&gt;$C$8,IF(Raw!$N166&gt;$C$9,IF(Raw!$N166&lt;$A$9,IF(Raw!$X166&gt;$C$9,IF(Raw!$X166&lt;$A$9,Raw!S166,-999),-999),-999),-999),-999),-999)</f>
        <v>9.3797000000000005E-2</v>
      </c>
      <c r="M166" s="9">
        <f>Raw!Q166</f>
        <v>0.93066099999999996</v>
      </c>
      <c r="N166" s="9">
        <f>IF(Raw!$G166&gt;$C$8,IF(Raw!$Q166&gt;$C$8,IF(Raw!$N166&gt;$C$9,IF(Raw!$N166&lt;$A$9,IF(Raw!$X166&gt;$C$9,IF(Raw!$X166&lt;$A$9,Raw!V166,-999),-999),-999),-999),-999),-999)</f>
        <v>626.29999999999995</v>
      </c>
      <c r="O166" s="9">
        <f>IF(Raw!$G166&gt;$C$8,IF(Raw!$Q166&gt;$C$8,IF(Raw!$N166&gt;$C$9,IF(Raw!$N166&lt;$A$9,IF(Raw!$X166&gt;$C$9,IF(Raw!$X166&lt;$A$9,Raw!W166,-999),-999),-999),-999),-999),-999)</f>
        <v>4.1E-5</v>
      </c>
      <c r="P166" s="9">
        <f>IF(Raw!$G166&gt;$C$8,IF(Raw!$Q166&gt;$C$8,IF(Raw!$N166&gt;$C$9,IF(Raw!$N166&lt;$A$9,IF(Raw!$X166&gt;$C$9,IF(Raw!$X166&lt;$A$9,Raw!X166,-999),-999),-999),-999),-999),-999)</f>
        <v>719</v>
      </c>
      <c r="R166" s="9">
        <f t="shared" si="36"/>
        <v>2.8449000000000002E-2</v>
      </c>
      <c r="S166" s="9">
        <f t="shared" si="37"/>
        <v>0.30688989331290922</v>
      </c>
      <c r="T166" s="9">
        <f t="shared" si="38"/>
        <v>3.5819000000000004E-2</v>
      </c>
      <c r="U166" s="9">
        <f t="shared" si="39"/>
        <v>0.3818778852202096</v>
      </c>
      <c r="V166" s="15">
        <f t="shared" si="32"/>
        <v>7.6041227900000008E-2</v>
      </c>
      <c r="X166" s="11">
        <f t="shared" si="40"/>
        <v>5.4179999999999994E+17</v>
      </c>
      <c r="Y166" s="11">
        <f t="shared" si="41"/>
        <v>6.1799999999999995E-18</v>
      </c>
      <c r="Z166" s="11">
        <f t="shared" si="42"/>
        <v>7.1699999999999997E-4</v>
      </c>
      <c r="AA166" s="16">
        <f t="shared" si="43"/>
        <v>2.3949985193569908E-3</v>
      </c>
      <c r="AB166" s="9">
        <f t="shared" si="33"/>
        <v>5.8063786451964847E-2</v>
      </c>
      <c r="AC166" s="9">
        <f t="shared" si="34"/>
        <v>0.99760500148064313</v>
      </c>
      <c r="AD166" s="15">
        <f t="shared" si="35"/>
        <v>3.3403047689776724</v>
      </c>
      <c r="AE166" s="3">
        <f t="shared" si="44"/>
        <v>744.07199999999978</v>
      </c>
      <c r="AF166" s="2">
        <f t="shared" si="45"/>
        <v>0.25</v>
      </c>
      <c r="AG166" s="9">
        <f t="shared" si="46"/>
        <v>9.8122193936013417E-4</v>
      </c>
      <c r="AH166" s="2">
        <f t="shared" si="47"/>
        <v>4.748081899292083E-2</v>
      </c>
    </row>
    <row r="167" spans="1:34">
      <c r="A167" s="1">
        <f>Raw!A167</f>
        <v>154</v>
      </c>
      <c r="B167" s="14">
        <f>Raw!B167</f>
        <v>0.25357638888888889</v>
      </c>
      <c r="C167" s="15">
        <f>Raw!C167</f>
        <v>79.2</v>
      </c>
      <c r="D167" s="15">
        <f>IF(C167&gt;0.5,Raw!D167*D$11,-999)</f>
        <v>0.9</v>
      </c>
      <c r="E167" s="9">
        <f>IF(Raw!$G167&gt;$C$8,IF(Raw!$Q167&gt;$C$8,IF(Raw!$N167&gt;$C$9,IF(Raw!$N167&lt;$A$9,IF(Raw!$X167&gt;$C$9,IF(Raw!$X167&lt;$A$9,Raw!H167,-999),-999),-999),-999),-999),-999)</f>
        <v>6.6779000000000005E-2</v>
      </c>
      <c r="F167" s="9">
        <f>IF(Raw!$G167&gt;$C$8,IF(Raw!$Q167&gt;$C$8,IF(Raw!$N167&gt;$C$9,IF(Raw!$N167&lt;$A$9,IF(Raw!$X167&gt;$C$9,IF(Raw!$X167&lt;$A$9,Raw!I167,-999),-999),-999),-999),-999),-999)</f>
        <v>9.7043000000000004E-2</v>
      </c>
      <c r="G167" s="9">
        <f>Raw!G167</f>
        <v>0.85376600000000002</v>
      </c>
      <c r="H167" s="9">
        <f>IF(Raw!$G167&gt;$C$8,IF(Raw!$Q167&gt;$C$8,IF(Raw!$N167&gt;$C$9,IF(Raw!$N167&lt;$A$9,IF(Raw!$X167&gt;$C$9,IF(Raw!$X167&lt;$A$9,Raw!L167,-999),-999),-999),-999),-999),-999)</f>
        <v>693.7</v>
      </c>
      <c r="I167" s="9">
        <f>IF(Raw!$G167&gt;$C$8,IF(Raw!$Q167&gt;$C$8,IF(Raw!$N167&gt;$C$9,IF(Raw!$N167&lt;$A$9,IF(Raw!$X167&gt;$C$9,IF(Raw!$X167&lt;$A$9,Raw!M167,-999),-999),-999),-999),-999),-999)</f>
        <v>0.486898</v>
      </c>
      <c r="J167" s="9">
        <f>IF(Raw!$G167&gt;$C$8,IF(Raw!$Q167&gt;$C$8,IF(Raw!$N167&gt;$C$9,IF(Raw!$N167&lt;$A$9,IF(Raw!$X167&gt;$C$9,IF(Raw!$X167&lt;$A$9,Raw!N167,-999),-999),-999),-999),-999),-999)</f>
        <v>1370</v>
      </c>
      <c r="K167" s="9">
        <f>IF(Raw!$G167&gt;$C$8,IF(Raw!$Q167&gt;$C$8,IF(Raw!$N167&gt;$C$9,IF(Raw!$N167&lt;$A$9,IF(Raw!$X167&gt;$C$9,IF(Raw!$X167&lt;$A$9,Raw!R167,-999),-999),-999),-999),-999),-999)</f>
        <v>6.3780000000000003E-2</v>
      </c>
      <c r="L167" s="9">
        <f>IF(Raw!$G167&gt;$C$8,IF(Raw!$Q167&gt;$C$8,IF(Raw!$N167&gt;$C$9,IF(Raw!$N167&lt;$A$9,IF(Raw!$X167&gt;$C$9,IF(Raw!$X167&lt;$A$9,Raw!S167,-999),-999),-999),-999),-999),-999)</f>
        <v>9.3869999999999995E-2</v>
      </c>
      <c r="M167" s="9">
        <f>Raw!Q167</f>
        <v>0.84289000000000003</v>
      </c>
      <c r="N167" s="9">
        <f>IF(Raw!$G167&gt;$C$8,IF(Raw!$Q167&gt;$C$8,IF(Raw!$N167&gt;$C$9,IF(Raw!$N167&lt;$A$9,IF(Raw!$X167&gt;$C$9,IF(Raw!$X167&lt;$A$9,Raw!V167,-999),-999),-999),-999),-999),-999)</f>
        <v>609.70000000000005</v>
      </c>
      <c r="O167" s="9">
        <f>IF(Raw!$G167&gt;$C$8,IF(Raw!$Q167&gt;$C$8,IF(Raw!$N167&gt;$C$9,IF(Raw!$N167&lt;$A$9,IF(Raw!$X167&gt;$C$9,IF(Raw!$X167&lt;$A$9,Raw!W167,-999),-999),-999),-999),-999),-999)</f>
        <v>0.37081700000000001</v>
      </c>
      <c r="P167" s="9">
        <f>IF(Raw!$G167&gt;$C$8,IF(Raw!$Q167&gt;$C$8,IF(Raw!$N167&gt;$C$9,IF(Raw!$N167&lt;$A$9,IF(Raw!$X167&gt;$C$9,IF(Raw!$X167&lt;$A$9,Raw!X167,-999),-999),-999),-999),-999),-999)</f>
        <v>879</v>
      </c>
      <c r="R167" s="9">
        <f t="shared" si="36"/>
        <v>3.0263999999999999E-2</v>
      </c>
      <c r="S167" s="9">
        <f t="shared" si="37"/>
        <v>0.3118617520068423</v>
      </c>
      <c r="T167" s="9">
        <f t="shared" si="38"/>
        <v>3.0089999999999992E-2</v>
      </c>
      <c r="U167" s="9">
        <f t="shared" si="39"/>
        <v>0.32054969638862252</v>
      </c>
      <c r="V167" s="15">
        <f t="shared" si="32"/>
        <v>7.6100408999999994E-2</v>
      </c>
      <c r="X167" s="11">
        <f t="shared" si="40"/>
        <v>5.4179999999999994E+17</v>
      </c>
      <c r="Y167" s="11">
        <f t="shared" si="41"/>
        <v>6.9370000000000001E-18</v>
      </c>
      <c r="Z167" s="11">
        <f t="shared" si="42"/>
        <v>1.3699999999999999E-3</v>
      </c>
      <c r="AA167" s="16">
        <f t="shared" si="43"/>
        <v>5.1227218388625352E-3</v>
      </c>
      <c r="AB167" s="9">
        <f t="shared" si="33"/>
        <v>6.3934142700131383E-2</v>
      </c>
      <c r="AC167" s="9">
        <f t="shared" si="34"/>
        <v>0.99487727816113725</v>
      </c>
      <c r="AD167" s="15">
        <f t="shared" si="35"/>
        <v>3.7392130210675436</v>
      </c>
      <c r="AE167" s="3">
        <f t="shared" si="44"/>
        <v>835.21479999999974</v>
      </c>
      <c r="AF167" s="2">
        <f t="shared" si="45"/>
        <v>0.25</v>
      </c>
      <c r="AG167" s="9">
        <f t="shared" si="46"/>
        <v>9.2200276818121937E-4</v>
      </c>
      <c r="AH167" s="2">
        <f t="shared" si="47"/>
        <v>4.4615234118727705E-2</v>
      </c>
    </row>
    <row r="168" spans="1:34">
      <c r="A168" s="1">
        <f>Raw!A168</f>
        <v>155</v>
      </c>
      <c r="B168" s="14">
        <f>Raw!B168</f>
        <v>0.25363425925925925</v>
      </c>
      <c r="C168" s="15">
        <f>Raw!C168</f>
        <v>77.8</v>
      </c>
      <c r="D168" s="15">
        <f>IF(C168&gt;0.5,Raw!D168*D$11,-999)</f>
        <v>0.9</v>
      </c>
      <c r="E168" s="9">
        <f>IF(Raw!$G168&gt;$C$8,IF(Raw!$Q168&gt;$C$8,IF(Raw!$N168&gt;$C$9,IF(Raw!$N168&lt;$A$9,IF(Raw!$X168&gt;$C$9,IF(Raw!$X168&lt;$A$9,Raw!H168,-999),-999),-999),-999),-999),-999)</f>
        <v>6.1332999999999999E-2</v>
      </c>
      <c r="F168" s="9">
        <f>IF(Raw!$G168&gt;$C$8,IF(Raw!$Q168&gt;$C$8,IF(Raw!$N168&gt;$C$9,IF(Raw!$N168&lt;$A$9,IF(Raw!$X168&gt;$C$9,IF(Raw!$X168&lt;$A$9,Raw!I168,-999),-999),-999),-999),-999),-999)</f>
        <v>9.9525000000000002E-2</v>
      </c>
      <c r="G168" s="9">
        <f>Raw!G168</f>
        <v>0.91367699999999996</v>
      </c>
      <c r="H168" s="9">
        <f>IF(Raw!$G168&gt;$C$8,IF(Raw!$Q168&gt;$C$8,IF(Raw!$N168&gt;$C$9,IF(Raw!$N168&lt;$A$9,IF(Raw!$X168&gt;$C$9,IF(Raw!$X168&lt;$A$9,Raw!L168,-999),-999),-999),-999),-999),-999)</f>
        <v>695.7</v>
      </c>
      <c r="I168" s="9">
        <f>IF(Raw!$G168&gt;$C$8,IF(Raw!$Q168&gt;$C$8,IF(Raw!$N168&gt;$C$9,IF(Raw!$N168&lt;$A$9,IF(Raw!$X168&gt;$C$9,IF(Raw!$X168&lt;$A$9,Raw!M168,-999),-999),-999),-999),-999),-999)</f>
        <v>8.1677E-2</v>
      </c>
      <c r="J168" s="9">
        <f>IF(Raw!$G168&gt;$C$8,IF(Raw!$Q168&gt;$C$8,IF(Raw!$N168&gt;$C$9,IF(Raw!$N168&lt;$A$9,IF(Raw!$X168&gt;$C$9,IF(Raw!$X168&lt;$A$9,Raw!N168,-999),-999),-999),-999),-999),-999)</f>
        <v>540</v>
      </c>
      <c r="K168" s="9">
        <f>IF(Raw!$G168&gt;$C$8,IF(Raw!$Q168&gt;$C$8,IF(Raw!$N168&gt;$C$9,IF(Raw!$N168&lt;$A$9,IF(Raw!$X168&gt;$C$9,IF(Raw!$X168&lt;$A$9,Raw!R168,-999),-999),-999),-999),-999),-999)</f>
        <v>6.3314999999999996E-2</v>
      </c>
      <c r="L168" s="9">
        <f>IF(Raw!$G168&gt;$C$8,IF(Raw!$Q168&gt;$C$8,IF(Raw!$N168&gt;$C$9,IF(Raw!$N168&lt;$A$9,IF(Raw!$X168&gt;$C$9,IF(Raw!$X168&lt;$A$9,Raw!S168,-999),-999),-999),-999),-999),-999)</f>
        <v>9.6210000000000004E-2</v>
      </c>
      <c r="M168" s="9">
        <f>Raw!Q168</f>
        <v>0.87417299999999998</v>
      </c>
      <c r="N168" s="9">
        <f>IF(Raw!$G168&gt;$C$8,IF(Raw!$Q168&gt;$C$8,IF(Raw!$N168&gt;$C$9,IF(Raw!$N168&lt;$A$9,IF(Raw!$X168&gt;$C$9,IF(Raw!$X168&lt;$A$9,Raw!V168,-999),-999),-999),-999),-999),-999)</f>
        <v>646.79999999999995</v>
      </c>
      <c r="O168" s="9">
        <f>IF(Raw!$G168&gt;$C$8,IF(Raw!$Q168&gt;$C$8,IF(Raw!$N168&gt;$C$9,IF(Raw!$N168&lt;$A$9,IF(Raw!$X168&gt;$C$9,IF(Raw!$X168&lt;$A$9,Raw!W168,-999),-999),-999),-999),-999),-999)</f>
        <v>0.50111300000000003</v>
      </c>
      <c r="P168" s="9">
        <f>IF(Raw!$G168&gt;$C$8,IF(Raw!$Q168&gt;$C$8,IF(Raw!$N168&gt;$C$9,IF(Raw!$N168&lt;$A$9,IF(Raw!$X168&gt;$C$9,IF(Raw!$X168&lt;$A$9,Raw!X168,-999),-999),-999),-999),-999),-999)</f>
        <v>894</v>
      </c>
      <c r="R168" s="9">
        <f t="shared" si="36"/>
        <v>3.8192000000000004E-2</v>
      </c>
      <c r="S168" s="9">
        <f t="shared" si="37"/>
        <v>0.3837427781964331</v>
      </c>
      <c r="T168" s="9">
        <f t="shared" si="38"/>
        <v>3.2895000000000008E-2</v>
      </c>
      <c r="U168" s="9">
        <f t="shared" si="39"/>
        <v>0.34190832553788592</v>
      </c>
      <c r="V168" s="15">
        <f t="shared" si="32"/>
        <v>7.7997446999999998E-2</v>
      </c>
      <c r="X168" s="11">
        <f t="shared" si="40"/>
        <v>5.4179999999999994E+17</v>
      </c>
      <c r="Y168" s="11">
        <f t="shared" si="41"/>
        <v>6.9570000000000008E-18</v>
      </c>
      <c r="Z168" s="11">
        <f t="shared" si="42"/>
        <v>5.4000000000000001E-4</v>
      </c>
      <c r="AA168" s="16">
        <f t="shared" si="43"/>
        <v>2.0312888710914958E-3</v>
      </c>
      <c r="AB168" s="9">
        <f t="shared" si="33"/>
        <v>6.3381819247414553E-2</v>
      </c>
      <c r="AC168" s="9">
        <f t="shared" si="34"/>
        <v>0.99796871112890839</v>
      </c>
      <c r="AD168" s="15">
        <f t="shared" si="35"/>
        <v>3.7616460575768436</v>
      </c>
      <c r="AE168" s="3">
        <f t="shared" si="44"/>
        <v>837.62279999999987</v>
      </c>
      <c r="AF168" s="2">
        <f t="shared" si="45"/>
        <v>0.25</v>
      </c>
      <c r="AG168" s="9">
        <f t="shared" si="46"/>
        <v>9.8933700370176032E-4</v>
      </c>
      <c r="AH168" s="2">
        <f t="shared" si="47"/>
        <v>4.7873502733127377E-2</v>
      </c>
    </row>
    <row r="169" spans="1:34">
      <c r="A169" s="1">
        <f>Raw!A169</f>
        <v>156</v>
      </c>
      <c r="B169" s="14">
        <f>Raw!B169</f>
        <v>0.25369212962962961</v>
      </c>
      <c r="C169" s="15">
        <f>Raw!C169</f>
        <v>77.400000000000006</v>
      </c>
      <c r="D169" s="15">
        <f>IF(C169&gt;0.5,Raw!D169*D$11,-999)</f>
        <v>0.9</v>
      </c>
      <c r="E169" s="9">
        <f>IF(Raw!$G169&gt;$C$8,IF(Raw!$Q169&gt;$C$8,IF(Raw!$N169&gt;$C$9,IF(Raw!$N169&lt;$A$9,IF(Raw!$X169&gt;$C$9,IF(Raw!$X169&lt;$A$9,Raw!H169,-999),-999),-999),-999),-999),-999)</f>
        <v>6.8531999999999996E-2</v>
      </c>
      <c r="F169" s="9">
        <f>IF(Raw!$G169&gt;$C$8,IF(Raw!$Q169&gt;$C$8,IF(Raw!$N169&gt;$C$9,IF(Raw!$N169&lt;$A$9,IF(Raw!$X169&gt;$C$9,IF(Raw!$X169&lt;$A$9,Raw!I169,-999),-999),-999),-999),-999),-999)</f>
        <v>0.102405</v>
      </c>
      <c r="G169" s="9">
        <f>Raw!G169</f>
        <v>0.92389399999999999</v>
      </c>
      <c r="H169" s="9">
        <f>IF(Raw!$G169&gt;$C$8,IF(Raw!$Q169&gt;$C$8,IF(Raw!$N169&gt;$C$9,IF(Raw!$N169&lt;$A$9,IF(Raw!$X169&gt;$C$9,IF(Raw!$X169&lt;$A$9,Raw!L169,-999),-999),-999),-999),-999),-999)</f>
        <v>660.9</v>
      </c>
      <c r="I169" s="9">
        <f>IF(Raw!$G169&gt;$C$8,IF(Raw!$Q169&gt;$C$8,IF(Raw!$N169&gt;$C$9,IF(Raw!$N169&lt;$A$9,IF(Raw!$X169&gt;$C$9,IF(Raw!$X169&lt;$A$9,Raw!M169,-999),-999),-999),-999),-999),-999)</f>
        <v>0.44417899999999999</v>
      </c>
      <c r="J169" s="9">
        <f>IF(Raw!$G169&gt;$C$8,IF(Raw!$Q169&gt;$C$8,IF(Raw!$N169&gt;$C$9,IF(Raw!$N169&lt;$A$9,IF(Raw!$X169&gt;$C$9,IF(Raw!$X169&lt;$A$9,Raw!N169,-999),-999),-999),-999),-999),-999)</f>
        <v>704</v>
      </c>
      <c r="K169" s="9">
        <f>IF(Raw!$G169&gt;$C$8,IF(Raw!$Q169&gt;$C$8,IF(Raw!$N169&gt;$C$9,IF(Raw!$N169&lt;$A$9,IF(Raw!$X169&gt;$C$9,IF(Raw!$X169&lt;$A$9,Raw!R169,-999),-999),-999),-999),-999),-999)</f>
        <v>6.4910999999999996E-2</v>
      </c>
      <c r="L169" s="9">
        <f>IF(Raw!$G169&gt;$C$8,IF(Raw!$Q169&gt;$C$8,IF(Raw!$N169&gt;$C$9,IF(Raw!$N169&lt;$A$9,IF(Raw!$X169&gt;$C$9,IF(Raw!$X169&lt;$A$9,Raw!S169,-999),-999),-999),-999),-999),-999)</f>
        <v>0.105687</v>
      </c>
      <c r="M169" s="9">
        <f>Raw!Q169</f>
        <v>0.912296</v>
      </c>
      <c r="N169" s="9">
        <f>IF(Raw!$G169&gt;$C$8,IF(Raw!$Q169&gt;$C$8,IF(Raw!$N169&gt;$C$9,IF(Raw!$N169&lt;$A$9,IF(Raw!$X169&gt;$C$9,IF(Raw!$X169&lt;$A$9,Raw!V169,-999),-999),-999),-999),-999),-999)</f>
        <v>648.5</v>
      </c>
      <c r="O169" s="9">
        <f>IF(Raw!$G169&gt;$C$8,IF(Raw!$Q169&gt;$C$8,IF(Raw!$N169&gt;$C$9,IF(Raw!$N169&lt;$A$9,IF(Raw!$X169&gt;$C$9,IF(Raw!$X169&lt;$A$9,Raw!W169,-999),-999),-999),-999),-999),-999)</f>
        <v>0.12879099999999999</v>
      </c>
      <c r="P169" s="9">
        <f>IF(Raw!$G169&gt;$C$8,IF(Raw!$Q169&gt;$C$8,IF(Raw!$N169&gt;$C$9,IF(Raw!$N169&lt;$A$9,IF(Raw!$X169&gt;$C$9,IF(Raw!$X169&lt;$A$9,Raw!X169,-999),-999),-999),-999),-999),-999)</f>
        <v>792</v>
      </c>
      <c r="R169" s="9">
        <f t="shared" si="36"/>
        <v>3.3873E-2</v>
      </c>
      <c r="S169" s="9">
        <f t="shared" si="37"/>
        <v>0.33077486450856891</v>
      </c>
      <c r="T169" s="9">
        <f t="shared" si="38"/>
        <v>4.0776000000000007E-2</v>
      </c>
      <c r="U169" s="9">
        <f t="shared" si="39"/>
        <v>0.38581850180249233</v>
      </c>
      <c r="V169" s="15">
        <f t="shared" si="32"/>
        <v>8.5680450899999996E-2</v>
      </c>
      <c r="X169" s="11">
        <f t="shared" si="40"/>
        <v>5.4179999999999994E+17</v>
      </c>
      <c r="Y169" s="11">
        <f t="shared" si="41"/>
        <v>6.6089999999999993E-18</v>
      </c>
      <c r="Z169" s="11">
        <f t="shared" si="42"/>
        <v>7.0399999999999998E-4</v>
      </c>
      <c r="AA169" s="16">
        <f t="shared" si="43"/>
        <v>2.514513647126319E-3</v>
      </c>
      <c r="AB169" s="9">
        <f t="shared" si="33"/>
        <v>6.5013531808475217E-2</v>
      </c>
      <c r="AC169" s="9">
        <f t="shared" si="34"/>
        <v>0.99748548635287371</v>
      </c>
      <c r="AD169" s="15">
        <f t="shared" si="35"/>
        <v>3.571752339668067</v>
      </c>
      <c r="AE169" s="3">
        <f t="shared" si="44"/>
        <v>795.72359999999969</v>
      </c>
      <c r="AF169" s="2">
        <f t="shared" si="45"/>
        <v>0.25</v>
      </c>
      <c r="AG169" s="9">
        <f t="shared" si="46"/>
        <v>1.0600370280771387E-3</v>
      </c>
      <c r="AH169" s="2">
        <f t="shared" si="47"/>
        <v>5.1294640118570982E-2</v>
      </c>
    </row>
    <row r="170" spans="1:34">
      <c r="A170" s="1">
        <f>Raw!A170</f>
        <v>157</v>
      </c>
      <c r="B170" s="14">
        <f>Raw!B170</f>
        <v>0.25374999999999998</v>
      </c>
      <c r="C170" s="15">
        <f>Raw!C170</f>
        <v>76.5</v>
      </c>
      <c r="D170" s="15">
        <f>IF(C170&gt;0.5,Raw!D170*D$11,-999)</f>
        <v>0.9</v>
      </c>
      <c r="E170" s="9">
        <f>IF(Raw!$G170&gt;$C$8,IF(Raw!$Q170&gt;$C$8,IF(Raw!$N170&gt;$C$9,IF(Raw!$N170&lt;$A$9,IF(Raw!$X170&gt;$C$9,IF(Raw!$X170&lt;$A$9,Raw!H170,-999),-999),-999),-999),-999),-999)</f>
        <v>6.5476999999999994E-2</v>
      </c>
      <c r="F170" s="9">
        <f>IF(Raw!$G170&gt;$C$8,IF(Raw!$Q170&gt;$C$8,IF(Raw!$N170&gt;$C$9,IF(Raw!$N170&lt;$A$9,IF(Raw!$X170&gt;$C$9,IF(Raw!$X170&lt;$A$9,Raw!I170,-999),-999),-999),-999),-999),-999)</f>
        <v>9.7473000000000004E-2</v>
      </c>
      <c r="G170" s="9">
        <f>Raw!G170</f>
        <v>0.910165</v>
      </c>
      <c r="H170" s="9">
        <f>IF(Raw!$G170&gt;$C$8,IF(Raw!$Q170&gt;$C$8,IF(Raw!$N170&gt;$C$9,IF(Raw!$N170&lt;$A$9,IF(Raw!$X170&gt;$C$9,IF(Raw!$X170&lt;$A$9,Raw!L170,-999),-999),-999),-999),-999),-999)</f>
        <v>672.7</v>
      </c>
      <c r="I170" s="9">
        <f>IF(Raw!$G170&gt;$C$8,IF(Raw!$Q170&gt;$C$8,IF(Raw!$N170&gt;$C$9,IF(Raw!$N170&lt;$A$9,IF(Raw!$X170&gt;$C$9,IF(Raw!$X170&lt;$A$9,Raw!M170,-999),-999),-999),-999),-999),-999)</f>
        <v>0.14730099999999999</v>
      </c>
      <c r="J170" s="9">
        <f>IF(Raw!$G170&gt;$C$8,IF(Raw!$Q170&gt;$C$8,IF(Raw!$N170&gt;$C$9,IF(Raw!$N170&lt;$A$9,IF(Raw!$X170&gt;$C$9,IF(Raw!$X170&lt;$A$9,Raw!N170,-999),-999),-999),-999),-999),-999)</f>
        <v>695</v>
      </c>
      <c r="K170" s="9">
        <f>IF(Raw!$G170&gt;$C$8,IF(Raw!$Q170&gt;$C$8,IF(Raw!$N170&gt;$C$9,IF(Raw!$N170&lt;$A$9,IF(Raw!$X170&gt;$C$9,IF(Raw!$X170&lt;$A$9,Raw!R170,-999),-999),-999),-999),-999),-999)</f>
        <v>6.3538999999999998E-2</v>
      </c>
      <c r="L170" s="9">
        <f>IF(Raw!$G170&gt;$C$8,IF(Raw!$Q170&gt;$C$8,IF(Raw!$N170&gt;$C$9,IF(Raw!$N170&lt;$A$9,IF(Raw!$X170&gt;$C$9,IF(Raw!$X170&lt;$A$9,Raw!S170,-999),-999),-999),-999),-999),-999)</f>
        <v>0.10427599999999999</v>
      </c>
      <c r="M170" s="9">
        <f>Raw!Q170</f>
        <v>0.90634599999999998</v>
      </c>
      <c r="N170" s="9">
        <f>IF(Raw!$G170&gt;$C$8,IF(Raw!$Q170&gt;$C$8,IF(Raw!$N170&gt;$C$9,IF(Raw!$N170&lt;$A$9,IF(Raw!$X170&gt;$C$9,IF(Raw!$X170&lt;$A$9,Raw!V170,-999),-999),-999),-999),-999),-999)</f>
        <v>704.3</v>
      </c>
      <c r="O170" s="9">
        <f>IF(Raw!$G170&gt;$C$8,IF(Raw!$Q170&gt;$C$8,IF(Raw!$N170&gt;$C$9,IF(Raw!$N170&lt;$A$9,IF(Raw!$X170&gt;$C$9,IF(Raw!$X170&lt;$A$9,Raw!W170,-999),-999),-999),-999),-999),-999)</f>
        <v>0.11361</v>
      </c>
      <c r="P170" s="9">
        <f>IF(Raw!$G170&gt;$C$8,IF(Raw!$Q170&gt;$C$8,IF(Raw!$N170&gt;$C$9,IF(Raw!$N170&lt;$A$9,IF(Raw!$X170&gt;$C$9,IF(Raw!$X170&lt;$A$9,Raw!X170,-999),-999),-999),-999),-999),-999)</f>
        <v>693</v>
      </c>
      <c r="R170" s="9">
        <f t="shared" si="36"/>
        <v>3.1996000000000011E-2</v>
      </c>
      <c r="S170" s="9">
        <f t="shared" si="37"/>
        <v>0.32825500394981183</v>
      </c>
      <c r="T170" s="9">
        <f t="shared" si="38"/>
        <v>4.0736999999999995E-2</v>
      </c>
      <c r="U170" s="9">
        <f t="shared" si="39"/>
        <v>0.3906651578503203</v>
      </c>
      <c r="V170" s="15">
        <f t="shared" si="32"/>
        <v>8.4536553199999989E-2</v>
      </c>
      <c r="X170" s="11">
        <f t="shared" si="40"/>
        <v>5.4179999999999994E+17</v>
      </c>
      <c r="Y170" s="11">
        <f t="shared" si="41"/>
        <v>6.7269999999999997E-18</v>
      </c>
      <c r="Z170" s="11">
        <f t="shared" si="42"/>
        <v>6.9499999999999998E-4</v>
      </c>
      <c r="AA170" s="16">
        <f t="shared" si="43"/>
        <v>2.5266584032604712E-3</v>
      </c>
      <c r="AB170" s="9">
        <f t="shared" si="33"/>
        <v>6.3641928483373619E-2</v>
      </c>
      <c r="AC170" s="9">
        <f t="shared" si="34"/>
        <v>0.9974733415967395</v>
      </c>
      <c r="AD170" s="15">
        <f t="shared" si="35"/>
        <v>3.6354797169215418</v>
      </c>
      <c r="AE170" s="3">
        <f t="shared" si="44"/>
        <v>809.93079999999975</v>
      </c>
      <c r="AF170" s="2">
        <f t="shared" si="45"/>
        <v>0.25</v>
      </c>
      <c r="AG170" s="9">
        <f t="shared" si="46"/>
        <v>1.0925040442098398E-3</v>
      </c>
      <c r="AH170" s="2">
        <f t="shared" si="47"/>
        <v>5.2865702132575972E-2</v>
      </c>
    </row>
    <row r="171" spans="1:34">
      <c r="A171" s="1">
        <f>Raw!A171</f>
        <v>158</v>
      </c>
      <c r="B171" s="14">
        <f>Raw!B171</f>
        <v>0.2537962962962963</v>
      </c>
      <c r="C171" s="15">
        <f>Raw!C171</f>
        <v>75.8</v>
      </c>
      <c r="D171" s="15">
        <f>IF(C171&gt;0.5,Raw!D171*D$11,-999)</f>
        <v>1.8</v>
      </c>
      <c r="E171" s="9">
        <f>IF(Raw!$G171&gt;$C$8,IF(Raw!$Q171&gt;$C$8,IF(Raw!$N171&gt;$C$9,IF(Raw!$N171&lt;$A$9,IF(Raw!$X171&gt;$C$9,IF(Raw!$X171&lt;$A$9,Raw!H171,-999),-999),-999),-999),-999),-999)</f>
        <v>0.101212</v>
      </c>
      <c r="F171" s="9">
        <f>IF(Raw!$G171&gt;$C$8,IF(Raw!$Q171&gt;$C$8,IF(Raw!$N171&gt;$C$9,IF(Raw!$N171&lt;$A$9,IF(Raw!$X171&gt;$C$9,IF(Raw!$X171&lt;$A$9,Raw!I171,-999),-999),-999),-999),-999),-999)</f>
        <v>0.166239</v>
      </c>
      <c r="G171" s="9">
        <f>Raw!G171</f>
        <v>0.95033599999999996</v>
      </c>
      <c r="H171" s="9">
        <f>IF(Raw!$G171&gt;$C$8,IF(Raw!$Q171&gt;$C$8,IF(Raw!$N171&gt;$C$9,IF(Raw!$N171&lt;$A$9,IF(Raw!$X171&gt;$C$9,IF(Raw!$X171&lt;$A$9,Raw!L171,-999),-999),-999),-999),-999),-999)</f>
        <v>681.7</v>
      </c>
      <c r="I171" s="9">
        <f>IF(Raw!$G171&gt;$C$8,IF(Raw!$Q171&gt;$C$8,IF(Raw!$N171&gt;$C$9,IF(Raw!$N171&lt;$A$9,IF(Raw!$X171&gt;$C$9,IF(Raw!$X171&lt;$A$9,Raw!M171,-999),-999),-999),-999),-999),-999)</f>
        <v>0.34854400000000002</v>
      </c>
      <c r="J171" s="9">
        <f>IF(Raw!$G171&gt;$C$8,IF(Raw!$Q171&gt;$C$8,IF(Raw!$N171&gt;$C$9,IF(Raw!$N171&lt;$A$9,IF(Raw!$X171&gt;$C$9,IF(Raw!$X171&lt;$A$9,Raw!N171,-999),-999),-999),-999),-999),-999)</f>
        <v>701</v>
      </c>
      <c r="K171" s="9">
        <f>IF(Raw!$G171&gt;$C$8,IF(Raw!$Q171&gt;$C$8,IF(Raw!$N171&gt;$C$9,IF(Raw!$N171&lt;$A$9,IF(Raw!$X171&gt;$C$9,IF(Raw!$X171&lt;$A$9,Raw!R171,-999),-999),-999),-999),-999),-999)</f>
        <v>6.6600999999999994E-2</v>
      </c>
      <c r="L171" s="9">
        <f>IF(Raw!$G171&gt;$C$8,IF(Raw!$Q171&gt;$C$8,IF(Raw!$N171&gt;$C$9,IF(Raw!$N171&lt;$A$9,IF(Raw!$X171&gt;$C$9,IF(Raw!$X171&lt;$A$9,Raw!S171,-999),-999),-999),-999),-999),-999)</f>
        <v>0.10438699999999999</v>
      </c>
      <c r="M171" s="9">
        <f>Raw!Q171</f>
        <v>0.87284300000000004</v>
      </c>
      <c r="N171" s="9">
        <f>IF(Raw!$G171&gt;$C$8,IF(Raw!$Q171&gt;$C$8,IF(Raw!$N171&gt;$C$9,IF(Raw!$N171&lt;$A$9,IF(Raw!$X171&gt;$C$9,IF(Raw!$X171&lt;$A$9,Raw!V171,-999),-999),-999),-999),-999),-999)</f>
        <v>678.6</v>
      </c>
      <c r="O171" s="9">
        <f>IF(Raw!$G171&gt;$C$8,IF(Raw!$Q171&gt;$C$8,IF(Raw!$N171&gt;$C$9,IF(Raw!$N171&lt;$A$9,IF(Raw!$X171&gt;$C$9,IF(Raw!$X171&lt;$A$9,Raw!W171,-999),-999),-999),-999),-999),-999)</f>
        <v>0.111031</v>
      </c>
      <c r="P171" s="9">
        <f>IF(Raw!$G171&gt;$C$8,IF(Raw!$Q171&gt;$C$8,IF(Raw!$N171&gt;$C$9,IF(Raw!$N171&lt;$A$9,IF(Raw!$X171&gt;$C$9,IF(Raw!$X171&lt;$A$9,Raw!X171,-999),-999),-999),-999),-999),-999)</f>
        <v>758</v>
      </c>
      <c r="R171" s="9">
        <f t="shared" si="36"/>
        <v>6.5027000000000001E-2</v>
      </c>
      <c r="S171" s="9">
        <f t="shared" si="37"/>
        <v>0.39116573126642967</v>
      </c>
      <c r="T171" s="9">
        <f t="shared" si="38"/>
        <v>3.7786E-2</v>
      </c>
      <c r="U171" s="9">
        <f t="shared" si="39"/>
        <v>0.36197994003084677</v>
      </c>
      <c r="V171" s="15">
        <f t="shared" si="32"/>
        <v>8.4626540899999991E-2</v>
      </c>
      <c r="X171" s="11">
        <f t="shared" si="40"/>
        <v>1.0835999999999999E+18</v>
      </c>
      <c r="Y171" s="11">
        <f t="shared" si="41"/>
        <v>6.817E-18</v>
      </c>
      <c r="Z171" s="11">
        <f t="shared" si="42"/>
        <v>7.0100000000000002E-4</v>
      </c>
      <c r="AA171" s="16">
        <f t="shared" si="43"/>
        <v>5.151541935355804E-3</v>
      </c>
      <c r="AB171" s="9">
        <f t="shared" si="33"/>
        <v>6.6795656163569347E-2</v>
      </c>
      <c r="AC171" s="9">
        <f t="shared" si="34"/>
        <v>0.99484845806464417</v>
      </c>
      <c r="AD171" s="15">
        <f t="shared" si="35"/>
        <v>7.3488472686958684</v>
      </c>
      <c r="AE171" s="3">
        <f t="shared" si="44"/>
        <v>820.76679999999976</v>
      </c>
      <c r="AF171" s="2">
        <f t="shared" si="45"/>
        <v>0.25</v>
      </c>
      <c r="AG171" s="9">
        <f t="shared" si="46"/>
        <v>2.0462579181679866E-3</v>
      </c>
      <c r="AH171" s="2">
        <f t="shared" si="47"/>
        <v>9.901735573577064E-2</v>
      </c>
    </row>
    <row r="172" spans="1:34">
      <c r="A172" s="1">
        <f>Raw!A172</f>
        <v>159</v>
      </c>
      <c r="B172" s="14">
        <f>Raw!B172</f>
        <v>0.25385416666666666</v>
      </c>
      <c r="C172" s="15">
        <f>Raw!C172</f>
        <v>74.7</v>
      </c>
      <c r="D172" s="15">
        <f>IF(C172&gt;0.5,Raw!D172*D$11,-999)</f>
        <v>0.9</v>
      </c>
      <c r="E172" s="9">
        <f>IF(Raw!$G172&gt;$C$8,IF(Raw!$Q172&gt;$C$8,IF(Raw!$N172&gt;$C$9,IF(Raw!$N172&lt;$A$9,IF(Raw!$X172&gt;$C$9,IF(Raw!$X172&lt;$A$9,Raw!H172,-999),-999),-999),-999),-999),-999)</f>
        <v>7.6063000000000006E-2</v>
      </c>
      <c r="F172" s="9">
        <f>IF(Raw!$G172&gt;$C$8,IF(Raw!$Q172&gt;$C$8,IF(Raw!$N172&gt;$C$9,IF(Raw!$N172&lt;$A$9,IF(Raw!$X172&gt;$C$9,IF(Raw!$X172&lt;$A$9,Raw!I172,-999),-999),-999),-999),-999),-999)</f>
        <v>0.118662</v>
      </c>
      <c r="G172" s="9">
        <f>Raw!G172</f>
        <v>0.95690600000000003</v>
      </c>
      <c r="H172" s="9">
        <f>IF(Raw!$G172&gt;$C$8,IF(Raw!$Q172&gt;$C$8,IF(Raw!$N172&gt;$C$9,IF(Raw!$N172&lt;$A$9,IF(Raw!$X172&gt;$C$9,IF(Raw!$X172&lt;$A$9,Raw!L172,-999),-999),-999),-999),-999),-999)</f>
        <v>632.4</v>
      </c>
      <c r="I172" s="9">
        <f>IF(Raw!$G172&gt;$C$8,IF(Raw!$Q172&gt;$C$8,IF(Raw!$N172&gt;$C$9,IF(Raw!$N172&lt;$A$9,IF(Raw!$X172&gt;$C$9,IF(Raw!$X172&lt;$A$9,Raw!M172,-999),-999),-999),-999),-999),-999)</f>
        <v>0.100415</v>
      </c>
      <c r="J172" s="9">
        <f>IF(Raw!$G172&gt;$C$8,IF(Raw!$Q172&gt;$C$8,IF(Raw!$N172&gt;$C$9,IF(Raw!$N172&lt;$A$9,IF(Raw!$X172&gt;$C$9,IF(Raw!$X172&lt;$A$9,Raw!N172,-999),-999),-999),-999),-999),-999)</f>
        <v>1553</v>
      </c>
      <c r="K172" s="9">
        <f>IF(Raw!$G172&gt;$C$8,IF(Raw!$Q172&gt;$C$8,IF(Raw!$N172&gt;$C$9,IF(Raw!$N172&lt;$A$9,IF(Raw!$X172&gt;$C$9,IF(Raw!$X172&lt;$A$9,Raw!R172,-999),-999),-999),-999),-999),-999)</f>
        <v>6.8815000000000001E-2</v>
      </c>
      <c r="L172" s="9">
        <f>IF(Raw!$G172&gt;$C$8,IF(Raw!$Q172&gt;$C$8,IF(Raw!$N172&gt;$C$9,IF(Raw!$N172&lt;$A$9,IF(Raw!$X172&gt;$C$9,IF(Raw!$X172&lt;$A$9,Raw!S172,-999),-999),-999),-999),-999),-999)</f>
        <v>0.10409499999999999</v>
      </c>
      <c r="M172" s="9">
        <f>Raw!Q172</f>
        <v>0.87041900000000005</v>
      </c>
      <c r="N172" s="9">
        <f>IF(Raw!$G172&gt;$C$8,IF(Raw!$Q172&gt;$C$8,IF(Raw!$N172&gt;$C$9,IF(Raw!$N172&lt;$A$9,IF(Raw!$X172&gt;$C$9,IF(Raw!$X172&lt;$A$9,Raw!V172,-999),-999),-999),-999),-999),-999)</f>
        <v>607.5</v>
      </c>
      <c r="O172" s="9">
        <f>IF(Raw!$G172&gt;$C$8,IF(Raw!$Q172&gt;$C$8,IF(Raw!$N172&gt;$C$9,IF(Raw!$N172&lt;$A$9,IF(Raw!$X172&gt;$C$9,IF(Raw!$X172&lt;$A$9,Raw!W172,-999),-999),-999),-999),-999),-999)</f>
        <v>0.34298200000000001</v>
      </c>
      <c r="P172" s="9">
        <f>IF(Raw!$G172&gt;$C$8,IF(Raw!$Q172&gt;$C$8,IF(Raw!$N172&gt;$C$9,IF(Raw!$N172&lt;$A$9,IF(Raw!$X172&gt;$C$9,IF(Raw!$X172&lt;$A$9,Raw!X172,-999),-999),-999),-999),-999),-999)</f>
        <v>876</v>
      </c>
      <c r="R172" s="9">
        <f t="shared" si="36"/>
        <v>4.2598999999999998E-2</v>
      </c>
      <c r="S172" s="9">
        <f t="shared" si="37"/>
        <v>0.3589944548381116</v>
      </c>
      <c r="T172" s="9">
        <f t="shared" si="38"/>
        <v>3.5279999999999992E-2</v>
      </c>
      <c r="U172" s="9">
        <f t="shared" si="39"/>
        <v>0.33892117777030589</v>
      </c>
      <c r="V172" s="15">
        <f t="shared" si="32"/>
        <v>8.4389816499999992E-2</v>
      </c>
      <c r="X172" s="11">
        <f t="shared" si="40"/>
        <v>5.4179999999999994E+17</v>
      </c>
      <c r="Y172" s="11">
        <f t="shared" si="41"/>
        <v>6.3239999999999996E-18</v>
      </c>
      <c r="Z172" s="11">
        <f t="shared" si="42"/>
        <v>1.5529999999999999E-3</v>
      </c>
      <c r="AA172" s="16">
        <f t="shared" si="43"/>
        <v>5.2929466331032267E-3</v>
      </c>
      <c r="AB172" s="9">
        <f t="shared" si="33"/>
        <v>6.9001735157215888E-2</v>
      </c>
      <c r="AC172" s="9">
        <f t="shared" si="34"/>
        <v>0.99470705336689669</v>
      </c>
      <c r="AD172" s="15">
        <f t="shared" si="35"/>
        <v>3.4082077482957027</v>
      </c>
      <c r="AE172" s="3">
        <f t="shared" si="44"/>
        <v>761.40959999999973</v>
      </c>
      <c r="AF172" s="2">
        <f t="shared" si="45"/>
        <v>0.25</v>
      </c>
      <c r="AG172" s="9">
        <f t="shared" si="46"/>
        <v>8.8854906472173988E-4</v>
      </c>
      <c r="AH172" s="2">
        <f t="shared" si="47"/>
        <v>4.2996426818476943E-2</v>
      </c>
    </row>
    <row r="173" spans="1:34">
      <c r="A173" s="1">
        <f>Raw!A173</f>
        <v>160</v>
      </c>
      <c r="B173" s="14">
        <f>Raw!B173</f>
        <v>0.25391203703703702</v>
      </c>
      <c r="C173" s="15">
        <f>Raw!C173</f>
        <v>74.3</v>
      </c>
      <c r="D173" s="15">
        <f>IF(C173&gt;0.5,Raw!D173*D$11,-999)</f>
        <v>0.9</v>
      </c>
      <c r="E173" s="9">
        <f>IF(Raw!$G173&gt;$C$8,IF(Raw!$Q173&gt;$C$8,IF(Raw!$N173&gt;$C$9,IF(Raw!$N173&lt;$A$9,IF(Raw!$X173&gt;$C$9,IF(Raw!$X173&lt;$A$9,Raw!H173,-999),-999),-999),-999),-999),-999)</f>
        <v>6.8362000000000006E-2</v>
      </c>
      <c r="F173" s="9">
        <f>IF(Raw!$G173&gt;$C$8,IF(Raw!$Q173&gt;$C$8,IF(Raw!$N173&gt;$C$9,IF(Raw!$N173&lt;$A$9,IF(Raw!$X173&gt;$C$9,IF(Raw!$X173&lt;$A$9,Raw!I173,-999),-999),-999),-999),-999),-999)</f>
        <v>0.106667</v>
      </c>
      <c r="G173" s="9">
        <f>Raw!G173</f>
        <v>0.933944</v>
      </c>
      <c r="H173" s="9">
        <f>IF(Raw!$G173&gt;$C$8,IF(Raw!$Q173&gt;$C$8,IF(Raw!$N173&gt;$C$9,IF(Raw!$N173&lt;$A$9,IF(Raw!$X173&gt;$C$9,IF(Raw!$X173&lt;$A$9,Raw!L173,-999),-999),-999),-999),-999),-999)</f>
        <v>656.2</v>
      </c>
      <c r="I173" s="9">
        <f>IF(Raw!$G173&gt;$C$8,IF(Raw!$Q173&gt;$C$8,IF(Raw!$N173&gt;$C$9,IF(Raw!$N173&lt;$A$9,IF(Raw!$X173&gt;$C$9,IF(Raw!$X173&lt;$A$9,Raw!M173,-999),-999),-999),-999),-999),-999)</f>
        <v>0.34428300000000001</v>
      </c>
      <c r="J173" s="9">
        <f>IF(Raw!$G173&gt;$C$8,IF(Raw!$Q173&gt;$C$8,IF(Raw!$N173&gt;$C$9,IF(Raw!$N173&lt;$A$9,IF(Raw!$X173&gt;$C$9,IF(Raw!$X173&lt;$A$9,Raw!N173,-999),-999),-999),-999),-999),-999)</f>
        <v>511</v>
      </c>
      <c r="K173" s="9">
        <f>IF(Raw!$G173&gt;$C$8,IF(Raw!$Q173&gt;$C$8,IF(Raw!$N173&gt;$C$9,IF(Raw!$N173&lt;$A$9,IF(Raw!$X173&gt;$C$9,IF(Raw!$X173&lt;$A$9,Raw!R173,-999),-999),-999),-999),-999),-999)</f>
        <v>7.0565000000000003E-2</v>
      </c>
      <c r="L173" s="9">
        <f>IF(Raw!$G173&gt;$C$8,IF(Raw!$Q173&gt;$C$8,IF(Raw!$N173&gt;$C$9,IF(Raw!$N173&lt;$A$9,IF(Raw!$X173&gt;$C$9,IF(Raw!$X173&lt;$A$9,Raw!S173,-999),-999),-999),-999),-999),-999)</f>
        <v>0.10785</v>
      </c>
      <c r="M173" s="9">
        <f>Raw!Q173</f>
        <v>0.89658899999999997</v>
      </c>
      <c r="N173" s="9">
        <f>IF(Raw!$G173&gt;$C$8,IF(Raw!$Q173&gt;$C$8,IF(Raw!$N173&gt;$C$9,IF(Raw!$N173&lt;$A$9,IF(Raw!$X173&gt;$C$9,IF(Raw!$X173&lt;$A$9,Raw!V173,-999),-999),-999),-999),-999),-999)</f>
        <v>584.70000000000005</v>
      </c>
      <c r="O173" s="9">
        <f>IF(Raw!$G173&gt;$C$8,IF(Raw!$Q173&gt;$C$8,IF(Raw!$N173&gt;$C$9,IF(Raw!$N173&lt;$A$9,IF(Raw!$X173&gt;$C$9,IF(Raw!$X173&lt;$A$9,Raw!W173,-999),-999),-999),-999),-999),-999)</f>
        <v>0.30964000000000003</v>
      </c>
      <c r="P173" s="9">
        <f>IF(Raw!$G173&gt;$C$8,IF(Raw!$Q173&gt;$C$8,IF(Raw!$N173&gt;$C$9,IF(Raw!$N173&lt;$A$9,IF(Raw!$X173&gt;$C$9,IF(Raw!$X173&lt;$A$9,Raw!X173,-999),-999),-999),-999),-999),-999)</f>
        <v>887</v>
      </c>
      <c r="R173" s="9">
        <f t="shared" si="36"/>
        <v>3.8304999999999992E-2</v>
      </c>
      <c r="S173" s="9">
        <f t="shared" si="37"/>
        <v>0.35910825278670999</v>
      </c>
      <c r="T173" s="9">
        <f t="shared" si="38"/>
        <v>3.7284999999999999E-2</v>
      </c>
      <c r="U173" s="9">
        <f t="shared" si="39"/>
        <v>0.34571163653222065</v>
      </c>
      <c r="V173" s="15">
        <f t="shared" si="32"/>
        <v>8.7433995E-2</v>
      </c>
      <c r="X173" s="11">
        <f t="shared" si="40"/>
        <v>5.4179999999999994E+17</v>
      </c>
      <c r="Y173" s="11">
        <f t="shared" si="41"/>
        <v>6.5620000000000002E-18</v>
      </c>
      <c r="Z173" s="11">
        <f t="shared" si="42"/>
        <v>5.1099999999999995E-4</v>
      </c>
      <c r="AA173" s="16">
        <f t="shared" si="43"/>
        <v>1.813459397971116E-3</v>
      </c>
      <c r="AB173" s="9">
        <f t="shared" si="33"/>
        <v>7.0632614833653351E-2</v>
      </c>
      <c r="AC173" s="9">
        <f t="shared" si="34"/>
        <v>0.99818654060202905</v>
      </c>
      <c r="AD173" s="15">
        <f t="shared" si="35"/>
        <v>3.5488442230354527</v>
      </c>
      <c r="AE173" s="3">
        <f t="shared" si="44"/>
        <v>790.06479999999976</v>
      </c>
      <c r="AF173" s="2">
        <f t="shared" si="45"/>
        <v>0.25</v>
      </c>
      <c r="AG173" s="9">
        <f t="shared" si="46"/>
        <v>9.4375134164884869E-4</v>
      </c>
      <c r="AH173" s="2">
        <f t="shared" si="47"/>
        <v>4.5667636270318543E-2</v>
      </c>
    </row>
    <row r="174" spans="1:34">
      <c r="A174" s="1">
        <f>Raw!A174</f>
        <v>161</v>
      </c>
      <c r="B174" s="14">
        <f>Raw!B174</f>
        <v>0.25396990740740738</v>
      </c>
      <c r="C174" s="15">
        <f>Raw!C174</f>
        <v>73.599999999999994</v>
      </c>
      <c r="D174" s="15">
        <f>IF(C174&gt;0.5,Raw!D174*D$11,-999)</f>
        <v>0.9</v>
      </c>
      <c r="E174" s="9">
        <f>IF(Raw!$G174&gt;$C$8,IF(Raw!$Q174&gt;$C$8,IF(Raw!$N174&gt;$C$9,IF(Raw!$N174&lt;$A$9,IF(Raw!$X174&gt;$C$9,IF(Raw!$X174&lt;$A$9,Raw!H174,-999),-999),-999),-999),-999),-999)</f>
        <v>6.8654000000000007E-2</v>
      </c>
      <c r="F174" s="9">
        <f>IF(Raw!$G174&gt;$C$8,IF(Raw!$Q174&gt;$C$8,IF(Raw!$N174&gt;$C$9,IF(Raw!$N174&lt;$A$9,IF(Raw!$X174&gt;$C$9,IF(Raw!$X174&lt;$A$9,Raw!I174,-999),-999),-999),-999),-999),-999)</f>
        <v>0.111065</v>
      </c>
      <c r="G174" s="9">
        <f>Raw!G174</f>
        <v>0.92687600000000003</v>
      </c>
      <c r="H174" s="9">
        <f>IF(Raw!$G174&gt;$C$8,IF(Raw!$Q174&gt;$C$8,IF(Raw!$N174&gt;$C$9,IF(Raw!$N174&lt;$A$9,IF(Raw!$X174&gt;$C$9,IF(Raw!$X174&lt;$A$9,Raw!L174,-999),-999),-999),-999),-999),-999)</f>
        <v>791.9</v>
      </c>
      <c r="I174" s="9">
        <f>IF(Raw!$G174&gt;$C$8,IF(Raw!$Q174&gt;$C$8,IF(Raw!$N174&gt;$C$9,IF(Raw!$N174&lt;$A$9,IF(Raw!$X174&gt;$C$9,IF(Raw!$X174&lt;$A$9,Raw!M174,-999),-999),-999),-999),-999),-999)</f>
        <v>0.19573699999999999</v>
      </c>
      <c r="J174" s="9">
        <f>IF(Raw!$G174&gt;$C$8,IF(Raw!$Q174&gt;$C$8,IF(Raw!$N174&gt;$C$9,IF(Raw!$N174&lt;$A$9,IF(Raw!$X174&gt;$C$9,IF(Raw!$X174&lt;$A$9,Raw!N174,-999),-999),-999),-999),-999),-999)</f>
        <v>1041</v>
      </c>
      <c r="K174" s="9">
        <f>IF(Raw!$G174&gt;$C$8,IF(Raw!$Q174&gt;$C$8,IF(Raw!$N174&gt;$C$9,IF(Raw!$N174&lt;$A$9,IF(Raw!$X174&gt;$C$9,IF(Raw!$X174&lt;$A$9,Raw!R174,-999),-999),-999),-999),-999),-999)</f>
        <v>8.1128000000000006E-2</v>
      </c>
      <c r="L174" s="9">
        <f>IF(Raw!$G174&gt;$C$8,IF(Raw!$Q174&gt;$C$8,IF(Raw!$N174&gt;$C$9,IF(Raw!$N174&lt;$A$9,IF(Raw!$X174&gt;$C$9,IF(Raw!$X174&lt;$A$9,Raw!S174,-999),-999),-999),-999),-999),-999)</f>
        <v>0.124094</v>
      </c>
      <c r="M174" s="9">
        <f>Raw!Q174</f>
        <v>0.90411399999999997</v>
      </c>
      <c r="N174" s="9">
        <f>IF(Raw!$G174&gt;$C$8,IF(Raw!$Q174&gt;$C$8,IF(Raw!$N174&gt;$C$9,IF(Raw!$N174&lt;$A$9,IF(Raw!$X174&gt;$C$9,IF(Raw!$X174&lt;$A$9,Raw!V174,-999),-999),-999),-999),-999),-999)</f>
        <v>657.2</v>
      </c>
      <c r="O174" s="9">
        <f>IF(Raw!$G174&gt;$C$8,IF(Raw!$Q174&gt;$C$8,IF(Raw!$N174&gt;$C$9,IF(Raw!$N174&lt;$A$9,IF(Raw!$X174&gt;$C$9,IF(Raw!$X174&lt;$A$9,Raw!W174,-999),-999),-999),-999),-999),-999)</f>
        <v>0.31270100000000001</v>
      </c>
      <c r="P174" s="9">
        <f>IF(Raw!$G174&gt;$C$8,IF(Raw!$Q174&gt;$C$8,IF(Raw!$N174&gt;$C$9,IF(Raw!$N174&lt;$A$9,IF(Raw!$X174&gt;$C$9,IF(Raw!$X174&lt;$A$9,Raw!X174,-999),-999),-999),-999),-999),-999)</f>
        <v>798</v>
      </c>
      <c r="R174" s="9">
        <f t="shared" si="36"/>
        <v>4.241099999999999E-2</v>
      </c>
      <c r="S174" s="9">
        <f t="shared" si="37"/>
        <v>0.38185747085040284</v>
      </c>
      <c r="T174" s="9">
        <f t="shared" si="38"/>
        <v>4.296599999999999E-2</v>
      </c>
      <c r="U174" s="9">
        <f t="shared" si="39"/>
        <v>0.34623752961464688</v>
      </c>
      <c r="V174" s="15">
        <f t="shared" si="32"/>
        <v>0.10060300579999999</v>
      </c>
      <c r="X174" s="11">
        <f t="shared" si="40"/>
        <v>5.4179999999999994E+17</v>
      </c>
      <c r="Y174" s="11">
        <f t="shared" si="41"/>
        <v>7.9189999999999992E-18</v>
      </c>
      <c r="Z174" s="11">
        <f t="shared" si="42"/>
        <v>1.041E-3</v>
      </c>
      <c r="AA174" s="16">
        <f t="shared" si="43"/>
        <v>4.4465650317233631E-3</v>
      </c>
      <c r="AB174" s="9">
        <f t="shared" si="33"/>
        <v>8.1319051113153032E-2</v>
      </c>
      <c r="AC174" s="9">
        <f t="shared" si="34"/>
        <v>0.99555343496827664</v>
      </c>
      <c r="AD174" s="15">
        <f t="shared" si="35"/>
        <v>4.2714361495901665</v>
      </c>
      <c r="AE174" s="3">
        <f t="shared" si="44"/>
        <v>953.44759999999962</v>
      </c>
      <c r="AF174" s="2">
        <f t="shared" si="45"/>
        <v>0.25</v>
      </c>
      <c r="AG174" s="9">
        <f t="shared" si="46"/>
        <v>1.1376396156467681E-3</v>
      </c>
      <c r="AH174" s="2">
        <f t="shared" si="47"/>
        <v>5.5049788944715912E-2</v>
      </c>
    </row>
    <row r="175" spans="1:34">
      <c r="A175" s="1">
        <f>Raw!A175</f>
        <v>162</v>
      </c>
      <c r="B175" s="14">
        <f>Raw!B175</f>
        <v>0.2540162037037037</v>
      </c>
      <c r="C175" s="15">
        <f>Raw!C175</f>
        <v>72.7</v>
      </c>
      <c r="D175" s="15">
        <f>IF(C175&gt;0.5,Raw!D175*D$11,-999)</f>
        <v>1.8</v>
      </c>
      <c r="E175" s="9">
        <f>IF(Raw!$G175&gt;$C$8,IF(Raw!$Q175&gt;$C$8,IF(Raw!$N175&gt;$C$9,IF(Raw!$N175&lt;$A$9,IF(Raw!$X175&gt;$C$9,IF(Raw!$X175&lt;$A$9,Raw!H175,-999),-999),-999),-999),-999),-999)</f>
        <v>7.0708999999999994E-2</v>
      </c>
      <c r="F175" s="9">
        <f>IF(Raw!$G175&gt;$C$8,IF(Raw!$Q175&gt;$C$8,IF(Raw!$N175&gt;$C$9,IF(Raw!$N175&lt;$A$9,IF(Raw!$X175&gt;$C$9,IF(Raw!$X175&lt;$A$9,Raw!I175,-999),-999),-999),-999),-999),-999)</f>
        <v>0.113872</v>
      </c>
      <c r="G175" s="9">
        <f>Raw!G175</f>
        <v>0.92771199999999998</v>
      </c>
      <c r="H175" s="9">
        <f>IF(Raw!$G175&gt;$C$8,IF(Raw!$Q175&gt;$C$8,IF(Raw!$N175&gt;$C$9,IF(Raw!$N175&lt;$A$9,IF(Raw!$X175&gt;$C$9,IF(Raw!$X175&lt;$A$9,Raw!L175,-999),-999),-999),-999),-999),-999)</f>
        <v>671.2</v>
      </c>
      <c r="I175" s="9">
        <f>IF(Raw!$G175&gt;$C$8,IF(Raw!$Q175&gt;$C$8,IF(Raw!$N175&gt;$C$9,IF(Raw!$N175&lt;$A$9,IF(Raw!$X175&gt;$C$9,IF(Raw!$X175&lt;$A$9,Raw!M175,-999),-999),-999),-999),-999),-999)</f>
        <v>0.21499699999999999</v>
      </c>
      <c r="J175" s="9">
        <f>IF(Raw!$G175&gt;$C$8,IF(Raw!$Q175&gt;$C$8,IF(Raw!$N175&gt;$C$9,IF(Raw!$N175&lt;$A$9,IF(Raw!$X175&gt;$C$9,IF(Raw!$X175&lt;$A$9,Raw!N175,-999),-999),-999),-999),-999),-999)</f>
        <v>601</v>
      </c>
      <c r="K175" s="9">
        <f>IF(Raw!$G175&gt;$C$8,IF(Raw!$Q175&gt;$C$8,IF(Raw!$N175&gt;$C$9,IF(Raw!$N175&lt;$A$9,IF(Raw!$X175&gt;$C$9,IF(Raw!$X175&lt;$A$9,Raw!R175,-999),-999),-999),-999),-999),-999)</f>
        <v>7.7723E-2</v>
      </c>
      <c r="L175" s="9">
        <f>IF(Raw!$G175&gt;$C$8,IF(Raw!$Q175&gt;$C$8,IF(Raw!$N175&gt;$C$9,IF(Raw!$N175&lt;$A$9,IF(Raw!$X175&gt;$C$9,IF(Raw!$X175&lt;$A$9,Raw!S175,-999),-999),-999),-999),-999),-999)</f>
        <v>0.12228600000000001</v>
      </c>
      <c r="M175" s="9">
        <f>Raw!Q175</f>
        <v>0.95176799999999995</v>
      </c>
      <c r="N175" s="9">
        <f>IF(Raw!$G175&gt;$C$8,IF(Raw!$Q175&gt;$C$8,IF(Raw!$N175&gt;$C$9,IF(Raw!$N175&lt;$A$9,IF(Raw!$X175&gt;$C$9,IF(Raw!$X175&lt;$A$9,Raw!V175,-999),-999),-999),-999),-999),-999)</f>
        <v>633.6</v>
      </c>
      <c r="O175" s="9">
        <f>IF(Raw!$G175&gt;$C$8,IF(Raw!$Q175&gt;$C$8,IF(Raw!$N175&gt;$C$9,IF(Raw!$N175&lt;$A$9,IF(Raw!$X175&gt;$C$9,IF(Raw!$X175&lt;$A$9,Raw!W175,-999),-999),-999),-999),-999),-999)</f>
        <v>0.274621</v>
      </c>
      <c r="P175" s="9">
        <f>IF(Raw!$G175&gt;$C$8,IF(Raw!$Q175&gt;$C$8,IF(Raw!$N175&gt;$C$9,IF(Raw!$N175&lt;$A$9,IF(Raw!$X175&gt;$C$9,IF(Raw!$X175&lt;$A$9,Raw!X175,-999),-999),-999),-999),-999),-999)</f>
        <v>740</v>
      </c>
      <c r="R175" s="9">
        <f t="shared" si="36"/>
        <v>4.3163000000000007E-2</v>
      </c>
      <c r="S175" s="9">
        <f t="shared" si="37"/>
        <v>0.37904840522692151</v>
      </c>
      <c r="T175" s="9">
        <f t="shared" si="38"/>
        <v>4.4563000000000005E-2</v>
      </c>
      <c r="U175" s="9">
        <f t="shared" si="39"/>
        <v>0.36441620463503593</v>
      </c>
      <c r="V175" s="15">
        <f t="shared" si="32"/>
        <v>9.9137260200000007E-2</v>
      </c>
      <c r="X175" s="11">
        <f t="shared" si="40"/>
        <v>1.0835999999999999E+18</v>
      </c>
      <c r="Y175" s="11">
        <f t="shared" si="41"/>
        <v>6.7120000000000002E-18</v>
      </c>
      <c r="Z175" s="11">
        <f t="shared" si="42"/>
        <v>6.0099999999999997E-4</v>
      </c>
      <c r="AA175" s="16">
        <f t="shared" si="43"/>
        <v>4.3521232724260915E-3</v>
      </c>
      <c r="AB175" s="9">
        <f t="shared" si="33"/>
        <v>7.791694366938913E-2</v>
      </c>
      <c r="AC175" s="9">
        <f t="shared" si="34"/>
        <v>0.99564787672757382</v>
      </c>
      <c r="AD175" s="15">
        <f t="shared" si="35"/>
        <v>7.2414696712580566</v>
      </c>
      <c r="AE175" s="3">
        <f t="shared" si="44"/>
        <v>808.12479999999982</v>
      </c>
      <c r="AF175" s="2">
        <f t="shared" si="45"/>
        <v>0.25</v>
      </c>
      <c r="AG175" s="9">
        <f t="shared" si="46"/>
        <v>2.0299299181381404E-3</v>
      </c>
      <c r="AH175" s="2">
        <f t="shared" si="47"/>
        <v>9.822725231183059E-2</v>
      </c>
    </row>
    <row r="176" spans="1:34">
      <c r="A176" s="1">
        <f>Raw!A176</f>
        <v>163</v>
      </c>
      <c r="B176" s="14">
        <f>Raw!B176</f>
        <v>0.25407407407407406</v>
      </c>
      <c r="C176" s="15">
        <f>Raw!C176</f>
        <v>71.900000000000006</v>
      </c>
      <c r="D176" s="15">
        <f>IF(C176&gt;0.5,Raw!D176*D$11,-999)</f>
        <v>1.8</v>
      </c>
      <c r="E176" s="9">
        <f>IF(Raw!$G176&gt;$C$8,IF(Raw!$Q176&gt;$C$8,IF(Raw!$N176&gt;$C$9,IF(Raw!$N176&lt;$A$9,IF(Raw!$X176&gt;$C$9,IF(Raw!$X176&lt;$A$9,Raw!H176,-999),-999),-999),-999),-999),-999)</f>
        <v>8.1563999999999998E-2</v>
      </c>
      <c r="F176" s="9">
        <f>IF(Raw!$G176&gt;$C$8,IF(Raw!$Q176&gt;$C$8,IF(Raw!$N176&gt;$C$9,IF(Raw!$N176&lt;$A$9,IF(Raw!$X176&gt;$C$9,IF(Raw!$X176&lt;$A$9,Raw!I176,-999),-999),-999),-999),-999),-999)</f>
        <v>0.120653</v>
      </c>
      <c r="G176" s="9">
        <f>Raw!G176</f>
        <v>0.88700400000000001</v>
      </c>
      <c r="H176" s="9">
        <f>IF(Raw!$G176&gt;$C$8,IF(Raw!$Q176&gt;$C$8,IF(Raw!$N176&gt;$C$9,IF(Raw!$N176&lt;$A$9,IF(Raw!$X176&gt;$C$9,IF(Raw!$X176&lt;$A$9,Raw!L176,-999),-999),-999),-999),-999),-999)</f>
        <v>608.5</v>
      </c>
      <c r="I176" s="9">
        <f>IF(Raw!$G176&gt;$C$8,IF(Raw!$Q176&gt;$C$8,IF(Raw!$N176&gt;$C$9,IF(Raw!$N176&lt;$A$9,IF(Raw!$X176&gt;$C$9,IF(Raw!$X176&lt;$A$9,Raw!M176,-999),-999),-999),-999),-999),-999)</f>
        <v>0.22928100000000001</v>
      </c>
      <c r="J176" s="9">
        <f>IF(Raw!$G176&gt;$C$8,IF(Raw!$Q176&gt;$C$8,IF(Raw!$N176&gt;$C$9,IF(Raw!$N176&lt;$A$9,IF(Raw!$X176&gt;$C$9,IF(Raw!$X176&lt;$A$9,Raw!N176,-999),-999),-999),-999),-999),-999)</f>
        <v>559</v>
      </c>
      <c r="K176" s="9">
        <f>IF(Raw!$G176&gt;$C$8,IF(Raw!$Q176&gt;$C$8,IF(Raw!$N176&gt;$C$9,IF(Raw!$N176&lt;$A$9,IF(Raw!$X176&gt;$C$9,IF(Raw!$X176&lt;$A$9,Raw!R176,-999),-999),-999),-999),-999),-999)</f>
        <v>7.8418000000000002E-2</v>
      </c>
      <c r="L176" s="9">
        <f>IF(Raw!$G176&gt;$C$8,IF(Raw!$Q176&gt;$C$8,IF(Raw!$N176&gt;$C$9,IF(Raw!$N176&lt;$A$9,IF(Raw!$X176&gt;$C$9,IF(Raw!$X176&lt;$A$9,Raw!S176,-999),-999),-999),-999),-999),-999)</f>
        <v>0.122951</v>
      </c>
      <c r="M176" s="9">
        <f>Raw!Q176</f>
        <v>0.89172200000000001</v>
      </c>
      <c r="N176" s="9">
        <f>IF(Raw!$G176&gt;$C$8,IF(Raw!$Q176&gt;$C$8,IF(Raw!$N176&gt;$C$9,IF(Raw!$N176&lt;$A$9,IF(Raw!$X176&gt;$C$9,IF(Raw!$X176&lt;$A$9,Raw!V176,-999),-999),-999),-999),-999),-999)</f>
        <v>678.1</v>
      </c>
      <c r="O176" s="9">
        <f>IF(Raw!$G176&gt;$C$8,IF(Raw!$Q176&gt;$C$8,IF(Raw!$N176&gt;$C$9,IF(Raw!$N176&lt;$A$9,IF(Raw!$X176&gt;$C$9,IF(Raw!$X176&lt;$A$9,Raw!W176,-999),-999),-999),-999),-999),-999)</f>
        <v>0.22672300000000001</v>
      </c>
      <c r="P176" s="9">
        <f>IF(Raw!$G176&gt;$C$8,IF(Raw!$Q176&gt;$C$8,IF(Raw!$N176&gt;$C$9,IF(Raw!$N176&lt;$A$9,IF(Raw!$X176&gt;$C$9,IF(Raw!$X176&lt;$A$9,Raw!X176,-999),-999),-999),-999),-999),-999)</f>
        <v>710</v>
      </c>
      <c r="R176" s="9">
        <f t="shared" si="36"/>
        <v>3.9088999999999999E-2</v>
      </c>
      <c r="S176" s="9">
        <f t="shared" si="37"/>
        <v>0.32397868266847901</v>
      </c>
      <c r="T176" s="9">
        <f t="shared" si="38"/>
        <v>4.4533000000000003E-2</v>
      </c>
      <c r="U176" s="9">
        <f t="shared" si="39"/>
        <v>0.36220120210490359</v>
      </c>
      <c r="V176" s="15">
        <f t="shared" si="32"/>
        <v>9.96763757E-2</v>
      </c>
      <c r="X176" s="11">
        <f t="shared" si="40"/>
        <v>1.0835999999999999E+18</v>
      </c>
      <c r="Y176" s="11">
        <f t="shared" si="41"/>
        <v>6.0849999999999996E-18</v>
      </c>
      <c r="Z176" s="11">
        <f t="shared" si="42"/>
        <v>5.5899999999999993E-4</v>
      </c>
      <c r="AA176" s="16">
        <f t="shared" si="43"/>
        <v>3.6723458219078851E-3</v>
      </c>
      <c r="AB176" s="9">
        <f t="shared" si="33"/>
        <v>7.858154057648703E-2</v>
      </c>
      <c r="AC176" s="9">
        <f t="shared" si="34"/>
        <v>0.99632765417809199</v>
      </c>
      <c r="AD176" s="15">
        <f t="shared" si="35"/>
        <v>6.5694916313200098</v>
      </c>
      <c r="AE176" s="3">
        <f t="shared" si="44"/>
        <v>732.63399999999979</v>
      </c>
      <c r="AF176" s="2">
        <f t="shared" si="45"/>
        <v>0.25</v>
      </c>
      <c r="AG176" s="9">
        <f t="shared" si="46"/>
        <v>1.830367512370932E-3</v>
      </c>
      <c r="AH176" s="2">
        <f t="shared" si="47"/>
        <v>8.8570531354079024E-2</v>
      </c>
    </row>
    <row r="177" spans="1:34">
      <c r="A177" s="1">
        <f>Raw!A177</f>
        <v>164</v>
      </c>
      <c r="B177" s="14">
        <f>Raw!B177</f>
        <v>0.25413194444444448</v>
      </c>
      <c r="C177" s="15">
        <f>Raw!C177</f>
        <v>71</v>
      </c>
      <c r="D177" s="15">
        <f>IF(C177&gt;0.5,Raw!D177*D$11,-999)</f>
        <v>1.8</v>
      </c>
      <c r="E177" s="9">
        <f>IF(Raw!$G177&gt;$C$8,IF(Raw!$Q177&gt;$C$8,IF(Raw!$N177&gt;$C$9,IF(Raw!$N177&lt;$A$9,IF(Raw!$X177&gt;$C$9,IF(Raw!$X177&lt;$A$9,Raw!H177,-999),-999),-999),-999),-999),-999)</f>
        <v>7.8905000000000003E-2</v>
      </c>
      <c r="F177" s="9">
        <f>IF(Raw!$G177&gt;$C$8,IF(Raw!$Q177&gt;$C$8,IF(Raw!$N177&gt;$C$9,IF(Raw!$N177&lt;$A$9,IF(Raw!$X177&gt;$C$9,IF(Raw!$X177&lt;$A$9,Raw!I177,-999),-999),-999),-999),-999),-999)</f>
        <v>0.12887399999999999</v>
      </c>
      <c r="G177" s="9">
        <f>Raw!G177</f>
        <v>0.95011000000000001</v>
      </c>
      <c r="H177" s="9">
        <f>IF(Raw!$G177&gt;$C$8,IF(Raw!$Q177&gt;$C$8,IF(Raw!$N177&gt;$C$9,IF(Raw!$N177&lt;$A$9,IF(Raw!$X177&gt;$C$9,IF(Raw!$X177&lt;$A$9,Raw!L177,-999),-999),-999),-999),-999),-999)</f>
        <v>735.7</v>
      </c>
      <c r="I177" s="9">
        <f>IF(Raw!$G177&gt;$C$8,IF(Raw!$Q177&gt;$C$8,IF(Raw!$N177&gt;$C$9,IF(Raw!$N177&lt;$A$9,IF(Raw!$X177&gt;$C$9,IF(Raw!$X177&lt;$A$9,Raw!M177,-999),-999),-999),-999),-999),-999)</f>
        <v>0.17474300000000001</v>
      </c>
      <c r="J177" s="9">
        <f>IF(Raw!$G177&gt;$C$8,IF(Raw!$Q177&gt;$C$8,IF(Raw!$N177&gt;$C$9,IF(Raw!$N177&lt;$A$9,IF(Raw!$X177&gt;$C$9,IF(Raw!$X177&lt;$A$9,Raw!N177,-999),-999),-999),-999),-999),-999)</f>
        <v>835</v>
      </c>
      <c r="K177" s="9">
        <f>IF(Raw!$G177&gt;$C$8,IF(Raw!$Q177&gt;$C$8,IF(Raw!$N177&gt;$C$9,IF(Raw!$N177&lt;$A$9,IF(Raw!$X177&gt;$C$9,IF(Raw!$X177&lt;$A$9,Raw!R177,-999),-999),-999),-999),-999),-999)</f>
        <v>8.2960999999999993E-2</v>
      </c>
      <c r="L177" s="9">
        <f>IF(Raw!$G177&gt;$C$8,IF(Raw!$Q177&gt;$C$8,IF(Raw!$N177&gt;$C$9,IF(Raw!$N177&lt;$A$9,IF(Raw!$X177&gt;$C$9,IF(Raw!$X177&lt;$A$9,Raw!S177,-999),-999),-999),-999),-999),-999)</f>
        <v>0.12794</v>
      </c>
      <c r="M177" s="9">
        <f>Raw!Q177</f>
        <v>0.90932599999999997</v>
      </c>
      <c r="N177" s="9">
        <f>IF(Raw!$G177&gt;$C$8,IF(Raw!$Q177&gt;$C$8,IF(Raw!$N177&gt;$C$9,IF(Raw!$N177&lt;$A$9,IF(Raw!$X177&gt;$C$9,IF(Raw!$X177&lt;$A$9,Raw!V177,-999),-999),-999),-999),-999),-999)</f>
        <v>652.5</v>
      </c>
      <c r="O177" s="9">
        <f>IF(Raw!$G177&gt;$C$8,IF(Raw!$Q177&gt;$C$8,IF(Raw!$N177&gt;$C$9,IF(Raw!$N177&lt;$A$9,IF(Raw!$X177&gt;$C$9,IF(Raw!$X177&lt;$A$9,Raw!W177,-999),-999),-999),-999),-999),-999)</f>
        <v>0.37081999999999998</v>
      </c>
      <c r="P177" s="9">
        <f>IF(Raw!$G177&gt;$C$8,IF(Raw!$Q177&gt;$C$8,IF(Raw!$N177&gt;$C$9,IF(Raw!$N177&lt;$A$9,IF(Raw!$X177&gt;$C$9,IF(Raw!$X177&lt;$A$9,Raw!X177,-999),-999),-999),-999),-999),-999)</f>
        <v>902</v>
      </c>
      <c r="R177" s="9">
        <f t="shared" si="36"/>
        <v>4.9968999999999986E-2</v>
      </c>
      <c r="S177" s="9">
        <f t="shared" si="37"/>
        <v>0.3877353073544702</v>
      </c>
      <c r="T177" s="9">
        <f t="shared" si="38"/>
        <v>4.4979000000000005E-2</v>
      </c>
      <c r="U177" s="9">
        <f t="shared" si="39"/>
        <v>0.35156323276535878</v>
      </c>
      <c r="V177" s="15">
        <f t="shared" si="32"/>
        <v>0.103720958</v>
      </c>
      <c r="X177" s="11">
        <f t="shared" si="40"/>
        <v>1.0835999999999999E+18</v>
      </c>
      <c r="Y177" s="11">
        <f t="shared" si="41"/>
        <v>7.3570000000000002E-18</v>
      </c>
      <c r="Z177" s="11">
        <f t="shared" si="42"/>
        <v>8.3499999999999991E-4</v>
      </c>
      <c r="AA177" s="16">
        <f t="shared" si="43"/>
        <v>6.6126396629922852E-3</v>
      </c>
      <c r="AB177" s="9">
        <f t="shared" si="33"/>
        <v>8.3258429919401716E-2</v>
      </c>
      <c r="AC177" s="9">
        <f t="shared" si="34"/>
        <v>0.99338736033700792</v>
      </c>
      <c r="AD177" s="15">
        <f t="shared" si="35"/>
        <v>7.9193289377153135</v>
      </c>
      <c r="AE177" s="3">
        <f t="shared" si="44"/>
        <v>885.78279999999984</v>
      </c>
      <c r="AF177" s="2">
        <f t="shared" si="45"/>
        <v>0.25</v>
      </c>
      <c r="AG177" s="9">
        <f t="shared" si="46"/>
        <v>2.141649909750346E-3</v>
      </c>
      <c r="AH177" s="2">
        <f t="shared" si="47"/>
        <v>0.10363332456403578</v>
      </c>
    </row>
    <row r="178" spans="1:34">
      <c r="A178" s="1">
        <f>Raw!A178</f>
        <v>165</v>
      </c>
      <c r="B178" s="14">
        <f>Raw!B178</f>
        <v>0.25418981481481479</v>
      </c>
      <c r="C178" s="15">
        <f>Raw!C178</f>
        <v>70.099999999999994</v>
      </c>
      <c r="D178" s="15">
        <f>IF(C178&gt;0.5,Raw!D178*D$11,-999)</f>
        <v>1.8</v>
      </c>
      <c r="E178" s="9">
        <f>IF(Raw!$G178&gt;$C$8,IF(Raw!$Q178&gt;$C$8,IF(Raw!$N178&gt;$C$9,IF(Raw!$N178&lt;$A$9,IF(Raw!$X178&gt;$C$9,IF(Raw!$X178&lt;$A$9,Raw!H178,-999),-999),-999),-999),-999),-999)</f>
        <v>8.2320000000000004E-2</v>
      </c>
      <c r="F178" s="9">
        <f>IF(Raw!$G178&gt;$C$8,IF(Raw!$Q178&gt;$C$8,IF(Raw!$N178&gt;$C$9,IF(Raw!$N178&lt;$A$9,IF(Raw!$X178&gt;$C$9,IF(Raw!$X178&lt;$A$9,Raw!I178,-999),-999),-999),-999),-999),-999)</f>
        <v>0.13564300000000001</v>
      </c>
      <c r="G178" s="9">
        <f>Raw!G178</f>
        <v>0.93868399999999996</v>
      </c>
      <c r="H178" s="9">
        <f>IF(Raw!$G178&gt;$C$8,IF(Raw!$Q178&gt;$C$8,IF(Raw!$N178&gt;$C$9,IF(Raw!$N178&lt;$A$9,IF(Raw!$X178&gt;$C$9,IF(Raw!$X178&lt;$A$9,Raw!L178,-999),-999),-999),-999),-999),-999)</f>
        <v>687.5</v>
      </c>
      <c r="I178" s="9">
        <f>IF(Raw!$G178&gt;$C$8,IF(Raw!$Q178&gt;$C$8,IF(Raw!$N178&gt;$C$9,IF(Raw!$N178&lt;$A$9,IF(Raw!$X178&gt;$C$9,IF(Raw!$X178&lt;$A$9,Raw!M178,-999),-999),-999),-999),-999),-999)</f>
        <v>0.168298</v>
      </c>
      <c r="J178" s="9">
        <f>IF(Raw!$G178&gt;$C$8,IF(Raw!$Q178&gt;$C$8,IF(Raw!$N178&gt;$C$9,IF(Raw!$N178&lt;$A$9,IF(Raw!$X178&gt;$C$9,IF(Raw!$X178&lt;$A$9,Raw!N178,-999),-999),-999),-999),-999),-999)</f>
        <v>814</v>
      </c>
      <c r="K178" s="9">
        <f>IF(Raw!$G178&gt;$C$8,IF(Raw!$Q178&gt;$C$8,IF(Raw!$N178&gt;$C$9,IF(Raw!$N178&lt;$A$9,IF(Raw!$X178&gt;$C$9,IF(Raw!$X178&lt;$A$9,Raw!R178,-999),-999),-999),-999),-999),-999)</f>
        <v>8.5533999999999999E-2</v>
      </c>
      <c r="L178" s="9">
        <f>IF(Raw!$G178&gt;$C$8,IF(Raw!$Q178&gt;$C$8,IF(Raw!$N178&gt;$C$9,IF(Raw!$N178&lt;$A$9,IF(Raw!$X178&gt;$C$9,IF(Raw!$X178&lt;$A$9,Raw!S178,-999),-999),-999),-999),-999),-999)</f>
        <v>0.13449800000000001</v>
      </c>
      <c r="M178" s="9">
        <f>Raw!Q178</f>
        <v>0.94003800000000004</v>
      </c>
      <c r="N178" s="9">
        <f>IF(Raw!$G178&gt;$C$8,IF(Raw!$Q178&gt;$C$8,IF(Raw!$N178&gt;$C$9,IF(Raw!$N178&lt;$A$9,IF(Raw!$X178&gt;$C$9,IF(Raw!$X178&lt;$A$9,Raw!V178,-999),-999),-999),-999),-999),-999)</f>
        <v>731.4</v>
      </c>
      <c r="O178" s="9">
        <f>IF(Raw!$G178&gt;$C$8,IF(Raw!$Q178&gt;$C$8,IF(Raw!$N178&gt;$C$9,IF(Raw!$N178&lt;$A$9,IF(Raw!$X178&gt;$C$9,IF(Raw!$X178&lt;$A$9,Raw!W178,-999),-999),-999),-999),-999),-999)</f>
        <v>0.37081999999999998</v>
      </c>
      <c r="P178" s="9">
        <f>IF(Raw!$G178&gt;$C$8,IF(Raw!$Q178&gt;$C$8,IF(Raw!$N178&gt;$C$9,IF(Raw!$N178&lt;$A$9,IF(Raw!$X178&gt;$C$9,IF(Raw!$X178&lt;$A$9,Raw!X178,-999),-999),-999),-999),-999),-999)</f>
        <v>960</v>
      </c>
      <c r="R178" s="9">
        <f t="shared" si="36"/>
        <v>5.3323000000000009E-2</v>
      </c>
      <c r="S178" s="9">
        <f t="shared" si="37"/>
        <v>0.39311280346202904</v>
      </c>
      <c r="T178" s="9">
        <f t="shared" si="38"/>
        <v>4.8964000000000008E-2</v>
      </c>
      <c r="U178" s="9">
        <f t="shared" si="39"/>
        <v>0.3640500230486699</v>
      </c>
      <c r="V178" s="15">
        <f t="shared" si="32"/>
        <v>0.1090375286</v>
      </c>
      <c r="X178" s="11">
        <f t="shared" si="40"/>
        <v>1.0835999999999999E+18</v>
      </c>
      <c r="Y178" s="11">
        <f t="shared" si="41"/>
        <v>6.8749999999999992E-18</v>
      </c>
      <c r="Z178" s="11">
        <f t="shared" si="42"/>
        <v>8.1399999999999994E-4</v>
      </c>
      <c r="AA178" s="16">
        <f t="shared" si="43"/>
        <v>6.0275448861522897E-3</v>
      </c>
      <c r="AB178" s="9">
        <f t="shared" si="33"/>
        <v>8.5829132707805567E-2</v>
      </c>
      <c r="AC178" s="9">
        <f t="shared" si="34"/>
        <v>0.99397245511384757</v>
      </c>
      <c r="AD178" s="15">
        <f t="shared" si="35"/>
        <v>7.4048462974843838</v>
      </c>
      <c r="AE178" s="3">
        <f t="shared" si="44"/>
        <v>827.74999999999966</v>
      </c>
      <c r="AF178" s="2">
        <f t="shared" si="45"/>
        <v>0.25</v>
      </c>
      <c r="AG178" s="9">
        <f t="shared" si="46"/>
        <v>2.0736418963623444E-3</v>
      </c>
      <c r="AH178" s="2">
        <f t="shared" si="47"/>
        <v>0.10034245218928071</v>
      </c>
    </row>
    <row r="179" spans="1:34">
      <c r="A179" s="1">
        <f>Raw!A179</f>
        <v>166</v>
      </c>
      <c r="B179" s="14">
        <f>Raw!B179</f>
        <v>0.25423611111111111</v>
      </c>
      <c r="C179" s="15">
        <f>Raw!C179</f>
        <v>69.8</v>
      </c>
      <c r="D179" s="15">
        <f>IF(C179&gt;0.5,Raw!D179*D$11,-999)</f>
        <v>1.8</v>
      </c>
      <c r="E179" s="9">
        <f>IF(Raw!$G179&gt;$C$8,IF(Raw!$Q179&gt;$C$8,IF(Raw!$N179&gt;$C$9,IF(Raw!$N179&lt;$A$9,IF(Raw!$X179&gt;$C$9,IF(Raw!$X179&lt;$A$9,Raw!H179,-999),-999),-999),-999),-999),-999)</f>
        <v>8.1029000000000004E-2</v>
      </c>
      <c r="F179" s="9">
        <f>IF(Raw!$G179&gt;$C$8,IF(Raw!$Q179&gt;$C$8,IF(Raw!$N179&gt;$C$9,IF(Raw!$N179&lt;$A$9,IF(Raw!$X179&gt;$C$9,IF(Raw!$X179&lt;$A$9,Raw!I179,-999),-999),-999),-999),-999),-999)</f>
        <v>0.13215499999999999</v>
      </c>
      <c r="G179" s="9">
        <f>Raw!G179</f>
        <v>0.95889199999999997</v>
      </c>
      <c r="H179" s="9">
        <f>IF(Raw!$G179&gt;$C$8,IF(Raw!$Q179&gt;$C$8,IF(Raw!$N179&gt;$C$9,IF(Raw!$N179&lt;$A$9,IF(Raw!$X179&gt;$C$9,IF(Raw!$X179&lt;$A$9,Raw!L179,-999),-999),-999),-999),-999),-999)</f>
        <v>693.1</v>
      </c>
      <c r="I179" s="9">
        <f>IF(Raw!$G179&gt;$C$8,IF(Raw!$Q179&gt;$C$8,IF(Raw!$N179&gt;$C$9,IF(Raw!$N179&lt;$A$9,IF(Raw!$X179&gt;$C$9,IF(Raw!$X179&lt;$A$9,Raw!M179,-999),-999),-999),-999),-999),-999)</f>
        <v>0.17687800000000001</v>
      </c>
      <c r="J179" s="9">
        <f>IF(Raw!$G179&gt;$C$8,IF(Raw!$Q179&gt;$C$8,IF(Raw!$N179&gt;$C$9,IF(Raw!$N179&lt;$A$9,IF(Raw!$X179&gt;$C$9,IF(Raw!$X179&lt;$A$9,Raw!N179,-999),-999),-999),-999),-999),-999)</f>
        <v>703</v>
      </c>
      <c r="K179" s="9">
        <f>IF(Raw!$G179&gt;$C$8,IF(Raw!$Q179&gt;$C$8,IF(Raw!$N179&gt;$C$9,IF(Raw!$N179&lt;$A$9,IF(Raw!$X179&gt;$C$9,IF(Raw!$X179&lt;$A$9,Raw!R179,-999),-999),-999),-999),-999),-999)</f>
        <v>8.5267999999999997E-2</v>
      </c>
      <c r="L179" s="9">
        <f>IF(Raw!$G179&gt;$C$8,IF(Raw!$Q179&gt;$C$8,IF(Raw!$N179&gt;$C$9,IF(Raw!$N179&lt;$A$9,IF(Raw!$X179&gt;$C$9,IF(Raw!$X179&lt;$A$9,Raw!S179,-999),-999),-999),-999),-999),-999)</f>
        <v>0.12932099999999999</v>
      </c>
      <c r="M179" s="9">
        <f>Raw!Q179</f>
        <v>0.87717999999999996</v>
      </c>
      <c r="N179" s="9">
        <f>IF(Raw!$G179&gt;$C$8,IF(Raw!$Q179&gt;$C$8,IF(Raw!$N179&gt;$C$9,IF(Raw!$N179&lt;$A$9,IF(Raw!$X179&gt;$C$9,IF(Raw!$X179&lt;$A$9,Raw!V179,-999),-999),-999),-999),-999),-999)</f>
        <v>647.9</v>
      </c>
      <c r="O179" s="9">
        <f>IF(Raw!$G179&gt;$C$8,IF(Raw!$Q179&gt;$C$8,IF(Raw!$N179&gt;$C$9,IF(Raw!$N179&lt;$A$9,IF(Raw!$X179&gt;$C$9,IF(Raw!$X179&lt;$A$9,Raw!W179,-999),-999),-999),-999),-999),-999)</f>
        <v>0.24493300000000001</v>
      </c>
      <c r="P179" s="9">
        <f>IF(Raw!$G179&gt;$C$8,IF(Raw!$Q179&gt;$C$8,IF(Raw!$N179&gt;$C$9,IF(Raw!$N179&lt;$A$9,IF(Raw!$X179&gt;$C$9,IF(Raw!$X179&lt;$A$9,Raw!X179,-999),-999),-999),-999),-999),-999)</f>
        <v>592</v>
      </c>
      <c r="R179" s="9">
        <f t="shared" si="36"/>
        <v>5.1125999999999991E-2</v>
      </c>
      <c r="S179" s="9">
        <f t="shared" si="37"/>
        <v>0.38686390980288293</v>
      </c>
      <c r="T179" s="9">
        <f t="shared" si="38"/>
        <v>4.4052999999999995E-2</v>
      </c>
      <c r="U179" s="9">
        <f t="shared" si="39"/>
        <v>0.34064846389990794</v>
      </c>
      <c r="V179" s="15">
        <f t="shared" si="32"/>
        <v>0.10484053469999999</v>
      </c>
      <c r="X179" s="11">
        <f t="shared" si="40"/>
        <v>1.0835999999999999E+18</v>
      </c>
      <c r="Y179" s="11">
        <f t="shared" si="41"/>
        <v>6.9309999999999996E-18</v>
      </c>
      <c r="Z179" s="11">
        <f t="shared" si="42"/>
        <v>7.0299999999999996E-4</v>
      </c>
      <c r="AA179" s="16">
        <f t="shared" si="43"/>
        <v>5.2521031849063525E-3</v>
      </c>
      <c r="AB179" s="9">
        <f t="shared" si="33"/>
        <v>8.5499370901604671E-2</v>
      </c>
      <c r="AC179" s="9">
        <f t="shared" si="34"/>
        <v>0.99474789681509379</v>
      </c>
      <c r="AD179" s="15">
        <f t="shared" si="35"/>
        <v>7.4709860382736188</v>
      </c>
      <c r="AE179" s="3">
        <f t="shared" si="44"/>
        <v>834.49239999999975</v>
      </c>
      <c r="AF179" s="2">
        <f t="shared" si="45"/>
        <v>0.25</v>
      </c>
      <c r="AG179" s="9">
        <f t="shared" si="46"/>
        <v>1.9576768598119744E-3</v>
      </c>
      <c r="AH179" s="2">
        <f t="shared" si="47"/>
        <v>9.4730964421746527E-2</v>
      </c>
    </row>
    <row r="180" spans="1:34">
      <c r="A180" s="1">
        <f>Raw!A180</f>
        <v>167</v>
      </c>
      <c r="B180" s="14">
        <f>Raw!B180</f>
        <v>0.25429398148148147</v>
      </c>
      <c r="C180" s="15">
        <f>Raw!C180</f>
        <v>68.8</v>
      </c>
      <c r="D180" s="15">
        <f>IF(C180&gt;0.5,Raw!D180*D$11,-999)</f>
        <v>1.8</v>
      </c>
      <c r="E180" s="9">
        <f>IF(Raw!$G180&gt;$C$8,IF(Raw!$Q180&gt;$C$8,IF(Raw!$N180&gt;$C$9,IF(Raw!$N180&lt;$A$9,IF(Raw!$X180&gt;$C$9,IF(Raw!$X180&lt;$A$9,Raw!H180,-999),-999),-999),-999),-999),-999)</f>
        <v>9.0079999999999993E-2</v>
      </c>
      <c r="F180" s="9">
        <f>IF(Raw!$G180&gt;$C$8,IF(Raw!$Q180&gt;$C$8,IF(Raw!$N180&gt;$C$9,IF(Raw!$N180&lt;$A$9,IF(Raw!$X180&gt;$C$9,IF(Raw!$X180&lt;$A$9,Raw!I180,-999),-999),-999),-999),-999),-999)</f>
        <v>0.14599200000000001</v>
      </c>
      <c r="G180" s="9">
        <f>Raw!G180</f>
        <v>0.96923099999999995</v>
      </c>
      <c r="H180" s="9">
        <f>IF(Raw!$G180&gt;$C$8,IF(Raw!$Q180&gt;$C$8,IF(Raw!$N180&gt;$C$9,IF(Raw!$N180&lt;$A$9,IF(Raw!$X180&gt;$C$9,IF(Raw!$X180&lt;$A$9,Raw!L180,-999),-999),-999),-999),-999),-999)</f>
        <v>618.4</v>
      </c>
      <c r="I180" s="9">
        <f>IF(Raw!$G180&gt;$C$8,IF(Raw!$Q180&gt;$C$8,IF(Raw!$N180&gt;$C$9,IF(Raw!$N180&lt;$A$9,IF(Raw!$X180&gt;$C$9,IF(Raw!$X180&lt;$A$9,Raw!M180,-999),-999),-999),-999),-999),-999)</f>
        <v>0.37081999999999998</v>
      </c>
      <c r="J180" s="9">
        <f>IF(Raw!$G180&gt;$C$8,IF(Raw!$Q180&gt;$C$8,IF(Raw!$N180&gt;$C$9,IF(Raw!$N180&lt;$A$9,IF(Raw!$X180&gt;$C$9,IF(Raw!$X180&lt;$A$9,Raw!N180,-999),-999),-999),-999),-999),-999)</f>
        <v>643</v>
      </c>
      <c r="K180" s="9">
        <f>IF(Raw!$G180&gt;$C$8,IF(Raw!$Q180&gt;$C$8,IF(Raw!$N180&gt;$C$9,IF(Raw!$N180&lt;$A$9,IF(Raw!$X180&gt;$C$9,IF(Raw!$X180&lt;$A$9,Raw!R180,-999),-999),-999),-999),-999),-999)</f>
        <v>8.8134000000000004E-2</v>
      </c>
      <c r="L180" s="9">
        <f>IF(Raw!$G180&gt;$C$8,IF(Raw!$Q180&gt;$C$8,IF(Raw!$N180&gt;$C$9,IF(Raw!$N180&lt;$A$9,IF(Raw!$X180&gt;$C$9,IF(Raw!$X180&lt;$A$9,Raw!S180,-999),-999),-999),-999),-999),-999)</f>
        <v>0.13647300000000001</v>
      </c>
      <c r="M180" s="9">
        <f>Raw!Q180</f>
        <v>0.925145</v>
      </c>
      <c r="N180" s="9">
        <f>IF(Raw!$G180&gt;$C$8,IF(Raw!$Q180&gt;$C$8,IF(Raw!$N180&gt;$C$9,IF(Raw!$N180&lt;$A$9,IF(Raw!$X180&gt;$C$9,IF(Raw!$X180&lt;$A$9,Raw!V180,-999),-999),-999),-999),-999),-999)</f>
        <v>600.70000000000005</v>
      </c>
      <c r="O180" s="9">
        <f>IF(Raw!$G180&gt;$C$8,IF(Raw!$Q180&gt;$C$8,IF(Raw!$N180&gt;$C$9,IF(Raw!$N180&lt;$A$9,IF(Raw!$X180&gt;$C$9,IF(Raw!$X180&lt;$A$9,Raw!W180,-999),-999),-999),-999),-999),-999)</f>
        <v>0.15238199999999999</v>
      </c>
      <c r="P180" s="9">
        <f>IF(Raw!$G180&gt;$C$8,IF(Raw!$Q180&gt;$C$8,IF(Raw!$N180&gt;$C$9,IF(Raw!$N180&lt;$A$9,IF(Raw!$X180&gt;$C$9,IF(Raw!$X180&lt;$A$9,Raw!X180,-999),-999),-999),-999),-999),-999)</f>
        <v>714</v>
      </c>
      <c r="R180" s="9">
        <f t="shared" si="36"/>
        <v>5.5912000000000017E-2</v>
      </c>
      <c r="S180" s="9">
        <f t="shared" si="37"/>
        <v>0.38297988930900334</v>
      </c>
      <c r="T180" s="9">
        <f t="shared" si="38"/>
        <v>4.8339000000000007E-2</v>
      </c>
      <c r="U180" s="9">
        <f t="shared" si="39"/>
        <v>0.35420193005209821</v>
      </c>
      <c r="V180" s="15">
        <f t="shared" si="32"/>
        <v>0.11063866110000001</v>
      </c>
      <c r="X180" s="11">
        <f t="shared" si="40"/>
        <v>1.0835999999999999E+18</v>
      </c>
      <c r="Y180" s="11">
        <f t="shared" si="41"/>
        <v>6.1839999999999996E-18</v>
      </c>
      <c r="Z180" s="11">
        <f t="shared" si="42"/>
        <v>6.4300000000000002E-4</v>
      </c>
      <c r="AA180" s="16">
        <f t="shared" si="43"/>
        <v>4.2902461636260573E-3</v>
      </c>
      <c r="AB180" s="9">
        <f t="shared" si="33"/>
        <v>8.8341386209303527E-2</v>
      </c>
      <c r="AC180" s="9">
        <f t="shared" si="34"/>
        <v>0.99570975383637383</v>
      </c>
      <c r="AD180" s="15">
        <f t="shared" si="35"/>
        <v>6.6722335359658729</v>
      </c>
      <c r="AE180" s="3">
        <f t="shared" si="44"/>
        <v>744.55359999999973</v>
      </c>
      <c r="AF180" s="2">
        <f t="shared" si="45"/>
        <v>0.25</v>
      </c>
      <c r="AG180" s="9">
        <f t="shared" si="46"/>
        <v>1.8179369201518831E-3</v>
      </c>
      <c r="AH180" s="2">
        <f t="shared" si="47"/>
        <v>8.796902146579387E-2</v>
      </c>
    </row>
    <row r="181" spans="1:34">
      <c r="A181" s="1">
        <f>Raw!A181</f>
        <v>168</v>
      </c>
      <c r="B181" s="14">
        <f>Raw!B181</f>
        <v>0.25435185185185188</v>
      </c>
      <c r="C181" s="15">
        <f>Raw!C181</f>
        <v>67.900000000000006</v>
      </c>
      <c r="D181" s="15">
        <f>IF(C181&gt;0.5,Raw!D181*D$11,-999)</f>
        <v>1.8</v>
      </c>
      <c r="E181" s="9">
        <f>IF(Raw!$G181&gt;$C$8,IF(Raw!$Q181&gt;$C$8,IF(Raw!$N181&gt;$C$9,IF(Raw!$N181&lt;$A$9,IF(Raw!$X181&gt;$C$9,IF(Raw!$X181&lt;$A$9,Raw!H181,-999),-999),-999),-999),-999),-999)</f>
        <v>9.5078999999999997E-2</v>
      </c>
      <c r="F181" s="9">
        <f>IF(Raw!$G181&gt;$C$8,IF(Raw!$Q181&gt;$C$8,IF(Raw!$N181&gt;$C$9,IF(Raw!$N181&lt;$A$9,IF(Raw!$X181&gt;$C$9,IF(Raw!$X181&lt;$A$9,Raw!I181,-999),-999),-999),-999),-999),-999)</f>
        <v>0.151312</v>
      </c>
      <c r="G181" s="9">
        <f>Raw!G181</f>
        <v>0.96224299999999996</v>
      </c>
      <c r="H181" s="9">
        <f>IF(Raw!$G181&gt;$C$8,IF(Raw!$Q181&gt;$C$8,IF(Raw!$N181&gt;$C$9,IF(Raw!$N181&lt;$A$9,IF(Raw!$X181&gt;$C$9,IF(Raw!$X181&lt;$A$9,Raw!L181,-999),-999),-999),-999),-999),-999)</f>
        <v>643.9</v>
      </c>
      <c r="I181" s="9">
        <f>IF(Raw!$G181&gt;$C$8,IF(Raw!$Q181&gt;$C$8,IF(Raw!$N181&gt;$C$9,IF(Raw!$N181&lt;$A$9,IF(Raw!$X181&gt;$C$9,IF(Raw!$X181&lt;$A$9,Raw!M181,-999),-999),-999),-999),-999),-999)</f>
        <v>0.28056300000000001</v>
      </c>
      <c r="J181" s="9">
        <f>IF(Raw!$G181&gt;$C$8,IF(Raw!$Q181&gt;$C$8,IF(Raw!$N181&gt;$C$9,IF(Raw!$N181&lt;$A$9,IF(Raw!$X181&gt;$C$9,IF(Raw!$X181&lt;$A$9,Raw!N181,-999),-999),-999),-999),-999),-999)</f>
        <v>878</v>
      </c>
      <c r="K181" s="9">
        <f>IF(Raw!$G181&gt;$C$8,IF(Raw!$Q181&gt;$C$8,IF(Raw!$N181&gt;$C$9,IF(Raw!$N181&lt;$A$9,IF(Raw!$X181&gt;$C$9,IF(Raw!$X181&lt;$A$9,Raw!R181,-999),-999),-999),-999),-999),-999)</f>
        <v>8.8849999999999998E-2</v>
      </c>
      <c r="L181" s="9">
        <f>IF(Raw!$G181&gt;$C$8,IF(Raw!$Q181&gt;$C$8,IF(Raw!$N181&gt;$C$9,IF(Raw!$N181&lt;$A$9,IF(Raw!$X181&gt;$C$9,IF(Raw!$X181&lt;$A$9,Raw!S181,-999),-999),-999),-999),-999),-999)</f>
        <v>0.14219499999999999</v>
      </c>
      <c r="M181" s="9">
        <f>Raw!Q181</f>
        <v>0.94471400000000005</v>
      </c>
      <c r="N181" s="9">
        <f>IF(Raw!$G181&gt;$C$8,IF(Raw!$Q181&gt;$C$8,IF(Raw!$N181&gt;$C$9,IF(Raw!$N181&lt;$A$9,IF(Raw!$X181&gt;$C$9,IF(Raw!$X181&lt;$A$9,Raw!V181,-999),-999),-999),-999),-999),-999)</f>
        <v>649.79999999999995</v>
      </c>
      <c r="O181" s="9">
        <f>IF(Raw!$G181&gt;$C$8,IF(Raw!$Q181&gt;$C$8,IF(Raw!$N181&gt;$C$9,IF(Raw!$N181&lt;$A$9,IF(Raw!$X181&gt;$C$9,IF(Raw!$X181&lt;$A$9,Raw!W181,-999),-999),-999),-999),-999),-999)</f>
        <v>3.0000000000000001E-6</v>
      </c>
      <c r="P181" s="9">
        <f>IF(Raw!$G181&gt;$C$8,IF(Raw!$Q181&gt;$C$8,IF(Raw!$N181&gt;$C$9,IF(Raw!$N181&lt;$A$9,IF(Raw!$X181&gt;$C$9,IF(Raw!$X181&lt;$A$9,Raw!X181,-999),-999),-999),-999),-999),-999)</f>
        <v>407</v>
      </c>
      <c r="R181" s="9">
        <f t="shared" si="36"/>
        <v>5.6233000000000005E-2</v>
      </c>
      <c r="S181" s="9">
        <f t="shared" si="37"/>
        <v>0.37163608966902828</v>
      </c>
      <c r="T181" s="9">
        <f t="shared" si="38"/>
        <v>5.334499999999999E-2</v>
      </c>
      <c r="U181" s="9">
        <f t="shared" si="39"/>
        <v>0.37515383803931218</v>
      </c>
      <c r="V181" s="15">
        <f t="shared" si="32"/>
        <v>0.11527748649999998</v>
      </c>
      <c r="X181" s="11">
        <f t="shared" si="40"/>
        <v>1.0835999999999999E+18</v>
      </c>
      <c r="Y181" s="11">
        <f t="shared" si="41"/>
        <v>6.4389999999999994E-18</v>
      </c>
      <c r="Z181" s="11">
        <f t="shared" si="42"/>
        <v>8.7799999999999998E-4</v>
      </c>
      <c r="AA181" s="16">
        <f t="shared" si="43"/>
        <v>6.0887695243945763E-3</v>
      </c>
      <c r="AB181" s="9">
        <f t="shared" si="33"/>
        <v>8.9174805410278821E-2</v>
      </c>
      <c r="AC181" s="9">
        <f t="shared" si="34"/>
        <v>0.99391123047560559</v>
      </c>
      <c r="AD181" s="15">
        <f t="shared" si="35"/>
        <v>6.9348172259619343</v>
      </c>
      <c r="AE181" s="3">
        <f t="shared" si="44"/>
        <v>775.25559999999973</v>
      </c>
      <c r="AF181" s="2">
        <f t="shared" si="45"/>
        <v>0.25</v>
      </c>
      <c r="AG181" s="9">
        <f t="shared" si="46"/>
        <v>2.0012486910928888E-3</v>
      </c>
      <c r="AH181" s="2">
        <f t="shared" si="47"/>
        <v>9.6839382661546888E-2</v>
      </c>
    </row>
    <row r="182" spans="1:34">
      <c r="A182" s="1">
        <f>Raw!A182</f>
        <v>169</v>
      </c>
      <c r="B182" s="14">
        <f>Raw!B182</f>
        <v>0.25440972222222219</v>
      </c>
      <c r="C182" s="15">
        <f>Raw!C182</f>
        <v>67.2</v>
      </c>
      <c r="D182" s="15">
        <f>IF(C182&gt;0.5,Raw!D182*D$11,-999)</f>
        <v>1.8</v>
      </c>
      <c r="E182" s="9">
        <f>IF(Raw!$G182&gt;$C$8,IF(Raw!$Q182&gt;$C$8,IF(Raw!$N182&gt;$C$9,IF(Raw!$N182&lt;$A$9,IF(Raw!$X182&gt;$C$9,IF(Raw!$X182&lt;$A$9,Raw!H182,-999),-999),-999),-999),-999),-999)</f>
        <v>9.2348E-2</v>
      </c>
      <c r="F182" s="9">
        <f>IF(Raw!$G182&gt;$C$8,IF(Raw!$Q182&gt;$C$8,IF(Raw!$N182&gt;$C$9,IF(Raw!$N182&lt;$A$9,IF(Raw!$X182&gt;$C$9,IF(Raw!$X182&lt;$A$9,Raw!I182,-999),-999),-999),-999),-999),-999)</f>
        <v>0.14228099999999999</v>
      </c>
      <c r="G182" s="9">
        <f>Raw!G182</f>
        <v>0.96765900000000005</v>
      </c>
      <c r="H182" s="9">
        <f>IF(Raw!$G182&gt;$C$8,IF(Raw!$Q182&gt;$C$8,IF(Raw!$N182&gt;$C$9,IF(Raw!$N182&lt;$A$9,IF(Raw!$X182&gt;$C$9,IF(Raw!$X182&lt;$A$9,Raw!L182,-999),-999),-999),-999),-999),-999)</f>
        <v>640.20000000000005</v>
      </c>
      <c r="I182" s="9">
        <f>IF(Raw!$G182&gt;$C$8,IF(Raw!$Q182&gt;$C$8,IF(Raw!$N182&gt;$C$9,IF(Raw!$N182&lt;$A$9,IF(Raw!$X182&gt;$C$9,IF(Raw!$X182&lt;$A$9,Raw!M182,-999),-999),-999),-999),-999),-999)</f>
        <v>0.31136000000000003</v>
      </c>
      <c r="J182" s="9">
        <f>IF(Raw!$G182&gt;$C$8,IF(Raw!$Q182&gt;$C$8,IF(Raw!$N182&gt;$C$9,IF(Raw!$N182&lt;$A$9,IF(Raw!$X182&gt;$C$9,IF(Raw!$X182&lt;$A$9,Raw!N182,-999),-999),-999),-999),-999),-999)</f>
        <v>717</v>
      </c>
      <c r="K182" s="9">
        <f>IF(Raw!$G182&gt;$C$8,IF(Raw!$Q182&gt;$C$8,IF(Raw!$N182&gt;$C$9,IF(Raw!$N182&lt;$A$9,IF(Raw!$X182&gt;$C$9,IF(Raw!$X182&lt;$A$9,Raw!R182,-999),-999),-999),-999),-999),-999)</f>
        <v>9.3079999999999996E-2</v>
      </c>
      <c r="L182" s="9">
        <f>IF(Raw!$G182&gt;$C$8,IF(Raw!$Q182&gt;$C$8,IF(Raw!$N182&gt;$C$9,IF(Raw!$N182&lt;$A$9,IF(Raw!$X182&gt;$C$9,IF(Raw!$X182&lt;$A$9,Raw!S182,-999),-999),-999),-999),-999),-999)</f>
        <v>0.15234900000000001</v>
      </c>
      <c r="M182" s="9">
        <f>Raw!Q182</f>
        <v>0.92763499999999999</v>
      </c>
      <c r="N182" s="9">
        <f>IF(Raw!$G182&gt;$C$8,IF(Raw!$Q182&gt;$C$8,IF(Raw!$N182&gt;$C$9,IF(Raw!$N182&lt;$A$9,IF(Raw!$X182&gt;$C$9,IF(Raw!$X182&lt;$A$9,Raw!V182,-999),-999),-999),-999),-999),-999)</f>
        <v>711.2</v>
      </c>
      <c r="O182" s="9">
        <f>IF(Raw!$G182&gt;$C$8,IF(Raw!$Q182&gt;$C$8,IF(Raw!$N182&gt;$C$9,IF(Raw!$N182&lt;$A$9,IF(Raw!$X182&gt;$C$9,IF(Raw!$X182&lt;$A$9,Raw!W182,-999),-999),-999),-999),-999),-999)</f>
        <v>0.358595</v>
      </c>
      <c r="P182" s="9">
        <f>IF(Raw!$G182&gt;$C$8,IF(Raw!$Q182&gt;$C$8,IF(Raw!$N182&gt;$C$9,IF(Raw!$N182&lt;$A$9,IF(Raw!$X182&gt;$C$9,IF(Raw!$X182&lt;$A$9,Raw!X182,-999),-999),-999),-999),-999),-999)</f>
        <v>519</v>
      </c>
      <c r="R182" s="9">
        <f t="shared" si="36"/>
        <v>4.9932999999999991E-2</v>
      </c>
      <c r="S182" s="9">
        <f t="shared" si="37"/>
        <v>0.3509463666968885</v>
      </c>
      <c r="T182" s="9">
        <f t="shared" si="38"/>
        <v>5.9269000000000016E-2</v>
      </c>
      <c r="U182" s="9">
        <f t="shared" si="39"/>
        <v>0.38903438814826491</v>
      </c>
      <c r="V182" s="15">
        <f t="shared" si="32"/>
        <v>0.12350933430000001</v>
      </c>
      <c r="X182" s="11">
        <f t="shared" si="40"/>
        <v>1.0835999999999999E+18</v>
      </c>
      <c r="Y182" s="11">
        <f t="shared" si="41"/>
        <v>6.4020000000000003E-18</v>
      </c>
      <c r="Z182" s="11">
        <f t="shared" si="42"/>
        <v>7.1699999999999997E-4</v>
      </c>
      <c r="AA182" s="16">
        <f t="shared" si="43"/>
        <v>4.9493595590052574E-3</v>
      </c>
      <c r="AB182" s="9">
        <f t="shared" si="33"/>
        <v>9.3373343591702684E-2</v>
      </c>
      <c r="AC182" s="9">
        <f t="shared" si="34"/>
        <v>0.99505064044099467</v>
      </c>
      <c r="AD182" s="15">
        <f t="shared" si="35"/>
        <v>6.9028724672318793</v>
      </c>
      <c r="AE182" s="3">
        <f t="shared" si="44"/>
        <v>770.80079999999987</v>
      </c>
      <c r="AF182" s="2">
        <f t="shared" si="45"/>
        <v>0.25</v>
      </c>
      <c r="AG182" s="9">
        <f t="shared" si="46"/>
        <v>2.0657344359654292E-3</v>
      </c>
      <c r="AH182" s="2">
        <f t="shared" si="47"/>
        <v>9.9959814295916383E-2</v>
      </c>
    </row>
    <row r="183" spans="1:34">
      <c r="A183" s="1">
        <f>Raw!A183</f>
        <v>170</v>
      </c>
      <c r="B183" s="14">
        <f>Raw!B183</f>
        <v>0.25446759259259261</v>
      </c>
      <c r="C183" s="15">
        <f>Raw!C183</f>
        <v>66.7</v>
      </c>
      <c r="D183" s="15">
        <f>IF(C183&gt;0.5,Raw!D183*D$11,-999)</f>
        <v>1.8</v>
      </c>
      <c r="E183" s="9">
        <f>IF(Raw!$G183&gt;$C$8,IF(Raw!$Q183&gt;$C$8,IF(Raw!$N183&gt;$C$9,IF(Raw!$N183&lt;$A$9,IF(Raw!$X183&gt;$C$9,IF(Raw!$X183&lt;$A$9,Raw!H183,-999),-999),-999),-999),-999),-999)</f>
        <v>9.4794000000000003E-2</v>
      </c>
      <c r="F183" s="9">
        <f>IF(Raw!$G183&gt;$C$8,IF(Raw!$Q183&gt;$C$8,IF(Raw!$N183&gt;$C$9,IF(Raw!$N183&lt;$A$9,IF(Raw!$X183&gt;$C$9,IF(Raw!$X183&lt;$A$9,Raw!I183,-999),-999),-999),-999),-999),-999)</f>
        <v>0.14949000000000001</v>
      </c>
      <c r="G183" s="9">
        <f>Raw!G183</f>
        <v>0.93431900000000001</v>
      </c>
      <c r="H183" s="9">
        <f>IF(Raw!$G183&gt;$C$8,IF(Raw!$Q183&gt;$C$8,IF(Raw!$N183&gt;$C$9,IF(Raw!$N183&lt;$A$9,IF(Raw!$X183&gt;$C$9,IF(Raw!$X183&lt;$A$9,Raw!L183,-999),-999),-999),-999),-999),-999)</f>
        <v>716.2</v>
      </c>
      <c r="I183" s="9">
        <f>IF(Raw!$G183&gt;$C$8,IF(Raw!$Q183&gt;$C$8,IF(Raw!$N183&gt;$C$9,IF(Raw!$N183&lt;$A$9,IF(Raw!$X183&gt;$C$9,IF(Raw!$X183&lt;$A$9,Raw!M183,-999),-999),-999),-999),-999),-999)</f>
        <v>0.49107299999999998</v>
      </c>
      <c r="J183" s="9">
        <f>IF(Raw!$G183&gt;$C$8,IF(Raw!$Q183&gt;$C$8,IF(Raw!$N183&gt;$C$9,IF(Raw!$N183&lt;$A$9,IF(Raw!$X183&gt;$C$9,IF(Raw!$X183&lt;$A$9,Raw!N183,-999),-999),-999),-999),-999),-999)</f>
        <v>647</v>
      </c>
      <c r="K183" s="9">
        <f>IF(Raw!$G183&gt;$C$8,IF(Raw!$Q183&gt;$C$8,IF(Raw!$N183&gt;$C$9,IF(Raw!$N183&lt;$A$9,IF(Raw!$X183&gt;$C$9,IF(Raw!$X183&lt;$A$9,Raw!R183,-999),-999),-999),-999),-999),-999)</f>
        <v>8.9148000000000005E-2</v>
      </c>
      <c r="L183" s="9">
        <f>IF(Raw!$G183&gt;$C$8,IF(Raw!$Q183&gt;$C$8,IF(Raw!$N183&gt;$C$9,IF(Raw!$N183&lt;$A$9,IF(Raw!$X183&gt;$C$9,IF(Raw!$X183&lt;$A$9,Raw!S183,-999),-999),-999),-999),-999),-999)</f>
        <v>0.14651500000000001</v>
      </c>
      <c r="M183" s="9">
        <f>Raw!Q183</f>
        <v>0.94853600000000005</v>
      </c>
      <c r="N183" s="9">
        <f>IF(Raw!$G183&gt;$C$8,IF(Raw!$Q183&gt;$C$8,IF(Raw!$N183&gt;$C$9,IF(Raw!$N183&lt;$A$9,IF(Raw!$X183&gt;$C$9,IF(Raw!$X183&lt;$A$9,Raw!V183,-999),-999),-999),-999),-999),-999)</f>
        <v>704.1</v>
      </c>
      <c r="O183" s="9">
        <f>IF(Raw!$G183&gt;$C$8,IF(Raw!$Q183&gt;$C$8,IF(Raw!$N183&gt;$C$9,IF(Raw!$N183&lt;$A$9,IF(Raw!$X183&gt;$C$9,IF(Raw!$X183&lt;$A$9,Raw!W183,-999),-999),-999),-999),-999),-999)</f>
        <v>0.35285300000000003</v>
      </c>
      <c r="P183" s="9">
        <f>IF(Raw!$G183&gt;$C$8,IF(Raw!$Q183&gt;$C$8,IF(Raw!$N183&gt;$C$9,IF(Raw!$N183&lt;$A$9,IF(Raw!$X183&gt;$C$9,IF(Raw!$X183&lt;$A$9,Raw!X183,-999),-999),-999),-999),-999),-999)</f>
        <v>543</v>
      </c>
      <c r="R183" s="9">
        <f t="shared" si="36"/>
        <v>5.4696000000000009E-2</v>
      </c>
      <c r="S183" s="9">
        <f t="shared" si="37"/>
        <v>0.365884005619105</v>
      </c>
      <c r="T183" s="9">
        <f t="shared" si="38"/>
        <v>5.7367000000000001E-2</v>
      </c>
      <c r="U183" s="9">
        <f t="shared" si="39"/>
        <v>0.39154352796641984</v>
      </c>
      <c r="V183" s="15">
        <f t="shared" si="32"/>
        <v>0.1187797105</v>
      </c>
      <c r="X183" s="11">
        <f t="shared" si="40"/>
        <v>1.0835999999999999E+18</v>
      </c>
      <c r="Y183" s="11">
        <f t="shared" si="41"/>
        <v>7.1619999999999993E-18</v>
      </c>
      <c r="Z183" s="11">
        <f t="shared" si="42"/>
        <v>6.4700000000000001E-4</v>
      </c>
      <c r="AA183" s="16">
        <f t="shared" si="43"/>
        <v>4.9961143567432238E-3</v>
      </c>
      <c r="AB183" s="9">
        <f t="shared" si="33"/>
        <v>8.9434612092303287E-2</v>
      </c>
      <c r="AC183" s="9">
        <f t="shared" si="34"/>
        <v>0.99500388564325692</v>
      </c>
      <c r="AD183" s="15">
        <f t="shared" si="35"/>
        <v>7.7219696394794823</v>
      </c>
      <c r="AE183" s="3">
        <f t="shared" si="44"/>
        <v>862.30479999999966</v>
      </c>
      <c r="AF183" s="2">
        <f t="shared" si="45"/>
        <v>0.25</v>
      </c>
      <c r="AG183" s="9">
        <f t="shared" si="46"/>
        <v>2.325759411916446E-3</v>
      </c>
      <c r="AH183" s="2">
        <f t="shared" si="47"/>
        <v>0.11254228755861159</v>
      </c>
    </row>
    <row r="184" spans="1:34">
      <c r="A184" s="1">
        <f>Raw!A184</f>
        <v>171</v>
      </c>
      <c r="B184" s="14">
        <f>Raw!B184</f>
        <v>0.25451388888888887</v>
      </c>
      <c r="C184" s="15">
        <f>Raw!C184</f>
        <v>65.7</v>
      </c>
      <c r="D184" s="15">
        <f>IF(C184&gt;0.5,Raw!D184*D$11,-999)</f>
        <v>1.8</v>
      </c>
      <c r="E184" s="9">
        <f>IF(Raw!$G184&gt;$C$8,IF(Raw!$Q184&gt;$C$8,IF(Raw!$N184&gt;$C$9,IF(Raw!$N184&lt;$A$9,IF(Raw!$X184&gt;$C$9,IF(Raw!$X184&lt;$A$9,Raw!H184,-999),-999),-999),-999),-999),-999)</f>
        <v>0.105822</v>
      </c>
      <c r="F184" s="9">
        <f>IF(Raw!$G184&gt;$C$8,IF(Raw!$Q184&gt;$C$8,IF(Raw!$N184&gt;$C$9,IF(Raw!$N184&lt;$A$9,IF(Raw!$X184&gt;$C$9,IF(Raw!$X184&lt;$A$9,Raw!I184,-999),-999),-999),-999),-999),-999)</f>
        <v>0.169848</v>
      </c>
      <c r="G184" s="9">
        <f>Raw!G184</f>
        <v>0.95958399999999999</v>
      </c>
      <c r="H184" s="9">
        <f>IF(Raw!$G184&gt;$C$8,IF(Raw!$Q184&gt;$C$8,IF(Raw!$N184&gt;$C$9,IF(Raw!$N184&lt;$A$9,IF(Raw!$X184&gt;$C$9,IF(Raw!$X184&lt;$A$9,Raw!L184,-999),-999),-999),-999),-999),-999)</f>
        <v>654.9</v>
      </c>
      <c r="I184" s="9">
        <f>IF(Raw!$G184&gt;$C$8,IF(Raw!$Q184&gt;$C$8,IF(Raw!$N184&gt;$C$9,IF(Raw!$N184&lt;$A$9,IF(Raw!$X184&gt;$C$9,IF(Raw!$X184&lt;$A$9,Raw!M184,-999),-999),-999),-999),-999),-999)</f>
        <v>0.17947399999999999</v>
      </c>
      <c r="J184" s="9">
        <f>IF(Raw!$G184&gt;$C$8,IF(Raw!$Q184&gt;$C$8,IF(Raw!$N184&gt;$C$9,IF(Raw!$N184&lt;$A$9,IF(Raw!$X184&gt;$C$9,IF(Raw!$X184&lt;$A$9,Raw!N184,-999),-999),-999),-999),-999),-999)</f>
        <v>578</v>
      </c>
      <c r="K184" s="9">
        <f>IF(Raw!$G184&gt;$C$8,IF(Raw!$Q184&gt;$C$8,IF(Raw!$N184&gt;$C$9,IF(Raw!$N184&lt;$A$9,IF(Raw!$X184&gt;$C$9,IF(Raw!$X184&lt;$A$9,Raw!R184,-999),-999),-999),-999),-999),-999)</f>
        <v>8.8444999999999996E-2</v>
      </c>
      <c r="L184" s="9">
        <f>IF(Raw!$G184&gt;$C$8,IF(Raw!$Q184&gt;$C$8,IF(Raw!$N184&gt;$C$9,IF(Raw!$N184&lt;$A$9,IF(Raw!$X184&gt;$C$9,IF(Raw!$X184&lt;$A$9,Raw!S184,-999),-999),-999),-999),-999),-999)</f>
        <v>0.14765</v>
      </c>
      <c r="M184" s="9">
        <f>Raw!Q184</f>
        <v>0.940917</v>
      </c>
      <c r="N184" s="9">
        <f>IF(Raw!$G184&gt;$C$8,IF(Raw!$Q184&gt;$C$8,IF(Raw!$N184&gt;$C$9,IF(Raw!$N184&lt;$A$9,IF(Raw!$X184&gt;$C$9,IF(Raw!$X184&lt;$A$9,Raw!V184,-999),-999),-999),-999),-999),-999)</f>
        <v>649.1</v>
      </c>
      <c r="O184" s="9">
        <f>IF(Raw!$G184&gt;$C$8,IF(Raw!$Q184&gt;$C$8,IF(Raw!$N184&gt;$C$9,IF(Raw!$N184&lt;$A$9,IF(Raw!$X184&gt;$C$9,IF(Raw!$X184&lt;$A$9,Raw!W184,-999),-999),-999),-999),-999),-999)</f>
        <v>9.2248999999999998E-2</v>
      </c>
      <c r="P184" s="9">
        <f>IF(Raw!$G184&gt;$C$8,IF(Raw!$Q184&gt;$C$8,IF(Raw!$N184&gt;$C$9,IF(Raw!$N184&lt;$A$9,IF(Raw!$X184&gt;$C$9,IF(Raw!$X184&lt;$A$9,Raw!X184,-999),-999),-999),-999),-999),-999)</f>
        <v>675</v>
      </c>
      <c r="R184" s="9">
        <f t="shared" si="36"/>
        <v>6.4026E-2</v>
      </c>
      <c r="S184" s="9">
        <f t="shared" si="37"/>
        <v>0.37696057651547266</v>
      </c>
      <c r="T184" s="9">
        <f t="shared" si="38"/>
        <v>5.9205000000000008E-2</v>
      </c>
      <c r="U184" s="9">
        <f t="shared" si="39"/>
        <v>0.40098205215035559</v>
      </c>
      <c r="V184" s="15">
        <f t="shared" si="32"/>
        <v>0.11969985499999999</v>
      </c>
      <c r="X184" s="11">
        <f t="shared" si="40"/>
        <v>1.0835999999999999E+18</v>
      </c>
      <c r="Y184" s="11">
        <f t="shared" si="41"/>
        <v>6.5489999999999996E-18</v>
      </c>
      <c r="Z184" s="11">
        <f t="shared" si="42"/>
        <v>5.7799999999999995E-4</v>
      </c>
      <c r="AA184" s="16">
        <f t="shared" si="43"/>
        <v>4.0850190903507456E-3</v>
      </c>
      <c r="AB184" s="9">
        <f t="shared" si="33"/>
        <v>8.8686853555244208E-2</v>
      </c>
      <c r="AC184" s="9">
        <f t="shared" si="34"/>
        <v>0.99591498090964936</v>
      </c>
      <c r="AD184" s="15">
        <f t="shared" si="35"/>
        <v>7.0675070767313937</v>
      </c>
      <c r="AE184" s="3">
        <f t="shared" si="44"/>
        <v>788.49959999999976</v>
      </c>
      <c r="AF184" s="2">
        <f t="shared" si="45"/>
        <v>0.25</v>
      </c>
      <c r="AG184" s="9">
        <f t="shared" si="46"/>
        <v>2.1799565317037807E-3</v>
      </c>
      <c r="AH184" s="2">
        <f t="shared" si="47"/>
        <v>0.10548696206462749</v>
      </c>
    </row>
    <row r="185" spans="1:34">
      <c r="A185" s="1">
        <f>Raw!A185</f>
        <v>172</v>
      </c>
      <c r="B185" s="14">
        <f>Raw!B185</f>
        <v>0.25457175925925929</v>
      </c>
      <c r="C185" s="15">
        <f>Raw!C185</f>
        <v>65</v>
      </c>
      <c r="D185" s="15">
        <f>IF(C185&gt;0.5,Raw!D185*D$11,-999)</f>
        <v>1.8</v>
      </c>
      <c r="E185" s="9">
        <f>IF(Raw!$G185&gt;$C$8,IF(Raw!$Q185&gt;$C$8,IF(Raw!$N185&gt;$C$9,IF(Raw!$N185&lt;$A$9,IF(Raw!$X185&gt;$C$9,IF(Raw!$X185&lt;$A$9,Raw!H185,-999),-999),-999),-999),-999),-999)</f>
        <v>0.11661199999999999</v>
      </c>
      <c r="F185" s="9">
        <f>IF(Raw!$G185&gt;$C$8,IF(Raw!$Q185&gt;$C$8,IF(Raw!$N185&gt;$C$9,IF(Raw!$N185&lt;$A$9,IF(Raw!$X185&gt;$C$9,IF(Raw!$X185&lt;$A$9,Raw!I185,-999),-999),-999),-999),-999),-999)</f>
        <v>0.18518000000000001</v>
      </c>
      <c r="G185" s="9">
        <f>Raw!G185</f>
        <v>0.96448100000000003</v>
      </c>
      <c r="H185" s="9">
        <f>IF(Raw!$G185&gt;$C$8,IF(Raw!$Q185&gt;$C$8,IF(Raw!$N185&gt;$C$9,IF(Raw!$N185&lt;$A$9,IF(Raw!$X185&gt;$C$9,IF(Raw!$X185&lt;$A$9,Raw!L185,-999),-999),-999),-999),-999),-999)</f>
        <v>660</v>
      </c>
      <c r="I185" s="9">
        <f>IF(Raw!$G185&gt;$C$8,IF(Raw!$Q185&gt;$C$8,IF(Raw!$N185&gt;$C$9,IF(Raw!$N185&lt;$A$9,IF(Raw!$X185&gt;$C$9,IF(Raw!$X185&lt;$A$9,Raw!M185,-999),-999),-999),-999),-999),-999)</f>
        <v>0.43571399999999999</v>
      </c>
      <c r="J185" s="9">
        <f>IF(Raw!$G185&gt;$C$8,IF(Raw!$Q185&gt;$C$8,IF(Raw!$N185&gt;$C$9,IF(Raw!$N185&lt;$A$9,IF(Raw!$X185&gt;$C$9,IF(Raw!$X185&lt;$A$9,Raw!N185,-999),-999),-999),-999),-999),-999)</f>
        <v>866</v>
      </c>
      <c r="K185" s="9">
        <f>IF(Raw!$G185&gt;$C$8,IF(Raw!$Q185&gt;$C$8,IF(Raw!$N185&gt;$C$9,IF(Raw!$N185&lt;$A$9,IF(Raw!$X185&gt;$C$9,IF(Raw!$X185&lt;$A$9,Raw!R185,-999),-999),-999),-999),-999),-999)</f>
        <v>9.6068000000000001E-2</v>
      </c>
      <c r="L185" s="9">
        <f>IF(Raw!$G185&gt;$C$8,IF(Raw!$Q185&gt;$C$8,IF(Raw!$N185&gt;$C$9,IF(Raw!$N185&lt;$A$9,IF(Raw!$X185&gt;$C$9,IF(Raw!$X185&lt;$A$9,Raw!S185,-999),-999),-999),-999),-999),-999)</f>
        <v>0.16423199999999999</v>
      </c>
      <c r="M185" s="9">
        <f>Raw!Q185</f>
        <v>0.95577999999999996</v>
      </c>
      <c r="N185" s="9">
        <f>IF(Raw!$G185&gt;$C$8,IF(Raw!$Q185&gt;$C$8,IF(Raw!$N185&gt;$C$9,IF(Raw!$N185&lt;$A$9,IF(Raw!$X185&gt;$C$9,IF(Raw!$X185&lt;$A$9,Raw!V185,-999),-999),-999),-999),-999),-999)</f>
        <v>648.20000000000005</v>
      </c>
      <c r="O185" s="9">
        <f>IF(Raw!$G185&gt;$C$8,IF(Raw!$Q185&gt;$C$8,IF(Raw!$N185&gt;$C$9,IF(Raw!$N185&lt;$A$9,IF(Raw!$X185&gt;$C$9,IF(Raw!$X185&lt;$A$9,Raw!W185,-999),-999),-999),-999),-999),-999)</f>
        <v>3.0757E-2</v>
      </c>
      <c r="P185" s="9">
        <f>IF(Raw!$G185&gt;$C$8,IF(Raw!$Q185&gt;$C$8,IF(Raw!$N185&gt;$C$9,IF(Raw!$N185&lt;$A$9,IF(Raw!$X185&gt;$C$9,IF(Raw!$X185&lt;$A$9,Raw!X185,-999),-999),-999),-999),-999),-999)</f>
        <v>706</v>
      </c>
      <c r="R185" s="9">
        <f t="shared" si="36"/>
        <v>6.8568000000000018E-2</v>
      </c>
      <c r="S185" s="9">
        <f t="shared" si="37"/>
        <v>0.37027756777189769</v>
      </c>
      <c r="T185" s="9">
        <f t="shared" si="38"/>
        <v>6.8163999999999988E-2</v>
      </c>
      <c r="U185" s="9">
        <f t="shared" si="39"/>
        <v>0.41504700667348626</v>
      </c>
      <c r="V185" s="15">
        <f t="shared" si="32"/>
        <v>0.1331428824</v>
      </c>
      <c r="X185" s="11">
        <f t="shared" si="40"/>
        <v>1.0835999999999999E+18</v>
      </c>
      <c r="Y185" s="11">
        <f t="shared" si="41"/>
        <v>6.5999999999999995E-18</v>
      </c>
      <c r="Z185" s="11">
        <f t="shared" si="42"/>
        <v>8.6599999999999991E-4</v>
      </c>
      <c r="AA185" s="16">
        <f t="shared" si="43"/>
        <v>6.1553017653344843E-3</v>
      </c>
      <c r="AB185" s="9">
        <f t="shared" si="33"/>
        <v>9.6487569989532257E-2</v>
      </c>
      <c r="AC185" s="9">
        <f t="shared" si="34"/>
        <v>0.99384469823466559</v>
      </c>
      <c r="AD185" s="15">
        <f t="shared" si="35"/>
        <v>7.1077387590467502</v>
      </c>
      <c r="AE185" s="3">
        <f t="shared" si="44"/>
        <v>794.63999999999976</v>
      </c>
      <c r="AF185" s="2">
        <f t="shared" si="45"/>
        <v>0.25</v>
      </c>
      <c r="AG185" s="9">
        <f t="shared" si="46"/>
        <v>2.269265920122672E-3</v>
      </c>
      <c r="AH185" s="2">
        <f t="shared" si="47"/>
        <v>0.10980859689135293</v>
      </c>
    </row>
    <row r="186" spans="1:34">
      <c r="A186" s="1">
        <f>Raw!A186</f>
        <v>173</v>
      </c>
      <c r="B186" s="14">
        <f>Raw!B186</f>
        <v>0.25462962962962959</v>
      </c>
      <c r="C186" s="15">
        <f>Raw!C186</f>
        <v>64.099999999999994</v>
      </c>
      <c r="D186" s="15">
        <f>IF(C186&gt;0.5,Raw!D186*D$11,-999)</f>
        <v>1.8</v>
      </c>
      <c r="E186" s="9">
        <f>IF(Raw!$G186&gt;$C$8,IF(Raw!$Q186&gt;$C$8,IF(Raw!$N186&gt;$C$9,IF(Raw!$N186&lt;$A$9,IF(Raw!$X186&gt;$C$9,IF(Raw!$X186&lt;$A$9,Raw!H186,-999),-999),-999),-999),-999),-999)</f>
        <v>0.114401</v>
      </c>
      <c r="F186" s="9">
        <f>IF(Raw!$G186&gt;$C$8,IF(Raw!$Q186&gt;$C$8,IF(Raw!$N186&gt;$C$9,IF(Raw!$N186&lt;$A$9,IF(Raw!$X186&gt;$C$9,IF(Raw!$X186&lt;$A$9,Raw!I186,-999),-999),-999),-999),-999),-999)</f>
        <v>0.187249</v>
      </c>
      <c r="G186" s="9">
        <f>Raw!G186</f>
        <v>0.96375900000000003</v>
      </c>
      <c r="H186" s="9">
        <f>IF(Raw!$G186&gt;$C$8,IF(Raw!$Q186&gt;$C$8,IF(Raw!$N186&gt;$C$9,IF(Raw!$N186&lt;$A$9,IF(Raw!$X186&gt;$C$9,IF(Raw!$X186&lt;$A$9,Raw!L186,-999),-999),-999),-999),-999),-999)</f>
        <v>673.4</v>
      </c>
      <c r="I186" s="9">
        <f>IF(Raw!$G186&gt;$C$8,IF(Raw!$Q186&gt;$C$8,IF(Raw!$N186&gt;$C$9,IF(Raw!$N186&lt;$A$9,IF(Raw!$X186&gt;$C$9,IF(Raw!$X186&lt;$A$9,Raw!M186,-999),-999),-999),-999),-999),-999)</f>
        <v>0.26522899999999999</v>
      </c>
      <c r="J186" s="9">
        <f>IF(Raw!$G186&gt;$C$8,IF(Raw!$Q186&gt;$C$8,IF(Raw!$N186&gt;$C$9,IF(Raw!$N186&lt;$A$9,IF(Raw!$X186&gt;$C$9,IF(Raw!$X186&lt;$A$9,Raw!N186,-999),-999),-999),-999),-999),-999)</f>
        <v>693</v>
      </c>
      <c r="K186" s="9">
        <f>IF(Raw!$G186&gt;$C$8,IF(Raw!$Q186&gt;$C$8,IF(Raw!$N186&gt;$C$9,IF(Raw!$N186&lt;$A$9,IF(Raw!$X186&gt;$C$9,IF(Raw!$X186&lt;$A$9,Raw!R186,-999),-999),-999),-999),-999),-999)</f>
        <v>0.110482</v>
      </c>
      <c r="L186" s="9">
        <f>IF(Raw!$G186&gt;$C$8,IF(Raw!$Q186&gt;$C$8,IF(Raw!$N186&gt;$C$9,IF(Raw!$N186&lt;$A$9,IF(Raw!$X186&gt;$C$9,IF(Raw!$X186&lt;$A$9,Raw!S186,-999),-999),-999),-999),-999),-999)</f>
        <v>0.195409</v>
      </c>
      <c r="M186" s="9">
        <f>Raw!Q186</f>
        <v>0.96351500000000001</v>
      </c>
      <c r="N186" s="9">
        <f>IF(Raw!$G186&gt;$C$8,IF(Raw!$Q186&gt;$C$8,IF(Raw!$N186&gt;$C$9,IF(Raw!$N186&lt;$A$9,IF(Raw!$X186&gt;$C$9,IF(Raw!$X186&lt;$A$9,Raw!V186,-999),-999),-999),-999),-999),-999)</f>
        <v>712.1</v>
      </c>
      <c r="O186" s="9">
        <f>IF(Raw!$G186&gt;$C$8,IF(Raw!$Q186&gt;$C$8,IF(Raw!$N186&gt;$C$9,IF(Raw!$N186&lt;$A$9,IF(Raw!$X186&gt;$C$9,IF(Raw!$X186&lt;$A$9,Raw!W186,-999),-999),-999),-999),-999),-999)</f>
        <v>0.162885</v>
      </c>
      <c r="P186" s="9">
        <f>IF(Raw!$G186&gt;$C$8,IF(Raw!$Q186&gt;$C$8,IF(Raw!$N186&gt;$C$9,IF(Raw!$N186&lt;$A$9,IF(Raw!$X186&gt;$C$9,IF(Raw!$X186&lt;$A$9,Raw!X186,-999),-999),-999),-999),-999),-999)</f>
        <v>589</v>
      </c>
      <c r="R186" s="9">
        <f t="shared" si="36"/>
        <v>7.2847999999999996E-2</v>
      </c>
      <c r="S186" s="9">
        <f t="shared" si="37"/>
        <v>0.3890434661867353</v>
      </c>
      <c r="T186" s="9">
        <f t="shared" si="38"/>
        <v>8.4927000000000002E-2</v>
      </c>
      <c r="U186" s="9">
        <f t="shared" si="39"/>
        <v>0.43461150714654906</v>
      </c>
      <c r="V186" s="15">
        <f t="shared" si="32"/>
        <v>0.15841807629999999</v>
      </c>
      <c r="X186" s="11">
        <f t="shared" si="40"/>
        <v>1.0835999999999999E+18</v>
      </c>
      <c r="Y186" s="11">
        <f t="shared" si="41"/>
        <v>6.7339999999999998E-18</v>
      </c>
      <c r="Z186" s="11">
        <f t="shared" si="42"/>
        <v>6.9299999999999993E-4</v>
      </c>
      <c r="AA186" s="16">
        <f t="shared" si="43"/>
        <v>5.0313524256962805E-3</v>
      </c>
      <c r="AB186" s="9">
        <f t="shared" si="33"/>
        <v>0.11090929766745711</v>
      </c>
      <c r="AC186" s="9">
        <f t="shared" si="34"/>
        <v>0.9949686475743037</v>
      </c>
      <c r="AD186" s="15">
        <f t="shared" si="35"/>
        <v>7.2602488105285445</v>
      </c>
      <c r="AE186" s="3">
        <f t="shared" si="44"/>
        <v>810.77359999999976</v>
      </c>
      <c r="AF186" s="2">
        <f t="shared" si="45"/>
        <v>0.25</v>
      </c>
      <c r="AG186" s="9">
        <f t="shared" si="46"/>
        <v>2.4272212906175008E-3</v>
      </c>
      <c r="AH186" s="2">
        <f t="shared" si="47"/>
        <v>0.1174519750656276</v>
      </c>
    </row>
    <row r="187" spans="1:34">
      <c r="A187" s="1">
        <f>Raw!A187</f>
        <v>174</v>
      </c>
      <c r="B187" s="14">
        <f>Raw!B187</f>
        <v>0.25468750000000001</v>
      </c>
      <c r="C187" s="15">
        <f>Raw!C187</f>
        <v>63.6</v>
      </c>
      <c r="D187" s="15">
        <f>IF(C187&gt;0.5,Raw!D187*D$11,-999)</f>
        <v>1.8</v>
      </c>
      <c r="E187" s="9">
        <f>IF(Raw!$G187&gt;$C$8,IF(Raw!$Q187&gt;$C$8,IF(Raw!$N187&gt;$C$9,IF(Raw!$N187&lt;$A$9,IF(Raw!$X187&gt;$C$9,IF(Raw!$X187&lt;$A$9,Raw!H187,-999),-999),-999),-999),-999),-999)</f>
        <v>0.111133</v>
      </c>
      <c r="F187" s="9">
        <f>IF(Raw!$G187&gt;$C$8,IF(Raw!$Q187&gt;$C$8,IF(Raw!$N187&gt;$C$9,IF(Raw!$N187&lt;$A$9,IF(Raw!$X187&gt;$C$9,IF(Raw!$X187&lt;$A$9,Raw!I187,-999),-999),-999),-999),-999),-999)</f>
        <v>0.18623100000000001</v>
      </c>
      <c r="G187" s="9">
        <f>Raw!G187</f>
        <v>0.96532300000000004</v>
      </c>
      <c r="H187" s="9">
        <f>IF(Raw!$G187&gt;$C$8,IF(Raw!$Q187&gt;$C$8,IF(Raw!$N187&gt;$C$9,IF(Raw!$N187&lt;$A$9,IF(Raw!$X187&gt;$C$9,IF(Raw!$X187&lt;$A$9,Raw!L187,-999),-999),-999),-999),-999),-999)</f>
        <v>706.6</v>
      </c>
      <c r="I187" s="9">
        <f>IF(Raw!$G187&gt;$C$8,IF(Raw!$Q187&gt;$C$8,IF(Raw!$N187&gt;$C$9,IF(Raw!$N187&lt;$A$9,IF(Raw!$X187&gt;$C$9,IF(Raw!$X187&lt;$A$9,Raw!M187,-999),-999),-999),-999),-999),-999)</f>
        <v>0.25049100000000002</v>
      </c>
      <c r="J187" s="9">
        <f>IF(Raw!$G187&gt;$C$8,IF(Raw!$Q187&gt;$C$8,IF(Raw!$N187&gt;$C$9,IF(Raw!$N187&lt;$A$9,IF(Raw!$X187&gt;$C$9,IF(Raw!$X187&lt;$A$9,Raw!N187,-999),-999),-999),-999),-999),-999)</f>
        <v>836</v>
      </c>
      <c r="K187" s="9">
        <f>IF(Raw!$G187&gt;$C$8,IF(Raw!$Q187&gt;$C$8,IF(Raw!$N187&gt;$C$9,IF(Raw!$N187&lt;$A$9,IF(Raw!$X187&gt;$C$9,IF(Raw!$X187&lt;$A$9,Raw!R187,-999),-999),-999),-999),-999),-999)</f>
        <v>0.110776</v>
      </c>
      <c r="L187" s="9">
        <f>IF(Raw!$G187&gt;$C$8,IF(Raw!$Q187&gt;$C$8,IF(Raw!$N187&gt;$C$9,IF(Raw!$N187&lt;$A$9,IF(Raw!$X187&gt;$C$9,IF(Raw!$X187&lt;$A$9,Raw!S187,-999),-999),-999),-999),-999),-999)</f>
        <v>0.181085</v>
      </c>
      <c r="M187" s="9">
        <f>Raw!Q187</f>
        <v>0.955897</v>
      </c>
      <c r="N187" s="9">
        <f>IF(Raw!$G187&gt;$C$8,IF(Raw!$Q187&gt;$C$8,IF(Raw!$N187&gt;$C$9,IF(Raw!$N187&lt;$A$9,IF(Raw!$X187&gt;$C$9,IF(Raw!$X187&lt;$A$9,Raw!V187,-999),-999),-999),-999),-999),-999)</f>
        <v>622.29999999999995</v>
      </c>
      <c r="O187" s="9">
        <f>IF(Raw!$G187&gt;$C$8,IF(Raw!$Q187&gt;$C$8,IF(Raw!$N187&gt;$C$9,IF(Raw!$N187&lt;$A$9,IF(Raw!$X187&gt;$C$9,IF(Raw!$X187&lt;$A$9,Raw!W187,-999),-999),-999),-999),-999),-999)</f>
        <v>0.131434</v>
      </c>
      <c r="P187" s="9">
        <f>IF(Raw!$G187&gt;$C$8,IF(Raw!$Q187&gt;$C$8,IF(Raw!$N187&gt;$C$9,IF(Raw!$N187&lt;$A$9,IF(Raw!$X187&gt;$C$9,IF(Raw!$X187&lt;$A$9,Raw!X187,-999),-999),-999),-999),-999),-999)</f>
        <v>626</v>
      </c>
      <c r="R187" s="9">
        <f t="shared" si="36"/>
        <v>7.5098000000000012E-2</v>
      </c>
      <c r="S187" s="9">
        <f t="shared" si="37"/>
        <v>0.40325187535909707</v>
      </c>
      <c r="T187" s="9">
        <f t="shared" si="38"/>
        <v>7.0308999999999996E-2</v>
      </c>
      <c r="U187" s="9">
        <f t="shared" si="39"/>
        <v>0.38826517933567106</v>
      </c>
      <c r="V187" s="15">
        <f t="shared" si="32"/>
        <v>0.14680560949999999</v>
      </c>
      <c r="X187" s="11">
        <f t="shared" si="40"/>
        <v>1.0835999999999999E+18</v>
      </c>
      <c r="Y187" s="11">
        <f t="shared" si="41"/>
        <v>7.0659999999999992E-18</v>
      </c>
      <c r="Z187" s="11">
        <f t="shared" si="42"/>
        <v>8.3599999999999994E-4</v>
      </c>
      <c r="AA187" s="16">
        <f t="shared" si="43"/>
        <v>6.3603035096195968E-3</v>
      </c>
      <c r="AB187" s="9">
        <f t="shared" si="33"/>
        <v>0.11122318657945784</v>
      </c>
      <c r="AC187" s="9">
        <f t="shared" si="34"/>
        <v>0.99363969649038042</v>
      </c>
      <c r="AD187" s="15">
        <f t="shared" si="35"/>
        <v>7.6080185521765529</v>
      </c>
      <c r="AE187" s="3">
        <f t="shared" si="44"/>
        <v>850.74639999999965</v>
      </c>
      <c r="AF187" s="2">
        <f t="shared" si="45"/>
        <v>0.25</v>
      </c>
      <c r="AG187" s="9">
        <f t="shared" si="46"/>
        <v>2.2722528365768783E-3</v>
      </c>
      <c r="AH187" s="2">
        <f t="shared" si="47"/>
        <v>0.1099531322241051</v>
      </c>
    </row>
    <row r="188" spans="1:34">
      <c r="A188" s="1">
        <f>Raw!A188</f>
        <v>175</v>
      </c>
      <c r="B188" s="14">
        <f>Raw!B188</f>
        <v>0.25473379629629628</v>
      </c>
      <c r="C188" s="15">
        <f>Raw!C188</f>
        <v>62.5</v>
      </c>
      <c r="D188" s="15">
        <f>IF(C188&gt;0.5,Raw!D188*D$11,-999)</f>
        <v>1.8</v>
      </c>
      <c r="E188" s="9">
        <f>IF(Raw!$G188&gt;$C$8,IF(Raw!$Q188&gt;$C$8,IF(Raw!$N188&gt;$C$9,IF(Raw!$N188&lt;$A$9,IF(Raw!$X188&gt;$C$9,IF(Raw!$X188&lt;$A$9,Raw!H188,-999),-999),-999),-999),-999),-999)</f>
        <v>0.108845</v>
      </c>
      <c r="F188" s="9">
        <f>IF(Raw!$G188&gt;$C$8,IF(Raw!$Q188&gt;$C$8,IF(Raw!$N188&gt;$C$9,IF(Raw!$N188&lt;$A$9,IF(Raw!$X188&gt;$C$9,IF(Raw!$X188&lt;$A$9,Raw!I188,-999),-999),-999),-999),-999),-999)</f>
        <v>0.178311</v>
      </c>
      <c r="G188" s="9">
        <f>Raw!G188</f>
        <v>0.96895399999999998</v>
      </c>
      <c r="H188" s="9">
        <f>IF(Raw!$G188&gt;$C$8,IF(Raw!$Q188&gt;$C$8,IF(Raw!$N188&gt;$C$9,IF(Raw!$N188&lt;$A$9,IF(Raw!$X188&gt;$C$9,IF(Raw!$X188&lt;$A$9,Raw!L188,-999),-999),-999),-999),-999),-999)</f>
        <v>618.1</v>
      </c>
      <c r="I188" s="9">
        <f>IF(Raw!$G188&gt;$C$8,IF(Raw!$Q188&gt;$C$8,IF(Raw!$N188&gt;$C$9,IF(Raw!$N188&lt;$A$9,IF(Raw!$X188&gt;$C$9,IF(Raw!$X188&lt;$A$9,Raw!M188,-999),-999),-999),-999),-999),-999)</f>
        <v>0.262656</v>
      </c>
      <c r="J188" s="9">
        <f>IF(Raw!$G188&gt;$C$8,IF(Raw!$Q188&gt;$C$8,IF(Raw!$N188&gt;$C$9,IF(Raw!$N188&lt;$A$9,IF(Raw!$X188&gt;$C$9,IF(Raw!$X188&lt;$A$9,Raw!N188,-999),-999),-999),-999),-999),-999)</f>
        <v>584</v>
      </c>
      <c r="K188" s="9">
        <f>IF(Raw!$G188&gt;$C$8,IF(Raw!$Q188&gt;$C$8,IF(Raw!$N188&gt;$C$9,IF(Raw!$N188&lt;$A$9,IF(Raw!$X188&gt;$C$9,IF(Raw!$X188&lt;$A$9,Raw!R188,-999),-999),-999),-999),-999),-999)</f>
        <v>0.108251</v>
      </c>
      <c r="L188" s="9">
        <f>IF(Raw!$G188&gt;$C$8,IF(Raw!$Q188&gt;$C$8,IF(Raw!$N188&gt;$C$9,IF(Raw!$N188&lt;$A$9,IF(Raw!$X188&gt;$C$9,IF(Raw!$X188&lt;$A$9,Raw!S188,-999),-999),-999),-999),-999),-999)</f>
        <v>0.174207</v>
      </c>
      <c r="M188" s="9">
        <f>Raw!Q188</f>
        <v>0.96552700000000002</v>
      </c>
      <c r="N188" s="9">
        <f>IF(Raw!$G188&gt;$C$8,IF(Raw!$Q188&gt;$C$8,IF(Raw!$N188&gt;$C$9,IF(Raw!$N188&lt;$A$9,IF(Raw!$X188&gt;$C$9,IF(Raw!$X188&lt;$A$9,Raw!V188,-999),-999),-999),-999),-999),-999)</f>
        <v>603.4</v>
      </c>
      <c r="O188" s="9">
        <f>IF(Raw!$G188&gt;$C$8,IF(Raw!$Q188&gt;$C$8,IF(Raw!$N188&gt;$C$9,IF(Raw!$N188&lt;$A$9,IF(Raw!$X188&gt;$C$9,IF(Raw!$X188&lt;$A$9,Raw!W188,-999),-999),-999),-999),-999),-999)</f>
        <v>0.23555100000000001</v>
      </c>
      <c r="P188" s="9">
        <f>IF(Raw!$G188&gt;$C$8,IF(Raw!$Q188&gt;$C$8,IF(Raw!$N188&gt;$C$9,IF(Raw!$N188&lt;$A$9,IF(Raw!$X188&gt;$C$9,IF(Raw!$X188&lt;$A$9,Raw!X188,-999),-999),-999),-999),-999),-999)</f>
        <v>508</v>
      </c>
      <c r="R188" s="9">
        <f t="shared" si="36"/>
        <v>6.9466E-2</v>
      </c>
      <c r="S188" s="9">
        <f t="shared" si="37"/>
        <v>0.38957776020548368</v>
      </c>
      <c r="T188" s="9">
        <f t="shared" si="38"/>
        <v>6.5956000000000001E-2</v>
      </c>
      <c r="U188" s="9">
        <f t="shared" si="39"/>
        <v>0.37860705941781903</v>
      </c>
      <c r="V188" s="15">
        <f t="shared" si="32"/>
        <v>0.14122961489999999</v>
      </c>
      <c r="X188" s="11">
        <f t="shared" si="40"/>
        <v>1.0835999999999999E+18</v>
      </c>
      <c r="Y188" s="11">
        <f t="shared" si="41"/>
        <v>6.1809999999999997E-18</v>
      </c>
      <c r="Z188" s="11">
        <f t="shared" si="42"/>
        <v>5.8399999999999999E-4</v>
      </c>
      <c r="AA188" s="16">
        <f t="shared" si="43"/>
        <v>3.8962352267253417E-3</v>
      </c>
      <c r="AB188" s="9">
        <f t="shared" si="33"/>
        <v>0.1085079800906139</v>
      </c>
      <c r="AC188" s="9">
        <f t="shared" si="34"/>
        <v>0.99610376477327467</v>
      </c>
      <c r="AD188" s="15">
        <f t="shared" si="35"/>
        <v>6.6716356622009281</v>
      </c>
      <c r="AE188" s="3">
        <f t="shared" si="44"/>
        <v>744.19239999999979</v>
      </c>
      <c r="AF188" s="2">
        <f t="shared" si="45"/>
        <v>0.25</v>
      </c>
      <c r="AG188" s="9">
        <f t="shared" si="46"/>
        <v>1.9430218150561132E-3</v>
      </c>
      <c r="AH188" s="2">
        <f t="shared" si="47"/>
        <v>9.4021814432866363E-2</v>
      </c>
    </row>
    <row r="189" spans="1:34">
      <c r="A189" s="1">
        <f>Raw!A189</f>
        <v>176</v>
      </c>
      <c r="B189" s="14">
        <f>Raw!B189</f>
        <v>0.25479166666666669</v>
      </c>
      <c r="C189" s="15">
        <f>Raw!C189</f>
        <v>61.9</v>
      </c>
      <c r="D189" s="15">
        <f>IF(C189&gt;0.5,Raw!D189*D$11,-999)</f>
        <v>1.8</v>
      </c>
      <c r="E189" s="9">
        <f>IF(Raw!$G189&gt;$C$8,IF(Raw!$Q189&gt;$C$8,IF(Raw!$N189&gt;$C$9,IF(Raw!$N189&lt;$A$9,IF(Raw!$X189&gt;$C$9,IF(Raw!$X189&lt;$A$9,Raw!H189,-999),-999),-999),-999),-999),-999)</f>
        <v>0.11798400000000001</v>
      </c>
      <c r="F189" s="9">
        <f>IF(Raw!$G189&gt;$C$8,IF(Raw!$Q189&gt;$C$8,IF(Raw!$N189&gt;$C$9,IF(Raw!$N189&lt;$A$9,IF(Raw!$X189&gt;$C$9,IF(Raw!$X189&lt;$A$9,Raw!I189,-999),-999),-999),-999),-999),-999)</f>
        <v>0.188775</v>
      </c>
      <c r="G189" s="9">
        <f>Raw!G189</f>
        <v>0.96235300000000001</v>
      </c>
      <c r="H189" s="9">
        <f>IF(Raw!$G189&gt;$C$8,IF(Raw!$Q189&gt;$C$8,IF(Raw!$N189&gt;$C$9,IF(Raw!$N189&lt;$A$9,IF(Raw!$X189&gt;$C$9,IF(Raw!$X189&lt;$A$9,Raw!L189,-999),-999),-999),-999),-999),-999)</f>
        <v>612.4</v>
      </c>
      <c r="I189" s="9">
        <f>IF(Raw!$G189&gt;$C$8,IF(Raw!$Q189&gt;$C$8,IF(Raw!$N189&gt;$C$9,IF(Raw!$N189&lt;$A$9,IF(Raw!$X189&gt;$C$9,IF(Raw!$X189&lt;$A$9,Raw!M189,-999),-999),-999),-999),-999),-999)</f>
        <v>0.40432600000000002</v>
      </c>
      <c r="J189" s="9">
        <f>IF(Raw!$G189&gt;$C$8,IF(Raw!$Q189&gt;$C$8,IF(Raw!$N189&gt;$C$9,IF(Raw!$N189&lt;$A$9,IF(Raw!$X189&gt;$C$9,IF(Raw!$X189&lt;$A$9,Raw!N189,-999),-999),-999),-999),-999),-999)</f>
        <v>599</v>
      </c>
      <c r="K189" s="9">
        <f>IF(Raw!$G189&gt;$C$8,IF(Raw!$Q189&gt;$C$8,IF(Raw!$N189&gt;$C$9,IF(Raw!$N189&lt;$A$9,IF(Raw!$X189&gt;$C$9,IF(Raw!$X189&lt;$A$9,Raw!R189,-999),-999),-999),-999),-999),-999)</f>
        <v>0.124547</v>
      </c>
      <c r="L189" s="9">
        <f>IF(Raw!$G189&gt;$C$8,IF(Raw!$Q189&gt;$C$8,IF(Raw!$N189&gt;$C$9,IF(Raw!$N189&lt;$A$9,IF(Raw!$X189&gt;$C$9,IF(Raw!$X189&lt;$A$9,Raw!S189,-999),-999),-999),-999),-999),-999)</f>
        <v>0.20192499999999999</v>
      </c>
      <c r="M189" s="9">
        <f>Raw!Q189</f>
        <v>0.96041200000000004</v>
      </c>
      <c r="N189" s="9">
        <f>IF(Raw!$G189&gt;$C$8,IF(Raw!$Q189&gt;$C$8,IF(Raw!$N189&gt;$C$9,IF(Raw!$N189&lt;$A$9,IF(Raw!$X189&gt;$C$9,IF(Raw!$X189&lt;$A$9,Raw!V189,-999),-999),-999),-999),-999),-999)</f>
        <v>636</v>
      </c>
      <c r="O189" s="9">
        <f>IF(Raw!$G189&gt;$C$8,IF(Raw!$Q189&gt;$C$8,IF(Raw!$N189&gt;$C$9,IF(Raw!$N189&lt;$A$9,IF(Raw!$X189&gt;$C$9,IF(Raw!$X189&lt;$A$9,Raw!W189,-999),-999),-999),-999),-999),-999)</f>
        <v>0.41515999999999997</v>
      </c>
      <c r="P189" s="9">
        <f>IF(Raw!$G189&gt;$C$8,IF(Raw!$Q189&gt;$C$8,IF(Raw!$N189&gt;$C$9,IF(Raw!$N189&lt;$A$9,IF(Raw!$X189&gt;$C$9,IF(Raw!$X189&lt;$A$9,Raw!X189,-999),-999),-999),-999),-999),-999)</f>
        <v>805</v>
      </c>
      <c r="R189" s="9">
        <f t="shared" si="36"/>
        <v>7.0790999999999993E-2</v>
      </c>
      <c r="S189" s="9">
        <f t="shared" si="37"/>
        <v>0.37500198649185534</v>
      </c>
      <c r="T189" s="9">
        <f t="shared" si="38"/>
        <v>7.7377999999999988E-2</v>
      </c>
      <c r="U189" s="9">
        <f t="shared" si="39"/>
        <v>0.38320168379348762</v>
      </c>
      <c r="V189" s="15">
        <f t="shared" si="32"/>
        <v>0.16370059749999999</v>
      </c>
      <c r="X189" s="11">
        <f t="shared" si="40"/>
        <v>1.0835999999999999E+18</v>
      </c>
      <c r="Y189" s="11">
        <f t="shared" si="41"/>
        <v>6.1239999999999992E-18</v>
      </c>
      <c r="Z189" s="11">
        <f t="shared" si="42"/>
        <v>5.9899999999999992E-4</v>
      </c>
      <c r="AA189" s="16">
        <f t="shared" si="43"/>
        <v>3.9592062509683935E-3</v>
      </c>
      <c r="AB189" s="9">
        <f t="shared" si="33"/>
        <v>0.12485335546128744</v>
      </c>
      <c r="AC189" s="9">
        <f t="shared" si="34"/>
        <v>0.99604079374903165</v>
      </c>
      <c r="AD189" s="15">
        <f t="shared" si="35"/>
        <v>6.6096932403479025</v>
      </c>
      <c r="AE189" s="3">
        <f t="shared" si="44"/>
        <v>737.32959999999969</v>
      </c>
      <c r="AF189" s="2">
        <f t="shared" si="45"/>
        <v>0.25</v>
      </c>
      <c r="AG189" s="9">
        <f t="shared" si="46"/>
        <v>1.9483427531228842E-3</v>
      </c>
      <c r="AH189" s="2">
        <f t="shared" si="47"/>
        <v>9.4279291856766673E-2</v>
      </c>
    </row>
    <row r="190" spans="1:34">
      <c r="A190" s="1">
        <f>Raw!A190</f>
        <v>177</v>
      </c>
      <c r="B190" s="14">
        <f>Raw!B190</f>
        <v>0.25484953703703705</v>
      </c>
      <c r="C190" s="15">
        <f>Raw!C190</f>
        <v>60.8</v>
      </c>
      <c r="D190" s="15">
        <f>IF(C190&gt;0.5,Raw!D190*D$11,-999)</f>
        <v>1.8</v>
      </c>
      <c r="E190" s="9">
        <f>IF(Raw!$G190&gt;$C$8,IF(Raw!$Q190&gt;$C$8,IF(Raw!$N190&gt;$C$9,IF(Raw!$N190&lt;$A$9,IF(Raw!$X190&gt;$C$9,IF(Raw!$X190&lt;$A$9,Raw!H190,-999),-999),-999),-999),-999),-999)</f>
        <v>0.13469200000000001</v>
      </c>
      <c r="F190" s="9">
        <f>IF(Raw!$G190&gt;$C$8,IF(Raw!$Q190&gt;$C$8,IF(Raw!$N190&gt;$C$9,IF(Raw!$N190&lt;$A$9,IF(Raw!$X190&gt;$C$9,IF(Raw!$X190&lt;$A$9,Raw!I190,-999),-999),-999),-999),-999),-999)</f>
        <v>0.21731700000000001</v>
      </c>
      <c r="G190" s="9">
        <f>Raw!G190</f>
        <v>0.97114800000000001</v>
      </c>
      <c r="H190" s="9">
        <f>IF(Raw!$G190&gt;$C$8,IF(Raw!$Q190&gt;$C$8,IF(Raw!$N190&gt;$C$9,IF(Raw!$N190&lt;$A$9,IF(Raw!$X190&gt;$C$9,IF(Raw!$X190&lt;$A$9,Raw!L190,-999),-999),-999),-999),-999),-999)</f>
        <v>639.4</v>
      </c>
      <c r="I190" s="9">
        <f>IF(Raw!$G190&gt;$C$8,IF(Raw!$Q190&gt;$C$8,IF(Raw!$N190&gt;$C$9,IF(Raw!$N190&lt;$A$9,IF(Raw!$X190&gt;$C$9,IF(Raw!$X190&lt;$A$9,Raw!M190,-999),-999),-999),-999),-999),-999)</f>
        <v>0.40610800000000002</v>
      </c>
      <c r="J190" s="9">
        <f>IF(Raw!$G190&gt;$C$8,IF(Raw!$Q190&gt;$C$8,IF(Raw!$N190&gt;$C$9,IF(Raw!$N190&lt;$A$9,IF(Raw!$X190&gt;$C$9,IF(Raw!$X190&lt;$A$9,Raw!N190,-999),-999),-999),-999),-999),-999)</f>
        <v>1022</v>
      </c>
      <c r="K190" s="9">
        <f>IF(Raw!$G190&gt;$C$8,IF(Raw!$Q190&gt;$C$8,IF(Raw!$N190&gt;$C$9,IF(Raw!$N190&lt;$A$9,IF(Raw!$X190&gt;$C$9,IF(Raw!$X190&lt;$A$9,Raw!R190,-999),-999),-999),-999),-999),-999)</f>
        <v>0.13467499999999999</v>
      </c>
      <c r="L190" s="9">
        <f>IF(Raw!$G190&gt;$C$8,IF(Raw!$Q190&gt;$C$8,IF(Raw!$N190&gt;$C$9,IF(Raw!$N190&lt;$A$9,IF(Raw!$X190&gt;$C$9,IF(Raw!$X190&lt;$A$9,Raw!S190,-999),-999),-999),-999),-999),-999)</f>
        <v>0.22117500000000001</v>
      </c>
      <c r="M190" s="9">
        <f>Raw!Q190</f>
        <v>0.97141200000000005</v>
      </c>
      <c r="N190" s="9">
        <f>IF(Raw!$G190&gt;$C$8,IF(Raw!$Q190&gt;$C$8,IF(Raw!$N190&gt;$C$9,IF(Raw!$N190&lt;$A$9,IF(Raw!$X190&gt;$C$9,IF(Raw!$X190&lt;$A$9,Raw!V190,-999),-999),-999),-999),-999),-999)</f>
        <v>621.79999999999995</v>
      </c>
      <c r="O190" s="9">
        <f>IF(Raw!$G190&gt;$C$8,IF(Raw!$Q190&gt;$C$8,IF(Raw!$N190&gt;$C$9,IF(Raw!$N190&lt;$A$9,IF(Raw!$X190&gt;$C$9,IF(Raw!$X190&lt;$A$9,Raw!W190,-999),-999),-999),-999),-999),-999)</f>
        <v>0.29072500000000001</v>
      </c>
      <c r="P190" s="9">
        <f>IF(Raw!$G190&gt;$C$8,IF(Raw!$Q190&gt;$C$8,IF(Raw!$N190&gt;$C$9,IF(Raw!$N190&lt;$A$9,IF(Raw!$X190&gt;$C$9,IF(Raw!$X190&lt;$A$9,Raw!X190,-999),-999),-999),-999),-999),-999)</f>
        <v>562</v>
      </c>
      <c r="R190" s="9">
        <f t="shared" si="36"/>
        <v>8.2625000000000004E-2</v>
      </c>
      <c r="S190" s="9">
        <f t="shared" si="37"/>
        <v>0.38020495405329541</v>
      </c>
      <c r="T190" s="9">
        <f t="shared" si="38"/>
        <v>8.6500000000000021E-2</v>
      </c>
      <c r="U190" s="9">
        <f t="shared" si="39"/>
        <v>0.39109302588448069</v>
      </c>
      <c r="V190" s="15">
        <f t="shared" si="32"/>
        <v>0.17930657250000001</v>
      </c>
      <c r="X190" s="11">
        <f t="shared" si="40"/>
        <v>1.0835999999999999E+18</v>
      </c>
      <c r="Y190" s="11">
        <f t="shared" si="41"/>
        <v>6.3939999999999993E-18</v>
      </c>
      <c r="Z190" s="11">
        <f t="shared" si="42"/>
        <v>1.0219999999999999E-3</v>
      </c>
      <c r="AA190" s="16">
        <f t="shared" si="43"/>
        <v>7.0311787057236123E-3</v>
      </c>
      <c r="AB190" s="9">
        <f t="shared" si="33"/>
        <v>0.13528319695804508</v>
      </c>
      <c r="AC190" s="9">
        <f t="shared" si="34"/>
        <v>0.99296882129427644</v>
      </c>
      <c r="AD190" s="15">
        <f t="shared" si="35"/>
        <v>6.8798226083401302</v>
      </c>
      <c r="AE190" s="3">
        <f t="shared" si="44"/>
        <v>769.83759999999972</v>
      </c>
      <c r="AF190" s="2">
        <f t="shared" si="45"/>
        <v>0.25</v>
      </c>
      <c r="AG190" s="9">
        <f t="shared" si="46"/>
        <v>2.0697312626493862E-3</v>
      </c>
      <c r="AH190" s="2">
        <f t="shared" si="47"/>
        <v>0.10015321865910336</v>
      </c>
    </row>
    <row r="191" spans="1:34">
      <c r="A191" s="1">
        <f>Raw!A191</f>
        <v>178</v>
      </c>
      <c r="B191" s="14">
        <f>Raw!B191</f>
        <v>0.25490740740740742</v>
      </c>
      <c r="C191" s="15">
        <f>Raw!C191</f>
        <v>60.5</v>
      </c>
      <c r="D191" s="15">
        <f>IF(C191&gt;0.5,Raw!D191*D$11,-999)</f>
        <v>1.8</v>
      </c>
      <c r="E191" s="9">
        <f>IF(Raw!$G191&gt;$C$8,IF(Raw!$Q191&gt;$C$8,IF(Raw!$N191&gt;$C$9,IF(Raw!$N191&lt;$A$9,IF(Raw!$X191&gt;$C$9,IF(Raw!$X191&lt;$A$9,Raw!H191,-999),-999),-999),-999),-999),-999)</f>
        <v>0.14847299999999999</v>
      </c>
      <c r="F191" s="9">
        <f>IF(Raw!$G191&gt;$C$8,IF(Raw!$Q191&gt;$C$8,IF(Raw!$N191&gt;$C$9,IF(Raw!$N191&lt;$A$9,IF(Raw!$X191&gt;$C$9,IF(Raw!$X191&lt;$A$9,Raw!I191,-999),-999),-999),-999),-999),-999)</f>
        <v>0.25506899999999999</v>
      </c>
      <c r="G191" s="9">
        <f>Raw!G191</f>
        <v>0.97628300000000001</v>
      </c>
      <c r="H191" s="9">
        <f>IF(Raw!$G191&gt;$C$8,IF(Raw!$Q191&gt;$C$8,IF(Raw!$N191&gt;$C$9,IF(Raw!$N191&lt;$A$9,IF(Raw!$X191&gt;$C$9,IF(Raw!$X191&lt;$A$9,Raw!L191,-999),-999),-999),-999),-999),-999)</f>
        <v>704.4</v>
      </c>
      <c r="I191" s="9">
        <f>IF(Raw!$G191&gt;$C$8,IF(Raw!$Q191&gt;$C$8,IF(Raw!$N191&gt;$C$9,IF(Raw!$N191&lt;$A$9,IF(Raw!$X191&gt;$C$9,IF(Raw!$X191&lt;$A$9,Raw!M191,-999),-999),-999),-999),-999),-999)</f>
        <v>0.26879599999999998</v>
      </c>
      <c r="J191" s="9">
        <f>IF(Raw!$G191&gt;$C$8,IF(Raw!$Q191&gt;$C$8,IF(Raw!$N191&gt;$C$9,IF(Raw!$N191&lt;$A$9,IF(Raw!$X191&gt;$C$9,IF(Raw!$X191&lt;$A$9,Raw!N191,-999),-999),-999),-999),-999),-999)</f>
        <v>515</v>
      </c>
      <c r="K191" s="9">
        <f>IF(Raw!$G191&gt;$C$8,IF(Raw!$Q191&gt;$C$8,IF(Raw!$N191&gt;$C$9,IF(Raw!$N191&lt;$A$9,IF(Raw!$X191&gt;$C$9,IF(Raw!$X191&lt;$A$9,Raw!R191,-999),-999),-999),-999),-999),-999)</f>
        <v>0.14745900000000001</v>
      </c>
      <c r="L191" s="9">
        <f>IF(Raw!$G191&gt;$C$8,IF(Raw!$Q191&gt;$C$8,IF(Raw!$N191&gt;$C$9,IF(Raw!$N191&lt;$A$9,IF(Raw!$X191&gt;$C$9,IF(Raw!$X191&lt;$A$9,Raw!S191,-999),-999),-999),-999),-999),-999)</f>
        <v>0.24981100000000001</v>
      </c>
      <c r="M191" s="9">
        <f>Raw!Q191</f>
        <v>0.98270999999999997</v>
      </c>
      <c r="N191" s="9">
        <f>IF(Raw!$G191&gt;$C$8,IF(Raw!$Q191&gt;$C$8,IF(Raw!$N191&gt;$C$9,IF(Raw!$N191&lt;$A$9,IF(Raw!$X191&gt;$C$9,IF(Raw!$X191&lt;$A$9,Raw!V191,-999),-999),-999),-999),-999),-999)</f>
        <v>632</v>
      </c>
      <c r="O191" s="9">
        <f>IF(Raw!$G191&gt;$C$8,IF(Raw!$Q191&gt;$C$8,IF(Raw!$N191&gt;$C$9,IF(Raw!$N191&lt;$A$9,IF(Raw!$X191&gt;$C$9,IF(Raw!$X191&lt;$A$9,Raw!W191,-999),-999),-999),-999),-999),-999)</f>
        <v>0.27645399999999998</v>
      </c>
      <c r="P191" s="9">
        <f>IF(Raw!$G191&gt;$C$8,IF(Raw!$Q191&gt;$C$8,IF(Raw!$N191&gt;$C$9,IF(Raw!$N191&lt;$A$9,IF(Raw!$X191&gt;$C$9,IF(Raw!$X191&lt;$A$9,Raw!X191,-999),-999),-999),-999),-999),-999)</f>
        <v>559</v>
      </c>
      <c r="R191" s="9">
        <f t="shared" si="36"/>
        <v>0.106596</v>
      </c>
      <c r="S191" s="9">
        <f t="shared" si="37"/>
        <v>0.41791044776119401</v>
      </c>
      <c r="T191" s="9">
        <f t="shared" si="38"/>
        <v>0.102352</v>
      </c>
      <c r="U191" s="9">
        <f t="shared" si="39"/>
        <v>0.409717746616442</v>
      </c>
      <c r="V191" s="15">
        <f t="shared" si="32"/>
        <v>0.20252177769999999</v>
      </c>
      <c r="X191" s="11">
        <f t="shared" si="40"/>
        <v>1.0835999999999999E+18</v>
      </c>
      <c r="Y191" s="11">
        <f t="shared" si="41"/>
        <v>7.0439999999999989E-18</v>
      </c>
      <c r="Z191" s="11">
        <f t="shared" si="42"/>
        <v>5.1499999999999994E-4</v>
      </c>
      <c r="AA191" s="16">
        <f t="shared" si="43"/>
        <v>3.9155406504874533E-3</v>
      </c>
      <c r="AB191" s="9">
        <f t="shared" si="33"/>
        <v>0.14785976341665868</v>
      </c>
      <c r="AC191" s="9">
        <f t="shared" si="34"/>
        <v>0.99608445934951273</v>
      </c>
      <c r="AD191" s="15">
        <f t="shared" si="35"/>
        <v>7.6029915543445723</v>
      </c>
      <c r="AE191" s="3">
        <f t="shared" si="44"/>
        <v>848.0975999999996</v>
      </c>
      <c r="AF191" s="2">
        <f t="shared" si="45"/>
        <v>0.25</v>
      </c>
      <c r="AG191" s="9">
        <f t="shared" si="46"/>
        <v>2.3962158209153059E-3</v>
      </c>
      <c r="AH191" s="2">
        <f t="shared" si="47"/>
        <v>0.11595163652276906</v>
      </c>
    </row>
    <row r="192" spans="1:34">
      <c r="A192" s="1">
        <f>Raw!A192</f>
        <v>179</v>
      </c>
      <c r="B192" s="14">
        <f>Raw!B192</f>
        <v>0.25495370370370368</v>
      </c>
      <c r="C192" s="15">
        <f>Raw!C192</f>
        <v>59.2</v>
      </c>
      <c r="D192" s="15">
        <f>IF(C192&gt;0.5,Raw!D192*D$11,-999)</f>
        <v>1.8</v>
      </c>
      <c r="E192" s="9">
        <f>IF(Raw!$G192&gt;$C$8,IF(Raw!$Q192&gt;$C$8,IF(Raw!$N192&gt;$C$9,IF(Raw!$N192&lt;$A$9,IF(Raw!$X192&gt;$C$9,IF(Raw!$X192&lt;$A$9,Raw!H192,-999),-999),-999),-999),-999),-999)</f>
        <v>0.15770700000000001</v>
      </c>
      <c r="F192" s="9">
        <f>IF(Raw!$G192&gt;$C$8,IF(Raw!$Q192&gt;$C$8,IF(Raw!$N192&gt;$C$9,IF(Raw!$N192&lt;$A$9,IF(Raw!$X192&gt;$C$9,IF(Raw!$X192&lt;$A$9,Raw!I192,-999),-999),-999),-999),-999),-999)</f>
        <v>0.26521</v>
      </c>
      <c r="G192" s="9">
        <f>Raw!G192</f>
        <v>0.98168100000000003</v>
      </c>
      <c r="H192" s="9">
        <f>IF(Raw!$G192&gt;$C$8,IF(Raw!$Q192&gt;$C$8,IF(Raw!$N192&gt;$C$9,IF(Raw!$N192&lt;$A$9,IF(Raw!$X192&gt;$C$9,IF(Raw!$X192&lt;$A$9,Raw!L192,-999),-999),-999),-999),-999),-999)</f>
        <v>653.70000000000005</v>
      </c>
      <c r="I192" s="9">
        <f>IF(Raw!$G192&gt;$C$8,IF(Raw!$Q192&gt;$C$8,IF(Raw!$N192&gt;$C$9,IF(Raw!$N192&lt;$A$9,IF(Raw!$X192&gt;$C$9,IF(Raw!$X192&lt;$A$9,Raw!M192,-999),-999),-999),-999),-999),-999)</f>
        <v>0.37138199999999999</v>
      </c>
      <c r="J192" s="9">
        <f>IF(Raw!$G192&gt;$C$8,IF(Raw!$Q192&gt;$C$8,IF(Raw!$N192&gt;$C$9,IF(Raw!$N192&lt;$A$9,IF(Raw!$X192&gt;$C$9,IF(Raw!$X192&lt;$A$9,Raw!N192,-999),-999),-999),-999),-999),-999)</f>
        <v>549</v>
      </c>
      <c r="K192" s="9">
        <f>IF(Raw!$G192&gt;$C$8,IF(Raw!$Q192&gt;$C$8,IF(Raw!$N192&gt;$C$9,IF(Raw!$N192&lt;$A$9,IF(Raw!$X192&gt;$C$9,IF(Raw!$X192&lt;$A$9,Raw!R192,-999),-999),-999),-999),-999),-999)</f>
        <v>0.15043899999999999</v>
      </c>
      <c r="L192" s="9">
        <f>IF(Raw!$G192&gt;$C$8,IF(Raw!$Q192&gt;$C$8,IF(Raw!$N192&gt;$C$9,IF(Raw!$N192&lt;$A$9,IF(Raw!$X192&gt;$C$9,IF(Raw!$X192&lt;$A$9,Raw!S192,-999),-999),-999),-999),-999),-999)</f>
        <v>0.25377899999999998</v>
      </c>
      <c r="M192" s="9">
        <f>Raw!Q192</f>
        <v>0.960229</v>
      </c>
      <c r="N192" s="9">
        <f>IF(Raw!$G192&gt;$C$8,IF(Raw!$Q192&gt;$C$8,IF(Raw!$N192&gt;$C$9,IF(Raw!$N192&lt;$A$9,IF(Raw!$X192&gt;$C$9,IF(Raw!$X192&lt;$A$9,Raw!V192,-999),-999),-999),-999),-999),-999)</f>
        <v>612.6</v>
      </c>
      <c r="O192" s="9">
        <f>IF(Raw!$G192&gt;$C$8,IF(Raw!$Q192&gt;$C$8,IF(Raw!$N192&gt;$C$9,IF(Raw!$N192&lt;$A$9,IF(Raw!$X192&gt;$C$9,IF(Raw!$X192&lt;$A$9,Raw!W192,-999),-999),-999),-999),-999),-999)</f>
        <v>0.27629700000000001</v>
      </c>
      <c r="P192" s="9">
        <f>IF(Raw!$G192&gt;$C$8,IF(Raw!$Q192&gt;$C$8,IF(Raw!$N192&gt;$C$9,IF(Raw!$N192&lt;$A$9,IF(Raw!$X192&gt;$C$9,IF(Raw!$X192&lt;$A$9,Raw!X192,-999),-999),-999),-999),-999),-999)</f>
        <v>603</v>
      </c>
      <c r="R192" s="9">
        <f t="shared" si="36"/>
        <v>0.10750299999999999</v>
      </c>
      <c r="S192" s="9">
        <f t="shared" si="37"/>
        <v>0.40535047698050597</v>
      </c>
      <c r="T192" s="9">
        <f t="shared" si="38"/>
        <v>0.10333999999999999</v>
      </c>
      <c r="U192" s="9">
        <f t="shared" si="39"/>
        <v>0.40720469384779667</v>
      </c>
      <c r="V192" s="15">
        <f t="shared" si="32"/>
        <v>0.20573863529999997</v>
      </c>
      <c r="X192" s="11">
        <f t="shared" si="40"/>
        <v>1.0835999999999999E+18</v>
      </c>
      <c r="Y192" s="11">
        <f t="shared" si="41"/>
        <v>6.537E-18</v>
      </c>
      <c r="Z192" s="11">
        <f t="shared" si="42"/>
        <v>5.4900000000000001E-4</v>
      </c>
      <c r="AA192" s="16">
        <f t="shared" si="43"/>
        <v>3.8737732909262246E-3</v>
      </c>
      <c r="AB192" s="9">
        <f t="shared" si="33"/>
        <v>0.1508393157318843</v>
      </c>
      <c r="AC192" s="9">
        <f t="shared" si="34"/>
        <v>0.9961262267090738</v>
      </c>
      <c r="AD192" s="15">
        <f t="shared" si="35"/>
        <v>7.0560533532353817</v>
      </c>
      <c r="AE192" s="3">
        <f t="shared" si="44"/>
        <v>787.05479999999977</v>
      </c>
      <c r="AF192" s="2">
        <f t="shared" si="45"/>
        <v>0.25</v>
      </c>
      <c r="AG192" s="9">
        <f t="shared" si="46"/>
        <v>2.2101984965214867E-3</v>
      </c>
      <c r="AH192" s="2">
        <f t="shared" si="47"/>
        <v>0.10695035500347286</v>
      </c>
    </row>
    <row r="193" spans="1:34">
      <c r="A193" s="1">
        <f>Raw!A193</f>
        <v>180</v>
      </c>
      <c r="B193" s="14">
        <f>Raw!B193</f>
        <v>0.2550115740740741</v>
      </c>
      <c r="C193" s="15">
        <f>Raw!C193</f>
        <v>59</v>
      </c>
      <c r="D193" s="15">
        <f>IF(C193&gt;0.5,Raw!D193*D$11,-999)</f>
        <v>1.8</v>
      </c>
      <c r="E193" s="9">
        <f>IF(Raw!$G193&gt;$C$8,IF(Raw!$Q193&gt;$C$8,IF(Raw!$N193&gt;$C$9,IF(Raw!$N193&lt;$A$9,IF(Raw!$X193&gt;$C$9,IF(Raw!$X193&lt;$A$9,Raw!H193,-999),-999),-999),-999),-999),-999)</f>
        <v>0.159027</v>
      </c>
      <c r="F193" s="9">
        <f>IF(Raw!$G193&gt;$C$8,IF(Raw!$Q193&gt;$C$8,IF(Raw!$N193&gt;$C$9,IF(Raw!$N193&lt;$A$9,IF(Raw!$X193&gt;$C$9,IF(Raw!$X193&lt;$A$9,Raw!I193,-999),-999),-999),-999),-999),-999)</f>
        <v>0.27460800000000002</v>
      </c>
      <c r="G193" s="9">
        <f>Raw!G193</f>
        <v>0.98379700000000003</v>
      </c>
      <c r="H193" s="9">
        <f>IF(Raw!$G193&gt;$C$8,IF(Raw!$Q193&gt;$C$8,IF(Raw!$N193&gt;$C$9,IF(Raw!$N193&lt;$A$9,IF(Raw!$X193&gt;$C$9,IF(Raw!$X193&lt;$A$9,Raw!L193,-999),-999),-999),-999),-999),-999)</f>
        <v>673.6</v>
      </c>
      <c r="I193" s="9">
        <f>IF(Raw!$G193&gt;$C$8,IF(Raw!$Q193&gt;$C$8,IF(Raw!$N193&gt;$C$9,IF(Raw!$N193&lt;$A$9,IF(Raw!$X193&gt;$C$9,IF(Raw!$X193&lt;$A$9,Raw!M193,-999),-999),-999),-999),-999),-999)</f>
        <v>0.33574100000000001</v>
      </c>
      <c r="J193" s="9">
        <f>IF(Raw!$G193&gt;$C$8,IF(Raw!$Q193&gt;$C$8,IF(Raw!$N193&gt;$C$9,IF(Raw!$N193&lt;$A$9,IF(Raw!$X193&gt;$C$9,IF(Raw!$X193&lt;$A$9,Raw!N193,-999),-999),-999),-999),-999),-999)</f>
        <v>566</v>
      </c>
      <c r="K193" s="9">
        <f>IF(Raw!$G193&gt;$C$8,IF(Raw!$Q193&gt;$C$8,IF(Raw!$N193&gt;$C$9,IF(Raw!$N193&lt;$A$9,IF(Raw!$X193&gt;$C$9,IF(Raw!$X193&lt;$A$9,Raw!R193,-999),-999),-999),-999),-999),-999)</f>
        <v>0.149927</v>
      </c>
      <c r="L193" s="9">
        <f>IF(Raw!$G193&gt;$C$8,IF(Raw!$Q193&gt;$C$8,IF(Raw!$N193&gt;$C$9,IF(Raw!$N193&lt;$A$9,IF(Raw!$X193&gt;$C$9,IF(Raw!$X193&lt;$A$9,Raw!S193,-999),-999),-999),-999),-999),-999)</f>
        <v>0.25345200000000001</v>
      </c>
      <c r="M193" s="9">
        <f>Raw!Q193</f>
        <v>0.97657899999999997</v>
      </c>
      <c r="N193" s="9">
        <f>IF(Raw!$G193&gt;$C$8,IF(Raw!$Q193&gt;$C$8,IF(Raw!$N193&gt;$C$9,IF(Raw!$N193&lt;$A$9,IF(Raw!$X193&gt;$C$9,IF(Raw!$X193&lt;$A$9,Raw!V193,-999),-999),-999),-999),-999),-999)</f>
        <v>616.5</v>
      </c>
      <c r="O193" s="9">
        <f>IF(Raw!$G193&gt;$C$8,IF(Raw!$Q193&gt;$C$8,IF(Raw!$N193&gt;$C$9,IF(Raw!$N193&lt;$A$9,IF(Raw!$X193&gt;$C$9,IF(Raw!$X193&lt;$A$9,Raw!W193,-999),-999),-999),-999),-999),-999)</f>
        <v>0.25048100000000001</v>
      </c>
      <c r="P193" s="9">
        <f>IF(Raw!$G193&gt;$C$8,IF(Raw!$Q193&gt;$C$8,IF(Raw!$N193&gt;$C$9,IF(Raw!$N193&lt;$A$9,IF(Raw!$X193&gt;$C$9,IF(Raw!$X193&lt;$A$9,Raw!X193,-999),-999),-999),-999),-999),-999)</f>
        <v>713</v>
      </c>
      <c r="R193" s="9">
        <f t="shared" si="36"/>
        <v>0.11558100000000002</v>
      </c>
      <c r="S193" s="9">
        <f t="shared" si="37"/>
        <v>0.42089451144904738</v>
      </c>
      <c r="T193" s="9">
        <f t="shared" si="38"/>
        <v>0.10352500000000001</v>
      </c>
      <c r="U193" s="9">
        <f t="shared" si="39"/>
        <v>0.40845998453356058</v>
      </c>
      <c r="V193" s="15">
        <f t="shared" si="32"/>
        <v>0.20547353639999999</v>
      </c>
      <c r="X193" s="11">
        <f t="shared" si="40"/>
        <v>1.0835999999999999E+18</v>
      </c>
      <c r="Y193" s="11">
        <f t="shared" si="41"/>
        <v>6.7360000000000002E-18</v>
      </c>
      <c r="Z193" s="11">
        <f t="shared" si="42"/>
        <v>5.6599999999999999E-4</v>
      </c>
      <c r="AA193" s="16">
        <f t="shared" si="43"/>
        <v>4.1143098749585943E-3</v>
      </c>
      <c r="AB193" s="9">
        <f t="shared" si="33"/>
        <v>0.15035293392980509</v>
      </c>
      <c r="AC193" s="9">
        <f t="shared" si="34"/>
        <v>0.99588569012504147</v>
      </c>
      <c r="AD193" s="15">
        <f t="shared" si="35"/>
        <v>7.2690987190081175</v>
      </c>
      <c r="AE193" s="3">
        <f t="shared" si="44"/>
        <v>811.0143999999998</v>
      </c>
      <c r="AF193" s="2">
        <f t="shared" si="45"/>
        <v>0.25</v>
      </c>
      <c r="AG193" s="9">
        <f t="shared" si="46"/>
        <v>2.2839507310299851E-3</v>
      </c>
      <c r="AH193" s="2">
        <f t="shared" si="47"/>
        <v>0.11051918724881078</v>
      </c>
    </row>
    <row r="194" spans="1:34">
      <c r="A194" s="1">
        <f>Raw!A194</f>
        <v>181</v>
      </c>
      <c r="B194" s="14">
        <f>Raw!B194</f>
        <v>0.25506944444444446</v>
      </c>
      <c r="C194" s="15">
        <f>Raw!C194</f>
        <v>57.7</v>
      </c>
      <c r="D194" s="15">
        <f>IF(C194&gt;0.5,Raw!D194*D$11,-999)</f>
        <v>1.8</v>
      </c>
      <c r="E194" s="9">
        <f>IF(Raw!$G194&gt;$C$8,IF(Raw!$Q194&gt;$C$8,IF(Raw!$N194&gt;$C$9,IF(Raw!$N194&lt;$A$9,IF(Raw!$X194&gt;$C$9,IF(Raw!$X194&lt;$A$9,Raw!H194,-999),-999),-999),-999),-999),-999)</f>
        <v>0.16702600000000001</v>
      </c>
      <c r="F194" s="9">
        <f>IF(Raw!$G194&gt;$C$8,IF(Raw!$Q194&gt;$C$8,IF(Raw!$N194&gt;$C$9,IF(Raw!$N194&lt;$A$9,IF(Raw!$X194&gt;$C$9,IF(Raw!$X194&lt;$A$9,Raw!I194,-999),-999),-999),-999),-999),-999)</f>
        <v>0.28250599999999998</v>
      </c>
      <c r="G194" s="9">
        <f>Raw!G194</f>
        <v>0.98270900000000005</v>
      </c>
      <c r="H194" s="9">
        <f>IF(Raw!$G194&gt;$C$8,IF(Raw!$Q194&gt;$C$8,IF(Raw!$N194&gt;$C$9,IF(Raw!$N194&lt;$A$9,IF(Raw!$X194&gt;$C$9,IF(Raw!$X194&lt;$A$9,Raw!L194,-999),-999),-999),-999),-999),-999)</f>
        <v>671.6</v>
      </c>
      <c r="I194" s="9">
        <f>IF(Raw!$G194&gt;$C$8,IF(Raw!$Q194&gt;$C$8,IF(Raw!$N194&gt;$C$9,IF(Raw!$N194&lt;$A$9,IF(Raw!$X194&gt;$C$9,IF(Raw!$X194&lt;$A$9,Raw!M194,-999),-999),-999),-999),-999),-999)</f>
        <v>0.31269999999999998</v>
      </c>
      <c r="J194" s="9">
        <f>IF(Raw!$G194&gt;$C$8,IF(Raw!$Q194&gt;$C$8,IF(Raw!$N194&gt;$C$9,IF(Raw!$N194&lt;$A$9,IF(Raw!$X194&gt;$C$9,IF(Raw!$X194&lt;$A$9,Raw!N194,-999),-999),-999),-999),-999),-999)</f>
        <v>574</v>
      </c>
      <c r="K194" s="9">
        <f>IF(Raw!$G194&gt;$C$8,IF(Raw!$Q194&gt;$C$8,IF(Raw!$N194&gt;$C$9,IF(Raw!$N194&lt;$A$9,IF(Raw!$X194&gt;$C$9,IF(Raw!$X194&lt;$A$9,Raw!R194,-999),-999),-999),-999),-999),-999)</f>
        <v>0.160943</v>
      </c>
      <c r="L194" s="9">
        <f>IF(Raw!$G194&gt;$C$8,IF(Raw!$Q194&gt;$C$8,IF(Raw!$N194&gt;$C$9,IF(Raw!$N194&lt;$A$9,IF(Raw!$X194&gt;$C$9,IF(Raw!$X194&lt;$A$9,Raw!S194,-999),-999),-999),-999),-999),-999)</f>
        <v>0.27671600000000002</v>
      </c>
      <c r="M194" s="9">
        <f>Raw!Q194</f>
        <v>0.98615799999999998</v>
      </c>
      <c r="N194" s="9">
        <f>IF(Raw!$G194&gt;$C$8,IF(Raw!$Q194&gt;$C$8,IF(Raw!$N194&gt;$C$9,IF(Raw!$N194&lt;$A$9,IF(Raw!$X194&gt;$C$9,IF(Raw!$X194&lt;$A$9,Raw!V194,-999),-999),-999),-999),-999),-999)</f>
        <v>630.79999999999995</v>
      </c>
      <c r="O194" s="9">
        <f>IF(Raw!$G194&gt;$C$8,IF(Raw!$Q194&gt;$C$8,IF(Raw!$N194&gt;$C$9,IF(Raw!$N194&lt;$A$9,IF(Raw!$X194&gt;$C$9,IF(Raw!$X194&lt;$A$9,Raw!W194,-999),-999),-999),-999),-999),-999)</f>
        <v>0.16070300000000001</v>
      </c>
      <c r="P194" s="9">
        <f>IF(Raw!$G194&gt;$C$8,IF(Raw!$Q194&gt;$C$8,IF(Raw!$N194&gt;$C$9,IF(Raw!$N194&lt;$A$9,IF(Raw!$X194&gt;$C$9,IF(Raw!$X194&lt;$A$9,Raw!X194,-999),-999),-999),-999),-999),-999)</f>
        <v>606</v>
      </c>
      <c r="R194" s="9">
        <f t="shared" si="36"/>
        <v>0.11547999999999997</v>
      </c>
      <c r="S194" s="9">
        <f t="shared" si="37"/>
        <v>0.40877007921955633</v>
      </c>
      <c r="T194" s="9">
        <f t="shared" si="38"/>
        <v>0.11577300000000001</v>
      </c>
      <c r="U194" s="9">
        <f t="shared" si="39"/>
        <v>0.41838202344642161</v>
      </c>
      <c r="V194" s="15">
        <f t="shared" si="32"/>
        <v>0.22433366120000001</v>
      </c>
      <c r="X194" s="11">
        <f t="shared" si="40"/>
        <v>1.0835999999999999E+18</v>
      </c>
      <c r="Y194" s="11">
        <f t="shared" si="41"/>
        <v>6.7159999999999995E-18</v>
      </c>
      <c r="Z194" s="11">
        <f t="shared" si="42"/>
        <v>5.7399999999999997E-4</v>
      </c>
      <c r="AA194" s="16">
        <f t="shared" si="43"/>
        <v>4.1598837436773789E-3</v>
      </c>
      <c r="AB194" s="9">
        <f t="shared" si="33"/>
        <v>0.16142460222065677</v>
      </c>
      <c r="AC194" s="9">
        <f t="shared" si="34"/>
        <v>0.99584011625632252</v>
      </c>
      <c r="AD194" s="15">
        <f t="shared" si="35"/>
        <v>7.2471842224344574</v>
      </c>
      <c r="AE194" s="3">
        <f t="shared" si="44"/>
        <v>808.60639999999978</v>
      </c>
      <c r="AF194" s="2">
        <f t="shared" si="45"/>
        <v>0.25</v>
      </c>
      <c r="AG194" s="9">
        <f t="shared" si="46"/>
        <v>2.3323781532854689E-3</v>
      </c>
      <c r="AH194" s="2">
        <f t="shared" si="47"/>
        <v>0.11286256500889819</v>
      </c>
    </row>
    <row r="195" spans="1:34">
      <c r="A195" s="1">
        <f>Raw!A195</f>
        <v>182</v>
      </c>
      <c r="B195" s="14">
        <f>Raw!B195</f>
        <v>0.25512731481481482</v>
      </c>
      <c r="C195" s="15">
        <f>Raw!C195</f>
        <v>57.2</v>
      </c>
      <c r="D195" s="15">
        <f>IF(C195&gt;0.5,Raw!D195*D$11,-999)</f>
        <v>1.8</v>
      </c>
      <c r="E195" s="9">
        <f>IF(Raw!$G195&gt;$C$8,IF(Raw!$Q195&gt;$C$8,IF(Raw!$N195&gt;$C$9,IF(Raw!$N195&lt;$A$9,IF(Raw!$X195&gt;$C$9,IF(Raw!$X195&lt;$A$9,Raw!H195,-999),-999),-999),-999),-999),-999)</f>
        <v>0.17142499999999999</v>
      </c>
      <c r="F195" s="9">
        <f>IF(Raw!$G195&gt;$C$8,IF(Raw!$Q195&gt;$C$8,IF(Raw!$N195&gt;$C$9,IF(Raw!$N195&lt;$A$9,IF(Raw!$X195&gt;$C$9,IF(Raw!$X195&lt;$A$9,Raw!I195,-999),-999),-999),-999),-999),-999)</f>
        <v>0.28826800000000002</v>
      </c>
      <c r="G195" s="9">
        <f>Raw!G195</f>
        <v>0.97970500000000005</v>
      </c>
      <c r="H195" s="9">
        <f>IF(Raw!$G195&gt;$C$8,IF(Raw!$Q195&gt;$C$8,IF(Raw!$N195&gt;$C$9,IF(Raw!$N195&lt;$A$9,IF(Raw!$X195&gt;$C$9,IF(Raw!$X195&lt;$A$9,Raw!L195,-999),-999),-999),-999),-999),-999)</f>
        <v>639.6</v>
      </c>
      <c r="I195" s="9">
        <f>IF(Raw!$G195&gt;$C$8,IF(Raw!$Q195&gt;$C$8,IF(Raw!$N195&gt;$C$9,IF(Raw!$N195&lt;$A$9,IF(Raw!$X195&gt;$C$9,IF(Raw!$X195&lt;$A$9,Raw!M195,-999),-999),-999),-999),-999),-999)</f>
        <v>0.31531500000000001</v>
      </c>
      <c r="J195" s="9">
        <f>IF(Raw!$G195&gt;$C$8,IF(Raw!$Q195&gt;$C$8,IF(Raw!$N195&gt;$C$9,IF(Raw!$N195&lt;$A$9,IF(Raw!$X195&gt;$C$9,IF(Raw!$X195&lt;$A$9,Raw!N195,-999),-999),-999),-999),-999),-999)</f>
        <v>500</v>
      </c>
      <c r="K195" s="9">
        <f>IF(Raw!$G195&gt;$C$8,IF(Raw!$Q195&gt;$C$8,IF(Raw!$N195&gt;$C$9,IF(Raw!$N195&lt;$A$9,IF(Raw!$X195&gt;$C$9,IF(Raw!$X195&lt;$A$9,Raw!R195,-999),-999),-999),-999),-999),-999)</f>
        <v>0.16874700000000001</v>
      </c>
      <c r="L195" s="9">
        <f>IF(Raw!$G195&gt;$C$8,IF(Raw!$Q195&gt;$C$8,IF(Raw!$N195&gt;$C$9,IF(Raw!$N195&lt;$A$9,IF(Raw!$X195&gt;$C$9,IF(Raw!$X195&lt;$A$9,Raw!S195,-999),-999),-999),-999),-999),-999)</f>
        <v>0.28270400000000001</v>
      </c>
      <c r="M195" s="9">
        <f>Raw!Q195</f>
        <v>0.980267</v>
      </c>
      <c r="N195" s="9">
        <f>IF(Raw!$G195&gt;$C$8,IF(Raw!$Q195&gt;$C$8,IF(Raw!$N195&gt;$C$9,IF(Raw!$N195&lt;$A$9,IF(Raw!$X195&gt;$C$9,IF(Raw!$X195&lt;$A$9,Raw!V195,-999),-999),-999),-999),-999),-999)</f>
        <v>651.29999999999995</v>
      </c>
      <c r="O195" s="9">
        <f>IF(Raw!$G195&gt;$C$8,IF(Raw!$Q195&gt;$C$8,IF(Raw!$N195&gt;$C$9,IF(Raw!$N195&lt;$A$9,IF(Raw!$X195&gt;$C$9,IF(Raw!$X195&lt;$A$9,Raw!W195,-999),-999),-999),-999),-999),-999)</f>
        <v>0.37081700000000001</v>
      </c>
      <c r="P195" s="9">
        <f>IF(Raw!$G195&gt;$C$8,IF(Raw!$Q195&gt;$C$8,IF(Raw!$N195&gt;$C$9,IF(Raw!$N195&lt;$A$9,IF(Raw!$X195&gt;$C$9,IF(Raw!$X195&lt;$A$9,Raw!X195,-999),-999),-999),-999),-999),-999)</f>
        <v>545</v>
      </c>
      <c r="R195" s="9">
        <f t="shared" si="36"/>
        <v>0.11684300000000003</v>
      </c>
      <c r="S195" s="9">
        <f t="shared" si="37"/>
        <v>0.4053276811855635</v>
      </c>
      <c r="T195" s="9">
        <f t="shared" si="38"/>
        <v>0.113957</v>
      </c>
      <c r="U195" s="9">
        <f t="shared" si="39"/>
        <v>0.40309652498726584</v>
      </c>
      <c r="V195" s="15">
        <f t="shared" si="32"/>
        <v>0.2291881328</v>
      </c>
      <c r="X195" s="11">
        <f t="shared" si="40"/>
        <v>1.0835999999999999E+18</v>
      </c>
      <c r="Y195" s="11">
        <f t="shared" si="41"/>
        <v>6.3959999999999997E-18</v>
      </c>
      <c r="Z195" s="11">
        <f t="shared" si="42"/>
        <v>5.0000000000000001E-4</v>
      </c>
      <c r="AA195" s="16">
        <f t="shared" si="43"/>
        <v>3.4533856005396894E-3</v>
      </c>
      <c r="AB195" s="9">
        <f t="shared" si="33"/>
        <v>0.16914053746288071</v>
      </c>
      <c r="AC195" s="9">
        <f t="shared" si="34"/>
        <v>0.99654661439946024</v>
      </c>
      <c r="AD195" s="15">
        <f t="shared" si="35"/>
        <v>6.906771201079378</v>
      </c>
      <c r="AE195" s="3">
        <f t="shared" si="44"/>
        <v>770.07839999999976</v>
      </c>
      <c r="AF195" s="2">
        <f t="shared" si="45"/>
        <v>0.25</v>
      </c>
      <c r="AG195" s="9">
        <f t="shared" si="46"/>
        <v>2.1416119000286322E-3</v>
      </c>
      <c r="AH195" s="2">
        <f t="shared" si="47"/>
        <v>0.10363148529338326</v>
      </c>
    </row>
    <row r="196" spans="1:34">
      <c r="A196" s="1">
        <f>Raw!A196</f>
        <v>183</v>
      </c>
      <c r="B196" s="14">
        <f>Raw!B196</f>
        <v>0.25517361111111109</v>
      </c>
      <c r="C196" s="15">
        <f>Raw!C196</f>
        <v>56.6</v>
      </c>
      <c r="D196" s="15">
        <f>IF(C196&gt;0.5,Raw!D196*D$11,-999)</f>
        <v>1.8</v>
      </c>
      <c r="E196" s="9">
        <f>IF(Raw!$G196&gt;$C$8,IF(Raw!$Q196&gt;$C$8,IF(Raw!$N196&gt;$C$9,IF(Raw!$N196&lt;$A$9,IF(Raw!$X196&gt;$C$9,IF(Raw!$X196&lt;$A$9,Raw!H196,-999),-999),-999),-999),-999),-999)</f>
        <v>0.18531400000000001</v>
      </c>
      <c r="F196" s="9">
        <f>IF(Raw!$G196&gt;$C$8,IF(Raw!$Q196&gt;$C$8,IF(Raw!$N196&gt;$C$9,IF(Raw!$N196&lt;$A$9,IF(Raw!$X196&gt;$C$9,IF(Raw!$X196&lt;$A$9,Raw!I196,-999),-999),-999),-999),-999),-999)</f>
        <v>0.31509399999999999</v>
      </c>
      <c r="G196" s="9">
        <f>Raw!G196</f>
        <v>0.98120099999999999</v>
      </c>
      <c r="H196" s="9">
        <f>IF(Raw!$G196&gt;$C$8,IF(Raw!$Q196&gt;$C$8,IF(Raw!$N196&gt;$C$9,IF(Raw!$N196&lt;$A$9,IF(Raw!$X196&gt;$C$9,IF(Raw!$X196&lt;$A$9,Raw!L196,-999),-999),-999),-999),-999),-999)</f>
        <v>641.29999999999995</v>
      </c>
      <c r="I196" s="9">
        <f>IF(Raw!$G196&gt;$C$8,IF(Raw!$Q196&gt;$C$8,IF(Raw!$N196&gt;$C$9,IF(Raw!$N196&lt;$A$9,IF(Raw!$X196&gt;$C$9,IF(Raw!$X196&lt;$A$9,Raw!M196,-999),-999),-999),-999),-999),-999)</f>
        <v>0.327795</v>
      </c>
      <c r="J196" s="9">
        <f>IF(Raw!$G196&gt;$C$8,IF(Raw!$Q196&gt;$C$8,IF(Raw!$N196&gt;$C$9,IF(Raw!$N196&lt;$A$9,IF(Raw!$X196&gt;$C$9,IF(Raw!$X196&lt;$A$9,Raw!N196,-999),-999),-999),-999),-999),-999)</f>
        <v>641</v>
      </c>
      <c r="K196" s="9">
        <f>IF(Raw!$G196&gt;$C$8,IF(Raw!$Q196&gt;$C$8,IF(Raw!$N196&gt;$C$9,IF(Raw!$N196&lt;$A$9,IF(Raw!$X196&gt;$C$9,IF(Raw!$X196&lt;$A$9,Raw!R196,-999),-999),-999),-999),-999),-999)</f>
        <v>0.18384300000000001</v>
      </c>
      <c r="L196" s="9">
        <f>IF(Raw!$G196&gt;$C$8,IF(Raw!$Q196&gt;$C$8,IF(Raw!$N196&gt;$C$9,IF(Raw!$N196&lt;$A$9,IF(Raw!$X196&gt;$C$9,IF(Raw!$X196&lt;$A$9,Raw!S196,-999),-999),-999),-999),-999),-999)</f>
        <v>0.31137199999999998</v>
      </c>
      <c r="M196" s="9">
        <f>Raw!Q196</f>
        <v>0.98279099999999997</v>
      </c>
      <c r="N196" s="9">
        <f>IF(Raw!$G196&gt;$C$8,IF(Raw!$Q196&gt;$C$8,IF(Raw!$N196&gt;$C$9,IF(Raw!$N196&lt;$A$9,IF(Raw!$X196&gt;$C$9,IF(Raw!$X196&lt;$A$9,Raw!V196,-999),-999),-999),-999),-999),-999)</f>
        <v>635.79999999999995</v>
      </c>
      <c r="O196" s="9">
        <f>IF(Raw!$G196&gt;$C$8,IF(Raw!$Q196&gt;$C$8,IF(Raw!$N196&gt;$C$9,IF(Raw!$N196&lt;$A$9,IF(Raw!$X196&gt;$C$9,IF(Raw!$X196&lt;$A$9,Raw!W196,-999),-999),-999),-999),-999),-999)</f>
        <v>0.360682</v>
      </c>
      <c r="P196" s="9">
        <f>IF(Raw!$G196&gt;$C$8,IF(Raw!$Q196&gt;$C$8,IF(Raw!$N196&gt;$C$9,IF(Raw!$N196&lt;$A$9,IF(Raw!$X196&gt;$C$9,IF(Raw!$X196&lt;$A$9,Raw!X196,-999),-999),-999),-999),-999),-999)</f>
        <v>496</v>
      </c>
      <c r="R196" s="9">
        <f t="shared" si="36"/>
        <v>0.12977999999999998</v>
      </c>
      <c r="S196" s="9">
        <f t="shared" si="37"/>
        <v>0.41187709064596589</v>
      </c>
      <c r="T196" s="9">
        <f t="shared" si="38"/>
        <v>0.12752899999999998</v>
      </c>
      <c r="U196" s="9">
        <f t="shared" si="39"/>
        <v>0.40957118816078514</v>
      </c>
      <c r="V196" s="15">
        <f t="shared" si="32"/>
        <v>0.25242928039999996</v>
      </c>
      <c r="X196" s="11">
        <f t="shared" si="40"/>
        <v>1.0835999999999999E+18</v>
      </c>
      <c r="Y196" s="11">
        <f t="shared" si="41"/>
        <v>6.4129999999999989E-18</v>
      </c>
      <c r="Z196" s="11">
        <f t="shared" si="42"/>
        <v>6.4099999999999997E-4</v>
      </c>
      <c r="AA196" s="16">
        <f t="shared" si="43"/>
        <v>4.4346366762990823E-3</v>
      </c>
      <c r="AB196" s="9">
        <f t="shared" si="33"/>
        <v>0.18440854478069174</v>
      </c>
      <c r="AC196" s="9">
        <f t="shared" si="34"/>
        <v>0.99556536332370105</v>
      </c>
      <c r="AD196" s="15">
        <f t="shared" si="35"/>
        <v>6.9183099474244667</v>
      </c>
      <c r="AE196" s="3">
        <f t="shared" si="44"/>
        <v>772.12519999999961</v>
      </c>
      <c r="AF196" s="2">
        <f t="shared" si="45"/>
        <v>0.25</v>
      </c>
      <c r="AG196" s="9">
        <f t="shared" si="46"/>
        <v>2.1796464809470907E-3</v>
      </c>
      <c r="AH196" s="2">
        <f t="shared" si="47"/>
        <v>0.10547195886986951</v>
      </c>
    </row>
    <row r="197" spans="1:34">
      <c r="A197" s="1">
        <f>Raw!A197</f>
        <v>184</v>
      </c>
      <c r="B197" s="14">
        <f>Raw!B197</f>
        <v>0.2552314814814815</v>
      </c>
      <c r="C197" s="15">
        <f>Raw!C197</f>
        <v>55.7</v>
      </c>
      <c r="D197" s="15">
        <f>IF(C197&gt;0.5,Raw!D197*D$11,-999)</f>
        <v>1.8</v>
      </c>
      <c r="E197" s="9">
        <f>IF(Raw!$G197&gt;$C$8,IF(Raw!$Q197&gt;$C$8,IF(Raw!$N197&gt;$C$9,IF(Raw!$N197&lt;$A$9,IF(Raw!$X197&gt;$C$9,IF(Raw!$X197&lt;$A$9,Raw!H197,-999),-999),-999),-999),-999),-999)</f>
        <v>0.18009500000000001</v>
      </c>
      <c r="F197" s="9">
        <f>IF(Raw!$G197&gt;$C$8,IF(Raw!$Q197&gt;$C$8,IF(Raw!$N197&gt;$C$9,IF(Raw!$N197&lt;$A$9,IF(Raw!$X197&gt;$C$9,IF(Raw!$X197&lt;$A$9,Raw!I197,-999),-999),-999),-999),-999),-999)</f>
        <v>0.309276</v>
      </c>
      <c r="G197" s="9">
        <f>Raw!G197</f>
        <v>0.97703600000000002</v>
      </c>
      <c r="H197" s="9">
        <f>IF(Raw!$G197&gt;$C$8,IF(Raw!$Q197&gt;$C$8,IF(Raw!$N197&gt;$C$9,IF(Raw!$N197&lt;$A$9,IF(Raw!$X197&gt;$C$9,IF(Raw!$X197&lt;$A$9,Raw!L197,-999),-999),-999),-999),-999),-999)</f>
        <v>674.2</v>
      </c>
      <c r="I197" s="9">
        <f>IF(Raw!$G197&gt;$C$8,IF(Raw!$Q197&gt;$C$8,IF(Raw!$N197&gt;$C$9,IF(Raw!$N197&lt;$A$9,IF(Raw!$X197&gt;$C$9,IF(Raw!$X197&lt;$A$9,Raw!M197,-999),-999),-999),-999),-999),-999)</f>
        <v>0.27430100000000002</v>
      </c>
      <c r="J197" s="9">
        <f>IF(Raw!$G197&gt;$C$8,IF(Raw!$Q197&gt;$C$8,IF(Raw!$N197&gt;$C$9,IF(Raw!$N197&lt;$A$9,IF(Raw!$X197&gt;$C$9,IF(Raw!$X197&lt;$A$9,Raw!N197,-999),-999),-999),-999),-999),-999)</f>
        <v>403</v>
      </c>
      <c r="K197" s="9">
        <f>IF(Raw!$G197&gt;$C$8,IF(Raw!$Q197&gt;$C$8,IF(Raw!$N197&gt;$C$9,IF(Raw!$N197&lt;$A$9,IF(Raw!$X197&gt;$C$9,IF(Raw!$X197&lt;$A$9,Raw!R197,-999),-999),-999),-999),-999),-999)</f>
        <v>0.18893199999999999</v>
      </c>
      <c r="L197" s="9">
        <f>IF(Raw!$G197&gt;$C$8,IF(Raw!$Q197&gt;$C$8,IF(Raw!$N197&gt;$C$9,IF(Raw!$N197&lt;$A$9,IF(Raw!$X197&gt;$C$9,IF(Raw!$X197&lt;$A$9,Raw!S197,-999),-999),-999),-999),-999),-999)</f>
        <v>0.33244000000000001</v>
      </c>
      <c r="M197" s="9">
        <f>Raw!Q197</f>
        <v>0.98560499999999995</v>
      </c>
      <c r="N197" s="9">
        <f>IF(Raw!$G197&gt;$C$8,IF(Raw!$Q197&gt;$C$8,IF(Raw!$N197&gt;$C$9,IF(Raw!$N197&lt;$A$9,IF(Raw!$X197&gt;$C$9,IF(Raw!$X197&lt;$A$9,Raw!V197,-999),-999),-999),-999),-999),-999)</f>
        <v>631.29999999999995</v>
      </c>
      <c r="O197" s="9">
        <f>IF(Raw!$G197&gt;$C$8,IF(Raw!$Q197&gt;$C$8,IF(Raw!$N197&gt;$C$9,IF(Raw!$N197&lt;$A$9,IF(Raw!$X197&gt;$C$9,IF(Raw!$X197&lt;$A$9,Raw!W197,-999),-999),-999),-999),-999),-999)</f>
        <v>0.24134</v>
      </c>
      <c r="P197" s="9">
        <f>IF(Raw!$G197&gt;$C$8,IF(Raw!$Q197&gt;$C$8,IF(Raw!$N197&gt;$C$9,IF(Raw!$N197&lt;$A$9,IF(Raw!$X197&gt;$C$9,IF(Raw!$X197&lt;$A$9,Raw!X197,-999),-999),-999),-999),-999),-999)</f>
        <v>442</v>
      </c>
      <c r="R197" s="9">
        <f t="shared" si="36"/>
        <v>0.12918099999999999</v>
      </c>
      <c r="S197" s="9">
        <f t="shared" si="37"/>
        <v>0.41768840776523231</v>
      </c>
      <c r="T197" s="9">
        <f t="shared" si="38"/>
        <v>0.14350800000000002</v>
      </c>
      <c r="U197" s="9">
        <f t="shared" si="39"/>
        <v>0.43168090482493088</v>
      </c>
      <c r="V197" s="15">
        <f t="shared" si="32"/>
        <v>0.269509108</v>
      </c>
      <c r="X197" s="11">
        <f t="shared" si="40"/>
        <v>1.0835999999999999E+18</v>
      </c>
      <c r="Y197" s="11">
        <f t="shared" si="41"/>
        <v>6.742E-18</v>
      </c>
      <c r="Z197" s="11">
        <f t="shared" si="42"/>
        <v>4.0299999999999998E-4</v>
      </c>
      <c r="AA197" s="16">
        <f t="shared" si="43"/>
        <v>2.9355266858361755E-3</v>
      </c>
      <c r="AB197" s="9">
        <f t="shared" si="33"/>
        <v>0.18935327156363096</v>
      </c>
      <c r="AC197" s="9">
        <f t="shared" si="34"/>
        <v>0.99706447331416381</v>
      </c>
      <c r="AD197" s="15">
        <f t="shared" si="35"/>
        <v>7.284185324655521</v>
      </c>
      <c r="AE197" s="3">
        <f t="shared" si="44"/>
        <v>811.73679999999979</v>
      </c>
      <c r="AF197" s="2">
        <f t="shared" si="45"/>
        <v>0.25</v>
      </c>
      <c r="AG197" s="9">
        <f t="shared" si="46"/>
        <v>2.4188028552767525E-3</v>
      </c>
      <c r="AH197" s="2">
        <f t="shared" si="47"/>
        <v>0.11704461136065548</v>
      </c>
    </row>
    <row r="198" spans="1:34">
      <c r="A198" s="1">
        <f>Raw!A198</f>
        <v>185</v>
      </c>
      <c r="B198" s="14">
        <f>Raw!B198</f>
        <v>0.25528935185185186</v>
      </c>
      <c r="C198" s="15">
        <f>Raw!C198</f>
        <v>55</v>
      </c>
      <c r="D198" s="15">
        <f>IF(C198&gt;0.5,Raw!D198*D$11,-999)</f>
        <v>1.8</v>
      </c>
      <c r="E198" s="9">
        <f>IF(Raw!$G198&gt;$C$8,IF(Raw!$Q198&gt;$C$8,IF(Raw!$N198&gt;$C$9,IF(Raw!$N198&lt;$A$9,IF(Raw!$X198&gt;$C$9,IF(Raw!$X198&lt;$A$9,Raw!H198,-999),-999),-999),-999),-999),-999)</f>
        <v>0.18354999999999999</v>
      </c>
      <c r="F198" s="9">
        <f>IF(Raw!$G198&gt;$C$8,IF(Raw!$Q198&gt;$C$8,IF(Raw!$N198&gt;$C$9,IF(Raw!$N198&lt;$A$9,IF(Raw!$X198&gt;$C$9,IF(Raw!$X198&lt;$A$9,Raw!I198,-999),-999),-999),-999),-999),-999)</f>
        <v>0.31358999999999998</v>
      </c>
      <c r="G198" s="9">
        <f>Raw!G198</f>
        <v>0.98193299999999994</v>
      </c>
      <c r="H198" s="9">
        <f>IF(Raw!$G198&gt;$C$8,IF(Raw!$Q198&gt;$C$8,IF(Raw!$N198&gt;$C$9,IF(Raw!$N198&lt;$A$9,IF(Raw!$X198&gt;$C$9,IF(Raw!$X198&lt;$A$9,Raw!L198,-999),-999),-999),-999),-999),-999)</f>
        <v>671.4</v>
      </c>
      <c r="I198" s="9">
        <f>IF(Raw!$G198&gt;$C$8,IF(Raw!$Q198&gt;$C$8,IF(Raw!$N198&gt;$C$9,IF(Raw!$N198&lt;$A$9,IF(Raw!$X198&gt;$C$9,IF(Raw!$X198&lt;$A$9,Raw!M198,-999),-999),-999),-999),-999),-999)</f>
        <v>0.30711899999999998</v>
      </c>
      <c r="J198" s="9">
        <f>IF(Raw!$G198&gt;$C$8,IF(Raw!$Q198&gt;$C$8,IF(Raw!$N198&gt;$C$9,IF(Raw!$N198&lt;$A$9,IF(Raw!$X198&gt;$C$9,IF(Raw!$X198&lt;$A$9,Raw!N198,-999),-999),-999),-999),-999),-999)</f>
        <v>544</v>
      </c>
      <c r="K198" s="9">
        <f>IF(Raw!$G198&gt;$C$8,IF(Raw!$Q198&gt;$C$8,IF(Raw!$N198&gt;$C$9,IF(Raw!$N198&lt;$A$9,IF(Raw!$X198&gt;$C$9,IF(Raw!$X198&lt;$A$9,Raw!R198,-999),-999),-999),-999),-999),-999)</f>
        <v>0.19298999999999999</v>
      </c>
      <c r="L198" s="9">
        <f>IF(Raw!$G198&gt;$C$8,IF(Raw!$Q198&gt;$C$8,IF(Raw!$N198&gt;$C$9,IF(Raw!$N198&lt;$A$9,IF(Raw!$X198&gt;$C$9,IF(Raw!$X198&lt;$A$9,Raw!S198,-999),-999),-999),-999),-999),-999)</f>
        <v>0.331625</v>
      </c>
      <c r="M198" s="9">
        <f>Raw!Q198</f>
        <v>0.98446400000000001</v>
      </c>
      <c r="N198" s="9">
        <f>IF(Raw!$G198&gt;$C$8,IF(Raw!$Q198&gt;$C$8,IF(Raw!$N198&gt;$C$9,IF(Raw!$N198&lt;$A$9,IF(Raw!$X198&gt;$C$9,IF(Raw!$X198&lt;$A$9,Raw!V198,-999),-999),-999),-999),-999),-999)</f>
        <v>657.7</v>
      </c>
      <c r="O198" s="9">
        <f>IF(Raw!$G198&gt;$C$8,IF(Raw!$Q198&gt;$C$8,IF(Raw!$N198&gt;$C$9,IF(Raw!$N198&lt;$A$9,IF(Raw!$X198&gt;$C$9,IF(Raw!$X198&lt;$A$9,Raw!W198,-999),-999),-999),-999),-999),-999)</f>
        <v>0.35541099999999998</v>
      </c>
      <c r="P198" s="9">
        <f>IF(Raw!$G198&gt;$C$8,IF(Raw!$Q198&gt;$C$8,IF(Raw!$N198&gt;$C$9,IF(Raw!$N198&lt;$A$9,IF(Raw!$X198&gt;$C$9,IF(Raw!$X198&lt;$A$9,Raw!X198,-999),-999),-999),-999),-999),-999)</f>
        <v>408</v>
      </c>
      <c r="R198" s="9">
        <f t="shared" si="36"/>
        <v>0.13003999999999999</v>
      </c>
      <c r="S198" s="9">
        <f t="shared" si="37"/>
        <v>0.41468159061194554</v>
      </c>
      <c r="T198" s="9">
        <f t="shared" si="38"/>
        <v>0.13863500000000001</v>
      </c>
      <c r="U198" s="9">
        <f t="shared" si="39"/>
        <v>0.41804749340369396</v>
      </c>
      <c r="V198" s="15">
        <f t="shared" si="32"/>
        <v>0.26884838750000001</v>
      </c>
      <c r="X198" s="11">
        <f t="shared" si="40"/>
        <v>1.0835999999999999E+18</v>
      </c>
      <c r="Y198" s="11">
        <f t="shared" si="41"/>
        <v>6.7139999999999991E-18</v>
      </c>
      <c r="Z198" s="11">
        <f t="shared" si="42"/>
        <v>5.44E-4</v>
      </c>
      <c r="AA198" s="16">
        <f t="shared" si="43"/>
        <v>3.9421558787220441E-3</v>
      </c>
      <c r="AB198" s="9">
        <f t="shared" si="33"/>
        <v>0.19353652078024663</v>
      </c>
      <c r="AC198" s="9">
        <f t="shared" si="34"/>
        <v>0.99605784412127785</v>
      </c>
      <c r="AD198" s="15">
        <f t="shared" si="35"/>
        <v>7.2466100711802275</v>
      </c>
      <c r="AE198" s="3">
        <f t="shared" si="44"/>
        <v>808.36559999999963</v>
      </c>
      <c r="AF198" s="2">
        <f t="shared" si="45"/>
        <v>0.25</v>
      </c>
      <c r="AG198" s="9">
        <f t="shared" si="46"/>
        <v>2.3303285968698912E-3</v>
      </c>
      <c r="AH198" s="2">
        <f t="shared" si="47"/>
        <v>0.11276338804058939</v>
      </c>
    </row>
    <row r="199" spans="1:34">
      <c r="A199" s="1">
        <f>Raw!A199</f>
        <v>186</v>
      </c>
      <c r="B199" s="14">
        <f>Raw!B199</f>
        <v>0.25534722222222223</v>
      </c>
      <c r="C199" s="15">
        <f>Raw!C199</f>
        <v>54.3</v>
      </c>
      <c r="D199" s="15">
        <f>IF(C199&gt;0.5,Raw!D199*D$11,-999)</f>
        <v>1.8</v>
      </c>
      <c r="E199" s="9">
        <f>IF(Raw!$G199&gt;$C$8,IF(Raw!$Q199&gt;$C$8,IF(Raw!$N199&gt;$C$9,IF(Raw!$N199&lt;$A$9,IF(Raw!$X199&gt;$C$9,IF(Raw!$X199&lt;$A$9,Raw!H199,-999),-999),-999),-999),-999),-999)</f>
        <v>0.18476799999999999</v>
      </c>
      <c r="F199" s="9">
        <f>IF(Raw!$G199&gt;$C$8,IF(Raw!$Q199&gt;$C$8,IF(Raw!$N199&gt;$C$9,IF(Raw!$N199&lt;$A$9,IF(Raw!$X199&gt;$C$9,IF(Raw!$X199&lt;$A$9,Raw!I199,-999),-999),-999),-999),-999),-999)</f>
        <v>0.31599300000000002</v>
      </c>
      <c r="G199" s="9">
        <f>Raw!G199</f>
        <v>0.970522</v>
      </c>
      <c r="H199" s="9">
        <f>IF(Raw!$G199&gt;$C$8,IF(Raw!$Q199&gt;$C$8,IF(Raw!$N199&gt;$C$9,IF(Raw!$N199&lt;$A$9,IF(Raw!$X199&gt;$C$9,IF(Raw!$X199&lt;$A$9,Raw!L199,-999),-999),-999),-999),-999),-999)</f>
        <v>669.9</v>
      </c>
      <c r="I199" s="9">
        <f>IF(Raw!$G199&gt;$C$8,IF(Raw!$Q199&gt;$C$8,IF(Raw!$N199&gt;$C$9,IF(Raw!$N199&lt;$A$9,IF(Raw!$X199&gt;$C$9,IF(Raw!$X199&lt;$A$9,Raw!M199,-999),-999),-999),-999),-999),-999)</f>
        <v>0.34266600000000003</v>
      </c>
      <c r="J199" s="9">
        <f>IF(Raw!$G199&gt;$C$8,IF(Raw!$Q199&gt;$C$8,IF(Raw!$N199&gt;$C$9,IF(Raw!$N199&lt;$A$9,IF(Raw!$X199&gt;$C$9,IF(Raw!$X199&lt;$A$9,Raw!N199,-999),-999),-999),-999),-999),-999)</f>
        <v>628</v>
      </c>
      <c r="K199" s="9">
        <f>IF(Raw!$G199&gt;$C$8,IF(Raw!$Q199&gt;$C$8,IF(Raw!$N199&gt;$C$9,IF(Raw!$N199&lt;$A$9,IF(Raw!$X199&gt;$C$9,IF(Raw!$X199&lt;$A$9,Raw!R199,-999),-999),-999),-999),-999),-999)</f>
        <v>0.183696</v>
      </c>
      <c r="L199" s="9">
        <f>IF(Raw!$G199&gt;$C$8,IF(Raw!$Q199&gt;$C$8,IF(Raw!$N199&gt;$C$9,IF(Raw!$N199&lt;$A$9,IF(Raw!$X199&gt;$C$9,IF(Raw!$X199&lt;$A$9,Raw!S199,-999),-999),-999),-999),-999),-999)</f>
        <v>0.31672800000000001</v>
      </c>
      <c r="M199" s="9">
        <f>Raw!Q199</f>
        <v>0.98348999999999998</v>
      </c>
      <c r="N199" s="9">
        <f>IF(Raw!$G199&gt;$C$8,IF(Raw!$Q199&gt;$C$8,IF(Raw!$N199&gt;$C$9,IF(Raw!$N199&lt;$A$9,IF(Raw!$X199&gt;$C$9,IF(Raw!$X199&lt;$A$9,Raw!V199,-999),-999),-999),-999),-999),-999)</f>
        <v>612.4</v>
      </c>
      <c r="O199" s="9">
        <f>IF(Raw!$G199&gt;$C$8,IF(Raw!$Q199&gt;$C$8,IF(Raw!$N199&gt;$C$9,IF(Raw!$N199&lt;$A$9,IF(Raw!$X199&gt;$C$9,IF(Raw!$X199&lt;$A$9,Raw!W199,-999),-999),-999),-999),-999),-999)</f>
        <v>0.20510900000000001</v>
      </c>
      <c r="P199" s="9">
        <f>IF(Raw!$G199&gt;$C$8,IF(Raw!$Q199&gt;$C$8,IF(Raw!$N199&gt;$C$9,IF(Raw!$N199&lt;$A$9,IF(Raw!$X199&gt;$C$9,IF(Raw!$X199&lt;$A$9,Raw!X199,-999),-999),-999),-999),-999),-999)</f>
        <v>508</v>
      </c>
      <c r="R199" s="9">
        <f t="shared" si="36"/>
        <v>0.13122500000000004</v>
      </c>
      <c r="S199" s="9">
        <f t="shared" si="37"/>
        <v>0.41527818654210702</v>
      </c>
      <c r="T199" s="9">
        <f t="shared" si="38"/>
        <v>0.13303200000000001</v>
      </c>
      <c r="U199" s="9">
        <f t="shared" si="39"/>
        <v>0.42001970144729867</v>
      </c>
      <c r="V199" s="15">
        <f t="shared" si="32"/>
        <v>0.25677138960000001</v>
      </c>
      <c r="X199" s="11">
        <f t="shared" si="40"/>
        <v>1.0835999999999999E+18</v>
      </c>
      <c r="Y199" s="11">
        <f t="shared" si="41"/>
        <v>6.6989999999999996E-18</v>
      </c>
      <c r="Z199" s="11">
        <f t="shared" si="42"/>
        <v>6.2799999999999998E-4</v>
      </c>
      <c r="AA199" s="16">
        <f t="shared" si="43"/>
        <v>4.5379876489931737E-3</v>
      </c>
      <c r="AB199" s="9">
        <f t="shared" si="33"/>
        <v>0.18429969757292086</v>
      </c>
      <c r="AC199" s="9">
        <f t="shared" si="34"/>
        <v>0.99546201235100684</v>
      </c>
      <c r="AD199" s="15">
        <f t="shared" si="35"/>
        <v>7.2260949824732066</v>
      </c>
      <c r="AE199" s="3">
        <f t="shared" si="44"/>
        <v>806.5595999999997</v>
      </c>
      <c r="AF199" s="2">
        <f t="shared" si="45"/>
        <v>0.25</v>
      </c>
      <c r="AG199" s="9">
        <f t="shared" si="46"/>
        <v>2.3346940439755532E-3</v>
      </c>
      <c r="AH199" s="2">
        <f t="shared" si="47"/>
        <v>0.11297462975414328</v>
      </c>
    </row>
    <row r="200" spans="1:34">
      <c r="A200" s="1">
        <f>Raw!A200</f>
        <v>187</v>
      </c>
      <c r="B200" s="14">
        <f>Raw!B200</f>
        <v>0.25539351851851849</v>
      </c>
      <c r="C200" s="15">
        <f>Raw!C200</f>
        <v>53.4</v>
      </c>
      <c r="D200" s="15">
        <f>IF(C200&gt;0.5,Raw!D200*D$11,-999)</f>
        <v>2.6</v>
      </c>
      <c r="E200" s="9">
        <f>IF(Raw!$G200&gt;$C$8,IF(Raw!$Q200&gt;$C$8,IF(Raw!$N200&gt;$C$9,IF(Raw!$N200&lt;$A$9,IF(Raw!$X200&gt;$C$9,IF(Raw!$X200&lt;$A$9,Raw!H200,-999),-999),-999),-999),-999),-999)</f>
        <v>0.214838</v>
      </c>
      <c r="F200" s="9">
        <f>IF(Raw!$G200&gt;$C$8,IF(Raw!$Q200&gt;$C$8,IF(Raw!$N200&gt;$C$9,IF(Raw!$N200&lt;$A$9,IF(Raw!$X200&gt;$C$9,IF(Raw!$X200&lt;$A$9,Raw!I200,-999),-999),-999),-999),-999),-999)</f>
        <v>0.37285200000000002</v>
      </c>
      <c r="G200" s="9">
        <f>Raw!G200</f>
        <v>0.98628199999999999</v>
      </c>
      <c r="H200" s="9">
        <f>IF(Raw!$G200&gt;$C$8,IF(Raw!$Q200&gt;$C$8,IF(Raw!$N200&gt;$C$9,IF(Raw!$N200&lt;$A$9,IF(Raw!$X200&gt;$C$9,IF(Raw!$X200&lt;$A$9,Raw!L200,-999),-999),-999),-999),-999),-999)</f>
        <v>675.2</v>
      </c>
      <c r="I200" s="9">
        <f>IF(Raw!$G200&gt;$C$8,IF(Raw!$Q200&gt;$C$8,IF(Raw!$N200&gt;$C$9,IF(Raw!$N200&lt;$A$9,IF(Raw!$X200&gt;$C$9,IF(Raw!$X200&lt;$A$9,Raw!M200,-999),-999),-999),-999),-999),-999)</f>
        <v>0.278171</v>
      </c>
      <c r="J200" s="9">
        <f>IF(Raw!$G200&gt;$C$8,IF(Raw!$Q200&gt;$C$8,IF(Raw!$N200&gt;$C$9,IF(Raw!$N200&lt;$A$9,IF(Raw!$X200&gt;$C$9,IF(Raw!$X200&lt;$A$9,Raw!N200,-999),-999),-999),-999),-999),-999)</f>
        <v>368</v>
      </c>
      <c r="K200" s="9">
        <f>IF(Raw!$G200&gt;$C$8,IF(Raw!$Q200&gt;$C$8,IF(Raw!$N200&gt;$C$9,IF(Raw!$N200&lt;$A$9,IF(Raw!$X200&gt;$C$9,IF(Raw!$X200&lt;$A$9,Raw!R200,-999),-999),-999),-999),-999),-999)</f>
        <v>0.191635</v>
      </c>
      <c r="L200" s="9">
        <f>IF(Raw!$G200&gt;$C$8,IF(Raw!$Q200&gt;$C$8,IF(Raw!$N200&gt;$C$9,IF(Raw!$N200&lt;$A$9,IF(Raw!$X200&gt;$C$9,IF(Raw!$X200&lt;$A$9,Raw!S200,-999),-999),-999),-999),-999),-999)</f>
        <v>0.321071</v>
      </c>
      <c r="M200" s="9">
        <f>Raw!Q200</f>
        <v>0.98084099999999996</v>
      </c>
      <c r="N200" s="9">
        <f>IF(Raw!$G200&gt;$C$8,IF(Raw!$Q200&gt;$C$8,IF(Raw!$N200&gt;$C$9,IF(Raw!$N200&lt;$A$9,IF(Raw!$X200&gt;$C$9,IF(Raw!$X200&lt;$A$9,Raw!V200,-999),-999),-999),-999),-999),-999)</f>
        <v>628.70000000000005</v>
      </c>
      <c r="O200" s="9">
        <f>IF(Raw!$G200&gt;$C$8,IF(Raw!$Q200&gt;$C$8,IF(Raw!$N200&gt;$C$9,IF(Raw!$N200&lt;$A$9,IF(Raw!$X200&gt;$C$9,IF(Raw!$X200&lt;$A$9,Raw!W200,-999),-999),-999),-999),-999),-999)</f>
        <v>0.243565</v>
      </c>
      <c r="P200" s="9">
        <f>IF(Raw!$G200&gt;$C$8,IF(Raw!$Q200&gt;$C$8,IF(Raw!$N200&gt;$C$9,IF(Raw!$N200&lt;$A$9,IF(Raw!$X200&gt;$C$9,IF(Raw!$X200&lt;$A$9,Raw!X200,-999),-999),-999),-999),-999),-999)</f>
        <v>484</v>
      </c>
      <c r="R200" s="9">
        <f t="shared" si="36"/>
        <v>0.15801400000000002</v>
      </c>
      <c r="S200" s="9">
        <f t="shared" si="37"/>
        <v>0.42379818265692554</v>
      </c>
      <c r="T200" s="9">
        <f t="shared" si="38"/>
        <v>0.129436</v>
      </c>
      <c r="U200" s="9">
        <f t="shared" si="39"/>
        <v>0.40313824668064074</v>
      </c>
      <c r="V200" s="15">
        <f t="shared" si="32"/>
        <v>0.26029225969999997</v>
      </c>
      <c r="X200" s="11">
        <f t="shared" si="40"/>
        <v>1.5651999999999997E+18</v>
      </c>
      <c r="Y200" s="11">
        <f t="shared" si="41"/>
        <v>6.752E-18</v>
      </c>
      <c r="Z200" s="11">
        <f t="shared" si="42"/>
        <v>3.68E-4</v>
      </c>
      <c r="AA200" s="16">
        <f t="shared" si="43"/>
        <v>3.874042215577413E-3</v>
      </c>
      <c r="AB200" s="9">
        <f t="shared" si="33"/>
        <v>0.19213644052821549</v>
      </c>
      <c r="AC200" s="9">
        <f t="shared" si="34"/>
        <v>0.99612595778442248</v>
      </c>
      <c r="AD200" s="15">
        <f t="shared" si="35"/>
        <v>10.527288629286447</v>
      </c>
      <c r="AE200" s="3">
        <f t="shared" si="44"/>
        <v>812.94079999999974</v>
      </c>
      <c r="AF200" s="2">
        <f t="shared" si="45"/>
        <v>0.25</v>
      </c>
      <c r="AG200" s="9">
        <f t="shared" si="46"/>
        <v>3.264578984855064E-3</v>
      </c>
      <c r="AH200" s="2">
        <f t="shared" si="47"/>
        <v>0.15797127810765924</v>
      </c>
    </row>
    <row r="201" spans="1:34">
      <c r="A201" s="1">
        <f>Raw!A201</f>
        <v>188</v>
      </c>
      <c r="B201" s="14">
        <f>Raw!B201</f>
        <v>0.25545138888888891</v>
      </c>
      <c r="C201" s="15">
        <f>Raw!C201</f>
        <v>52.8</v>
      </c>
      <c r="D201" s="15">
        <f>IF(C201&gt;0.5,Raw!D201*D$11,-999)</f>
        <v>1.8</v>
      </c>
      <c r="E201" s="9">
        <f>IF(Raw!$G201&gt;$C$8,IF(Raw!$Q201&gt;$C$8,IF(Raw!$N201&gt;$C$9,IF(Raw!$N201&lt;$A$9,IF(Raw!$X201&gt;$C$9,IF(Raw!$X201&lt;$A$9,Raw!H201,-999),-999),-999),-999),-999),-999)</f>
        <v>0.194799</v>
      </c>
      <c r="F201" s="9">
        <f>IF(Raw!$G201&gt;$C$8,IF(Raw!$Q201&gt;$C$8,IF(Raw!$N201&gt;$C$9,IF(Raw!$N201&lt;$A$9,IF(Raw!$X201&gt;$C$9,IF(Raw!$X201&lt;$A$9,Raw!I201,-999),-999),-999),-999),-999),-999)</f>
        <v>0.33295200000000003</v>
      </c>
      <c r="G201" s="9">
        <f>Raw!G201</f>
        <v>0.97856699999999996</v>
      </c>
      <c r="H201" s="9">
        <f>IF(Raw!$G201&gt;$C$8,IF(Raw!$Q201&gt;$C$8,IF(Raw!$N201&gt;$C$9,IF(Raw!$N201&lt;$A$9,IF(Raw!$X201&gt;$C$9,IF(Raw!$X201&lt;$A$9,Raw!L201,-999),-999),-999),-999),-999),-999)</f>
        <v>703.1</v>
      </c>
      <c r="I201" s="9">
        <f>IF(Raw!$G201&gt;$C$8,IF(Raw!$Q201&gt;$C$8,IF(Raw!$N201&gt;$C$9,IF(Raw!$N201&lt;$A$9,IF(Raw!$X201&gt;$C$9,IF(Raw!$X201&lt;$A$9,Raw!M201,-999),-999),-999),-999),-999),-999)</f>
        <v>0.33884399999999998</v>
      </c>
      <c r="J201" s="9">
        <f>IF(Raw!$G201&gt;$C$8,IF(Raw!$Q201&gt;$C$8,IF(Raw!$N201&gt;$C$9,IF(Raw!$N201&lt;$A$9,IF(Raw!$X201&gt;$C$9,IF(Raw!$X201&lt;$A$9,Raw!N201,-999),-999),-999),-999),-999),-999)</f>
        <v>499</v>
      </c>
      <c r="K201" s="9">
        <f>IF(Raw!$G201&gt;$C$8,IF(Raw!$Q201&gt;$C$8,IF(Raw!$N201&gt;$C$9,IF(Raw!$N201&lt;$A$9,IF(Raw!$X201&gt;$C$9,IF(Raw!$X201&lt;$A$9,Raw!R201,-999),-999),-999),-999),-999),-999)</f>
        <v>0.192132</v>
      </c>
      <c r="L201" s="9">
        <f>IF(Raw!$G201&gt;$C$8,IF(Raw!$Q201&gt;$C$8,IF(Raw!$N201&gt;$C$9,IF(Raw!$N201&lt;$A$9,IF(Raw!$X201&gt;$C$9,IF(Raw!$X201&lt;$A$9,Raw!S201,-999),-999),-999),-999),-999),-999)</f>
        <v>0.3422</v>
      </c>
      <c r="M201" s="9">
        <f>Raw!Q201</f>
        <v>0.97989800000000005</v>
      </c>
      <c r="N201" s="9">
        <f>IF(Raw!$G201&gt;$C$8,IF(Raw!$Q201&gt;$C$8,IF(Raw!$N201&gt;$C$9,IF(Raw!$N201&lt;$A$9,IF(Raw!$X201&gt;$C$9,IF(Raw!$X201&lt;$A$9,Raw!V201,-999),-999),-999),-999),-999),-999)</f>
        <v>699.3</v>
      </c>
      <c r="O201" s="9">
        <f>IF(Raw!$G201&gt;$C$8,IF(Raw!$Q201&gt;$C$8,IF(Raw!$N201&gt;$C$9,IF(Raw!$N201&lt;$A$9,IF(Raw!$X201&gt;$C$9,IF(Raw!$X201&lt;$A$9,Raw!W201,-999),-999),-999),-999),-999),-999)</f>
        <v>0.177926</v>
      </c>
      <c r="P201" s="9">
        <f>IF(Raw!$G201&gt;$C$8,IF(Raw!$Q201&gt;$C$8,IF(Raw!$N201&gt;$C$9,IF(Raw!$N201&lt;$A$9,IF(Raw!$X201&gt;$C$9,IF(Raw!$X201&lt;$A$9,Raw!X201,-999),-999),-999),-999),-999),-999)</f>
        <v>481</v>
      </c>
      <c r="R201" s="9">
        <f t="shared" si="36"/>
        <v>0.13815300000000003</v>
      </c>
      <c r="S201" s="9">
        <f t="shared" si="37"/>
        <v>0.41493368413465009</v>
      </c>
      <c r="T201" s="9">
        <f t="shared" si="38"/>
        <v>0.15006800000000001</v>
      </c>
      <c r="U201" s="9">
        <f t="shared" si="39"/>
        <v>0.43853886616014026</v>
      </c>
      <c r="V201" s="15">
        <f t="shared" si="32"/>
        <v>0.27742154000000002</v>
      </c>
      <c r="X201" s="11">
        <f t="shared" si="40"/>
        <v>1.0835999999999999E+18</v>
      </c>
      <c r="Y201" s="11">
        <f t="shared" si="41"/>
        <v>7.0310000000000006E-18</v>
      </c>
      <c r="Z201" s="11">
        <f t="shared" si="42"/>
        <v>4.9899999999999999E-4</v>
      </c>
      <c r="AA201" s="16">
        <f t="shared" si="43"/>
        <v>3.7873782408817014E-3</v>
      </c>
      <c r="AB201" s="9">
        <f t="shared" si="33"/>
        <v>0.19270036427785264</v>
      </c>
      <c r="AC201" s="9">
        <f t="shared" si="34"/>
        <v>0.99621262175911818</v>
      </c>
      <c r="AD201" s="15">
        <f t="shared" si="35"/>
        <v>7.5899363544723464</v>
      </c>
      <c r="AE201" s="3">
        <f t="shared" si="44"/>
        <v>846.53239999999983</v>
      </c>
      <c r="AF201" s="2">
        <f t="shared" si="45"/>
        <v>0.25</v>
      </c>
      <c r="AG201" s="9">
        <f t="shared" si="46"/>
        <v>2.5603708331676392E-3</v>
      </c>
      <c r="AH201" s="2">
        <f t="shared" si="47"/>
        <v>0.123895012135239</v>
      </c>
    </row>
    <row r="202" spans="1:34">
      <c r="A202" s="1">
        <f>Raw!A202</f>
        <v>189</v>
      </c>
      <c r="B202" s="14">
        <f>Raw!B202</f>
        <v>0.25550925925925927</v>
      </c>
      <c r="C202" s="15">
        <f>Raw!C202</f>
        <v>51.9</v>
      </c>
      <c r="D202" s="15">
        <f>IF(C202&gt;0.5,Raw!D202*D$11,-999)</f>
        <v>2.6</v>
      </c>
      <c r="E202" s="9">
        <f>IF(Raw!$G202&gt;$C$8,IF(Raw!$Q202&gt;$C$8,IF(Raw!$N202&gt;$C$9,IF(Raw!$N202&lt;$A$9,IF(Raw!$X202&gt;$C$9,IF(Raw!$X202&lt;$A$9,Raw!H202,-999),-999),-999),-999),-999),-999)</f>
        <v>0.212614</v>
      </c>
      <c r="F202" s="9">
        <f>IF(Raw!$G202&gt;$C$8,IF(Raw!$Q202&gt;$C$8,IF(Raw!$N202&gt;$C$9,IF(Raw!$N202&lt;$A$9,IF(Raw!$X202&gt;$C$9,IF(Raw!$X202&lt;$A$9,Raw!I202,-999),-999),-999),-999),-999),-999)</f>
        <v>0.36817499999999997</v>
      </c>
      <c r="G202" s="9">
        <f>Raw!G202</f>
        <v>0.98270400000000002</v>
      </c>
      <c r="H202" s="9">
        <f>IF(Raw!$G202&gt;$C$8,IF(Raw!$Q202&gt;$C$8,IF(Raw!$N202&gt;$C$9,IF(Raw!$N202&lt;$A$9,IF(Raw!$X202&gt;$C$9,IF(Raw!$X202&lt;$A$9,Raw!L202,-999),-999),-999),-999),-999),-999)</f>
        <v>644.9</v>
      </c>
      <c r="I202" s="9">
        <f>IF(Raw!$G202&gt;$C$8,IF(Raw!$Q202&gt;$C$8,IF(Raw!$N202&gt;$C$9,IF(Raw!$N202&lt;$A$9,IF(Raw!$X202&gt;$C$9,IF(Raw!$X202&lt;$A$9,Raw!M202,-999),-999),-999),-999),-999),-999)</f>
        <v>0.34030500000000002</v>
      </c>
      <c r="J202" s="9">
        <f>IF(Raw!$G202&gt;$C$8,IF(Raw!$Q202&gt;$C$8,IF(Raw!$N202&gt;$C$9,IF(Raw!$N202&lt;$A$9,IF(Raw!$X202&gt;$C$9,IF(Raw!$X202&lt;$A$9,Raw!N202,-999),-999),-999),-999),-999),-999)</f>
        <v>499</v>
      </c>
      <c r="K202" s="9">
        <f>IF(Raw!$G202&gt;$C$8,IF(Raw!$Q202&gt;$C$8,IF(Raw!$N202&gt;$C$9,IF(Raw!$N202&lt;$A$9,IF(Raw!$X202&gt;$C$9,IF(Raw!$X202&lt;$A$9,Raw!R202,-999),-999),-999),-999),-999),-999)</f>
        <v>0.210788</v>
      </c>
      <c r="L202" s="9">
        <f>IF(Raw!$G202&gt;$C$8,IF(Raw!$Q202&gt;$C$8,IF(Raw!$N202&gt;$C$9,IF(Raw!$N202&lt;$A$9,IF(Raw!$X202&gt;$C$9,IF(Raw!$X202&lt;$A$9,Raw!S202,-999),-999),-999),-999),-999),-999)</f>
        <v>0.372894</v>
      </c>
      <c r="M202" s="9">
        <f>Raw!Q202</f>
        <v>0.97949600000000003</v>
      </c>
      <c r="N202" s="9">
        <f>IF(Raw!$G202&gt;$C$8,IF(Raw!$Q202&gt;$C$8,IF(Raw!$N202&gt;$C$9,IF(Raw!$N202&lt;$A$9,IF(Raw!$X202&gt;$C$9,IF(Raw!$X202&lt;$A$9,Raw!V202,-999),-999),-999),-999),-999),-999)</f>
        <v>675.8</v>
      </c>
      <c r="O202" s="9">
        <f>IF(Raw!$G202&gt;$C$8,IF(Raw!$Q202&gt;$C$8,IF(Raw!$N202&gt;$C$9,IF(Raw!$N202&lt;$A$9,IF(Raw!$X202&gt;$C$9,IF(Raw!$X202&lt;$A$9,Raw!W202,-999),-999),-999),-999),-999),-999)</f>
        <v>0.321938</v>
      </c>
      <c r="P202" s="9">
        <f>IF(Raw!$G202&gt;$C$8,IF(Raw!$Q202&gt;$C$8,IF(Raw!$N202&gt;$C$9,IF(Raw!$N202&lt;$A$9,IF(Raw!$X202&gt;$C$9,IF(Raw!$X202&lt;$A$9,Raw!X202,-999),-999),-999),-999),-999),-999)</f>
        <v>647</v>
      </c>
      <c r="R202" s="9">
        <f t="shared" si="36"/>
        <v>0.15556099999999998</v>
      </c>
      <c r="S202" s="9">
        <f t="shared" si="37"/>
        <v>0.42251918245399606</v>
      </c>
      <c r="T202" s="9">
        <f t="shared" si="38"/>
        <v>0.162106</v>
      </c>
      <c r="U202" s="9">
        <f t="shared" si="39"/>
        <v>0.43472407708356797</v>
      </c>
      <c r="V202" s="15">
        <f t="shared" si="32"/>
        <v>0.3023051658</v>
      </c>
      <c r="X202" s="11">
        <f t="shared" si="40"/>
        <v>1.5651999999999997E+18</v>
      </c>
      <c r="Y202" s="11">
        <f t="shared" si="41"/>
        <v>6.4489999999999993E-18</v>
      </c>
      <c r="Z202" s="11">
        <f t="shared" si="42"/>
        <v>4.9899999999999999E-4</v>
      </c>
      <c r="AA202" s="16">
        <f t="shared" si="43"/>
        <v>5.0116502768710255E-3</v>
      </c>
      <c r="AB202" s="9">
        <f t="shared" si="33"/>
        <v>0.21160041857978246</v>
      </c>
      <c r="AC202" s="9">
        <f t="shared" si="34"/>
        <v>0.994988349723129</v>
      </c>
      <c r="AD202" s="15">
        <f t="shared" si="35"/>
        <v>10.043387328398849</v>
      </c>
      <c r="AE202" s="3">
        <f t="shared" si="44"/>
        <v>776.45959999999968</v>
      </c>
      <c r="AF202" s="2">
        <f t="shared" si="45"/>
        <v>0.25</v>
      </c>
      <c r="AG202" s="9">
        <f t="shared" si="46"/>
        <v>3.358540220869993E-3</v>
      </c>
      <c r="AH202" s="2">
        <f t="shared" si="47"/>
        <v>0.16251801341861782</v>
      </c>
    </row>
    <row r="203" spans="1:34">
      <c r="A203" s="1">
        <f>Raw!A203</f>
        <v>190</v>
      </c>
      <c r="B203" s="14">
        <f>Raw!B203</f>
        <v>0.25556712962962963</v>
      </c>
      <c r="C203" s="15">
        <f>Raw!C203</f>
        <v>51.2</v>
      </c>
      <c r="D203" s="15">
        <f>IF(C203&gt;0.5,Raw!D203*D$11,-999)</f>
        <v>2.6</v>
      </c>
      <c r="E203" s="9">
        <f>IF(Raw!$G203&gt;$C$8,IF(Raw!$Q203&gt;$C$8,IF(Raw!$N203&gt;$C$9,IF(Raw!$N203&lt;$A$9,IF(Raw!$X203&gt;$C$9,IF(Raw!$X203&lt;$A$9,Raw!H203,-999),-999),-999),-999),-999),-999)</f>
        <v>0.222078</v>
      </c>
      <c r="F203" s="9">
        <f>IF(Raw!$G203&gt;$C$8,IF(Raw!$Q203&gt;$C$8,IF(Raw!$N203&gt;$C$9,IF(Raw!$N203&lt;$A$9,IF(Raw!$X203&gt;$C$9,IF(Raw!$X203&lt;$A$9,Raw!I203,-999),-999),-999),-999),-999),-999)</f>
        <v>0.38436700000000001</v>
      </c>
      <c r="G203" s="9">
        <f>Raw!G203</f>
        <v>0.98973199999999995</v>
      </c>
      <c r="H203" s="9">
        <f>IF(Raw!$G203&gt;$C$8,IF(Raw!$Q203&gt;$C$8,IF(Raw!$N203&gt;$C$9,IF(Raw!$N203&lt;$A$9,IF(Raw!$X203&gt;$C$9,IF(Raw!$X203&lt;$A$9,Raw!L203,-999),-999),-999),-999),-999),-999)</f>
        <v>655.1</v>
      </c>
      <c r="I203" s="9">
        <f>IF(Raw!$G203&gt;$C$8,IF(Raw!$Q203&gt;$C$8,IF(Raw!$N203&gt;$C$9,IF(Raw!$N203&lt;$A$9,IF(Raw!$X203&gt;$C$9,IF(Raw!$X203&lt;$A$9,Raw!M203,-999),-999),-999),-999),-999),-999)</f>
        <v>0.24282500000000001</v>
      </c>
      <c r="J203" s="9">
        <f>IF(Raw!$G203&gt;$C$8,IF(Raw!$Q203&gt;$C$8,IF(Raw!$N203&gt;$C$9,IF(Raw!$N203&lt;$A$9,IF(Raw!$X203&gt;$C$9,IF(Raw!$X203&lt;$A$9,Raw!N203,-999),-999),-999),-999),-999),-999)</f>
        <v>495</v>
      </c>
      <c r="K203" s="9">
        <f>IF(Raw!$G203&gt;$C$8,IF(Raw!$Q203&gt;$C$8,IF(Raw!$N203&gt;$C$9,IF(Raw!$N203&lt;$A$9,IF(Raw!$X203&gt;$C$9,IF(Raw!$X203&lt;$A$9,Raw!R203,-999),-999),-999),-999),-999),-999)</f>
        <v>0.226218</v>
      </c>
      <c r="L203" s="9">
        <f>IF(Raw!$G203&gt;$C$8,IF(Raw!$Q203&gt;$C$8,IF(Raw!$N203&gt;$C$9,IF(Raw!$N203&lt;$A$9,IF(Raw!$X203&gt;$C$9,IF(Raw!$X203&lt;$A$9,Raw!S203,-999),-999),-999),-999),-999),-999)</f>
        <v>0.39853499999999997</v>
      </c>
      <c r="M203" s="9">
        <f>Raw!Q203</f>
        <v>0.98593399999999998</v>
      </c>
      <c r="N203" s="9">
        <f>IF(Raw!$G203&gt;$C$8,IF(Raw!$Q203&gt;$C$8,IF(Raw!$N203&gt;$C$9,IF(Raw!$N203&lt;$A$9,IF(Raw!$X203&gt;$C$9,IF(Raw!$X203&lt;$A$9,Raw!V203,-999),-999),-999),-999),-999),-999)</f>
        <v>671.6</v>
      </c>
      <c r="O203" s="9">
        <f>IF(Raw!$G203&gt;$C$8,IF(Raw!$Q203&gt;$C$8,IF(Raw!$N203&gt;$C$9,IF(Raw!$N203&lt;$A$9,IF(Raw!$X203&gt;$C$9,IF(Raw!$X203&lt;$A$9,Raw!W203,-999),-999),-999),-999),-999),-999)</f>
        <v>0.22961899999999999</v>
      </c>
      <c r="P203" s="9">
        <f>IF(Raw!$G203&gt;$C$8,IF(Raw!$Q203&gt;$C$8,IF(Raw!$N203&gt;$C$9,IF(Raw!$N203&lt;$A$9,IF(Raw!$X203&gt;$C$9,IF(Raw!$X203&lt;$A$9,Raw!X203,-999),-999),-999),-999),-999),-999)</f>
        <v>339</v>
      </c>
      <c r="R203" s="9">
        <f t="shared" si="36"/>
        <v>0.16228900000000002</v>
      </c>
      <c r="S203" s="9">
        <f t="shared" si="37"/>
        <v>0.42222407230589515</v>
      </c>
      <c r="T203" s="9">
        <f t="shared" si="38"/>
        <v>0.17231699999999997</v>
      </c>
      <c r="U203" s="9">
        <f t="shared" si="39"/>
        <v>0.43237607738341671</v>
      </c>
      <c r="V203" s="15">
        <f t="shared" si="32"/>
        <v>0.32309232449999997</v>
      </c>
      <c r="X203" s="11">
        <f t="shared" si="40"/>
        <v>1.5651999999999997E+18</v>
      </c>
      <c r="Y203" s="11">
        <f t="shared" si="41"/>
        <v>6.551E-18</v>
      </c>
      <c r="Z203" s="11">
        <f t="shared" si="42"/>
        <v>4.95E-4</v>
      </c>
      <c r="AA203" s="16">
        <f t="shared" si="43"/>
        <v>5.0499134138780122E-3</v>
      </c>
      <c r="AB203" s="9">
        <f t="shared" si="33"/>
        <v>0.22708818592973923</v>
      </c>
      <c r="AC203" s="9">
        <f t="shared" si="34"/>
        <v>0.99495008658612194</v>
      </c>
      <c r="AD203" s="15">
        <f t="shared" si="35"/>
        <v>10.20184528056164</v>
      </c>
      <c r="AE203" s="3">
        <f t="shared" si="44"/>
        <v>788.74039999999979</v>
      </c>
      <c r="AF203" s="2">
        <f t="shared" si="45"/>
        <v>0.25</v>
      </c>
      <c r="AG203" s="9">
        <f t="shared" si="46"/>
        <v>3.3931029572936652E-3</v>
      </c>
      <c r="AH203" s="2">
        <f t="shared" si="47"/>
        <v>0.16419048624683708</v>
      </c>
    </row>
    <row r="204" spans="1:34">
      <c r="A204" s="1">
        <f>Raw!A204</f>
        <v>191</v>
      </c>
      <c r="B204" s="14">
        <f>Raw!B204</f>
        <v>0.2556134259259259</v>
      </c>
      <c r="C204" s="15">
        <f>Raw!C204</f>
        <v>50.6</v>
      </c>
      <c r="D204" s="15">
        <f>IF(C204&gt;0.5,Raw!D204*D$11,-999)</f>
        <v>2.6</v>
      </c>
      <c r="E204" s="9">
        <f>IF(Raw!$G204&gt;$C$8,IF(Raw!$Q204&gt;$C$8,IF(Raw!$N204&gt;$C$9,IF(Raw!$N204&lt;$A$9,IF(Raw!$X204&gt;$C$9,IF(Raw!$X204&lt;$A$9,Raw!H204,-999),-999),-999),-999),-999),-999)</f>
        <v>0.21441399999999999</v>
      </c>
      <c r="F204" s="9">
        <f>IF(Raw!$G204&gt;$C$8,IF(Raw!$Q204&gt;$C$8,IF(Raw!$N204&gt;$C$9,IF(Raw!$N204&lt;$A$9,IF(Raw!$X204&gt;$C$9,IF(Raw!$X204&lt;$A$9,Raw!I204,-999),-999),-999),-999),-999),-999)</f>
        <v>0.37778499999999998</v>
      </c>
      <c r="G204" s="9">
        <f>Raw!G204</f>
        <v>0.98630700000000004</v>
      </c>
      <c r="H204" s="9">
        <f>IF(Raw!$G204&gt;$C$8,IF(Raw!$Q204&gt;$C$8,IF(Raw!$N204&gt;$C$9,IF(Raw!$N204&lt;$A$9,IF(Raw!$X204&gt;$C$9,IF(Raw!$X204&lt;$A$9,Raw!L204,-999),-999),-999),-999),-999),-999)</f>
        <v>688.8</v>
      </c>
      <c r="I204" s="9">
        <f>IF(Raw!$G204&gt;$C$8,IF(Raw!$Q204&gt;$C$8,IF(Raw!$N204&gt;$C$9,IF(Raw!$N204&lt;$A$9,IF(Raw!$X204&gt;$C$9,IF(Raw!$X204&lt;$A$9,Raw!M204,-999),-999),-999),-999),-999),-999)</f>
        <v>0.26003500000000002</v>
      </c>
      <c r="J204" s="9">
        <f>IF(Raw!$G204&gt;$C$8,IF(Raw!$Q204&gt;$C$8,IF(Raw!$N204&gt;$C$9,IF(Raw!$N204&lt;$A$9,IF(Raw!$X204&gt;$C$9,IF(Raw!$X204&lt;$A$9,Raw!N204,-999),-999),-999),-999),-999),-999)</f>
        <v>687</v>
      </c>
      <c r="K204" s="9">
        <f>IF(Raw!$G204&gt;$C$8,IF(Raw!$Q204&gt;$C$8,IF(Raw!$N204&gt;$C$9,IF(Raw!$N204&lt;$A$9,IF(Raw!$X204&gt;$C$9,IF(Raw!$X204&lt;$A$9,Raw!R204,-999),-999),-999),-999),-999),-999)</f>
        <v>0.22761300000000001</v>
      </c>
      <c r="L204" s="9">
        <f>IF(Raw!$G204&gt;$C$8,IF(Raw!$Q204&gt;$C$8,IF(Raw!$N204&gt;$C$9,IF(Raw!$N204&lt;$A$9,IF(Raw!$X204&gt;$C$9,IF(Raw!$X204&lt;$A$9,Raw!S204,-999),-999),-999),-999),-999),-999)</f>
        <v>0.40372799999999998</v>
      </c>
      <c r="M204" s="9">
        <f>Raw!Q204</f>
        <v>0.97848999999999997</v>
      </c>
      <c r="N204" s="9">
        <f>IF(Raw!$G204&gt;$C$8,IF(Raw!$Q204&gt;$C$8,IF(Raw!$N204&gt;$C$9,IF(Raw!$N204&lt;$A$9,IF(Raw!$X204&gt;$C$9,IF(Raw!$X204&lt;$A$9,Raw!V204,-999),-999),-999),-999),-999),-999)</f>
        <v>673.7</v>
      </c>
      <c r="O204" s="9">
        <f>IF(Raw!$G204&gt;$C$8,IF(Raw!$Q204&gt;$C$8,IF(Raw!$N204&gt;$C$9,IF(Raw!$N204&lt;$A$9,IF(Raw!$X204&gt;$C$9,IF(Raw!$X204&lt;$A$9,Raw!W204,-999),-999),-999),-999),-999),-999)</f>
        <v>0.211422</v>
      </c>
      <c r="P204" s="9">
        <f>IF(Raw!$G204&gt;$C$8,IF(Raw!$Q204&gt;$C$8,IF(Raw!$N204&gt;$C$9,IF(Raw!$N204&lt;$A$9,IF(Raw!$X204&gt;$C$9,IF(Raw!$X204&lt;$A$9,Raw!X204,-999),-999),-999),-999),-999),-999)</f>
        <v>539</v>
      </c>
      <c r="R204" s="9">
        <f t="shared" si="36"/>
        <v>0.16337099999999999</v>
      </c>
      <c r="S204" s="9">
        <f t="shared" si="37"/>
        <v>0.4324443797397991</v>
      </c>
      <c r="T204" s="9">
        <f t="shared" si="38"/>
        <v>0.17611499999999997</v>
      </c>
      <c r="U204" s="9">
        <f t="shared" si="39"/>
        <v>0.43622191178218994</v>
      </c>
      <c r="V204" s="15">
        <f t="shared" si="32"/>
        <v>0.32730228959999996</v>
      </c>
      <c r="X204" s="11">
        <f t="shared" si="40"/>
        <v>1.5651999999999997E+18</v>
      </c>
      <c r="Y204" s="11">
        <f t="shared" si="41"/>
        <v>6.8879999999999991E-18</v>
      </c>
      <c r="Z204" s="11">
        <f t="shared" si="42"/>
        <v>6.87E-4</v>
      </c>
      <c r="AA204" s="16">
        <f t="shared" si="43"/>
        <v>7.3521594437572025E-3</v>
      </c>
      <c r="AB204" s="9">
        <f t="shared" si="33"/>
        <v>0.22890782556043732</v>
      </c>
      <c r="AC204" s="9">
        <f t="shared" si="34"/>
        <v>0.99264784055624278</v>
      </c>
      <c r="AD204" s="15">
        <f t="shared" si="35"/>
        <v>10.701833251466089</v>
      </c>
      <c r="AE204" s="3">
        <f t="shared" si="44"/>
        <v>829.31519999999966</v>
      </c>
      <c r="AF204" s="2">
        <f t="shared" si="45"/>
        <v>0.25</v>
      </c>
      <c r="AG204" s="9">
        <f t="shared" si="46"/>
        <v>3.5910570465605752E-3</v>
      </c>
      <c r="AH204" s="2">
        <f t="shared" si="47"/>
        <v>0.17376938160614777</v>
      </c>
    </row>
    <row r="205" spans="1:34">
      <c r="A205" s="1">
        <f>Raw!A205</f>
        <v>192</v>
      </c>
      <c r="B205" s="14">
        <f>Raw!B205</f>
        <v>0.25567129629629631</v>
      </c>
      <c r="C205" s="15">
        <f>Raw!C205</f>
        <v>49.9</v>
      </c>
      <c r="D205" s="15">
        <f>IF(C205&gt;0.5,Raw!D205*D$11,-999)</f>
        <v>2.6</v>
      </c>
      <c r="E205" s="9">
        <f>IF(Raw!$G205&gt;$C$8,IF(Raw!$Q205&gt;$C$8,IF(Raw!$N205&gt;$C$9,IF(Raw!$N205&lt;$A$9,IF(Raw!$X205&gt;$C$9,IF(Raw!$X205&lt;$A$9,Raw!H205,-999),-999),-999),-999),-999),-999)</f>
        <v>0.26025799999999999</v>
      </c>
      <c r="F205" s="9">
        <f>IF(Raw!$G205&gt;$C$8,IF(Raw!$Q205&gt;$C$8,IF(Raw!$N205&gt;$C$9,IF(Raw!$N205&lt;$A$9,IF(Raw!$X205&gt;$C$9,IF(Raw!$X205&lt;$A$9,Raw!I205,-999),-999),-999),-999),-999),-999)</f>
        <v>0.459065</v>
      </c>
      <c r="G205" s="9">
        <f>Raw!G205</f>
        <v>0.98346999999999996</v>
      </c>
      <c r="H205" s="9">
        <f>IF(Raw!$G205&gt;$C$8,IF(Raw!$Q205&gt;$C$8,IF(Raw!$N205&gt;$C$9,IF(Raw!$N205&lt;$A$9,IF(Raw!$X205&gt;$C$9,IF(Raw!$X205&lt;$A$9,Raw!L205,-999),-999),-999),-999),-999),-999)</f>
        <v>664.3</v>
      </c>
      <c r="I205" s="9">
        <f>IF(Raw!$G205&gt;$C$8,IF(Raw!$Q205&gt;$C$8,IF(Raw!$N205&gt;$C$9,IF(Raw!$N205&lt;$A$9,IF(Raw!$X205&gt;$C$9,IF(Raw!$X205&lt;$A$9,Raw!M205,-999),-999),-999),-999),-999),-999)</f>
        <v>0.27706199999999997</v>
      </c>
      <c r="J205" s="9">
        <f>IF(Raw!$G205&gt;$C$8,IF(Raw!$Q205&gt;$C$8,IF(Raw!$N205&gt;$C$9,IF(Raw!$N205&lt;$A$9,IF(Raw!$X205&gt;$C$9,IF(Raw!$X205&lt;$A$9,Raw!N205,-999),-999),-999),-999),-999),-999)</f>
        <v>558</v>
      </c>
      <c r="K205" s="9">
        <f>IF(Raw!$G205&gt;$C$8,IF(Raw!$Q205&gt;$C$8,IF(Raw!$N205&gt;$C$9,IF(Raw!$N205&lt;$A$9,IF(Raw!$X205&gt;$C$9,IF(Raw!$X205&lt;$A$9,Raw!R205,-999),-999),-999),-999),-999),-999)</f>
        <v>0.24840499999999999</v>
      </c>
      <c r="L205" s="9">
        <f>IF(Raw!$G205&gt;$C$8,IF(Raw!$Q205&gt;$C$8,IF(Raw!$N205&gt;$C$9,IF(Raw!$N205&lt;$A$9,IF(Raw!$X205&gt;$C$9,IF(Raw!$X205&lt;$A$9,Raw!S205,-999),-999),-999),-999),-999),-999)</f>
        <v>0.43822800000000001</v>
      </c>
      <c r="M205" s="9">
        <f>Raw!Q205</f>
        <v>0.98407900000000004</v>
      </c>
      <c r="N205" s="9">
        <f>IF(Raw!$G205&gt;$C$8,IF(Raw!$Q205&gt;$C$8,IF(Raw!$N205&gt;$C$9,IF(Raw!$N205&lt;$A$9,IF(Raw!$X205&gt;$C$9,IF(Raw!$X205&lt;$A$9,Raw!V205,-999),-999),-999),-999),-999),-999)</f>
        <v>647.20000000000005</v>
      </c>
      <c r="O205" s="9">
        <f>IF(Raw!$G205&gt;$C$8,IF(Raw!$Q205&gt;$C$8,IF(Raw!$N205&gt;$C$9,IF(Raw!$N205&lt;$A$9,IF(Raw!$X205&gt;$C$9,IF(Raw!$X205&lt;$A$9,Raw!W205,-999),-999),-999),-999),-999),-999)</f>
        <v>0.26955099999999999</v>
      </c>
      <c r="P205" s="9">
        <f>IF(Raw!$G205&gt;$C$8,IF(Raw!$Q205&gt;$C$8,IF(Raw!$N205&gt;$C$9,IF(Raw!$N205&lt;$A$9,IF(Raw!$X205&gt;$C$9,IF(Raw!$X205&lt;$A$9,Raw!X205,-999),-999),-999),-999),-999),-999)</f>
        <v>374</v>
      </c>
      <c r="R205" s="9">
        <f t="shared" si="36"/>
        <v>0.19880700000000001</v>
      </c>
      <c r="S205" s="9">
        <f t="shared" si="37"/>
        <v>0.43306939104484116</v>
      </c>
      <c r="T205" s="9">
        <f t="shared" si="38"/>
        <v>0.18982300000000002</v>
      </c>
      <c r="U205" s="9">
        <f t="shared" si="39"/>
        <v>0.43316036401142788</v>
      </c>
      <c r="V205" s="15">
        <f>IF(L205&gt;0,L205*V$8+V$10,-999)</f>
        <v>0.35527143960000002</v>
      </c>
      <c r="X205" s="11">
        <f t="shared" si="40"/>
        <v>1.5651999999999997E+18</v>
      </c>
      <c r="Y205" s="11">
        <f t="shared" si="41"/>
        <v>6.6429999999999992E-18</v>
      </c>
      <c r="Z205" s="11">
        <f t="shared" si="42"/>
        <v>5.5800000000000001E-4</v>
      </c>
      <c r="AA205" s="16">
        <f t="shared" si="43"/>
        <v>5.7684064018556132E-3</v>
      </c>
      <c r="AB205" s="9">
        <f>K205+T205*AA205</f>
        <v>0.24949997620841943</v>
      </c>
      <c r="AC205" s="9">
        <f>IF(T205&gt;0,(L205-AB205)/T205,-999)</f>
        <v>0.99423159359814439</v>
      </c>
      <c r="AD205" s="15">
        <f>IF(AC205&gt;0,X205*Y205*AC205,-999)</f>
        <v>10.337645881461672</v>
      </c>
      <c r="AE205" s="3">
        <f t="shared" si="44"/>
        <v>799.81719999999973</v>
      </c>
      <c r="AF205" s="2">
        <f t="shared" si="45"/>
        <v>0.25</v>
      </c>
      <c r="AG205" s="9">
        <f t="shared" si="46"/>
        <v>3.444506502334751E-3</v>
      </c>
      <c r="AH205" s="2">
        <f t="shared" si="47"/>
        <v>0.16667787703967016</v>
      </c>
    </row>
    <row r="206" spans="1:34">
      <c r="A206" s="1">
        <f>Raw!A206</f>
        <v>193</v>
      </c>
      <c r="B206" s="14">
        <f>Raw!B206</f>
        <v>0.25572916666666667</v>
      </c>
      <c r="C206" s="15">
        <f>Raw!C206</f>
        <v>48.8</v>
      </c>
      <c r="D206" s="15">
        <f>IF(C206&gt;0.5,Raw!D206*D$11,-999)</f>
        <v>2.6</v>
      </c>
      <c r="E206" s="9">
        <f>IF(Raw!$G206&gt;$C$8,IF(Raw!$Q206&gt;$C$8,IF(Raw!$N206&gt;$C$9,IF(Raw!$N206&lt;$A$9,IF(Raw!$X206&gt;$C$9,IF(Raw!$X206&lt;$A$9,Raw!H206,-999),-999),-999),-999),-999),-999)</f>
        <v>0.258492</v>
      </c>
      <c r="F206" s="9">
        <f>IF(Raw!$G206&gt;$C$8,IF(Raw!$Q206&gt;$C$8,IF(Raw!$N206&gt;$C$9,IF(Raw!$N206&lt;$A$9,IF(Raw!$X206&gt;$C$9,IF(Raw!$X206&lt;$A$9,Raw!I206,-999),-999),-999),-999),-999),-999)</f>
        <v>0.45516099999999998</v>
      </c>
      <c r="G206" s="9">
        <f>Raw!G206</f>
        <v>0.99091200000000002</v>
      </c>
      <c r="H206" s="9">
        <f>IF(Raw!$G206&gt;$C$8,IF(Raw!$Q206&gt;$C$8,IF(Raw!$N206&gt;$C$9,IF(Raw!$N206&lt;$A$9,IF(Raw!$X206&gt;$C$9,IF(Raw!$X206&lt;$A$9,Raw!L206,-999),-999),-999),-999),-999),-999)</f>
        <v>678</v>
      </c>
      <c r="I206" s="9">
        <f>IF(Raw!$G206&gt;$C$8,IF(Raw!$Q206&gt;$C$8,IF(Raw!$N206&gt;$C$9,IF(Raw!$N206&lt;$A$9,IF(Raw!$X206&gt;$C$9,IF(Raw!$X206&lt;$A$9,Raw!M206,-999),-999),-999),-999),-999),-999)</f>
        <v>0.207313</v>
      </c>
      <c r="J206" s="9">
        <f>IF(Raw!$G206&gt;$C$8,IF(Raw!$Q206&gt;$C$8,IF(Raw!$N206&gt;$C$9,IF(Raw!$N206&lt;$A$9,IF(Raw!$X206&gt;$C$9,IF(Raw!$X206&lt;$A$9,Raw!N206,-999),-999),-999),-999),-999),-999)</f>
        <v>448</v>
      </c>
      <c r="K206" s="9">
        <f>IF(Raw!$G206&gt;$C$8,IF(Raw!$Q206&gt;$C$8,IF(Raw!$N206&gt;$C$9,IF(Raw!$N206&lt;$A$9,IF(Raw!$X206&gt;$C$9,IF(Raw!$X206&lt;$A$9,Raw!R206,-999),-999),-999),-999),-999),-999)</f>
        <v>0.26105499999999998</v>
      </c>
      <c r="L206" s="9">
        <f>IF(Raw!$G206&gt;$C$8,IF(Raw!$Q206&gt;$C$8,IF(Raw!$N206&gt;$C$9,IF(Raw!$N206&lt;$A$9,IF(Raw!$X206&gt;$C$9,IF(Raw!$X206&lt;$A$9,Raw!S206,-999),-999),-999),-999),-999),-999)</f>
        <v>0.45911400000000002</v>
      </c>
      <c r="M206" s="9">
        <f>Raw!Q206</f>
        <v>0.98626100000000005</v>
      </c>
      <c r="N206" s="9">
        <f>IF(Raw!$G206&gt;$C$8,IF(Raw!$Q206&gt;$C$8,IF(Raw!$N206&gt;$C$9,IF(Raw!$N206&lt;$A$9,IF(Raw!$X206&gt;$C$9,IF(Raw!$X206&lt;$A$9,Raw!V206,-999),-999),-999),-999),-999),-999)</f>
        <v>666.5</v>
      </c>
      <c r="O206" s="9">
        <f>IF(Raw!$G206&gt;$C$8,IF(Raw!$Q206&gt;$C$8,IF(Raw!$N206&gt;$C$9,IF(Raw!$N206&lt;$A$9,IF(Raw!$X206&gt;$C$9,IF(Raw!$X206&lt;$A$9,Raw!W206,-999),-999),-999),-999),-999),-999)</f>
        <v>0.354765</v>
      </c>
      <c r="P206" s="9">
        <f>IF(Raw!$G206&gt;$C$8,IF(Raw!$Q206&gt;$C$8,IF(Raw!$N206&gt;$C$9,IF(Raw!$N206&lt;$A$9,IF(Raw!$X206&gt;$C$9,IF(Raw!$X206&lt;$A$9,Raw!X206,-999),-999),-999),-999),-999),-999)</f>
        <v>527</v>
      </c>
      <c r="R206" s="9">
        <f>F206-E206</f>
        <v>0.19666899999999998</v>
      </c>
      <c r="S206" s="9">
        <f>R206/F206</f>
        <v>0.43208666823387765</v>
      </c>
      <c r="T206" s="9">
        <f>L206-K206</f>
        <v>0.19805900000000004</v>
      </c>
      <c r="U206" s="9">
        <f>T206/L206</f>
        <v>0.43139394573025441</v>
      </c>
      <c r="V206" s="15">
        <f>IF(L206&gt;0,L206*V$8+V$10,-999)</f>
        <v>0.3722037198</v>
      </c>
      <c r="X206" s="11">
        <f>D206*6.02*10^23*10^(-6)</f>
        <v>1.5651999999999997E+18</v>
      </c>
      <c r="Y206" s="11">
        <f>H206*10^(-20)</f>
        <v>6.7799999999999994E-18</v>
      </c>
      <c r="Z206" s="11">
        <f>J206*10^(-6)</f>
        <v>4.4799999999999999E-4</v>
      </c>
      <c r="AA206" s="16">
        <f>IF(Z206&gt;0,(X206*Y206/(X206*Y206+1/Z206)),1)</f>
        <v>4.7317056080501112E-3</v>
      </c>
      <c r="AB206" s="9">
        <f>K206+T206*AA206</f>
        <v>0.26199215688102478</v>
      </c>
      <c r="AC206" s="9">
        <f>IF(T206&gt;0,(L206-AB206)/T206,-999)</f>
        <v>0.99526829439194986</v>
      </c>
      <c r="AD206" s="15">
        <f>IF(AC206&gt;0,X206*Y206*AC206,-999)</f>
        <v>10.561842875111855</v>
      </c>
      <c r="AE206" s="3">
        <f>AE$9*Y206</f>
        <v>816.31199999999967</v>
      </c>
      <c r="AF206" s="2">
        <f>IF(AD206&lt;=AE206,AF$6,AF$6/(AD206/AE206))</f>
        <v>0.25</v>
      </c>
      <c r="AG206" s="9">
        <f>AD206*AF206*$AG$6*U206/AG$8</f>
        <v>3.5048577477519065E-3</v>
      </c>
      <c r="AH206" s="2">
        <f>((AG206*12.01)/893.5)*3600</f>
        <v>0.16959824239709168</v>
      </c>
    </row>
    <row r="207" spans="1:34">
      <c r="A207" s="1">
        <f>Raw!A207</f>
        <v>194</v>
      </c>
      <c r="B207" s="14">
        <f>Raw!B207</f>
        <v>0.25578703703703703</v>
      </c>
      <c r="C207" s="15">
        <f>Raw!C207</f>
        <v>48.4</v>
      </c>
      <c r="D207" s="15">
        <f>IF(C207&gt;0.5,Raw!D207*D$11,-999)</f>
        <v>2.6</v>
      </c>
      <c r="E207" s="9">
        <f>IF(Raw!$G207&gt;$C$8,IF(Raw!$Q207&gt;$C$8,IF(Raw!$N207&gt;$C$9,IF(Raw!$N207&lt;$A$9,IF(Raw!$X207&gt;$C$9,IF(Raw!$X207&lt;$A$9,Raw!H207,-999),-999),-999),-999),-999),-999)</f>
        <v>0.28616200000000003</v>
      </c>
      <c r="F207" s="9">
        <f>IF(Raw!$G207&gt;$C$8,IF(Raw!$Q207&gt;$C$8,IF(Raw!$N207&gt;$C$9,IF(Raw!$N207&lt;$A$9,IF(Raw!$X207&gt;$C$9,IF(Raw!$X207&lt;$A$9,Raw!I207,-999),-999),-999),-999),-999),-999)</f>
        <v>0.50190199999999996</v>
      </c>
      <c r="G207" s="9">
        <f>Raw!G207</f>
        <v>0.98642300000000005</v>
      </c>
      <c r="H207" s="9">
        <f>IF(Raw!$G207&gt;$C$8,IF(Raw!$Q207&gt;$C$8,IF(Raw!$N207&gt;$C$9,IF(Raw!$N207&lt;$A$9,IF(Raw!$X207&gt;$C$9,IF(Raw!$X207&lt;$A$9,Raw!L207,-999),-999),-999),-999),-999),-999)</f>
        <v>662</v>
      </c>
      <c r="I207" s="9">
        <f>IF(Raw!$G207&gt;$C$8,IF(Raw!$Q207&gt;$C$8,IF(Raw!$N207&gt;$C$9,IF(Raw!$N207&lt;$A$9,IF(Raw!$X207&gt;$C$9,IF(Raw!$X207&lt;$A$9,Raw!M207,-999),-999),-999),-999),-999),-999)</f>
        <v>0.237343</v>
      </c>
      <c r="J207" s="9">
        <f>IF(Raw!$G207&gt;$C$8,IF(Raw!$Q207&gt;$C$8,IF(Raw!$N207&gt;$C$9,IF(Raw!$N207&lt;$A$9,IF(Raw!$X207&gt;$C$9,IF(Raw!$X207&lt;$A$9,Raw!N207,-999),-999),-999),-999),-999),-999)</f>
        <v>585</v>
      </c>
      <c r="K207" s="9">
        <f>IF(Raw!$G207&gt;$C$8,IF(Raw!$Q207&gt;$C$8,IF(Raw!$N207&gt;$C$9,IF(Raw!$N207&lt;$A$9,IF(Raw!$X207&gt;$C$9,IF(Raw!$X207&lt;$A$9,Raw!R207,-999),-999),-999),-999),-999),-999)</f>
        <v>0.266127</v>
      </c>
      <c r="L207" s="9">
        <f>IF(Raw!$G207&gt;$C$8,IF(Raw!$Q207&gt;$C$8,IF(Raw!$N207&gt;$C$9,IF(Raw!$N207&lt;$A$9,IF(Raw!$X207&gt;$C$9,IF(Raw!$X207&lt;$A$9,Raw!S207,-999),-999),-999),-999),-999),-999)</f>
        <v>0.47175499999999998</v>
      </c>
      <c r="M207" s="9">
        <f>Raw!Q207</f>
        <v>0.98699099999999995</v>
      </c>
      <c r="N207" s="9">
        <f>IF(Raw!$G207&gt;$C$8,IF(Raw!$Q207&gt;$C$8,IF(Raw!$N207&gt;$C$9,IF(Raw!$N207&lt;$A$9,IF(Raw!$X207&gt;$C$9,IF(Raw!$X207&lt;$A$9,Raw!V207,-999),-999),-999),-999),-999),-999)</f>
        <v>654.29999999999995</v>
      </c>
      <c r="O207" s="9">
        <f>IF(Raw!$G207&gt;$C$8,IF(Raw!$Q207&gt;$C$8,IF(Raw!$N207&gt;$C$9,IF(Raw!$N207&lt;$A$9,IF(Raw!$X207&gt;$C$9,IF(Raw!$X207&lt;$A$9,Raw!W207,-999),-999),-999),-999),-999),-999)</f>
        <v>0.25214399999999998</v>
      </c>
      <c r="P207" s="9">
        <f>IF(Raw!$G207&gt;$C$8,IF(Raw!$Q207&gt;$C$8,IF(Raw!$N207&gt;$C$9,IF(Raw!$N207&lt;$A$9,IF(Raw!$X207&gt;$C$9,IF(Raw!$X207&lt;$A$9,Raw!X207,-999),-999),-999),-999),-999),-999)</f>
        <v>616</v>
      </c>
      <c r="R207" s="9">
        <f t="shared" ref="R207:R213" si="48">F207-E207</f>
        <v>0.21573999999999993</v>
      </c>
      <c r="S207" s="9">
        <f t="shared" ref="S207:S213" si="49">R207/F207</f>
        <v>0.4298448701140859</v>
      </c>
      <c r="T207" s="9">
        <f t="shared" ref="T207:T213" si="50">L207-K207</f>
        <v>0.20562799999999998</v>
      </c>
      <c r="U207" s="9">
        <f t="shared" ref="U207:U213" si="51">T207/L207</f>
        <v>0.43587879301756205</v>
      </c>
      <c r="V207" s="15">
        <f t="shared" ref="V207:V213" si="52">IF(L207&gt;0,L207*V$8+V$10,-999)</f>
        <v>0.38245177849999995</v>
      </c>
      <c r="X207" s="11">
        <f t="shared" ref="X207:X213" si="53">D207*6.02*10^23*10^(-6)</f>
        <v>1.5651999999999997E+18</v>
      </c>
      <c r="Y207" s="11">
        <f t="shared" ref="Y207:Y213" si="54">H207*10^(-20)</f>
        <v>6.6199999999999994E-18</v>
      </c>
      <c r="Z207" s="11">
        <f t="shared" ref="Z207:Z213" si="55">J207*10^(-6)</f>
        <v>5.8500000000000002E-4</v>
      </c>
      <c r="AA207" s="16">
        <f t="shared" ref="AA207:AA213" si="56">IF(Z207&gt;0,(X207*Y207/(X207*Y207+1/Z207)),1)</f>
        <v>6.0250290250720723E-3</v>
      </c>
      <c r="AB207" s="9">
        <f t="shared" ref="AB207:AB213" si="57">K207+T207*AA207</f>
        <v>0.26736591466836751</v>
      </c>
      <c r="AC207" s="9">
        <f t="shared" ref="AC207:AC213" si="58">IF(T207&gt;0,(L207-AB207)/T207,-999)</f>
        <v>0.99397497097492804</v>
      </c>
      <c r="AD207" s="15">
        <f t="shared" ref="AD207:AD213" si="59">IF(AC207&gt;0,X207*Y207*AC207,-999)</f>
        <v>10.299194914653116</v>
      </c>
      <c r="AE207" s="3">
        <f t="shared" ref="AE207:AE213" si="60">AE$9*Y207</f>
        <v>797.04799999999966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3.4532312680397022E-3</v>
      </c>
      <c r="AH207" s="2">
        <f t="shared" ref="AH207:AH270" si="63">((AG207*12.01)/893.5)*3600</f>
        <v>0.167100063911544</v>
      </c>
    </row>
    <row r="208" spans="1:34">
      <c r="A208" s="1">
        <f>Raw!A208</f>
        <v>195</v>
      </c>
      <c r="B208" s="14">
        <f>Raw!B208</f>
        <v>0.2558333333333333</v>
      </c>
      <c r="C208" s="15">
        <f>Raw!C208</f>
        <v>47.2</v>
      </c>
      <c r="D208" s="15">
        <f>IF(C208&gt;0.5,Raw!D208*D$11,-999)</f>
        <v>2.6</v>
      </c>
      <c r="E208" s="9">
        <f>IF(Raw!$G208&gt;$C$8,IF(Raw!$Q208&gt;$C$8,IF(Raw!$N208&gt;$C$9,IF(Raw!$N208&lt;$A$9,IF(Raw!$X208&gt;$C$9,IF(Raw!$X208&lt;$A$9,Raw!H208,-999),-999),-999),-999),-999),-999)</f>
        <v>0.29072900000000002</v>
      </c>
      <c r="F208" s="9">
        <f>IF(Raw!$G208&gt;$C$8,IF(Raw!$Q208&gt;$C$8,IF(Raw!$N208&gt;$C$9,IF(Raw!$N208&lt;$A$9,IF(Raw!$X208&gt;$C$9,IF(Raw!$X208&lt;$A$9,Raw!I208,-999),-999),-999),-999),-999),-999)</f>
        <v>0.51586799999999999</v>
      </c>
      <c r="G208" s="9">
        <f>Raw!G208</f>
        <v>0.98963000000000001</v>
      </c>
      <c r="H208" s="9">
        <f>IF(Raw!$G208&gt;$C$8,IF(Raw!$Q208&gt;$C$8,IF(Raw!$N208&gt;$C$9,IF(Raw!$N208&lt;$A$9,IF(Raw!$X208&gt;$C$9,IF(Raw!$X208&lt;$A$9,Raw!L208,-999),-999),-999),-999),-999),-999)</f>
        <v>669.1</v>
      </c>
      <c r="I208" s="9">
        <f>IF(Raw!$G208&gt;$C$8,IF(Raw!$Q208&gt;$C$8,IF(Raw!$N208&gt;$C$9,IF(Raw!$N208&lt;$A$9,IF(Raw!$X208&gt;$C$9,IF(Raw!$X208&lt;$A$9,Raw!M208,-999),-999),-999),-999),-999),-999)</f>
        <v>0.243815</v>
      </c>
      <c r="J208" s="9">
        <f>IF(Raw!$G208&gt;$C$8,IF(Raw!$Q208&gt;$C$8,IF(Raw!$N208&gt;$C$9,IF(Raw!$N208&lt;$A$9,IF(Raw!$X208&gt;$C$9,IF(Raw!$X208&lt;$A$9,Raw!N208,-999),-999),-999),-999),-999),-999)</f>
        <v>637</v>
      </c>
      <c r="K208" s="9">
        <f>IF(Raw!$G208&gt;$C$8,IF(Raw!$Q208&gt;$C$8,IF(Raw!$N208&gt;$C$9,IF(Raw!$N208&lt;$A$9,IF(Raw!$X208&gt;$C$9,IF(Raw!$X208&lt;$A$9,Raw!R208,-999),-999),-999),-999),-999),-999)</f>
        <v>0.28669</v>
      </c>
      <c r="L208" s="9">
        <f>IF(Raw!$G208&gt;$C$8,IF(Raw!$Q208&gt;$C$8,IF(Raw!$N208&gt;$C$9,IF(Raw!$N208&lt;$A$9,IF(Raw!$X208&gt;$C$9,IF(Raw!$X208&lt;$A$9,Raw!S208,-999),-999),-999),-999),-999),-999)</f>
        <v>0.50622299999999998</v>
      </c>
      <c r="M208" s="9">
        <f>Raw!Q208</f>
        <v>0.98611300000000002</v>
      </c>
      <c r="N208" s="9">
        <f>IF(Raw!$G208&gt;$C$8,IF(Raw!$Q208&gt;$C$8,IF(Raw!$N208&gt;$C$9,IF(Raw!$N208&lt;$A$9,IF(Raw!$X208&gt;$C$9,IF(Raw!$X208&lt;$A$9,Raw!V208,-999),-999),-999),-999),-999),-999)</f>
        <v>634.20000000000005</v>
      </c>
      <c r="O208" s="9">
        <f>IF(Raw!$G208&gt;$C$8,IF(Raw!$Q208&gt;$C$8,IF(Raw!$N208&gt;$C$9,IF(Raw!$N208&lt;$A$9,IF(Raw!$X208&gt;$C$9,IF(Raw!$X208&lt;$A$9,Raw!W208,-999),-999),-999),-999),-999),-999)</f>
        <v>0.23013900000000001</v>
      </c>
      <c r="P208" s="9">
        <f>IF(Raw!$G208&gt;$C$8,IF(Raw!$Q208&gt;$C$8,IF(Raw!$N208&gt;$C$9,IF(Raw!$N208&lt;$A$9,IF(Raw!$X208&gt;$C$9,IF(Raw!$X208&lt;$A$9,Raw!X208,-999),-999),-999),-999),-999),-999)</f>
        <v>410</v>
      </c>
      <c r="R208" s="9">
        <f t="shared" si="48"/>
        <v>0.22513899999999998</v>
      </c>
      <c r="S208" s="9">
        <f t="shared" si="49"/>
        <v>0.43642753572619347</v>
      </c>
      <c r="T208" s="9">
        <f t="shared" si="50"/>
        <v>0.21953299999999998</v>
      </c>
      <c r="U208" s="9">
        <f t="shared" si="51"/>
        <v>0.43366856108869012</v>
      </c>
      <c r="V208" s="15">
        <f t="shared" si="52"/>
        <v>0.41039498609999997</v>
      </c>
      <c r="X208" s="11">
        <f t="shared" si="53"/>
        <v>1.5651999999999997E+18</v>
      </c>
      <c r="Y208" s="11">
        <f t="shared" si="54"/>
        <v>6.6910000000000001E-18</v>
      </c>
      <c r="Z208" s="11">
        <f t="shared" si="55"/>
        <v>6.3699999999999998E-4</v>
      </c>
      <c r="AA208" s="16">
        <f t="shared" si="56"/>
        <v>6.6269345551065667E-3</v>
      </c>
      <c r="AB208" s="9">
        <f t="shared" si="57"/>
        <v>0.28814483082368619</v>
      </c>
      <c r="AC208" s="9">
        <f t="shared" si="58"/>
        <v>0.99337306544489345</v>
      </c>
      <c r="AD208" s="15">
        <f t="shared" si="59"/>
        <v>10.403350949931815</v>
      </c>
      <c r="AE208" s="3">
        <f t="shared" si="60"/>
        <v>805.59639999999979</v>
      </c>
      <c r="AF208" s="2">
        <f t="shared" si="61"/>
        <v>0.25</v>
      </c>
      <c r="AG208" s="9">
        <f t="shared" si="62"/>
        <v>3.4704663361212213E-3</v>
      </c>
      <c r="AH208" s="2">
        <f t="shared" si="63"/>
        <v>0.16793405988644333</v>
      </c>
    </row>
    <row r="209" spans="1:34">
      <c r="A209" s="1">
        <f>Raw!A209</f>
        <v>196</v>
      </c>
      <c r="B209" s="14">
        <f>Raw!B209</f>
        <v>0.25589120370370372</v>
      </c>
      <c r="C209" s="15">
        <f>Raw!C209</f>
        <v>46.8</v>
      </c>
      <c r="D209" s="15">
        <f>IF(C209&gt;0.5,Raw!D209*D$11,-999)</f>
        <v>2.6</v>
      </c>
      <c r="E209" s="9">
        <f>IF(Raw!$G209&gt;$C$8,IF(Raw!$Q209&gt;$C$8,IF(Raw!$N209&gt;$C$9,IF(Raw!$N209&lt;$A$9,IF(Raw!$X209&gt;$C$9,IF(Raw!$X209&lt;$A$9,Raw!H209,-999),-999),-999),-999),-999),-999)</f>
        <v>0.33134400000000003</v>
      </c>
      <c r="F209" s="9">
        <f>IF(Raw!$G209&gt;$C$8,IF(Raw!$Q209&gt;$C$8,IF(Raw!$N209&gt;$C$9,IF(Raw!$N209&lt;$A$9,IF(Raw!$X209&gt;$C$9,IF(Raw!$X209&lt;$A$9,Raw!I209,-999),-999),-999),-999),-999),-999)</f>
        <v>0.58324699999999996</v>
      </c>
      <c r="G209" s="9">
        <f>Raw!G209</f>
        <v>0.99064700000000006</v>
      </c>
      <c r="H209" s="9">
        <f>IF(Raw!$G209&gt;$C$8,IF(Raw!$Q209&gt;$C$8,IF(Raw!$N209&gt;$C$9,IF(Raw!$N209&lt;$A$9,IF(Raw!$X209&gt;$C$9,IF(Raw!$X209&lt;$A$9,Raw!L209,-999),-999),-999),-999),-999),-999)</f>
        <v>685.6</v>
      </c>
      <c r="I209" s="9">
        <f>IF(Raw!$G209&gt;$C$8,IF(Raw!$Q209&gt;$C$8,IF(Raw!$N209&gt;$C$9,IF(Raw!$N209&lt;$A$9,IF(Raw!$X209&gt;$C$9,IF(Raw!$X209&lt;$A$9,Raw!M209,-999),-999),-999),-999),-999),-999)</f>
        <v>0.25051299999999999</v>
      </c>
      <c r="J209" s="9">
        <f>IF(Raw!$G209&gt;$C$8,IF(Raw!$Q209&gt;$C$8,IF(Raw!$N209&gt;$C$9,IF(Raw!$N209&lt;$A$9,IF(Raw!$X209&gt;$C$9,IF(Raw!$X209&lt;$A$9,Raw!N209,-999),-999),-999),-999),-999),-999)</f>
        <v>484</v>
      </c>
      <c r="K209" s="9">
        <f>IF(Raw!$G209&gt;$C$8,IF(Raw!$Q209&gt;$C$8,IF(Raw!$N209&gt;$C$9,IF(Raw!$N209&lt;$A$9,IF(Raw!$X209&gt;$C$9,IF(Raw!$X209&lt;$A$9,Raw!R209,-999),-999),-999),-999),-999),-999)</f>
        <v>0.29066900000000001</v>
      </c>
      <c r="L209" s="9">
        <f>IF(Raw!$G209&gt;$C$8,IF(Raw!$Q209&gt;$C$8,IF(Raw!$N209&gt;$C$9,IF(Raw!$N209&lt;$A$9,IF(Raw!$X209&gt;$C$9,IF(Raw!$X209&lt;$A$9,Raw!S209,-999),-999),-999),-999),-999),-999)</f>
        <v>0.51448700000000003</v>
      </c>
      <c r="M209" s="9">
        <f>Raw!Q209</f>
        <v>0.99060700000000002</v>
      </c>
      <c r="N209" s="9">
        <f>IF(Raw!$G209&gt;$C$8,IF(Raw!$Q209&gt;$C$8,IF(Raw!$N209&gt;$C$9,IF(Raw!$N209&lt;$A$9,IF(Raw!$X209&gt;$C$9,IF(Raw!$X209&lt;$A$9,Raw!V209,-999),-999),-999),-999),-999),-999)</f>
        <v>649.29999999999995</v>
      </c>
      <c r="O209" s="9">
        <f>IF(Raw!$G209&gt;$C$8,IF(Raw!$Q209&gt;$C$8,IF(Raw!$N209&gt;$C$9,IF(Raw!$N209&lt;$A$9,IF(Raw!$X209&gt;$C$9,IF(Raw!$X209&lt;$A$9,Raw!W209,-999),-999),-999),-999),-999),-999)</f>
        <v>0.24795700000000001</v>
      </c>
      <c r="P209" s="9">
        <f>IF(Raw!$G209&gt;$C$8,IF(Raw!$Q209&gt;$C$8,IF(Raw!$N209&gt;$C$9,IF(Raw!$N209&lt;$A$9,IF(Raw!$X209&gt;$C$9,IF(Raw!$X209&lt;$A$9,Raw!X209,-999),-999),-999),-999),-999),-999)</f>
        <v>511</v>
      </c>
      <c r="R209" s="9">
        <f t="shared" si="48"/>
        <v>0.25190299999999993</v>
      </c>
      <c r="S209" s="9">
        <f t="shared" si="49"/>
        <v>0.43189763513571428</v>
      </c>
      <c r="T209" s="9">
        <f t="shared" si="50"/>
        <v>0.22381800000000002</v>
      </c>
      <c r="U209" s="9">
        <f t="shared" si="51"/>
        <v>0.43503140021030656</v>
      </c>
      <c r="V209" s="15">
        <f t="shared" si="52"/>
        <v>0.4170946109</v>
      </c>
      <c r="X209" s="11">
        <f t="shared" si="53"/>
        <v>1.5651999999999997E+18</v>
      </c>
      <c r="Y209" s="11">
        <f t="shared" si="54"/>
        <v>6.8559999999999996E-18</v>
      </c>
      <c r="Z209" s="11">
        <f t="shared" si="55"/>
        <v>4.84E-4</v>
      </c>
      <c r="AA209" s="16">
        <f t="shared" si="56"/>
        <v>5.1669731469921303E-3</v>
      </c>
      <c r="AB209" s="9">
        <f t="shared" si="57"/>
        <v>0.29182546159581352</v>
      </c>
      <c r="AC209" s="9">
        <f t="shared" si="58"/>
        <v>0.99483302685300778</v>
      </c>
      <c r="AD209" s="15">
        <f t="shared" si="59"/>
        <v>10.675564353289525</v>
      </c>
      <c r="AE209" s="3">
        <f t="shared" si="60"/>
        <v>825.46239999999977</v>
      </c>
      <c r="AF209" s="2">
        <f t="shared" si="61"/>
        <v>0.25</v>
      </c>
      <c r="AG209" s="9">
        <f t="shared" si="62"/>
        <v>3.5724659297282904E-3</v>
      </c>
      <c r="AH209" s="2">
        <f t="shared" si="63"/>
        <v>0.17286976713792093</v>
      </c>
    </row>
    <row r="210" spans="1:34">
      <c r="A210" s="1">
        <f>Raw!A210</f>
        <v>197</v>
      </c>
      <c r="B210" s="14">
        <f>Raw!B210</f>
        <v>0.25594907407407408</v>
      </c>
      <c r="C210" s="15">
        <f>Raw!C210</f>
        <v>45.9</v>
      </c>
      <c r="D210" s="15">
        <f>IF(C210&gt;0.5,Raw!D210*D$11,-999)</f>
        <v>2.6</v>
      </c>
      <c r="E210" s="9">
        <f>IF(Raw!$G210&gt;$C$8,IF(Raw!$Q210&gt;$C$8,IF(Raw!$N210&gt;$C$9,IF(Raw!$N210&lt;$A$9,IF(Raw!$X210&gt;$C$9,IF(Raw!$X210&lt;$A$9,Raw!H210,-999),-999),-999),-999),-999),-999)</f>
        <v>0.325739</v>
      </c>
      <c r="F210" s="9">
        <f>IF(Raw!$G210&gt;$C$8,IF(Raw!$Q210&gt;$C$8,IF(Raw!$N210&gt;$C$9,IF(Raw!$N210&lt;$A$9,IF(Raw!$X210&gt;$C$9,IF(Raw!$X210&lt;$A$9,Raw!I210,-999),-999),-999),-999),-999),-999)</f>
        <v>0.56250999999999995</v>
      </c>
      <c r="G210" s="9">
        <f>Raw!G210</f>
        <v>0.98793600000000004</v>
      </c>
      <c r="H210" s="9">
        <f>IF(Raw!$G210&gt;$C$8,IF(Raw!$Q210&gt;$C$8,IF(Raw!$N210&gt;$C$9,IF(Raw!$N210&lt;$A$9,IF(Raw!$X210&gt;$C$9,IF(Raw!$X210&lt;$A$9,Raw!L210,-999),-999),-999),-999),-999),-999)</f>
        <v>691.7</v>
      </c>
      <c r="I210" s="9">
        <f>IF(Raw!$G210&gt;$C$8,IF(Raw!$Q210&gt;$C$8,IF(Raw!$N210&gt;$C$9,IF(Raw!$N210&lt;$A$9,IF(Raw!$X210&gt;$C$9,IF(Raw!$X210&lt;$A$9,Raw!M210,-999),-999),-999),-999),-999),-999)</f>
        <v>0.29296100000000003</v>
      </c>
      <c r="J210" s="9">
        <f>IF(Raw!$G210&gt;$C$8,IF(Raw!$Q210&gt;$C$8,IF(Raw!$N210&gt;$C$9,IF(Raw!$N210&lt;$A$9,IF(Raw!$X210&gt;$C$9,IF(Raw!$X210&lt;$A$9,Raw!N210,-999),-999),-999),-999),-999),-999)</f>
        <v>704</v>
      </c>
      <c r="K210" s="9">
        <f>IF(Raw!$G210&gt;$C$8,IF(Raw!$Q210&gt;$C$8,IF(Raw!$N210&gt;$C$9,IF(Raw!$N210&lt;$A$9,IF(Raw!$X210&gt;$C$9,IF(Raw!$X210&lt;$A$9,Raw!R210,-999),-999),-999),-999),-999),-999)</f>
        <v>0.33754899999999999</v>
      </c>
      <c r="L210" s="9">
        <f>IF(Raw!$G210&gt;$C$8,IF(Raw!$Q210&gt;$C$8,IF(Raw!$N210&gt;$C$9,IF(Raw!$N210&lt;$A$9,IF(Raw!$X210&gt;$C$9,IF(Raw!$X210&lt;$A$9,Raw!S210,-999),-999),-999),-999),-999),-999)</f>
        <v>0.58966799999999997</v>
      </c>
      <c r="M210" s="9">
        <f>Raw!Q210</f>
        <v>0.99065099999999995</v>
      </c>
      <c r="N210" s="9">
        <f>IF(Raw!$G210&gt;$C$8,IF(Raw!$Q210&gt;$C$8,IF(Raw!$N210&gt;$C$9,IF(Raw!$N210&lt;$A$9,IF(Raw!$X210&gt;$C$9,IF(Raw!$X210&lt;$A$9,Raw!V210,-999),-999),-999),-999),-999),-999)</f>
        <v>637.70000000000005</v>
      </c>
      <c r="O210" s="9">
        <f>IF(Raw!$G210&gt;$C$8,IF(Raw!$Q210&gt;$C$8,IF(Raw!$N210&gt;$C$9,IF(Raw!$N210&lt;$A$9,IF(Raw!$X210&gt;$C$9,IF(Raw!$X210&lt;$A$9,Raw!W210,-999),-999),-999),-999),-999),-999)</f>
        <v>0.314662</v>
      </c>
      <c r="P210" s="9">
        <f>IF(Raw!$G210&gt;$C$8,IF(Raw!$Q210&gt;$C$8,IF(Raw!$N210&gt;$C$9,IF(Raw!$N210&lt;$A$9,IF(Raw!$X210&gt;$C$9,IF(Raw!$X210&lt;$A$9,Raw!X210,-999),-999),-999),-999),-999),-999)</f>
        <v>538</v>
      </c>
      <c r="R210" s="9">
        <f t="shared" si="48"/>
        <v>0.23677099999999995</v>
      </c>
      <c r="S210" s="9">
        <f t="shared" si="49"/>
        <v>0.4209187392224138</v>
      </c>
      <c r="T210" s="9">
        <f t="shared" si="50"/>
        <v>0.25211899999999998</v>
      </c>
      <c r="U210" s="9">
        <f t="shared" si="51"/>
        <v>0.42756093259257749</v>
      </c>
      <c r="V210" s="15">
        <f t="shared" si="52"/>
        <v>0.47804384759999996</v>
      </c>
      <c r="X210" s="11">
        <f t="shared" si="53"/>
        <v>1.5651999999999997E+18</v>
      </c>
      <c r="Y210" s="11">
        <f t="shared" si="54"/>
        <v>6.9170000000000002E-18</v>
      </c>
      <c r="Z210" s="11">
        <f t="shared" si="55"/>
        <v>7.0399999999999998E-4</v>
      </c>
      <c r="AA210" s="16">
        <f t="shared" si="56"/>
        <v>7.5641946926687529E-3</v>
      </c>
      <c r="AB210" s="9">
        <f t="shared" si="57"/>
        <v>0.33945607720172094</v>
      </c>
      <c r="AC210" s="9">
        <f t="shared" si="58"/>
        <v>0.99243580530733122</v>
      </c>
      <c r="AD210" s="15">
        <f t="shared" si="59"/>
        <v>10.744594733904478</v>
      </c>
      <c r="AE210" s="3">
        <f t="shared" si="60"/>
        <v>832.80679999999984</v>
      </c>
      <c r="AF210" s="2">
        <f t="shared" si="61"/>
        <v>0.25</v>
      </c>
      <c r="AG210" s="9">
        <f t="shared" si="62"/>
        <v>3.5338222651980734E-3</v>
      </c>
      <c r="AH210" s="2">
        <f t="shared" si="63"/>
        <v>0.17099982032244421</v>
      </c>
    </row>
    <row r="211" spans="1:34">
      <c r="A211" s="1">
        <f>Raw!A211</f>
        <v>198</v>
      </c>
      <c r="B211" s="14">
        <f>Raw!B211</f>
        <v>0.25600694444444444</v>
      </c>
      <c r="C211" s="15">
        <f>Raw!C211</f>
        <v>45</v>
      </c>
      <c r="D211" s="15">
        <f>IF(C211&gt;0.5,Raw!D211*D$11,-999)</f>
        <v>3.5</v>
      </c>
      <c r="E211" s="9">
        <f>IF(Raw!$G211&gt;$C$8,IF(Raw!$Q211&gt;$C$8,IF(Raw!$N211&gt;$C$9,IF(Raw!$N211&lt;$A$9,IF(Raw!$X211&gt;$C$9,IF(Raw!$X211&lt;$A$9,Raw!H211,-999),-999),-999),-999),-999),-999)</f>
        <v>0.35270200000000002</v>
      </c>
      <c r="F211" s="9">
        <f>IF(Raw!$G211&gt;$C$8,IF(Raw!$Q211&gt;$C$8,IF(Raw!$N211&gt;$C$9,IF(Raw!$N211&lt;$A$9,IF(Raw!$X211&gt;$C$9,IF(Raw!$X211&lt;$A$9,Raw!I211,-999),-999),-999),-999),-999),-999)</f>
        <v>0.62254699999999996</v>
      </c>
      <c r="G211" s="9">
        <f>Raw!G211</f>
        <v>0.99206799999999995</v>
      </c>
      <c r="H211" s="9">
        <f>IF(Raw!$G211&gt;$C$8,IF(Raw!$Q211&gt;$C$8,IF(Raw!$N211&gt;$C$9,IF(Raw!$N211&lt;$A$9,IF(Raw!$X211&gt;$C$9,IF(Raw!$X211&lt;$A$9,Raw!L211,-999),-999),-999),-999),-999),-999)</f>
        <v>670.1</v>
      </c>
      <c r="I211" s="9">
        <f>IF(Raw!$G211&gt;$C$8,IF(Raw!$Q211&gt;$C$8,IF(Raw!$N211&gt;$C$9,IF(Raw!$N211&lt;$A$9,IF(Raw!$X211&gt;$C$9,IF(Raw!$X211&lt;$A$9,Raw!M211,-999),-999),-999),-999),-999),-999)</f>
        <v>0.19611799999999999</v>
      </c>
      <c r="J211" s="9">
        <f>IF(Raw!$G211&gt;$C$8,IF(Raw!$Q211&gt;$C$8,IF(Raw!$N211&gt;$C$9,IF(Raw!$N211&lt;$A$9,IF(Raw!$X211&gt;$C$9,IF(Raw!$X211&lt;$A$9,Raw!N211,-999),-999),-999),-999),-999),-999)</f>
        <v>517</v>
      </c>
      <c r="K211" s="9">
        <f>IF(Raw!$G211&gt;$C$8,IF(Raw!$Q211&gt;$C$8,IF(Raw!$N211&gt;$C$9,IF(Raw!$N211&lt;$A$9,IF(Raw!$X211&gt;$C$9,IF(Raw!$X211&lt;$A$9,Raw!R211,-999),-999),-999),-999),-999),-999)</f>
        <v>0.36551099999999997</v>
      </c>
      <c r="L211" s="9">
        <f>IF(Raw!$G211&gt;$C$8,IF(Raw!$Q211&gt;$C$8,IF(Raw!$N211&gt;$C$9,IF(Raw!$N211&lt;$A$9,IF(Raw!$X211&gt;$C$9,IF(Raw!$X211&lt;$A$9,Raw!S211,-999),-999),-999),-999),-999),-999)</f>
        <v>0.64757500000000001</v>
      </c>
      <c r="M211" s="9">
        <f>Raw!Q211</f>
        <v>0.99046199999999995</v>
      </c>
      <c r="N211" s="9">
        <f>IF(Raw!$G211&gt;$C$8,IF(Raw!$Q211&gt;$C$8,IF(Raw!$N211&gt;$C$9,IF(Raw!$N211&lt;$A$9,IF(Raw!$X211&gt;$C$9,IF(Raw!$X211&lt;$A$9,Raw!V211,-999),-999),-999),-999),-999),-999)</f>
        <v>683.9</v>
      </c>
      <c r="O211" s="9">
        <f>IF(Raw!$G211&gt;$C$8,IF(Raw!$Q211&gt;$C$8,IF(Raw!$N211&gt;$C$9,IF(Raw!$N211&lt;$A$9,IF(Raw!$X211&gt;$C$9,IF(Raw!$X211&lt;$A$9,Raw!W211,-999),-999),-999),-999),-999),-999)</f>
        <v>0.24828700000000001</v>
      </c>
      <c r="P211" s="9">
        <f>IF(Raw!$G211&gt;$C$8,IF(Raw!$Q211&gt;$C$8,IF(Raw!$N211&gt;$C$9,IF(Raw!$N211&lt;$A$9,IF(Raw!$X211&gt;$C$9,IF(Raw!$X211&lt;$A$9,Raw!X211,-999),-999),-999),-999),-999),-999)</f>
        <v>491</v>
      </c>
      <c r="R211" s="9">
        <f t="shared" si="48"/>
        <v>0.26984499999999995</v>
      </c>
      <c r="S211" s="9">
        <f t="shared" si="49"/>
        <v>0.43345321718681473</v>
      </c>
      <c r="T211" s="9">
        <f t="shared" si="50"/>
        <v>0.28206400000000004</v>
      </c>
      <c r="U211" s="9">
        <f t="shared" si="51"/>
        <v>0.43556962513994524</v>
      </c>
      <c r="V211" s="15">
        <f t="shared" si="52"/>
        <v>0.52498905249999994</v>
      </c>
      <c r="X211" s="11">
        <f t="shared" si="53"/>
        <v>2.1069999999999997E+18</v>
      </c>
      <c r="Y211" s="11">
        <f t="shared" si="54"/>
        <v>6.701E-18</v>
      </c>
      <c r="Z211" s="11">
        <f t="shared" si="55"/>
        <v>5.1699999999999999E-4</v>
      </c>
      <c r="AA211" s="16">
        <f t="shared" si="56"/>
        <v>7.2466296529502539E-3</v>
      </c>
      <c r="AB211" s="9">
        <f t="shared" si="57"/>
        <v>0.36755501334642976</v>
      </c>
      <c r="AC211" s="9">
        <f t="shared" si="58"/>
        <v>0.99275337034704969</v>
      </c>
      <c r="AD211" s="15">
        <f t="shared" si="59"/>
        <v>14.016691785203585</v>
      </c>
      <c r="AE211" s="3">
        <f t="shared" si="60"/>
        <v>806.80039999999974</v>
      </c>
      <c r="AF211" s="2">
        <f t="shared" si="61"/>
        <v>0.25</v>
      </c>
      <c r="AG211" s="9">
        <f t="shared" si="62"/>
        <v>4.6963424512179042E-3</v>
      </c>
      <c r="AH211" s="2">
        <f t="shared" si="63"/>
        <v>0.22725356711903449</v>
      </c>
    </row>
    <row r="212" spans="1:34">
      <c r="A212" s="1">
        <f>Raw!A212</f>
        <v>199</v>
      </c>
      <c r="B212" s="14">
        <f>Raw!B212</f>
        <v>0.25605324074074071</v>
      </c>
      <c r="C212" s="15">
        <f>Raw!C212</f>
        <v>44.4</v>
      </c>
      <c r="D212" s="15">
        <f>IF(C212&gt;0.5,Raw!D212*D$11,-999)</f>
        <v>3.5</v>
      </c>
      <c r="E212" s="9">
        <f>IF(Raw!$G212&gt;$C$8,IF(Raw!$Q212&gt;$C$8,IF(Raw!$N212&gt;$C$9,IF(Raw!$N212&lt;$A$9,IF(Raw!$X212&gt;$C$9,IF(Raw!$X212&lt;$A$9,Raw!H212,-999),-999),-999),-999),-999),-999)</f>
        <v>0.35172700000000001</v>
      </c>
      <c r="F212" s="9">
        <f>IF(Raw!$G212&gt;$C$8,IF(Raw!$Q212&gt;$C$8,IF(Raw!$N212&gt;$C$9,IF(Raw!$N212&lt;$A$9,IF(Raw!$X212&gt;$C$9,IF(Raw!$X212&lt;$A$9,Raw!I212,-999),-999),-999),-999),-999),-999)</f>
        <v>0.61358699999999999</v>
      </c>
      <c r="G212" s="9">
        <f>Raw!G212</f>
        <v>0.98931599999999997</v>
      </c>
      <c r="H212" s="9">
        <f>IF(Raw!$G212&gt;$C$8,IF(Raw!$Q212&gt;$C$8,IF(Raw!$N212&gt;$C$9,IF(Raw!$N212&lt;$A$9,IF(Raw!$X212&gt;$C$9,IF(Raw!$X212&lt;$A$9,Raw!L212,-999),-999),-999),-999),-999),-999)</f>
        <v>684.9</v>
      </c>
      <c r="I212" s="9">
        <f>IF(Raw!$G212&gt;$C$8,IF(Raw!$Q212&gt;$C$8,IF(Raw!$N212&gt;$C$9,IF(Raw!$N212&lt;$A$9,IF(Raw!$X212&gt;$C$9,IF(Raw!$X212&lt;$A$9,Raw!M212,-999),-999),-999),-999),-999),-999)</f>
        <v>0.18579499999999999</v>
      </c>
      <c r="J212" s="9">
        <f>IF(Raw!$G212&gt;$C$8,IF(Raw!$Q212&gt;$C$8,IF(Raw!$N212&gt;$C$9,IF(Raw!$N212&lt;$A$9,IF(Raw!$X212&gt;$C$9,IF(Raw!$X212&lt;$A$9,Raw!N212,-999),-999),-999),-999),-999),-999)</f>
        <v>543</v>
      </c>
      <c r="K212" s="9">
        <f>IF(Raw!$G212&gt;$C$8,IF(Raw!$Q212&gt;$C$8,IF(Raw!$N212&gt;$C$9,IF(Raw!$N212&lt;$A$9,IF(Raw!$X212&gt;$C$9,IF(Raw!$X212&lt;$A$9,Raw!R212,-999),-999),-999),-999),-999),-999)</f>
        <v>0.35615799999999997</v>
      </c>
      <c r="L212" s="9">
        <f>IF(Raw!$G212&gt;$C$8,IF(Raw!$Q212&gt;$C$8,IF(Raw!$N212&gt;$C$9,IF(Raw!$N212&lt;$A$9,IF(Raw!$X212&gt;$C$9,IF(Raw!$X212&lt;$A$9,Raw!S212,-999),-999),-999),-999),-999),-999)</f>
        <v>0.62573699999999999</v>
      </c>
      <c r="M212" s="9">
        <f>Raw!Q212</f>
        <v>0.98945899999999998</v>
      </c>
      <c r="N212" s="9">
        <f>IF(Raw!$G212&gt;$C$8,IF(Raw!$Q212&gt;$C$8,IF(Raw!$N212&gt;$C$9,IF(Raw!$N212&lt;$A$9,IF(Raw!$X212&gt;$C$9,IF(Raw!$X212&lt;$A$9,Raw!V212,-999),-999),-999),-999),-999),-999)</f>
        <v>670.6</v>
      </c>
      <c r="O212" s="9">
        <f>IF(Raw!$G212&gt;$C$8,IF(Raw!$Q212&gt;$C$8,IF(Raw!$N212&gt;$C$9,IF(Raw!$N212&lt;$A$9,IF(Raw!$X212&gt;$C$9,IF(Raw!$X212&lt;$A$9,Raw!W212,-999),-999),-999),-999),-999),-999)</f>
        <v>0.27217999999999998</v>
      </c>
      <c r="P212" s="9">
        <f>IF(Raw!$G212&gt;$C$8,IF(Raw!$Q212&gt;$C$8,IF(Raw!$N212&gt;$C$9,IF(Raw!$N212&lt;$A$9,IF(Raw!$X212&gt;$C$9,IF(Raw!$X212&lt;$A$9,Raw!X212,-999),-999),-999),-999),-999),-999)</f>
        <v>416</v>
      </c>
      <c r="R212" s="9">
        <f t="shared" si="48"/>
        <v>0.26185999999999998</v>
      </c>
      <c r="S212" s="9">
        <f t="shared" si="49"/>
        <v>0.42676914602167254</v>
      </c>
      <c r="T212" s="9">
        <f t="shared" si="50"/>
        <v>0.26957900000000001</v>
      </c>
      <c r="U212" s="9">
        <f t="shared" si="51"/>
        <v>0.43081837896752151</v>
      </c>
      <c r="V212" s="15">
        <f t="shared" si="52"/>
        <v>0.50728498589999993</v>
      </c>
      <c r="X212" s="11">
        <f t="shared" si="53"/>
        <v>2.1069999999999997E+18</v>
      </c>
      <c r="Y212" s="11">
        <f t="shared" si="54"/>
        <v>6.8489999999999995E-18</v>
      </c>
      <c r="Z212" s="11">
        <f t="shared" si="55"/>
        <v>5.4299999999999997E-4</v>
      </c>
      <c r="AA212" s="16">
        <f t="shared" si="56"/>
        <v>7.7750230744414051E-3</v>
      </c>
      <c r="AB212" s="9">
        <f t="shared" si="57"/>
        <v>0.3582539829453848</v>
      </c>
      <c r="AC212" s="9">
        <f t="shared" si="58"/>
        <v>0.99222497692555867</v>
      </c>
      <c r="AD212" s="15">
        <f t="shared" si="59"/>
        <v>14.318642862691357</v>
      </c>
      <c r="AE212" s="3">
        <f t="shared" si="60"/>
        <v>824.61959999999976</v>
      </c>
      <c r="AF212" s="2">
        <f t="shared" si="61"/>
        <v>0.25</v>
      </c>
      <c r="AG212" s="9">
        <f t="shared" si="62"/>
        <v>4.7451803900919708E-3</v>
      </c>
      <c r="AH212" s="2">
        <f t="shared" si="63"/>
        <v>0.22961680956465189</v>
      </c>
    </row>
    <row r="213" spans="1:34">
      <c r="A213" s="1">
        <f>Raw!A213</f>
        <v>200</v>
      </c>
      <c r="B213" s="14">
        <f>Raw!B213</f>
        <v>0.25611111111111112</v>
      </c>
      <c r="C213" s="15">
        <f>Raw!C213</f>
        <v>43.5</v>
      </c>
      <c r="D213" s="15">
        <f>IF(C213&gt;0.5,Raw!D213*D$11,-999)</f>
        <v>3.5</v>
      </c>
      <c r="E213" s="9">
        <f>IF(Raw!$G213&gt;$C$8,IF(Raw!$Q213&gt;$C$8,IF(Raw!$N213&gt;$C$9,IF(Raw!$N213&lt;$A$9,IF(Raw!$X213&gt;$C$9,IF(Raw!$X213&lt;$A$9,Raw!H213,-999),-999),-999),-999),-999),-999)</f>
        <v>0.46258899999999997</v>
      </c>
      <c r="F213" s="9">
        <f>IF(Raw!$G213&gt;$C$8,IF(Raw!$Q213&gt;$C$8,IF(Raw!$N213&gt;$C$9,IF(Raw!$N213&lt;$A$9,IF(Raw!$X213&gt;$C$9,IF(Raw!$X213&lt;$A$9,Raw!I213,-999),-999),-999),-999),-999),-999)</f>
        <v>0.81447400000000003</v>
      </c>
      <c r="G213" s="9">
        <f>Raw!G213</f>
        <v>0.99410299999999996</v>
      </c>
      <c r="H213" s="9">
        <f>IF(Raw!$G213&gt;$C$8,IF(Raw!$Q213&gt;$C$8,IF(Raw!$N213&gt;$C$9,IF(Raw!$N213&lt;$A$9,IF(Raw!$X213&gt;$C$9,IF(Raw!$X213&lt;$A$9,Raw!L213,-999),-999),-999),-999),-999),-999)</f>
        <v>656.5</v>
      </c>
      <c r="I213" s="9">
        <f>IF(Raw!$G213&gt;$C$8,IF(Raw!$Q213&gt;$C$8,IF(Raw!$N213&gt;$C$9,IF(Raw!$N213&lt;$A$9,IF(Raw!$X213&gt;$C$9,IF(Raw!$X213&lt;$A$9,Raw!M213,-999),-999),-999),-999),-999),-999)</f>
        <v>0.133238</v>
      </c>
      <c r="J213" s="9">
        <f>IF(Raw!$G213&gt;$C$8,IF(Raw!$Q213&gt;$C$8,IF(Raw!$N213&gt;$C$9,IF(Raw!$N213&lt;$A$9,IF(Raw!$X213&gt;$C$9,IF(Raw!$X213&lt;$A$9,Raw!N213,-999),-999),-999),-999),-999),-999)</f>
        <v>546</v>
      </c>
      <c r="K213" s="9">
        <f>IF(Raw!$G213&gt;$C$8,IF(Raw!$Q213&gt;$C$8,IF(Raw!$N213&gt;$C$9,IF(Raw!$N213&lt;$A$9,IF(Raw!$X213&gt;$C$9,IF(Raw!$X213&lt;$A$9,Raw!R213,-999),-999),-999),-999),-999),-999)</f>
        <v>0.36727500000000002</v>
      </c>
      <c r="L213" s="9">
        <f>IF(Raw!$G213&gt;$C$8,IF(Raw!$Q213&gt;$C$8,IF(Raw!$N213&gt;$C$9,IF(Raw!$N213&lt;$A$9,IF(Raw!$X213&gt;$C$9,IF(Raw!$X213&lt;$A$9,Raw!S213,-999),-999),-999),-999),-999),-999)</f>
        <v>0.65550600000000003</v>
      </c>
      <c r="M213" s="9">
        <f>Raw!Q213</f>
        <v>0.99503900000000001</v>
      </c>
      <c r="N213" s="9">
        <f>IF(Raw!$G213&gt;$C$8,IF(Raw!$Q213&gt;$C$8,IF(Raw!$N213&gt;$C$9,IF(Raw!$N213&lt;$A$9,IF(Raw!$X213&gt;$C$9,IF(Raw!$X213&lt;$A$9,Raw!V213,-999),-999),-999),-999),-999),-999)</f>
        <v>650.1</v>
      </c>
      <c r="O213" s="9">
        <f>IF(Raw!$G213&gt;$C$8,IF(Raw!$Q213&gt;$C$8,IF(Raw!$N213&gt;$C$9,IF(Raw!$N213&lt;$A$9,IF(Raw!$X213&gt;$C$9,IF(Raw!$X213&lt;$A$9,Raw!W213,-999),-999),-999),-999),-999),-999)</f>
        <v>0.124941</v>
      </c>
      <c r="P213" s="9">
        <f>IF(Raw!$G213&gt;$C$8,IF(Raw!$Q213&gt;$C$8,IF(Raw!$N213&gt;$C$9,IF(Raw!$N213&lt;$A$9,IF(Raw!$X213&gt;$C$9,IF(Raw!$X213&lt;$A$9,Raw!X213,-999),-999),-999),-999),-999),-999)</f>
        <v>443</v>
      </c>
      <c r="R213" s="9">
        <f t="shared" si="48"/>
        <v>0.35188500000000006</v>
      </c>
      <c r="S213" s="9">
        <f t="shared" si="49"/>
        <v>0.43203957400727344</v>
      </c>
      <c r="T213" s="9">
        <f t="shared" si="50"/>
        <v>0.28823100000000001</v>
      </c>
      <c r="U213" s="9">
        <f t="shared" si="51"/>
        <v>0.43970764569660692</v>
      </c>
      <c r="V213" s="15">
        <f t="shared" si="52"/>
        <v>0.53141871419999998</v>
      </c>
      <c r="X213" s="11">
        <f t="shared" si="53"/>
        <v>2.1069999999999997E+18</v>
      </c>
      <c r="Y213" s="11">
        <f t="shared" si="54"/>
        <v>6.5649999999999993E-18</v>
      </c>
      <c r="Z213" s="11">
        <f t="shared" si="55"/>
        <v>5.4599999999999994E-4</v>
      </c>
      <c r="AA213" s="16">
        <f t="shared" si="56"/>
        <v>7.4959074359486075E-3</v>
      </c>
      <c r="AB213" s="9">
        <f t="shared" si="57"/>
        <v>0.36943555289617092</v>
      </c>
      <c r="AC213" s="9">
        <f t="shared" si="58"/>
        <v>0.99250409256405137</v>
      </c>
      <c r="AD213" s="15">
        <f t="shared" si="59"/>
        <v>13.728768197708073</v>
      </c>
      <c r="AE213" s="3">
        <f t="shared" si="60"/>
        <v>790.4259999999997</v>
      </c>
      <c r="AF213" s="2">
        <f t="shared" si="61"/>
        <v>0.25</v>
      </c>
      <c r="AG213" s="9">
        <f t="shared" si="62"/>
        <v>4.6435725711758968E-3</v>
      </c>
      <c r="AH213" s="2">
        <f t="shared" si="63"/>
        <v>0.22470006008658208</v>
      </c>
    </row>
    <row r="214" spans="1:34">
      <c r="A214" s="1">
        <f>Raw!A214</f>
        <v>201</v>
      </c>
      <c r="B214" s="14">
        <f>Raw!B214</f>
        <v>0.25616898148148148</v>
      </c>
      <c r="C214" s="15">
        <f>Raw!C214</f>
        <v>43.2</v>
      </c>
      <c r="D214" s="15">
        <f>IF(C214&gt;0.5,Raw!D214*D$11,-999)</f>
        <v>3.5</v>
      </c>
      <c r="E214" s="9">
        <f>IF(Raw!$G214&gt;$C$8,IF(Raw!$Q214&gt;$C$8,IF(Raw!$N214&gt;$C$9,IF(Raw!$N214&lt;$A$9,IF(Raw!$X214&gt;$C$9,IF(Raw!$X214&lt;$A$9,Raw!H214,-999),-999),-999),-999),-999),-999)</f>
        <v>0.45046199999999997</v>
      </c>
      <c r="F214" s="9">
        <f>IF(Raw!$G214&gt;$C$8,IF(Raw!$Q214&gt;$C$8,IF(Raw!$N214&gt;$C$9,IF(Raw!$N214&lt;$A$9,IF(Raw!$X214&gt;$C$9,IF(Raw!$X214&lt;$A$9,Raw!I214,-999),-999),-999),-999),-999),-999)</f>
        <v>0.77391399999999999</v>
      </c>
      <c r="G214" s="9">
        <f>Raw!G214</f>
        <v>0.993282</v>
      </c>
      <c r="H214" s="9">
        <f>IF(Raw!$G214&gt;$C$8,IF(Raw!$Q214&gt;$C$8,IF(Raw!$N214&gt;$C$9,IF(Raw!$N214&lt;$A$9,IF(Raw!$X214&gt;$C$9,IF(Raw!$X214&lt;$A$9,Raw!L214,-999),-999),-999),-999),-999),-999)</f>
        <v>633.20000000000005</v>
      </c>
      <c r="I214" s="9">
        <f>IF(Raw!$G214&gt;$C$8,IF(Raw!$Q214&gt;$C$8,IF(Raw!$N214&gt;$C$9,IF(Raw!$N214&lt;$A$9,IF(Raw!$X214&gt;$C$9,IF(Raw!$X214&lt;$A$9,Raw!M214,-999),-999),-999),-999),-999),-999)</f>
        <v>0.17030200000000001</v>
      </c>
      <c r="J214" s="9">
        <f>IF(Raw!$G214&gt;$C$8,IF(Raw!$Q214&gt;$C$8,IF(Raw!$N214&gt;$C$9,IF(Raw!$N214&lt;$A$9,IF(Raw!$X214&gt;$C$9,IF(Raw!$X214&lt;$A$9,Raw!N214,-999),-999),-999),-999),-999),-999)</f>
        <v>456</v>
      </c>
      <c r="K214" s="9">
        <f>IF(Raw!$G214&gt;$C$8,IF(Raw!$Q214&gt;$C$8,IF(Raw!$N214&gt;$C$9,IF(Raw!$N214&lt;$A$9,IF(Raw!$X214&gt;$C$9,IF(Raw!$X214&lt;$A$9,Raw!R214,-999),-999),-999),-999),-999),-999)</f>
        <v>0.45206200000000002</v>
      </c>
      <c r="L214" s="9">
        <f>IF(Raw!$G214&gt;$C$8,IF(Raw!$Q214&gt;$C$8,IF(Raw!$N214&gt;$C$9,IF(Raw!$N214&lt;$A$9,IF(Raw!$X214&gt;$C$9,IF(Raw!$X214&lt;$A$9,Raw!S214,-999),-999),-999),-999),-999),-999)</f>
        <v>0.79521399999999998</v>
      </c>
      <c r="M214" s="9">
        <f>Raw!Q214</f>
        <v>0.99114100000000005</v>
      </c>
      <c r="N214" s="9">
        <f>IF(Raw!$G214&gt;$C$8,IF(Raw!$Q214&gt;$C$8,IF(Raw!$N214&gt;$C$9,IF(Raw!$N214&lt;$A$9,IF(Raw!$X214&gt;$C$9,IF(Raw!$X214&lt;$A$9,Raw!V214,-999),-999),-999),-999),-999),-999)</f>
        <v>666.7</v>
      </c>
      <c r="O214" s="9">
        <f>IF(Raw!$G214&gt;$C$8,IF(Raw!$Q214&gt;$C$8,IF(Raw!$N214&gt;$C$9,IF(Raw!$N214&lt;$A$9,IF(Raw!$X214&gt;$C$9,IF(Raw!$X214&lt;$A$9,Raw!W214,-999),-999),-999),-999),-999),-999)</f>
        <v>0.25912099999999999</v>
      </c>
      <c r="P214" s="9">
        <f>IF(Raw!$G214&gt;$C$8,IF(Raw!$Q214&gt;$C$8,IF(Raw!$N214&gt;$C$9,IF(Raw!$N214&lt;$A$9,IF(Raw!$X214&gt;$C$9,IF(Raw!$X214&lt;$A$9,Raw!X214,-999),-999),-999),-999),-999),-999)</f>
        <v>514</v>
      </c>
      <c r="R214" s="9">
        <f t="shared" ref="R214:R270" si="64">F214-E214</f>
        <v>0.32345200000000002</v>
      </c>
      <c r="S214" s="9">
        <f t="shared" ref="S214:S270" si="65">R214/F214</f>
        <v>0.41794307894675636</v>
      </c>
      <c r="T214" s="9">
        <f t="shared" ref="T214:T270" si="66">L214-K214</f>
        <v>0.34315199999999996</v>
      </c>
      <c r="U214" s="9">
        <f t="shared" ref="U214:U270" si="67">T214/L214</f>
        <v>0.4315215778394243</v>
      </c>
      <c r="V214" s="15">
        <f t="shared" ref="V214:V270" si="68">IF(L214&gt;0,L214*V$8+V$10,-999)</f>
        <v>0.64467998979999996</v>
      </c>
      <c r="X214" s="11">
        <f t="shared" ref="X214:X270" si="69">D214*6.02*10^23*10^(-6)</f>
        <v>2.1069999999999997E+18</v>
      </c>
      <c r="Y214" s="11">
        <f t="shared" ref="Y214:Y270" si="70">H214*10^(-20)</f>
        <v>6.3319999999999999E-18</v>
      </c>
      <c r="Z214" s="11">
        <f t="shared" ref="Z214:Z270" si="71">J214*10^(-6)</f>
        <v>4.5599999999999997E-4</v>
      </c>
      <c r="AA214" s="16">
        <f t="shared" ref="AA214:AA270" si="72">IF(Z214&gt;0,(X214*Y214/(X214*Y214+1/Z214)),1)</f>
        <v>6.0469469217078907E-3</v>
      </c>
      <c r="AB214" s="9">
        <f t="shared" ref="AB214:AB270" si="73">K214+T214*AA214</f>
        <v>0.45413702193007793</v>
      </c>
      <c r="AC214" s="9">
        <f t="shared" ref="AC214:AC270" si="74">IF(T214&gt;0,(L214-AB214)/T214,-999)</f>
        <v>0.99395305307829207</v>
      </c>
      <c r="AD214" s="15">
        <f t="shared" ref="AD214:AD270" si="75">IF(AC214&gt;0,X214*Y214*AC214,-999)</f>
        <v>13.260848512517306</v>
      </c>
      <c r="AE214" s="3">
        <f t="shared" ref="AE214:AE270" si="76">AE$9*Y214</f>
        <v>762.37279999999976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4.4018017489315768E-3</v>
      </c>
      <c r="AH214" s="2">
        <f t="shared" si="63"/>
        <v>0.21300089582183063</v>
      </c>
    </row>
    <row r="215" spans="1:34">
      <c r="A215" s="1">
        <f>Raw!A215</f>
        <v>202</v>
      </c>
      <c r="B215" s="14">
        <f>Raw!B215</f>
        <v>0.25622685185185184</v>
      </c>
      <c r="C215" s="15">
        <f>Raw!C215</f>
        <v>42.1</v>
      </c>
      <c r="D215" s="15">
        <f>IF(C215&gt;0.5,Raw!D215*D$11,-999)</f>
        <v>3.5</v>
      </c>
      <c r="E215" s="9">
        <f>IF(Raw!$G215&gt;$C$8,IF(Raw!$Q215&gt;$C$8,IF(Raw!$N215&gt;$C$9,IF(Raw!$N215&lt;$A$9,IF(Raw!$X215&gt;$C$9,IF(Raw!$X215&lt;$A$9,Raw!H215,-999),-999),-999),-999),-999),-999)</f>
        <v>0.46016600000000002</v>
      </c>
      <c r="F215" s="9">
        <f>IF(Raw!$G215&gt;$C$8,IF(Raw!$Q215&gt;$C$8,IF(Raw!$N215&gt;$C$9,IF(Raw!$N215&lt;$A$9,IF(Raw!$X215&gt;$C$9,IF(Raw!$X215&lt;$A$9,Raw!I215,-999),-999),-999),-999),-999),-999)</f>
        <v>0.78868700000000003</v>
      </c>
      <c r="G215" s="9">
        <f>Raw!G215</f>
        <v>0.992363</v>
      </c>
      <c r="H215" s="9">
        <f>IF(Raw!$G215&gt;$C$8,IF(Raw!$Q215&gt;$C$8,IF(Raw!$N215&gt;$C$9,IF(Raw!$N215&lt;$A$9,IF(Raw!$X215&gt;$C$9,IF(Raw!$X215&lt;$A$9,Raw!L215,-999),-999),-999),-999),-999),-999)</f>
        <v>678.1</v>
      </c>
      <c r="I215" s="9">
        <f>IF(Raw!$G215&gt;$C$8,IF(Raw!$Q215&gt;$C$8,IF(Raw!$N215&gt;$C$9,IF(Raw!$N215&lt;$A$9,IF(Raw!$X215&gt;$C$9,IF(Raw!$X215&lt;$A$9,Raw!M215,-999),-999),-999),-999),-999),-999)</f>
        <v>0.24737100000000001</v>
      </c>
      <c r="J215" s="9">
        <f>IF(Raw!$G215&gt;$C$8,IF(Raw!$Q215&gt;$C$8,IF(Raw!$N215&gt;$C$9,IF(Raw!$N215&lt;$A$9,IF(Raw!$X215&gt;$C$9,IF(Raw!$X215&lt;$A$9,Raw!N215,-999),-999),-999),-999),-999),-999)</f>
        <v>738</v>
      </c>
      <c r="K215" s="9">
        <f>IF(Raw!$G215&gt;$C$8,IF(Raw!$Q215&gt;$C$8,IF(Raw!$N215&gt;$C$9,IF(Raw!$N215&lt;$A$9,IF(Raw!$X215&gt;$C$9,IF(Raw!$X215&lt;$A$9,Raw!R215,-999),-999),-999),-999),-999),-999)</f>
        <v>0.45589000000000002</v>
      </c>
      <c r="L215" s="9">
        <f>IF(Raw!$G215&gt;$C$8,IF(Raw!$Q215&gt;$C$8,IF(Raw!$N215&gt;$C$9,IF(Raw!$N215&lt;$A$9,IF(Raw!$X215&gt;$C$9,IF(Raw!$X215&lt;$A$9,Raw!S215,-999),-999),-999),-999),-999),-999)</f>
        <v>0.80541399999999996</v>
      </c>
      <c r="M215" s="9">
        <f>Raw!Q215</f>
        <v>0.99331999999999998</v>
      </c>
      <c r="N215" s="9">
        <f>IF(Raw!$G215&gt;$C$8,IF(Raw!$Q215&gt;$C$8,IF(Raw!$N215&gt;$C$9,IF(Raw!$N215&lt;$A$9,IF(Raw!$X215&gt;$C$9,IF(Raw!$X215&lt;$A$9,Raw!V215,-999),-999),-999),-999),-999),-999)</f>
        <v>645.5</v>
      </c>
      <c r="O215" s="9">
        <f>IF(Raw!$G215&gt;$C$8,IF(Raw!$Q215&gt;$C$8,IF(Raw!$N215&gt;$C$9,IF(Raw!$N215&lt;$A$9,IF(Raw!$X215&gt;$C$9,IF(Raw!$X215&lt;$A$9,Raw!W215,-999),-999),-999),-999),-999),-999)</f>
        <v>0.22056500000000001</v>
      </c>
      <c r="P215" s="9">
        <f>IF(Raw!$G215&gt;$C$8,IF(Raw!$Q215&gt;$C$8,IF(Raw!$N215&gt;$C$9,IF(Raw!$N215&lt;$A$9,IF(Raw!$X215&gt;$C$9,IF(Raw!$X215&lt;$A$9,Raw!X215,-999),-999),-999),-999),-999),-999)</f>
        <v>418</v>
      </c>
      <c r="R215" s="9">
        <f t="shared" si="64"/>
        <v>0.32852100000000001</v>
      </c>
      <c r="S215" s="9">
        <f t="shared" si="65"/>
        <v>0.4165416698893224</v>
      </c>
      <c r="T215" s="9">
        <f t="shared" si="66"/>
        <v>0.34952399999999995</v>
      </c>
      <c r="U215" s="9">
        <f t="shared" si="67"/>
        <v>0.43396812074287255</v>
      </c>
      <c r="V215" s="15">
        <f t="shared" si="68"/>
        <v>0.65294912979999997</v>
      </c>
      <c r="X215" s="11">
        <f t="shared" si="69"/>
        <v>2.1069999999999997E+18</v>
      </c>
      <c r="Y215" s="11">
        <f t="shared" si="70"/>
        <v>6.7809999999999996E-18</v>
      </c>
      <c r="Z215" s="11">
        <f t="shared" si="71"/>
        <v>7.3799999999999994E-4</v>
      </c>
      <c r="AA215" s="16">
        <f t="shared" si="72"/>
        <v>1.0434203858599604E-2</v>
      </c>
      <c r="AB215" s="9">
        <f t="shared" si="73"/>
        <v>0.45953700466947317</v>
      </c>
      <c r="AC215" s="9">
        <f t="shared" si="74"/>
        <v>0.98956579614140039</v>
      </c>
      <c r="AD215" s="15">
        <f t="shared" si="75"/>
        <v>14.138487613278597</v>
      </c>
      <c r="AE215" s="3">
        <f t="shared" si="76"/>
        <v>816.43239999999969</v>
      </c>
      <c r="AF215" s="2">
        <f t="shared" si="77"/>
        <v>0.25</v>
      </c>
      <c r="AG215" s="9">
        <f t="shared" si="78"/>
        <v>4.7197329997545343E-3</v>
      </c>
      <c r="AH215" s="2">
        <f t="shared" si="63"/>
        <v>0.22838542358968891</v>
      </c>
    </row>
    <row r="216" spans="1:34">
      <c r="A216" s="1">
        <f>Raw!A216</f>
        <v>203</v>
      </c>
      <c r="B216" s="14">
        <f>Raw!B216</f>
        <v>0.25628472222222221</v>
      </c>
      <c r="C216" s="15">
        <f>Raw!C216</f>
        <v>41.5</v>
      </c>
      <c r="D216" s="15">
        <f>IF(C216&gt;0.5,Raw!D216*D$11,-999)</f>
        <v>3.5</v>
      </c>
      <c r="E216" s="9">
        <f>IF(Raw!$G216&gt;$C$8,IF(Raw!$Q216&gt;$C$8,IF(Raw!$N216&gt;$C$9,IF(Raw!$N216&lt;$A$9,IF(Raw!$X216&gt;$C$9,IF(Raw!$X216&lt;$A$9,Raw!H216,-999),-999),-999),-999),-999),-999)</f>
        <v>0.493286</v>
      </c>
      <c r="F216" s="9">
        <f>IF(Raw!$G216&gt;$C$8,IF(Raw!$Q216&gt;$C$8,IF(Raw!$N216&gt;$C$9,IF(Raw!$N216&lt;$A$9,IF(Raw!$X216&gt;$C$9,IF(Raw!$X216&lt;$A$9,Raw!I216,-999),-999),-999),-999),-999),-999)</f>
        <v>0.83709800000000001</v>
      </c>
      <c r="G216" s="9">
        <f>Raw!G216</f>
        <v>0.99453599999999998</v>
      </c>
      <c r="H216" s="9">
        <f>IF(Raw!$G216&gt;$C$8,IF(Raw!$Q216&gt;$C$8,IF(Raw!$N216&gt;$C$9,IF(Raw!$N216&lt;$A$9,IF(Raw!$X216&gt;$C$9,IF(Raw!$X216&lt;$A$9,Raw!L216,-999),-999),-999),-999),-999),-999)</f>
        <v>661</v>
      </c>
      <c r="I216" s="9">
        <f>IF(Raw!$G216&gt;$C$8,IF(Raw!$Q216&gt;$C$8,IF(Raw!$N216&gt;$C$9,IF(Raw!$N216&lt;$A$9,IF(Raw!$X216&gt;$C$9,IF(Raw!$X216&lt;$A$9,Raw!M216,-999),-999),-999),-999),-999),-999)</f>
        <v>0.20538699999999999</v>
      </c>
      <c r="J216" s="9">
        <f>IF(Raw!$G216&gt;$C$8,IF(Raw!$Q216&gt;$C$8,IF(Raw!$N216&gt;$C$9,IF(Raw!$N216&lt;$A$9,IF(Raw!$X216&gt;$C$9,IF(Raw!$X216&lt;$A$9,Raw!N216,-999),-999),-999),-999),-999),-999)</f>
        <v>580</v>
      </c>
      <c r="K216" s="9">
        <f>IF(Raw!$G216&gt;$C$8,IF(Raw!$Q216&gt;$C$8,IF(Raw!$N216&gt;$C$9,IF(Raw!$N216&lt;$A$9,IF(Raw!$X216&gt;$C$9,IF(Raw!$X216&lt;$A$9,Raw!R216,-999),-999),-999),-999),-999),-999)</f>
        <v>0.50429599999999997</v>
      </c>
      <c r="L216" s="9">
        <f>IF(Raw!$G216&gt;$C$8,IF(Raw!$Q216&gt;$C$8,IF(Raw!$N216&gt;$C$9,IF(Raw!$N216&lt;$A$9,IF(Raw!$X216&gt;$C$9,IF(Raw!$X216&lt;$A$9,Raw!S216,-999),-999),-999),-999),-999),-999)</f>
        <v>0.87158999999999998</v>
      </c>
      <c r="M216" s="9">
        <f>Raw!Q216</f>
        <v>0.99513700000000005</v>
      </c>
      <c r="N216" s="9">
        <f>IF(Raw!$G216&gt;$C$8,IF(Raw!$Q216&gt;$C$8,IF(Raw!$N216&gt;$C$9,IF(Raw!$N216&lt;$A$9,IF(Raw!$X216&gt;$C$9,IF(Raw!$X216&lt;$A$9,Raw!V216,-999),-999),-999),-999),-999),-999)</f>
        <v>637.29999999999995</v>
      </c>
      <c r="O216" s="9">
        <f>IF(Raw!$G216&gt;$C$8,IF(Raw!$Q216&gt;$C$8,IF(Raw!$N216&gt;$C$9,IF(Raw!$N216&lt;$A$9,IF(Raw!$X216&gt;$C$9,IF(Raw!$X216&lt;$A$9,Raw!W216,-999),-999),-999),-999),-999),-999)</f>
        <v>0.18012300000000001</v>
      </c>
      <c r="P216" s="9">
        <f>IF(Raw!$G216&gt;$C$8,IF(Raw!$Q216&gt;$C$8,IF(Raw!$N216&gt;$C$9,IF(Raw!$N216&lt;$A$9,IF(Raw!$X216&gt;$C$9,IF(Raw!$X216&lt;$A$9,Raw!X216,-999),-999),-999),-999),-999),-999)</f>
        <v>332</v>
      </c>
      <c r="R216" s="9">
        <f t="shared" si="64"/>
        <v>0.34381200000000001</v>
      </c>
      <c r="S216" s="9">
        <f t="shared" si="65"/>
        <v>0.41071893613412053</v>
      </c>
      <c r="T216" s="9">
        <f t="shared" si="66"/>
        <v>0.36729400000000001</v>
      </c>
      <c r="U216" s="9">
        <f t="shared" si="67"/>
        <v>0.42140685414013473</v>
      </c>
      <c r="V216" s="15">
        <f t="shared" si="68"/>
        <v>0.70659801299999991</v>
      </c>
      <c r="X216" s="11">
        <f t="shared" si="69"/>
        <v>2.1069999999999997E+18</v>
      </c>
      <c r="Y216" s="11">
        <f t="shared" si="70"/>
        <v>6.6099999999999995E-18</v>
      </c>
      <c r="Z216" s="11">
        <f t="shared" si="71"/>
        <v>5.8E-4</v>
      </c>
      <c r="AA216" s="16">
        <f t="shared" si="72"/>
        <v>8.0130883419739351E-3</v>
      </c>
      <c r="AB216" s="9">
        <f t="shared" si="73"/>
        <v>0.50723915926947694</v>
      </c>
      <c r="AC216" s="9">
        <f t="shared" si="74"/>
        <v>0.9919869116580261</v>
      </c>
      <c r="AD216" s="15">
        <f t="shared" si="75"/>
        <v>13.815669555127474</v>
      </c>
      <c r="AE216" s="3">
        <f t="shared" si="76"/>
        <v>795.84399999999971</v>
      </c>
      <c r="AF216" s="2">
        <f t="shared" si="77"/>
        <v>0.25</v>
      </c>
      <c r="AG216" s="9">
        <f t="shared" si="78"/>
        <v>4.4784752654353109E-3</v>
      </c>
      <c r="AH216" s="2">
        <f t="shared" si="63"/>
        <v>0.21671108738260894</v>
      </c>
    </row>
    <row r="217" spans="1:34">
      <c r="A217" s="1">
        <f>Raw!A217</f>
        <v>204</v>
      </c>
      <c r="B217" s="14">
        <f>Raw!B217</f>
        <v>0.25633101851851853</v>
      </c>
      <c r="C217" s="15">
        <f>Raw!C217</f>
        <v>40.4</v>
      </c>
      <c r="D217" s="15">
        <f>IF(C217&gt;0.5,Raw!D217*D$11,-999)</f>
        <v>4.4000000000000004</v>
      </c>
      <c r="E217" s="9">
        <f>IF(Raw!$G217&gt;$C$8,IF(Raw!$Q217&gt;$C$8,IF(Raw!$N217&gt;$C$9,IF(Raw!$N217&lt;$A$9,IF(Raw!$X217&gt;$C$9,IF(Raw!$X217&lt;$A$9,Raw!H217,-999),-999),-999),-999),-999),-999)</f>
        <v>0.52659999999999996</v>
      </c>
      <c r="F217" s="9">
        <f>IF(Raw!$G217&gt;$C$8,IF(Raw!$Q217&gt;$C$8,IF(Raw!$N217&gt;$C$9,IF(Raw!$N217&lt;$A$9,IF(Raw!$X217&gt;$C$9,IF(Raw!$X217&lt;$A$9,Raw!I217,-999),-999),-999),-999),-999),-999)</f>
        <v>0.91083000000000003</v>
      </c>
      <c r="G217" s="9">
        <f>Raw!G217</f>
        <v>0.99559600000000004</v>
      </c>
      <c r="H217" s="9">
        <f>IF(Raw!$G217&gt;$C$8,IF(Raw!$Q217&gt;$C$8,IF(Raw!$N217&gt;$C$9,IF(Raw!$N217&lt;$A$9,IF(Raw!$X217&gt;$C$9,IF(Raw!$X217&lt;$A$9,Raw!L217,-999),-999),-999),-999),-999),-999)</f>
        <v>667.4</v>
      </c>
      <c r="I217" s="9">
        <f>IF(Raw!$G217&gt;$C$8,IF(Raw!$Q217&gt;$C$8,IF(Raw!$N217&gt;$C$9,IF(Raw!$N217&lt;$A$9,IF(Raw!$X217&gt;$C$9,IF(Raw!$X217&lt;$A$9,Raw!M217,-999),-999),-999),-999),-999),-999)</f>
        <v>0.18035599999999999</v>
      </c>
      <c r="J217" s="9">
        <f>IF(Raw!$G217&gt;$C$8,IF(Raw!$Q217&gt;$C$8,IF(Raw!$N217&gt;$C$9,IF(Raw!$N217&lt;$A$9,IF(Raw!$X217&gt;$C$9,IF(Raw!$X217&lt;$A$9,Raw!N217,-999),-999),-999),-999),-999),-999)</f>
        <v>586</v>
      </c>
      <c r="K217" s="9">
        <f>IF(Raw!$G217&gt;$C$8,IF(Raw!$Q217&gt;$C$8,IF(Raw!$N217&gt;$C$9,IF(Raw!$N217&lt;$A$9,IF(Raw!$X217&gt;$C$9,IF(Raw!$X217&lt;$A$9,Raw!R217,-999),-999),-999),-999),-999),-999)</f>
        <v>0.53173599999999999</v>
      </c>
      <c r="L217" s="9">
        <f>IF(Raw!$G217&gt;$C$8,IF(Raw!$Q217&gt;$C$8,IF(Raw!$N217&gt;$C$9,IF(Raw!$N217&lt;$A$9,IF(Raw!$X217&gt;$C$9,IF(Raw!$X217&lt;$A$9,Raw!S217,-999),-999),-999),-999),-999),-999)</f>
        <v>0.94611000000000001</v>
      </c>
      <c r="M217" s="9">
        <f>Raw!Q217</f>
        <v>0.99387599999999998</v>
      </c>
      <c r="N217" s="9">
        <f>IF(Raw!$G217&gt;$C$8,IF(Raw!$Q217&gt;$C$8,IF(Raw!$N217&gt;$C$9,IF(Raw!$N217&lt;$A$9,IF(Raw!$X217&gt;$C$9,IF(Raw!$X217&lt;$A$9,Raw!V217,-999),-999),-999),-999),-999),-999)</f>
        <v>661.5</v>
      </c>
      <c r="O217" s="9">
        <f>IF(Raw!$G217&gt;$C$8,IF(Raw!$Q217&gt;$C$8,IF(Raw!$N217&gt;$C$9,IF(Raw!$N217&lt;$A$9,IF(Raw!$X217&gt;$C$9,IF(Raw!$X217&lt;$A$9,Raw!W217,-999),-999),-999),-999),-999),-999)</f>
        <v>0.17435500000000001</v>
      </c>
      <c r="P217" s="9">
        <f>IF(Raw!$G217&gt;$C$8,IF(Raw!$Q217&gt;$C$8,IF(Raw!$N217&gt;$C$9,IF(Raw!$N217&lt;$A$9,IF(Raw!$X217&gt;$C$9,IF(Raw!$X217&lt;$A$9,Raw!X217,-999),-999),-999),-999),-999),-999)</f>
        <v>583</v>
      </c>
      <c r="R217" s="9">
        <f t="shared" si="64"/>
        <v>0.38423000000000007</v>
      </c>
      <c r="S217" s="9">
        <f t="shared" si="65"/>
        <v>0.42184600858557586</v>
      </c>
      <c r="T217" s="9">
        <f t="shared" si="66"/>
        <v>0.41437400000000002</v>
      </c>
      <c r="U217" s="9">
        <f t="shared" si="67"/>
        <v>0.43797655663717749</v>
      </c>
      <c r="V217" s="15">
        <f t="shared" si="68"/>
        <v>0.76701137699999999</v>
      </c>
      <c r="X217" s="11">
        <f t="shared" si="69"/>
        <v>2.6487999999999995E+18</v>
      </c>
      <c r="Y217" s="11">
        <f t="shared" si="70"/>
        <v>6.6739999999999993E-18</v>
      </c>
      <c r="Z217" s="11">
        <f t="shared" si="71"/>
        <v>5.8599999999999993E-4</v>
      </c>
      <c r="AA217" s="16">
        <f t="shared" si="72"/>
        <v>1.0253145404029964E-2</v>
      </c>
      <c r="AB217" s="9">
        <f t="shared" si="73"/>
        <v>0.5359846368736495</v>
      </c>
      <c r="AC217" s="9">
        <f t="shared" si="74"/>
        <v>0.98974685459597</v>
      </c>
      <c r="AD217" s="15">
        <f t="shared" si="75"/>
        <v>17.496835160460691</v>
      </c>
      <c r="AE217" s="3">
        <f t="shared" si="76"/>
        <v>803.54959999999971</v>
      </c>
      <c r="AF217" s="2">
        <f t="shared" si="77"/>
        <v>0.25</v>
      </c>
      <c r="AG217" s="9">
        <f t="shared" si="78"/>
        <v>5.8947720120206696E-3</v>
      </c>
      <c r="AH217" s="2">
        <f t="shared" si="63"/>
        <v>0.28524494987322402</v>
      </c>
    </row>
    <row r="218" spans="1:34">
      <c r="A218" s="1">
        <f>Raw!A218</f>
        <v>205</v>
      </c>
      <c r="B218" s="14">
        <f>Raw!B218</f>
        <v>0.25638888888888889</v>
      </c>
      <c r="C218" s="15">
        <f>Raw!C218</f>
        <v>39.9</v>
      </c>
      <c r="D218" s="15">
        <f>IF(C218&gt;0.5,Raw!D218*D$11,-999)</f>
        <v>4.4000000000000004</v>
      </c>
      <c r="E218" s="9">
        <f>IF(Raw!$G218&gt;$C$8,IF(Raw!$Q218&gt;$C$8,IF(Raw!$N218&gt;$C$9,IF(Raw!$N218&lt;$A$9,IF(Raw!$X218&gt;$C$9,IF(Raw!$X218&lt;$A$9,Raw!H218,-999),-999),-999),-999),-999),-999)</f>
        <v>0.56290700000000005</v>
      </c>
      <c r="F218" s="9">
        <f>IF(Raw!$G218&gt;$C$8,IF(Raw!$Q218&gt;$C$8,IF(Raw!$N218&gt;$C$9,IF(Raw!$N218&lt;$A$9,IF(Raw!$X218&gt;$C$9,IF(Raw!$X218&lt;$A$9,Raw!I218,-999),-999),-999),-999),-999),-999)</f>
        <v>0.96557099999999996</v>
      </c>
      <c r="G218" s="9">
        <f>Raw!G218</f>
        <v>0.99271299999999996</v>
      </c>
      <c r="H218" s="9">
        <f>IF(Raw!$G218&gt;$C$8,IF(Raw!$Q218&gt;$C$8,IF(Raw!$N218&gt;$C$9,IF(Raw!$N218&lt;$A$9,IF(Raw!$X218&gt;$C$9,IF(Raw!$X218&lt;$A$9,Raw!L218,-999),-999),-999),-999),-999),-999)</f>
        <v>682.9</v>
      </c>
      <c r="I218" s="9">
        <f>IF(Raw!$G218&gt;$C$8,IF(Raw!$Q218&gt;$C$8,IF(Raw!$N218&gt;$C$9,IF(Raw!$N218&lt;$A$9,IF(Raw!$X218&gt;$C$9,IF(Raw!$X218&lt;$A$9,Raw!M218,-999),-999),-999),-999),-999),-999)</f>
        <v>0.200318</v>
      </c>
      <c r="J218" s="9">
        <f>IF(Raw!$G218&gt;$C$8,IF(Raw!$Q218&gt;$C$8,IF(Raw!$N218&gt;$C$9,IF(Raw!$N218&lt;$A$9,IF(Raw!$X218&gt;$C$9,IF(Raw!$X218&lt;$A$9,Raw!N218,-999),-999),-999),-999),-999),-999)</f>
        <v>459</v>
      </c>
      <c r="K218" s="9">
        <f>IF(Raw!$G218&gt;$C$8,IF(Raw!$Q218&gt;$C$8,IF(Raw!$N218&gt;$C$9,IF(Raw!$N218&lt;$A$9,IF(Raw!$X218&gt;$C$9,IF(Raw!$X218&lt;$A$9,Raw!R218,-999),-999),-999),-999),-999),-999)</f>
        <v>0.54485700000000004</v>
      </c>
      <c r="L218" s="9">
        <f>IF(Raw!$G218&gt;$C$8,IF(Raw!$Q218&gt;$C$8,IF(Raw!$N218&gt;$C$9,IF(Raw!$N218&lt;$A$9,IF(Raw!$X218&gt;$C$9,IF(Raw!$X218&lt;$A$9,Raw!S218,-999),-999),-999),-999),-999),-999)</f>
        <v>0.95813300000000001</v>
      </c>
      <c r="M218" s="9">
        <f>Raw!Q218</f>
        <v>0.99432399999999999</v>
      </c>
      <c r="N218" s="9">
        <f>IF(Raw!$G218&gt;$C$8,IF(Raw!$Q218&gt;$C$8,IF(Raw!$N218&gt;$C$9,IF(Raw!$N218&lt;$A$9,IF(Raw!$X218&gt;$C$9,IF(Raw!$X218&lt;$A$9,Raw!V218,-999),-999),-999),-999),-999),-999)</f>
        <v>652.70000000000005</v>
      </c>
      <c r="O218" s="9">
        <f>IF(Raw!$G218&gt;$C$8,IF(Raw!$Q218&gt;$C$8,IF(Raw!$N218&gt;$C$9,IF(Raw!$N218&lt;$A$9,IF(Raw!$X218&gt;$C$9,IF(Raw!$X218&lt;$A$9,Raw!W218,-999),-999),-999),-999),-999),-999)</f>
        <v>0.18872700000000001</v>
      </c>
      <c r="P218" s="9">
        <f>IF(Raw!$G218&gt;$C$8,IF(Raw!$Q218&gt;$C$8,IF(Raw!$N218&gt;$C$9,IF(Raw!$N218&lt;$A$9,IF(Raw!$X218&gt;$C$9,IF(Raw!$X218&lt;$A$9,Raw!X218,-999),-999),-999),-999),-999),-999)</f>
        <v>461</v>
      </c>
      <c r="R218" s="9">
        <f t="shared" si="64"/>
        <v>0.40266399999999991</v>
      </c>
      <c r="S218" s="9">
        <f t="shared" si="65"/>
        <v>0.41702163797379987</v>
      </c>
      <c r="T218" s="9">
        <f t="shared" si="66"/>
        <v>0.41327599999999998</v>
      </c>
      <c r="U218" s="9">
        <f t="shared" si="67"/>
        <v>0.43133468944290615</v>
      </c>
      <c r="V218" s="15">
        <f t="shared" si="68"/>
        <v>0.77675842309999998</v>
      </c>
      <c r="X218" s="11">
        <f t="shared" si="69"/>
        <v>2.6487999999999995E+18</v>
      </c>
      <c r="Y218" s="11">
        <f t="shared" si="70"/>
        <v>6.8289999999999996E-18</v>
      </c>
      <c r="Z218" s="11">
        <f t="shared" si="71"/>
        <v>4.5899999999999999E-4</v>
      </c>
      <c r="AA218" s="16">
        <f t="shared" si="72"/>
        <v>8.2343256609424438E-3</v>
      </c>
      <c r="AB218" s="9">
        <f t="shared" si="73"/>
        <v>0.54826004917185167</v>
      </c>
      <c r="AC218" s="9">
        <f t="shared" si="74"/>
        <v>0.9917656743390576</v>
      </c>
      <c r="AD218" s="15">
        <f t="shared" si="75"/>
        <v>17.939707322314696</v>
      </c>
      <c r="AE218" s="3">
        <f t="shared" si="76"/>
        <v>822.21159999999975</v>
      </c>
      <c r="AF218" s="2">
        <f t="shared" si="77"/>
        <v>0.25</v>
      </c>
      <c r="AG218" s="9">
        <f t="shared" si="78"/>
        <v>5.9523216050517223E-3</v>
      </c>
      <c r="AH218" s="2">
        <f t="shared" si="63"/>
        <v>0.28802974472973275</v>
      </c>
    </row>
    <row r="219" spans="1:34">
      <c r="A219" s="1">
        <f>Raw!A219</f>
        <v>206</v>
      </c>
      <c r="B219" s="14">
        <f>Raw!B219</f>
        <v>0.25644675925925925</v>
      </c>
      <c r="C219" s="15">
        <f>Raw!C219</f>
        <v>39</v>
      </c>
      <c r="D219" s="15">
        <f>IF(C219&gt;0.5,Raw!D219*D$11,-999)</f>
        <v>4.4000000000000004</v>
      </c>
      <c r="E219" s="9">
        <f>IF(Raw!$G219&gt;$C$8,IF(Raw!$Q219&gt;$C$8,IF(Raw!$N219&gt;$C$9,IF(Raw!$N219&lt;$A$9,IF(Raw!$X219&gt;$C$9,IF(Raw!$X219&lt;$A$9,Raw!H219,-999),-999),-999),-999),-999),-999)</f>
        <v>0.61361699999999997</v>
      </c>
      <c r="F219" s="9">
        <f>IF(Raw!$G219&gt;$C$8,IF(Raw!$Q219&gt;$C$8,IF(Raw!$N219&gt;$C$9,IF(Raw!$N219&lt;$A$9,IF(Raw!$X219&gt;$C$9,IF(Raw!$X219&lt;$A$9,Raw!I219,-999),-999),-999),-999),-999),-999)</f>
        <v>1.0477339999999999</v>
      </c>
      <c r="G219" s="9">
        <f>Raw!G219</f>
        <v>0.99612000000000001</v>
      </c>
      <c r="H219" s="9">
        <f>IF(Raw!$G219&gt;$C$8,IF(Raw!$Q219&gt;$C$8,IF(Raw!$N219&gt;$C$9,IF(Raw!$N219&lt;$A$9,IF(Raw!$X219&gt;$C$9,IF(Raw!$X219&lt;$A$9,Raw!L219,-999),-999),-999),-999),-999),-999)</f>
        <v>640.6</v>
      </c>
      <c r="I219" s="9">
        <f>IF(Raw!$G219&gt;$C$8,IF(Raw!$Q219&gt;$C$8,IF(Raw!$N219&gt;$C$9,IF(Raw!$N219&lt;$A$9,IF(Raw!$X219&gt;$C$9,IF(Raw!$X219&lt;$A$9,Raw!M219,-999),-999),-999),-999),-999),-999)</f>
        <v>0.18306700000000001</v>
      </c>
      <c r="J219" s="9">
        <f>IF(Raw!$G219&gt;$C$8,IF(Raw!$Q219&gt;$C$8,IF(Raw!$N219&gt;$C$9,IF(Raw!$N219&lt;$A$9,IF(Raw!$X219&gt;$C$9,IF(Raw!$X219&lt;$A$9,Raw!N219,-999),-999),-999),-999),-999),-999)</f>
        <v>472</v>
      </c>
      <c r="K219" s="9">
        <f>IF(Raw!$G219&gt;$C$8,IF(Raw!$Q219&gt;$C$8,IF(Raw!$N219&gt;$C$9,IF(Raw!$N219&lt;$A$9,IF(Raw!$X219&gt;$C$9,IF(Raw!$X219&lt;$A$9,Raw!R219,-999),-999),-999),-999),-999),-999)</f>
        <v>0.58594000000000002</v>
      </c>
      <c r="L219" s="9">
        <f>IF(Raw!$G219&gt;$C$8,IF(Raw!$Q219&gt;$C$8,IF(Raw!$N219&gt;$C$9,IF(Raw!$N219&lt;$A$9,IF(Raw!$X219&gt;$C$9,IF(Raw!$X219&lt;$A$9,Raw!S219,-999),-999),-999),-999),-999),-999)</f>
        <v>1.0071079999999999</v>
      </c>
      <c r="M219" s="9">
        <f>Raw!Q219</f>
        <v>0.99428899999999998</v>
      </c>
      <c r="N219" s="9">
        <f>IF(Raw!$G219&gt;$C$8,IF(Raw!$Q219&gt;$C$8,IF(Raw!$N219&gt;$C$9,IF(Raw!$N219&lt;$A$9,IF(Raw!$X219&gt;$C$9,IF(Raw!$X219&lt;$A$9,Raw!V219,-999),-999),-999),-999),-999),-999)</f>
        <v>656.9</v>
      </c>
      <c r="O219" s="9">
        <f>IF(Raw!$G219&gt;$C$8,IF(Raw!$Q219&gt;$C$8,IF(Raw!$N219&gt;$C$9,IF(Raw!$N219&lt;$A$9,IF(Raw!$X219&gt;$C$9,IF(Raw!$X219&lt;$A$9,Raw!W219,-999),-999),-999),-999),-999),-999)</f>
        <v>0.22356400000000001</v>
      </c>
      <c r="P219" s="9">
        <f>IF(Raw!$G219&gt;$C$8,IF(Raw!$Q219&gt;$C$8,IF(Raw!$N219&gt;$C$9,IF(Raw!$N219&lt;$A$9,IF(Raw!$X219&gt;$C$9,IF(Raw!$X219&lt;$A$9,Raw!X219,-999),-999),-999),-999),-999),-999)</f>
        <v>551</v>
      </c>
      <c r="R219" s="9">
        <f t="shared" si="64"/>
        <v>0.43411699999999998</v>
      </c>
      <c r="S219" s="9">
        <f t="shared" si="65"/>
        <v>0.41433894480851058</v>
      </c>
      <c r="T219" s="9">
        <f t="shared" si="66"/>
        <v>0.42116799999999988</v>
      </c>
      <c r="U219" s="9">
        <f t="shared" si="67"/>
        <v>0.41819546662324192</v>
      </c>
      <c r="V219" s="15">
        <f t="shared" si="68"/>
        <v>0.81646245559999986</v>
      </c>
      <c r="X219" s="11">
        <f t="shared" si="69"/>
        <v>2.6487999999999995E+18</v>
      </c>
      <c r="Y219" s="11">
        <f t="shared" si="70"/>
        <v>6.4059999999999997E-18</v>
      </c>
      <c r="Z219" s="11">
        <f t="shared" si="71"/>
        <v>4.7199999999999998E-4</v>
      </c>
      <c r="AA219" s="16">
        <f t="shared" si="72"/>
        <v>7.945362065093442E-3</v>
      </c>
      <c r="AB219" s="9">
        <f t="shared" si="73"/>
        <v>0.5892863322502313</v>
      </c>
      <c r="AC219" s="9">
        <f t="shared" si="74"/>
        <v>0.99205463793490656</v>
      </c>
      <c r="AD219" s="15">
        <f t="shared" si="75"/>
        <v>16.833394205706444</v>
      </c>
      <c r="AE219" s="3">
        <f t="shared" si="76"/>
        <v>771.28239999999971</v>
      </c>
      <c r="AF219" s="2">
        <f t="shared" si="77"/>
        <v>0.25</v>
      </c>
      <c r="AG219" s="9">
        <f t="shared" si="78"/>
        <v>5.4151147266987554E-3</v>
      </c>
      <c r="AH219" s="2">
        <f t="shared" si="63"/>
        <v>0.26203458346228026</v>
      </c>
    </row>
    <row r="220" spans="1:34">
      <c r="A220" s="1">
        <f>Raw!A220</f>
        <v>207</v>
      </c>
      <c r="B220" s="14">
        <f>Raw!B220</f>
        <v>0.25650462962962967</v>
      </c>
      <c r="C220" s="15">
        <f>Raw!C220</f>
        <v>38.200000000000003</v>
      </c>
      <c r="D220" s="15">
        <f>IF(C220&gt;0.5,Raw!D220*D$11,-999)</f>
        <v>4.4000000000000004</v>
      </c>
      <c r="E220" s="9">
        <f>IF(Raw!$G220&gt;$C$8,IF(Raw!$Q220&gt;$C$8,IF(Raw!$N220&gt;$C$9,IF(Raw!$N220&lt;$A$9,IF(Raw!$X220&gt;$C$9,IF(Raw!$X220&lt;$A$9,Raw!H220,-999),-999),-999),-999),-999),-999)</f>
        <v>0.63386699999999996</v>
      </c>
      <c r="F220" s="9">
        <f>IF(Raw!$G220&gt;$C$8,IF(Raw!$Q220&gt;$C$8,IF(Raw!$N220&gt;$C$9,IF(Raw!$N220&lt;$A$9,IF(Raw!$X220&gt;$C$9,IF(Raw!$X220&lt;$A$9,Raw!I220,-999),-999),-999),-999),-999),-999)</f>
        <v>1.0702560000000001</v>
      </c>
      <c r="G220" s="9">
        <f>Raw!G220</f>
        <v>0.99537699999999996</v>
      </c>
      <c r="H220" s="9">
        <f>IF(Raw!$G220&gt;$C$8,IF(Raw!$Q220&gt;$C$8,IF(Raw!$N220&gt;$C$9,IF(Raw!$N220&lt;$A$9,IF(Raw!$X220&gt;$C$9,IF(Raw!$X220&lt;$A$9,Raw!L220,-999),-999),-999),-999),-999),-999)</f>
        <v>654.29999999999995</v>
      </c>
      <c r="I220" s="9">
        <f>IF(Raw!$G220&gt;$C$8,IF(Raw!$Q220&gt;$C$8,IF(Raw!$N220&gt;$C$9,IF(Raw!$N220&lt;$A$9,IF(Raw!$X220&gt;$C$9,IF(Raw!$X220&lt;$A$9,Raw!M220,-999),-999),-999),-999),-999),-999)</f>
        <v>0.18135100000000001</v>
      </c>
      <c r="J220" s="9">
        <f>IF(Raw!$G220&gt;$C$8,IF(Raw!$Q220&gt;$C$8,IF(Raw!$N220&gt;$C$9,IF(Raw!$N220&lt;$A$9,IF(Raw!$X220&gt;$C$9,IF(Raw!$X220&lt;$A$9,Raw!N220,-999),-999),-999),-999),-999),-999)</f>
        <v>432</v>
      </c>
      <c r="K220" s="9">
        <f>IF(Raw!$G220&gt;$C$8,IF(Raw!$Q220&gt;$C$8,IF(Raw!$N220&gt;$C$9,IF(Raw!$N220&lt;$A$9,IF(Raw!$X220&gt;$C$9,IF(Raw!$X220&lt;$A$9,Raw!R220,-999),-999),-999),-999),-999),-999)</f>
        <v>0.64943499999999998</v>
      </c>
      <c r="L220" s="9">
        <f>IF(Raw!$G220&gt;$C$8,IF(Raw!$Q220&gt;$C$8,IF(Raw!$N220&gt;$C$9,IF(Raw!$N220&lt;$A$9,IF(Raw!$X220&gt;$C$9,IF(Raw!$X220&lt;$A$9,Raw!S220,-999),-999),-999),-999),-999),-999)</f>
        <v>1.13693</v>
      </c>
      <c r="M220" s="9">
        <f>Raw!Q220</f>
        <v>0.996278</v>
      </c>
      <c r="N220" s="9">
        <f>IF(Raw!$G220&gt;$C$8,IF(Raw!$Q220&gt;$C$8,IF(Raw!$N220&gt;$C$9,IF(Raw!$N220&lt;$A$9,IF(Raw!$X220&gt;$C$9,IF(Raw!$X220&lt;$A$9,Raw!V220,-999),-999),-999),-999),-999),-999)</f>
        <v>672.5</v>
      </c>
      <c r="O220" s="9">
        <f>IF(Raw!$G220&gt;$C$8,IF(Raw!$Q220&gt;$C$8,IF(Raw!$N220&gt;$C$9,IF(Raw!$N220&lt;$A$9,IF(Raw!$X220&gt;$C$9,IF(Raw!$X220&lt;$A$9,Raw!W220,-999),-999),-999),-999),-999),-999)</f>
        <v>0.17221</v>
      </c>
      <c r="P220" s="9">
        <f>IF(Raw!$G220&gt;$C$8,IF(Raw!$Q220&gt;$C$8,IF(Raw!$N220&gt;$C$9,IF(Raw!$N220&lt;$A$9,IF(Raw!$X220&gt;$C$9,IF(Raw!$X220&lt;$A$9,Raw!X220,-999),-999),-999),-999),-999),-999)</f>
        <v>420</v>
      </c>
      <c r="R220" s="9">
        <f t="shared" si="64"/>
        <v>0.43638900000000014</v>
      </c>
      <c r="S220" s="9">
        <f t="shared" si="65"/>
        <v>0.40774263353814422</v>
      </c>
      <c r="T220" s="9">
        <f t="shared" si="66"/>
        <v>0.48749500000000001</v>
      </c>
      <c r="U220" s="9">
        <f t="shared" si="67"/>
        <v>0.42878189510348041</v>
      </c>
      <c r="V220" s="15">
        <f t="shared" si="68"/>
        <v>0.92170915099999995</v>
      </c>
      <c r="X220" s="11">
        <f t="shared" si="69"/>
        <v>2.6487999999999995E+18</v>
      </c>
      <c r="Y220" s="11">
        <f t="shared" si="70"/>
        <v>6.542999999999999E-18</v>
      </c>
      <c r="Z220" s="11">
        <f t="shared" si="71"/>
        <v>4.3199999999999998E-4</v>
      </c>
      <c r="AA220" s="16">
        <f t="shared" si="72"/>
        <v>7.4313953950288789E-3</v>
      </c>
      <c r="AB220" s="9">
        <f t="shared" si="73"/>
        <v>0.65305776809809957</v>
      </c>
      <c r="AC220" s="9">
        <f t="shared" si="74"/>
        <v>0.99256860460497121</v>
      </c>
      <c r="AD220" s="15">
        <f t="shared" si="75"/>
        <v>17.202304155159442</v>
      </c>
      <c r="AE220" s="3">
        <f t="shared" si="76"/>
        <v>787.77719999999965</v>
      </c>
      <c r="AF220" s="2">
        <f t="shared" si="77"/>
        <v>0.25</v>
      </c>
      <c r="AG220" s="9">
        <f t="shared" si="78"/>
        <v>5.6738742890736476E-3</v>
      </c>
      <c r="AH220" s="2">
        <f t="shared" si="63"/>
        <v>0.27455582402057993</v>
      </c>
    </row>
    <row r="221" spans="1:34">
      <c r="A221" s="1">
        <f>Raw!A221</f>
        <v>208</v>
      </c>
      <c r="B221" s="14">
        <f>Raw!B221</f>
        <v>0.25655092592592593</v>
      </c>
      <c r="C221" s="15">
        <f>Raw!C221</f>
        <v>37.5</v>
      </c>
      <c r="D221" s="15">
        <f>IF(C221&gt;0.5,Raw!D221*D$11,-999)</f>
        <v>5.3</v>
      </c>
      <c r="E221" s="9">
        <f>IF(Raw!$G221&gt;$C$8,IF(Raw!$Q221&gt;$C$8,IF(Raw!$N221&gt;$C$9,IF(Raw!$N221&lt;$A$9,IF(Raw!$X221&gt;$C$9,IF(Raw!$X221&lt;$A$9,Raw!H221,-999),-999),-999),-999),-999),-999)</f>
        <v>0.66767500000000002</v>
      </c>
      <c r="F221" s="9">
        <f>IF(Raw!$G221&gt;$C$8,IF(Raw!$Q221&gt;$C$8,IF(Raw!$N221&gt;$C$9,IF(Raw!$N221&lt;$A$9,IF(Raw!$X221&gt;$C$9,IF(Raw!$X221&lt;$A$9,Raw!I221,-999),-999),-999),-999),-999),-999)</f>
        <v>1.1289009999999999</v>
      </c>
      <c r="G221" s="9">
        <f>Raw!G221</f>
        <v>0.99490599999999996</v>
      </c>
      <c r="H221" s="9">
        <f>IF(Raw!$G221&gt;$C$8,IF(Raw!$Q221&gt;$C$8,IF(Raw!$N221&gt;$C$9,IF(Raw!$N221&lt;$A$9,IF(Raw!$X221&gt;$C$9,IF(Raw!$X221&lt;$A$9,Raw!L221,-999),-999),-999),-999),-999),-999)</f>
        <v>669.9</v>
      </c>
      <c r="I221" s="9">
        <f>IF(Raw!$G221&gt;$C$8,IF(Raw!$Q221&gt;$C$8,IF(Raw!$N221&gt;$C$9,IF(Raw!$N221&lt;$A$9,IF(Raw!$X221&gt;$C$9,IF(Raw!$X221&lt;$A$9,Raw!M221,-999),-999),-999),-999),-999),-999)</f>
        <v>0.15440999999999999</v>
      </c>
      <c r="J221" s="9">
        <f>IF(Raw!$G221&gt;$C$8,IF(Raw!$Q221&gt;$C$8,IF(Raw!$N221&gt;$C$9,IF(Raw!$N221&lt;$A$9,IF(Raw!$X221&gt;$C$9,IF(Raw!$X221&lt;$A$9,Raw!N221,-999),-999),-999),-999),-999),-999)</f>
        <v>465</v>
      </c>
      <c r="K221" s="9">
        <f>IF(Raw!$G221&gt;$C$8,IF(Raw!$Q221&gt;$C$8,IF(Raw!$N221&gt;$C$9,IF(Raw!$N221&lt;$A$9,IF(Raw!$X221&gt;$C$9,IF(Raw!$X221&lt;$A$9,Raw!R221,-999),-999),-999),-999),-999),-999)</f>
        <v>0.64823600000000003</v>
      </c>
      <c r="L221" s="9">
        <f>IF(Raw!$G221&gt;$C$8,IF(Raw!$Q221&gt;$C$8,IF(Raw!$N221&gt;$C$9,IF(Raw!$N221&lt;$A$9,IF(Raw!$X221&gt;$C$9,IF(Raw!$X221&lt;$A$9,Raw!S221,-999),-999),-999),-999),-999),-999)</f>
        <v>1.122797</v>
      </c>
      <c r="M221" s="9">
        <f>Raw!Q221</f>
        <v>0.99578599999999995</v>
      </c>
      <c r="N221" s="9">
        <f>IF(Raw!$G221&gt;$C$8,IF(Raw!$Q221&gt;$C$8,IF(Raw!$N221&gt;$C$9,IF(Raw!$N221&lt;$A$9,IF(Raw!$X221&gt;$C$9,IF(Raw!$X221&lt;$A$9,Raw!V221,-999),-999),-999),-999),-999),-999)</f>
        <v>666.5</v>
      </c>
      <c r="O221" s="9">
        <f>IF(Raw!$G221&gt;$C$8,IF(Raw!$Q221&gt;$C$8,IF(Raw!$N221&gt;$C$9,IF(Raw!$N221&lt;$A$9,IF(Raw!$X221&gt;$C$9,IF(Raw!$X221&lt;$A$9,Raw!W221,-999),-999),-999),-999),-999),-999)</f>
        <v>0.161576</v>
      </c>
      <c r="P221" s="9">
        <f>IF(Raw!$G221&gt;$C$8,IF(Raw!$Q221&gt;$C$8,IF(Raw!$N221&gt;$C$9,IF(Raw!$N221&lt;$A$9,IF(Raw!$X221&gt;$C$9,IF(Raw!$X221&lt;$A$9,Raw!X221,-999),-999),-999),-999),-999),-999)</f>
        <v>611</v>
      </c>
      <c r="R221" s="9">
        <f t="shared" si="64"/>
        <v>0.46122599999999991</v>
      </c>
      <c r="S221" s="9">
        <f t="shared" si="65"/>
        <v>0.40856195538847068</v>
      </c>
      <c r="T221" s="9">
        <f t="shared" si="66"/>
        <v>0.47456100000000001</v>
      </c>
      <c r="U221" s="9">
        <f t="shared" si="67"/>
        <v>0.42265966154166779</v>
      </c>
      <c r="V221" s="15">
        <f t="shared" si="68"/>
        <v>0.91025152789999997</v>
      </c>
      <c r="X221" s="11">
        <f t="shared" si="69"/>
        <v>3.190599999999999E+18</v>
      </c>
      <c r="Y221" s="11">
        <f t="shared" si="70"/>
        <v>6.6989999999999996E-18</v>
      </c>
      <c r="Z221" s="11">
        <f t="shared" si="71"/>
        <v>4.6499999999999997E-4</v>
      </c>
      <c r="AA221" s="16">
        <f t="shared" si="72"/>
        <v>9.8410224155820111E-3</v>
      </c>
      <c r="AB221" s="9">
        <f t="shared" si="73"/>
        <v>0.65290616543856106</v>
      </c>
      <c r="AC221" s="9">
        <f t="shared" si="74"/>
        <v>0.99015897758441795</v>
      </c>
      <c r="AD221" s="15">
        <f t="shared" si="75"/>
        <v>21.163489065767763</v>
      </c>
      <c r="AE221" s="3">
        <f t="shared" si="76"/>
        <v>806.5595999999997</v>
      </c>
      <c r="AF221" s="2">
        <f t="shared" si="77"/>
        <v>0.25</v>
      </c>
      <c r="AG221" s="9">
        <f t="shared" si="78"/>
        <v>6.8807331735216849E-3</v>
      </c>
      <c r="AH221" s="2">
        <f t="shared" si="63"/>
        <v>0.33295509735913104</v>
      </c>
    </row>
    <row r="222" spans="1:34">
      <c r="A222" s="1">
        <f>Raw!A222</f>
        <v>209</v>
      </c>
      <c r="B222" s="14">
        <f>Raw!B222</f>
        <v>0.25660879629629629</v>
      </c>
      <c r="C222" s="15">
        <f>Raw!C222</f>
        <v>36.6</v>
      </c>
      <c r="D222" s="15">
        <f>IF(C222&gt;0.5,Raw!D222*D$11,-999)</f>
        <v>5.3</v>
      </c>
      <c r="E222" s="9">
        <f>IF(Raw!$G222&gt;$C$8,IF(Raw!$Q222&gt;$C$8,IF(Raw!$N222&gt;$C$9,IF(Raw!$N222&lt;$A$9,IF(Raw!$X222&gt;$C$9,IF(Raw!$X222&lt;$A$9,Raw!H222,-999),-999),-999),-999),-999),-999)</f>
        <v>0.69401999999999997</v>
      </c>
      <c r="F222" s="9">
        <f>IF(Raw!$G222&gt;$C$8,IF(Raw!$Q222&gt;$C$8,IF(Raw!$N222&gt;$C$9,IF(Raw!$N222&lt;$A$9,IF(Raw!$X222&gt;$C$9,IF(Raw!$X222&lt;$A$9,Raw!I222,-999),-999),-999),-999),-999),-999)</f>
        <v>1.1480939999999999</v>
      </c>
      <c r="G222" s="9">
        <f>Raw!G222</f>
        <v>0.99687499999999996</v>
      </c>
      <c r="H222" s="9">
        <f>IF(Raw!$G222&gt;$C$8,IF(Raw!$Q222&gt;$C$8,IF(Raw!$N222&gt;$C$9,IF(Raw!$N222&lt;$A$9,IF(Raw!$X222&gt;$C$9,IF(Raw!$X222&lt;$A$9,Raw!L222,-999),-999),-999),-999),-999),-999)</f>
        <v>649.29999999999995</v>
      </c>
      <c r="I222" s="9">
        <f>IF(Raw!$G222&gt;$C$8,IF(Raw!$Q222&gt;$C$8,IF(Raw!$N222&gt;$C$9,IF(Raw!$N222&lt;$A$9,IF(Raw!$X222&gt;$C$9,IF(Raw!$X222&lt;$A$9,Raw!M222,-999),-999),-999),-999),-999),-999)</f>
        <v>0.23876700000000001</v>
      </c>
      <c r="J222" s="9">
        <f>IF(Raw!$G222&gt;$C$8,IF(Raw!$Q222&gt;$C$8,IF(Raw!$N222&gt;$C$9,IF(Raw!$N222&lt;$A$9,IF(Raw!$X222&gt;$C$9,IF(Raw!$X222&lt;$A$9,Raw!N222,-999),-999),-999),-999),-999),-999)</f>
        <v>420</v>
      </c>
      <c r="K222" s="9">
        <f>IF(Raw!$G222&gt;$C$8,IF(Raw!$Q222&gt;$C$8,IF(Raw!$N222&gt;$C$9,IF(Raw!$N222&lt;$A$9,IF(Raw!$X222&gt;$C$9,IF(Raw!$X222&lt;$A$9,Raw!R222,-999),-999),-999),-999),-999),-999)</f>
        <v>0.66685399999999995</v>
      </c>
      <c r="L222" s="9">
        <f>IF(Raw!$G222&gt;$C$8,IF(Raw!$Q222&gt;$C$8,IF(Raw!$N222&gt;$C$9,IF(Raw!$N222&lt;$A$9,IF(Raw!$X222&gt;$C$9,IF(Raw!$X222&lt;$A$9,Raw!S222,-999),-999),-999),-999),-999),-999)</f>
        <v>1.1372009999999999</v>
      </c>
      <c r="M222" s="9">
        <f>Raw!Q222</f>
        <v>0.99387199999999998</v>
      </c>
      <c r="N222" s="9">
        <f>IF(Raw!$G222&gt;$C$8,IF(Raw!$Q222&gt;$C$8,IF(Raw!$N222&gt;$C$9,IF(Raw!$N222&lt;$A$9,IF(Raw!$X222&gt;$C$9,IF(Raw!$X222&lt;$A$9,Raw!V222,-999),-999),-999),-999),-999),-999)</f>
        <v>666.6</v>
      </c>
      <c r="O222" s="9">
        <f>IF(Raw!$G222&gt;$C$8,IF(Raw!$Q222&gt;$C$8,IF(Raw!$N222&gt;$C$9,IF(Raw!$N222&lt;$A$9,IF(Raw!$X222&gt;$C$9,IF(Raw!$X222&lt;$A$9,Raw!W222,-999),-999),-999),-999),-999),-999)</f>
        <v>0.19312399999999999</v>
      </c>
      <c r="P222" s="9">
        <f>IF(Raw!$G222&gt;$C$8,IF(Raw!$Q222&gt;$C$8,IF(Raw!$N222&gt;$C$9,IF(Raw!$N222&lt;$A$9,IF(Raw!$X222&gt;$C$9,IF(Raw!$X222&lt;$A$9,Raw!X222,-999),-999),-999),-999),-999),-999)</f>
        <v>368</v>
      </c>
      <c r="R222" s="9">
        <f t="shared" si="64"/>
        <v>0.45407399999999998</v>
      </c>
      <c r="S222" s="9">
        <f t="shared" si="65"/>
        <v>0.39550245885789842</v>
      </c>
      <c r="T222" s="9">
        <f t="shared" si="66"/>
        <v>0.47034699999999996</v>
      </c>
      <c r="U222" s="9">
        <f t="shared" si="67"/>
        <v>0.41360058600018818</v>
      </c>
      <c r="V222" s="15">
        <f t="shared" si="68"/>
        <v>0.92192885069999986</v>
      </c>
      <c r="X222" s="11">
        <f t="shared" si="69"/>
        <v>3.190599999999999E+18</v>
      </c>
      <c r="Y222" s="11">
        <f t="shared" si="70"/>
        <v>6.4929999999999993E-18</v>
      </c>
      <c r="Z222" s="11">
        <f t="shared" si="71"/>
        <v>4.1999999999999996E-4</v>
      </c>
      <c r="AA222" s="16">
        <f t="shared" si="72"/>
        <v>8.6259040106312895E-3</v>
      </c>
      <c r="AB222" s="9">
        <f t="shared" si="73"/>
        <v>0.67091116807368834</v>
      </c>
      <c r="AC222" s="9">
        <f t="shared" si="74"/>
        <v>0.99137409598936876</v>
      </c>
      <c r="AD222" s="15">
        <f t="shared" si="75"/>
        <v>20.537866691979264</v>
      </c>
      <c r="AE222" s="3">
        <f t="shared" si="76"/>
        <v>781.75719999999967</v>
      </c>
      <c r="AF222" s="2">
        <f t="shared" si="77"/>
        <v>0.25</v>
      </c>
      <c r="AG222" s="9">
        <f t="shared" si="78"/>
        <v>6.5342105376895157E-3</v>
      </c>
      <c r="AH222" s="2">
        <f t="shared" si="63"/>
        <v>0.31618704735035691</v>
      </c>
    </row>
    <row r="223" spans="1:34">
      <c r="A223" s="1">
        <f>Raw!A223</f>
        <v>210</v>
      </c>
      <c r="B223" s="14">
        <f>Raw!B223</f>
        <v>0.25666666666666665</v>
      </c>
      <c r="C223" s="15">
        <f>Raw!C223</f>
        <v>35.9</v>
      </c>
      <c r="D223" s="15">
        <f>IF(C223&gt;0.5,Raw!D223*D$11,-999)</f>
        <v>5.3</v>
      </c>
      <c r="E223" s="9">
        <f>IF(Raw!$G223&gt;$C$8,IF(Raw!$Q223&gt;$C$8,IF(Raw!$N223&gt;$C$9,IF(Raw!$N223&lt;$A$9,IF(Raw!$X223&gt;$C$9,IF(Raw!$X223&lt;$A$9,Raw!H223,-999),-999),-999),-999),-999),-999)</f>
        <v>0.72559499999999999</v>
      </c>
      <c r="F223" s="9">
        <f>IF(Raw!$G223&gt;$C$8,IF(Raw!$Q223&gt;$C$8,IF(Raw!$N223&gt;$C$9,IF(Raw!$N223&lt;$A$9,IF(Raw!$X223&gt;$C$9,IF(Raw!$X223&lt;$A$9,Raw!I223,-999),-999),-999),-999),-999),-999)</f>
        <v>1.200642</v>
      </c>
      <c r="G223" s="9">
        <f>Raw!G223</f>
        <v>0.99462099999999998</v>
      </c>
      <c r="H223" s="9">
        <f>IF(Raw!$G223&gt;$C$8,IF(Raw!$Q223&gt;$C$8,IF(Raw!$N223&gt;$C$9,IF(Raw!$N223&lt;$A$9,IF(Raw!$X223&gt;$C$9,IF(Raw!$X223&lt;$A$9,Raw!L223,-999),-999),-999),-999),-999),-999)</f>
        <v>693.7</v>
      </c>
      <c r="I223" s="9">
        <f>IF(Raw!$G223&gt;$C$8,IF(Raw!$Q223&gt;$C$8,IF(Raw!$N223&gt;$C$9,IF(Raw!$N223&lt;$A$9,IF(Raw!$X223&gt;$C$9,IF(Raw!$X223&lt;$A$9,Raw!M223,-999),-999),-999),-999),-999),-999)</f>
        <v>0.217086</v>
      </c>
      <c r="J223" s="9">
        <f>IF(Raw!$G223&gt;$C$8,IF(Raw!$Q223&gt;$C$8,IF(Raw!$N223&gt;$C$9,IF(Raw!$N223&lt;$A$9,IF(Raw!$X223&gt;$C$9,IF(Raw!$X223&lt;$A$9,Raw!N223,-999),-999),-999),-999),-999),-999)</f>
        <v>654</v>
      </c>
      <c r="K223" s="9">
        <f>IF(Raw!$G223&gt;$C$8,IF(Raw!$Q223&gt;$C$8,IF(Raw!$N223&gt;$C$9,IF(Raw!$N223&lt;$A$9,IF(Raw!$X223&gt;$C$9,IF(Raw!$X223&lt;$A$9,Raw!R223,-999),-999),-999),-999),-999),-999)</f>
        <v>0.74357200000000001</v>
      </c>
      <c r="L223" s="9">
        <f>IF(Raw!$G223&gt;$C$8,IF(Raw!$Q223&gt;$C$8,IF(Raw!$N223&gt;$C$9,IF(Raw!$N223&lt;$A$9,IF(Raw!$X223&gt;$C$9,IF(Raw!$X223&lt;$A$9,Raw!S223,-999),-999),-999),-999),-999),-999)</f>
        <v>1.277739</v>
      </c>
      <c r="M223" s="9">
        <f>Raw!Q223</f>
        <v>0.99379300000000004</v>
      </c>
      <c r="N223" s="9">
        <f>IF(Raw!$G223&gt;$C$8,IF(Raw!$Q223&gt;$C$8,IF(Raw!$N223&gt;$C$9,IF(Raw!$N223&lt;$A$9,IF(Raw!$X223&gt;$C$9,IF(Raw!$X223&lt;$A$9,Raw!V223,-999),-999),-999),-999),-999),-999)</f>
        <v>684</v>
      </c>
      <c r="O223" s="9">
        <f>IF(Raw!$G223&gt;$C$8,IF(Raw!$Q223&gt;$C$8,IF(Raw!$N223&gt;$C$9,IF(Raw!$N223&lt;$A$9,IF(Raw!$X223&gt;$C$9,IF(Raw!$X223&lt;$A$9,Raw!W223,-999),-999),-999),-999),-999),-999)</f>
        <v>0.20474800000000001</v>
      </c>
      <c r="P223" s="9">
        <f>IF(Raw!$G223&gt;$C$8,IF(Raw!$Q223&gt;$C$8,IF(Raw!$N223&gt;$C$9,IF(Raw!$N223&lt;$A$9,IF(Raw!$X223&gt;$C$9,IF(Raw!$X223&lt;$A$9,Raw!X223,-999),-999),-999),-999),-999),-999)</f>
        <v>404</v>
      </c>
      <c r="R223" s="9">
        <f t="shared" si="64"/>
        <v>0.475047</v>
      </c>
      <c r="S223" s="9">
        <f t="shared" si="65"/>
        <v>0.39566082146051862</v>
      </c>
      <c r="T223" s="9">
        <f t="shared" si="66"/>
        <v>0.53416699999999995</v>
      </c>
      <c r="U223" s="9">
        <f t="shared" si="67"/>
        <v>0.41805642623415262</v>
      </c>
      <c r="V223" s="15">
        <f t="shared" si="68"/>
        <v>1.0358630072999999</v>
      </c>
      <c r="X223" s="11">
        <f t="shared" si="69"/>
        <v>3.190599999999999E+18</v>
      </c>
      <c r="Y223" s="11">
        <f t="shared" si="70"/>
        <v>6.9370000000000001E-18</v>
      </c>
      <c r="Z223" s="11">
        <f t="shared" si="71"/>
        <v>6.5399999999999996E-4</v>
      </c>
      <c r="AA223" s="16">
        <f t="shared" si="72"/>
        <v>1.4268568631156288E-2</v>
      </c>
      <c r="AB223" s="9">
        <f t="shared" si="73"/>
        <v>0.7511937984999989</v>
      </c>
      <c r="AC223" s="9">
        <f t="shared" si="74"/>
        <v>0.98573143136884367</v>
      </c>
      <c r="AD223" s="15">
        <f t="shared" si="75"/>
        <v>21.817383228067719</v>
      </c>
      <c r="AE223" s="3">
        <f t="shared" si="76"/>
        <v>835.21479999999974</v>
      </c>
      <c r="AF223" s="2">
        <f t="shared" si="77"/>
        <v>0.25</v>
      </c>
      <c r="AG223" s="9">
        <f t="shared" si="78"/>
        <v>7.0160748170053312E-3</v>
      </c>
      <c r="AH223" s="2">
        <f t="shared" si="63"/>
        <v>0.33950420905209011</v>
      </c>
    </row>
    <row r="224" spans="1:34">
      <c r="A224" s="1">
        <f>Raw!A224</f>
        <v>211</v>
      </c>
      <c r="B224" s="14">
        <f>Raw!B224</f>
        <v>0.25672453703703707</v>
      </c>
      <c r="C224" s="15">
        <f>Raw!C224</f>
        <v>34.799999999999997</v>
      </c>
      <c r="D224" s="15">
        <f>IF(C224&gt;0.5,Raw!D224*D$11,-999)</f>
        <v>6.2</v>
      </c>
      <c r="E224" s="9">
        <f>IF(Raw!$G224&gt;$C$8,IF(Raw!$Q224&gt;$C$8,IF(Raw!$N224&gt;$C$9,IF(Raw!$N224&lt;$A$9,IF(Raw!$X224&gt;$C$9,IF(Raw!$X224&lt;$A$9,Raw!H224,-999),-999),-999),-999),-999),-999)</f>
        <v>0.72097100000000003</v>
      </c>
      <c r="F224" s="9">
        <f>IF(Raw!$G224&gt;$C$8,IF(Raw!$Q224&gt;$C$8,IF(Raw!$N224&gt;$C$9,IF(Raw!$N224&lt;$A$9,IF(Raw!$X224&gt;$C$9,IF(Raw!$X224&lt;$A$9,Raw!I224,-999),-999),-999),-999),-999),-999)</f>
        <v>1.199381</v>
      </c>
      <c r="G224" s="9">
        <f>Raw!G224</f>
        <v>0.99483299999999997</v>
      </c>
      <c r="H224" s="9">
        <f>IF(Raw!$G224&gt;$C$8,IF(Raw!$Q224&gt;$C$8,IF(Raw!$N224&gt;$C$9,IF(Raw!$N224&lt;$A$9,IF(Raw!$X224&gt;$C$9,IF(Raw!$X224&lt;$A$9,Raw!L224,-999),-999),-999),-999),-999),-999)</f>
        <v>665.2</v>
      </c>
      <c r="I224" s="9">
        <f>IF(Raw!$G224&gt;$C$8,IF(Raw!$Q224&gt;$C$8,IF(Raw!$N224&gt;$C$9,IF(Raw!$N224&lt;$A$9,IF(Raw!$X224&gt;$C$9,IF(Raw!$X224&lt;$A$9,Raw!M224,-999),-999),-999),-999),-999),-999)</f>
        <v>0.15678</v>
      </c>
      <c r="J224" s="9">
        <f>IF(Raw!$G224&gt;$C$8,IF(Raw!$Q224&gt;$C$8,IF(Raw!$N224&gt;$C$9,IF(Raw!$N224&lt;$A$9,IF(Raw!$X224&gt;$C$9,IF(Raw!$X224&lt;$A$9,Raw!N224,-999),-999),-999),-999),-999),-999)</f>
        <v>419</v>
      </c>
      <c r="K224" s="9">
        <f>IF(Raw!$G224&gt;$C$8,IF(Raw!$Q224&gt;$C$8,IF(Raw!$N224&gt;$C$9,IF(Raw!$N224&lt;$A$9,IF(Raw!$X224&gt;$C$9,IF(Raw!$X224&lt;$A$9,Raw!R224,-999),-999),-999),-999),-999),-999)</f>
        <v>0.72228700000000001</v>
      </c>
      <c r="L224" s="9">
        <f>IF(Raw!$G224&gt;$C$8,IF(Raw!$Q224&gt;$C$8,IF(Raw!$N224&gt;$C$9,IF(Raw!$N224&lt;$A$9,IF(Raw!$X224&gt;$C$9,IF(Raw!$X224&lt;$A$9,Raw!S224,-999),-999),-999),-999),-999),-999)</f>
        <v>1.228966</v>
      </c>
      <c r="M224" s="9">
        <f>Raw!Q224</f>
        <v>0.99566600000000005</v>
      </c>
      <c r="N224" s="9">
        <f>IF(Raw!$G224&gt;$C$8,IF(Raw!$Q224&gt;$C$8,IF(Raw!$N224&gt;$C$9,IF(Raw!$N224&lt;$A$9,IF(Raw!$X224&gt;$C$9,IF(Raw!$X224&lt;$A$9,Raw!V224,-999),-999),-999),-999),-999),-999)</f>
        <v>677.8</v>
      </c>
      <c r="O224" s="9">
        <f>IF(Raw!$G224&gt;$C$8,IF(Raw!$Q224&gt;$C$8,IF(Raw!$N224&gt;$C$9,IF(Raw!$N224&lt;$A$9,IF(Raw!$X224&gt;$C$9,IF(Raw!$X224&lt;$A$9,Raw!W224,-999),-999),-999),-999),-999),-999)</f>
        <v>0.17876400000000001</v>
      </c>
      <c r="P224" s="9">
        <f>IF(Raw!$G224&gt;$C$8,IF(Raw!$Q224&gt;$C$8,IF(Raw!$N224&gt;$C$9,IF(Raw!$N224&lt;$A$9,IF(Raw!$X224&gt;$C$9,IF(Raw!$X224&lt;$A$9,Raw!X224,-999),-999),-999),-999),-999),-999)</f>
        <v>490</v>
      </c>
      <c r="R224" s="9">
        <f t="shared" si="64"/>
        <v>0.47841</v>
      </c>
      <c r="S224" s="9">
        <f t="shared" si="65"/>
        <v>0.39888075598996481</v>
      </c>
      <c r="T224" s="9">
        <f t="shared" si="66"/>
        <v>0.50667899999999999</v>
      </c>
      <c r="U224" s="9">
        <f t="shared" si="67"/>
        <v>0.41228073030498807</v>
      </c>
      <c r="V224" s="15">
        <f t="shared" si="68"/>
        <v>0.9963227362</v>
      </c>
      <c r="X224" s="11">
        <f t="shared" si="69"/>
        <v>3.7323999999999995E+18</v>
      </c>
      <c r="Y224" s="11">
        <f t="shared" si="70"/>
        <v>6.6519999999999997E-18</v>
      </c>
      <c r="Z224" s="11">
        <f t="shared" si="71"/>
        <v>4.1899999999999999E-4</v>
      </c>
      <c r="AA224" s="16">
        <f t="shared" si="72"/>
        <v>1.0295794366923041E-2</v>
      </c>
      <c r="AB224" s="9">
        <f t="shared" si="73"/>
        <v>0.72750366279403822</v>
      </c>
      <c r="AC224" s="9">
        <f t="shared" si="74"/>
        <v>0.98970420563307693</v>
      </c>
      <c r="AD224" s="15">
        <f t="shared" si="75"/>
        <v>24.572301591701766</v>
      </c>
      <c r="AE224" s="3">
        <f t="shared" si="76"/>
        <v>800.90079999999978</v>
      </c>
      <c r="AF224" s="2">
        <f t="shared" si="77"/>
        <v>0.25</v>
      </c>
      <c r="AG224" s="9">
        <f t="shared" si="78"/>
        <v>7.792835727308634E-3</v>
      </c>
      <c r="AH224" s="2">
        <f t="shared" si="63"/>
        <v>0.37709126525564196</v>
      </c>
    </row>
    <row r="225" spans="1:34">
      <c r="A225" s="1">
        <f>Raw!A225</f>
        <v>212</v>
      </c>
      <c r="B225" s="14">
        <f>Raw!B225</f>
        <v>0.25677083333333334</v>
      </c>
      <c r="C225" s="15">
        <f>Raw!C225</f>
        <v>34.4</v>
      </c>
      <c r="D225" s="15">
        <f>IF(C225&gt;0.5,Raw!D225*D$11,-999)</f>
        <v>7</v>
      </c>
      <c r="E225" s="9">
        <f>IF(Raw!$G225&gt;$C$8,IF(Raw!$Q225&gt;$C$8,IF(Raw!$N225&gt;$C$9,IF(Raw!$N225&lt;$A$9,IF(Raw!$X225&gt;$C$9,IF(Raw!$X225&lt;$A$9,Raw!H225,-999),-999),-999),-999),-999),-999)</f>
        <v>0.769729</v>
      </c>
      <c r="F225" s="9">
        <f>IF(Raw!$G225&gt;$C$8,IF(Raw!$Q225&gt;$C$8,IF(Raw!$N225&gt;$C$9,IF(Raw!$N225&lt;$A$9,IF(Raw!$X225&gt;$C$9,IF(Raw!$X225&lt;$A$9,Raw!I225,-999),-999),-999),-999),-999),-999)</f>
        <v>1.258213</v>
      </c>
      <c r="G225" s="9">
        <f>Raw!G225</f>
        <v>0.99097199999999996</v>
      </c>
      <c r="H225" s="9">
        <f>IF(Raw!$G225&gt;$C$8,IF(Raw!$Q225&gt;$C$8,IF(Raw!$N225&gt;$C$9,IF(Raw!$N225&lt;$A$9,IF(Raw!$X225&gt;$C$9,IF(Raw!$X225&lt;$A$9,Raw!L225,-999),-999),-999),-999),-999),-999)</f>
        <v>707.7</v>
      </c>
      <c r="I225" s="9">
        <f>IF(Raw!$G225&gt;$C$8,IF(Raw!$Q225&gt;$C$8,IF(Raw!$N225&gt;$C$9,IF(Raw!$N225&lt;$A$9,IF(Raw!$X225&gt;$C$9,IF(Raw!$X225&lt;$A$9,Raw!M225,-999),-999),-999),-999),-999),-999)</f>
        <v>0.191547</v>
      </c>
      <c r="J225" s="9">
        <f>IF(Raw!$G225&gt;$C$8,IF(Raw!$Q225&gt;$C$8,IF(Raw!$N225&gt;$C$9,IF(Raw!$N225&lt;$A$9,IF(Raw!$X225&gt;$C$9,IF(Raw!$X225&lt;$A$9,Raw!N225,-999),-999),-999),-999),-999),-999)</f>
        <v>617</v>
      </c>
      <c r="K225" s="9">
        <f>IF(Raw!$G225&gt;$C$8,IF(Raw!$Q225&gt;$C$8,IF(Raw!$N225&gt;$C$9,IF(Raw!$N225&lt;$A$9,IF(Raw!$X225&gt;$C$9,IF(Raw!$X225&lt;$A$9,Raw!R225,-999),-999),-999),-999),-999),-999)</f>
        <v>0.76886100000000002</v>
      </c>
      <c r="L225" s="9">
        <f>IF(Raw!$G225&gt;$C$8,IF(Raw!$Q225&gt;$C$8,IF(Raw!$N225&gt;$C$9,IF(Raw!$N225&lt;$A$9,IF(Raw!$X225&gt;$C$9,IF(Raw!$X225&lt;$A$9,Raw!S225,-999),-999),-999),-999),-999),-999)</f>
        <v>1.2840320000000001</v>
      </c>
      <c r="M225" s="9">
        <f>Raw!Q225</f>
        <v>0.99148499999999995</v>
      </c>
      <c r="N225" s="9">
        <f>IF(Raw!$G225&gt;$C$8,IF(Raw!$Q225&gt;$C$8,IF(Raw!$N225&gt;$C$9,IF(Raw!$N225&lt;$A$9,IF(Raw!$X225&gt;$C$9,IF(Raw!$X225&lt;$A$9,Raw!V225,-999),-999),-999),-999),-999),-999)</f>
        <v>694.8</v>
      </c>
      <c r="O225" s="9">
        <f>IF(Raw!$G225&gt;$C$8,IF(Raw!$Q225&gt;$C$8,IF(Raw!$N225&gt;$C$9,IF(Raw!$N225&lt;$A$9,IF(Raw!$X225&gt;$C$9,IF(Raw!$X225&lt;$A$9,Raw!W225,-999),-999),-999),-999),-999),-999)</f>
        <v>0.21240600000000001</v>
      </c>
      <c r="P225" s="9">
        <f>IF(Raw!$G225&gt;$C$8,IF(Raw!$Q225&gt;$C$8,IF(Raw!$N225&gt;$C$9,IF(Raw!$N225&lt;$A$9,IF(Raw!$X225&gt;$C$9,IF(Raw!$X225&lt;$A$9,Raw!X225,-999),-999),-999),-999),-999),-999)</f>
        <v>443</v>
      </c>
      <c r="R225" s="9">
        <f t="shared" si="64"/>
        <v>0.48848400000000003</v>
      </c>
      <c r="S225" s="9">
        <f t="shared" si="65"/>
        <v>0.3882363320041996</v>
      </c>
      <c r="T225" s="9">
        <f t="shared" si="66"/>
        <v>0.51517100000000005</v>
      </c>
      <c r="U225" s="9">
        <f t="shared" si="67"/>
        <v>0.40121352115835118</v>
      </c>
      <c r="V225" s="15">
        <f t="shared" si="68"/>
        <v>1.0409647423999999</v>
      </c>
      <c r="X225" s="11">
        <f t="shared" si="69"/>
        <v>4.2139999999999995E+18</v>
      </c>
      <c r="Y225" s="11">
        <f t="shared" si="70"/>
        <v>7.0770000000000002E-18</v>
      </c>
      <c r="Z225" s="11">
        <f t="shared" si="71"/>
        <v>6.1699999999999993E-4</v>
      </c>
      <c r="AA225" s="16">
        <f t="shared" si="72"/>
        <v>1.8068009086253698E-2</v>
      </c>
      <c r="AB225" s="9">
        <f t="shared" si="73"/>
        <v>0.7781691143089744</v>
      </c>
      <c r="AC225" s="9">
        <f t="shared" si="74"/>
        <v>0.98193199091374639</v>
      </c>
      <c r="AD225" s="15">
        <f t="shared" si="75"/>
        <v>29.283645196521398</v>
      </c>
      <c r="AE225" s="3">
        <f t="shared" si="76"/>
        <v>852.07079999999974</v>
      </c>
      <c r="AF225" s="2">
        <f t="shared" si="77"/>
        <v>0.25</v>
      </c>
      <c r="AG225" s="9">
        <f t="shared" si="78"/>
        <v>9.0376880012678368E-3</v>
      </c>
      <c r="AH225" s="2">
        <f t="shared" si="63"/>
        <v>0.43732901893991738</v>
      </c>
    </row>
    <row r="226" spans="1:34">
      <c r="A226" s="1">
        <f>Raw!A226</f>
        <v>213</v>
      </c>
      <c r="B226" s="14">
        <f>Raw!B226</f>
        <v>0.2568287037037037</v>
      </c>
      <c r="C226" s="15">
        <f>Raw!C226</f>
        <v>33.299999999999997</v>
      </c>
      <c r="D226" s="15">
        <f>IF(C226&gt;0.5,Raw!D226*D$11,-999)</f>
        <v>7</v>
      </c>
      <c r="E226" s="9">
        <f>IF(Raw!$G226&gt;$C$8,IF(Raw!$Q226&gt;$C$8,IF(Raw!$N226&gt;$C$9,IF(Raw!$N226&lt;$A$9,IF(Raw!$X226&gt;$C$9,IF(Raw!$X226&lt;$A$9,Raw!H226,-999),-999),-999),-999),-999),-999)</f>
        <v>0.76721399999999995</v>
      </c>
      <c r="F226" s="9">
        <f>IF(Raw!$G226&gt;$C$8,IF(Raw!$Q226&gt;$C$8,IF(Raw!$N226&gt;$C$9,IF(Raw!$N226&lt;$A$9,IF(Raw!$X226&gt;$C$9,IF(Raw!$X226&lt;$A$9,Raw!I226,-999),-999),-999),-999),-999),-999)</f>
        <v>1.2499819999999999</v>
      </c>
      <c r="G226" s="9">
        <f>Raw!G226</f>
        <v>0.99452499999999999</v>
      </c>
      <c r="H226" s="9">
        <f>IF(Raw!$G226&gt;$C$8,IF(Raw!$Q226&gt;$C$8,IF(Raw!$N226&gt;$C$9,IF(Raw!$N226&lt;$A$9,IF(Raw!$X226&gt;$C$9,IF(Raw!$X226&lt;$A$9,Raw!L226,-999),-999),-999),-999),-999),-999)</f>
        <v>714.3</v>
      </c>
      <c r="I226" s="9">
        <f>IF(Raw!$G226&gt;$C$8,IF(Raw!$Q226&gt;$C$8,IF(Raw!$N226&gt;$C$9,IF(Raw!$N226&lt;$A$9,IF(Raw!$X226&gt;$C$9,IF(Raw!$X226&lt;$A$9,Raw!M226,-999),-999),-999),-999),-999),-999)</f>
        <v>0.20030000000000001</v>
      </c>
      <c r="J226" s="9">
        <f>IF(Raw!$G226&gt;$C$8,IF(Raw!$Q226&gt;$C$8,IF(Raw!$N226&gt;$C$9,IF(Raw!$N226&lt;$A$9,IF(Raw!$X226&gt;$C$9,IF(Raw!$X226&lt;$A$9,Raw!N226,-999),-999),-999),-999),-999),-999)</f>
        <v>609</v>
      </c>
      <c r="K226" s="9">
        <f>IF(Raw!$G226&gt;$C$8,IF(Raw!$Q226&gt;$C$8,IF(Raw!$N226&gt;$C$9,IF(Raw!$N226&lt;$A$9,IF(Raw!$X226&gt;$C$9,IF(Raw!$X226&lt;$A$9,Raw!R226,-999),-999),-999),-999),-999),-999)</f>
        <v>0.76562200000000002</v>
      </c>
      <c r="L226" s="9">
        <f>IF(Raw!$G226&gt;$C$8,IF(Raw!$Q226&gt;$C$8,IF(Raw!$N226&gt;$C$9,IF(Raw!$N226&lt;$A$9,IF(Raw!$X226&gt;$C$9,IF(Raw!$X226&lt;$A$9,Raw!S226,-999),-999),-999),-999),-999),-999)</f>
        <v>1.29061</v>
      </c>
      <c r="M226" s="9">
        <f>Raw!Q226</f>
        <v>0.99239500000000003</v>
      </c>
      <c r="N226" s="9">
        <f>IF(Raw!$G226&gt;$C$8,IF(Raw!$Q226&gt;$C$8,IF(Raw!$N226&gt;$C$9,IF(Raw!$N226&lt;$A$9,IF(Raw!$X226&gt;$C$9,IF(Raw!$X226&lt;$A$9,Raw!V226,-999),-999),-999),-999),-999),-999)</f>
        <v>700.3</v>
      </c>
      <c r="O226" s="9">
        <f>IF(Raw!$G226&gt;$C$8,IF(Raw!$Q226&gt;$C$8,IF(Raw!$N226&gt;$C$9,IF(Raw!$N226&lt;$A$9,IF(Raw!$X226&gt;$C$9,IF(Raw!$X226&lt;$A$9,Raw!W226,-999),-999),-999),-999),-999),-999)</f>
        <v>0.21171100000000001</v>
      </c>
      <c r="P226" s="9">
        <f>IF(Raw!$G226&gt;$C$8,IF(Raw!$Q226&gt;$C$8,IF(Raw!$N226&gt;$C$9,IF(Raw!$N226&lt;$A$9,IF(Raw!$X226&gt;$C$9,IF(Raw!$X226&lt;$A$9,Raw!X226,-999),-999),-999),-999),-999),-999)</f>
        <v>430</v>
      </c>
      <c r="R226" s="9">
        <f t="shared" si="64"/>
        <v>0.48276799999999997</v>
      </c>
      <c r="S226" s="9">
        <f t="shared" si="65"/>
        <v>0.38621996156744659</v>
      </c>
      <c r="T226" s="9">
        <f t="shared" si="66"/>
        <v>0.52498800000000001</v>
      </c>
      <c r="U226" s="9">
        <f t="shared" si="67"/>
        <v>0.40677509084851349</v>
      </c>
      <c r="V226" s="15">
        <f t="shared" si="68"/>
        <v>1.0462975269999999</v>
      </c>
      <c r="X226" s="11">
        <f t="shared" si="69"/>
        <v>4.2139999999999995E+18</v>
      </c>
      <c r="Y226" s="11">
        <f t="shared" si="70"/>
        <v>7.1429999999999997E-18</v>
      </c>
      <c r="Z226" s="11">
        <f t="shared" si="71"/>
        <v>6.0899999999999995E-4</v>
      </c>
      <c r="AA226" s="16">
        <f t="shared" si="72"/>
        <v>1.8001280348466885E-2</v>
      </c>
      <c r="AB226" s="9">
        <f t="shared" si="73"/>
        <v>0.77507245616758091</v>
      </c>
      <c r="AC226" s="9">
        <f t="shared" si="74"/>
        <v>0.98199871965153318</v>
      </c>
      <c r="AD226" s="15">
        <f t="shared" si="75"/>
        <v>29.558752624740375</v>
      </c>
      <c r="AE226" s="3">
        <f t="shared" si="76"/>
        <v>860.01719999999978</v>
      </c>
      <c r="AF226" s="2">
        <f t="shared" si="77"/>
        <v>0.25</v>
      </c>
      <c r="AG226" s="9">
        <f t="shared" si="78"/>
        <v>9.2490494494596176E-3</v>
      </c>
      <c r="AH226" s="2">
        <f t="shared" si="63"/>
        <v>0.44755668942007393</v>
      </c>
    </row>
    <row r="227" spans="1:34">
      <c r="A227" s="1">
        <f>Raw!A227</f>
        <v>214</v>
      </c>
      <c r="B227" s="14">
        <f>Raw!B227</f>
        <v>0.25688657407407406</v>
      </c>
      <c r="C227" s="15">
        <f>Raw!C227</f>
        <v>33</v>
      </c>
      <c r="D227" s="15">
        <f>IF(C227&gt;0.5,Raw!D227*D$11,-999)</f>
        <v>7</v>
      </c>
      <c r="E227" s="9">
        <f>IF(Raw!$G227&gt;$C$8,IF(Raw!$Q227&gt;$C$8,IF(Raw!$N227&gt;$C$9,IF(Raw!$N227&lt;$A$9,IF(Raw!$X227&gt;$C$9,IF(Raw!$X227&lt;$A$9,Raw!H227,-999),-999),-999),-999),-999),-999)</f>
        <v>0.76621099999999998</v>
      </c>
      <c r="F227" s="9">
        <f>IF(Raw!$G227&gt;$C$8,IF(Raw!$Q227&gt;$C$8,IF(Raw!$N227&gt;$C$9,IF(Raw!$N227&lt;$A$9,IF(Raw!$X227&gt;$C$9,IF(Raw!$X227&lt;$A$9,Raw!I227,-999),-999),-999),-999),-999),-999)</f>
        <v>1.2401770000000001</v>
      </c>
      <c r="G227" s="9">
        <f>Raw!G227</f>
        <v>0.992448</v>
      </c>
      <c r="H227" s="9">
        <f>IF(Raw!$G227&gt;$C$8,IF(Raw!$Q227&gt;$C$8,IF(Raw!$N227&gt;$C$9,IF(Raw!$N227&lt;$A$9,IF(Raw!$X227&gt;$C$9,IF(Raw!$X227&lt;$A$9,Raw!L227,-999),-999),-999),-999),-999),-999)</f>
        <v>676.5</v>
      </c>
      <c r="I227" s="9">
        <f>IF(Raw!$G227&gt;$C$8,IF(Raw!$Q227&gt;$C$8,IF(Raw!$N227&gt;$C$9,IF(Raw!$N227&lt;$A$9,IF(Raw!$X227&gt;$C$9,IF(Raw!$X227&lt;$A$9,Raw!M227,-999),-999),-999),-999),-999),-999)</f>
        <v>0.21138599999999999</v>
      </c>
      <c r="J227" s="9">
        <f>IF(Raw!$G227&gt;$C$8,IF(Raw!$Q227&gt;$C$8,IF(Raw!$N227&gt;$C$9,IF(Raw!$N227&lt;$A$9,IF(Raw!$X227&gt;$C$9,IF(Raw!$X227&lt;$A$9,Raw!N227,-999),-999),-999),-999),-999),-999)</f>
        <v>528</v>
      </c>
      <c r="K227" s="9">
        <f>IF(Raw!$G227&gt;$C$8,IF(Raw!$Q227&gt;$C$8,IF(Raw!$N227&gt;$C$9,IF(Raw!$N227&lt;$A$9,IF(Raw!$X227&gt;$C$9,IF(Raw!$X227&lt;$A$9,Raw!R227,-999),-999),-999),-999),-999),-999)</f>
        <v>0.76544199999999996</v>
      </c>
      <c r="L227" s="9">
        <f>IF(Raw!$G227&gt;$C$8,IF(Raw!$Q227&gt;$C$8,IF(Raw!$N227&gt;$C$9,IF(Raw!$N227&lt;$A$9,IF(Raw!$X227&gt;$C$9,IF(Raw!$X227&lt;$A$9,Raw!S227,-999),-999),-999),-999),-999),-999)</f>
        <v>1.288125</v>
      </c>
      <c r="M227" s="9">
        <f>Raw!Q227</f>
        <v>0.99388699999999996</v>
      </c>
      <c r="N227" s="9">
        <f>IF(Raw!$G227&gt;$C$8,IF(Raw!$Q227&gt;$C$8,IF(Raw!$N227&gt;$C$9,IF(Raw!$N227&lt;$A$9,IF(Raw!$X227&gt;$C$9,IF(Raw!$X227&lt;$A$9,Raw!V227,-999),-999),-999),-999),-999),-999)</f>
        <v>694.6</v>
      </c>
      <c r="O227" s="9">
        <f>IF(Raw!$G227&gt;$C$8,IF(Raw!$Q227&gt;$C$8,IF(Raw!$N227&gt;$C$9,IF(Raw!$N227&lt;$A$9,IF(Raw!$X227&gt;$C$9,IF(Raw!$X227&lt;$A$9,Raw!W227,-999),-999),-999),-999),-999),-999)</f>
        <v>0.22229399999999999</v>
      </c>
      <c r="P227" s="9">
        <f>IF(Raw!$G227&gt;$C$8,IF(Raw!$Q227&gt;$C$8,IF(Raw!$N227&gt;$C$9,IF(Raw!$N227&lt;$A$9,IF(Raw!$X227&gt;$C$9,IF(Raw!$X227&lt;$A$9,Raw!X227,-999),-999),-999),-999),-999),-999)</f>
        <v>409</v>
      </c>
      <c r="R227" s="9">
        <f t="shared" si="64"/>
        <v>0.47396600000000011</v>
      </c>
      <c r="S227" s="9">
        <f t="shared" si="65"/>
        <v>0.38217609260613611</v>
      </c>
      <c r="T227" s="9">
        <f t="shared" si="66"/>
        <v>0.52268300000000001</v>
      </c>
      <c r="U227" s="9">
        <f t="shared" si="67"/>
        <v>0.40577040271712761</v>
      </c>
      <c r="V227" s="15">
        <f t="shared" si="68"/>
        <v>1.0442829375</v>
      </c>
      <c r="X227" s="11">
        <f t="shared" si="69"/>
        <v>4.2139999999999995E+18</v>
      </c>
      <c r="Y227" s="11">
        <f t="shared" si="70"/>
        <v>6.7649999999999998E-18</v>
      </c>
      <c r="Z227" s="11">
        <f t="shared" si="71"/>
        <v>5.2799999999999993E-4</v>
      </c>
      <c r="AA227" s="16">
        <f t="shared" si="72"/>
        <v>1.4828865741784649E-2</v>
      </c>
      <c r="AB227" s="9">
        <f t="shared" si="73"/>
        <v>0.77319279603251323</v>
      </c>
      <c r="AC227" s="9">
        <f t="shared" si="74"/>
        <v>0.98517113425821523</v>
      </c>
      <c r="AD227" s="15">
        <f t="shared" si="75"/>
        <v>28.084972995804261</v>
      </c>
      <c r="AE227" s="3">
        <f t="shared" si="76"/>
        <v>814.50599999999974</v>
      </c>
      <c r="AF227" s="2">
        <f t="shared" si="77"/>
        <v>0.25</v>
      </c>
      <c r="AG227" s="9">
        <f t="shared" si="78"/>
        <v>8.7661929252362686E-3</v>
      </c>
      <c r="AH227" s="2">
        <f t="shared" si="63"/>
        <v>0.42419151350365447</v>
      </c>
    </row>
    <row r="228" spans="1:34">
      <c r="A228" s="1">
        <f>Raw!A228</f>
        <v>215</v>
      </c>
      <c r="B228" s="14">
        <f>Raw!B228</f>
        <v>0.25694444444444448</v>
      </c>
      <c r="C228" s="15">
        <f>Raw!C228</f>
        <v>32.200000000000003</v>
      </c>
      <c r="D228" s="15">
        <f>IF(C228&gt;0.5,Raw!D228*D$11,-999)</f>
        <v>7.9</v>
      </c>
      <c r="E228" s="9">
        <f>IF(Raw!$G228&gt;$C$8,IF(Raw!$Q228&gt;$C$8,IF(Raw!$N228&gt;$C$9,IF(Raw!$N228&lt;$A$9,IF(Raw!$X228&gt;$C$9,IF(Raw!$X228&lt;$A$9,Raw!H228,-999),-999),-999),-999),-999),-999)</f>
        <v>0.79152199999999995</v>
      </c>
      <c r="F228" s="9">
        <f>IF(Raw!$G228&gt;$C$8,IF(Raw!$Q228&gt;$C$8,IF(Raw!$N228&gt;$C$9,IF(Raw!$N228&lt;$A$9,IF(Raw!$X228&gt;$C$9,IF(Raw!$X228&lt;$A$9,Raw!I228,-999),-999),-999),-999),-999),-999)</f>
        <v>1.2931710000000001</v>
      </c>
      <c r="G228" s="9">
        <f>Raw!G228</f>
        <v>0.99376500000000001</v>
      </c>
      <c r="H228" s="9">
        <f>IF(Raw!$G228&gt;$C$8,IF(Raw!$Q228&gt;$C$8,IF(Raw!$N228&gt;$C$9,IF(Raw!$N228&lt;$A$9,IF(Raw!$X228&gt;$C$9,IF(Raw!$X228&lt;$A$9,Raw!L228,-999),-999),-999),-999),-999),-999)</f>
        <v>702.1</v>
      </c>
      <c r="I228" s="9">
        <f>IF(Raw!$G228&gt;$C$8,IF(Raw!$Q228&gt;$C$8,IF(Raw!$N228&gt;$C$9,IF(Raw!$N228&lt;$A$9,IF(Raw!$X228&gt;$C$9,IF(Raw!$X228&lt;$A$9,Raw!M228,-999),-999),-999),-999),-999),-999)</f>
        <v>0.11967800000000001</v>
      </c>
      <c r="J228" s="9">
        <f>IF(Raw!$G228&gt;$C$8,IF(Raw!$Q228&gt;$C$8,IF(Raw!$N228&gt;$C$9,IF(Raw!$N228&lt;$A$9,IF(Raw!$X228&gt;$C$9,IF(Raw!$X228&lt;$A$9,Raw!N228,-999),-999),-999),-999),-999),-999)</f>
        <v>413</v>
      </c>
      <c r="K228" s="9">
        <f>IF(Raw!$G228&gt;$C$8,IF(Raw!$Q228&gt;$C$8,IF(Raw!$N228&gt;$C$9,IF(Raw!$N228&lt;$A$9,IF(Raw!$X228&gt;$C$9,IF(Raw!$X228&lt;$A$9,Raw!R228,-999),-999),-999),-999),-999),-999)</f>
        <v>0.76833499999999999</v>
      </c>
      <c r="L228" s="9">
        <f>IF(Raw!$G228&gt;$C$8,IF(Raw!$Q228&gt;$C$8,IF(Raw!$N228&gt;$C$9,IF(Raw!$N228&lt;$A$9,IF(Raw!$X228&gt;$C$9,IF(Raw!$X228&lt;$A$9,Raw!S228,-999),-999),-999),-999),-999),-999)</f>
        <v>1.2862880000000001</v>
      </c>
      <c r="M228" s="9">
        <f>Raw!Q228</f>
        <v>0.99561299999999997</v>
      </c>
      <c r="N228" s="9">
        <f>IF(Raw!$G228&gt;$C$8,IF(Raw!$Q228&gt;$C$8,IF(Raw!$N228&gt;$C$9,IF(Raw!$N228&lt;$A$9,IF(Raw!$X228&gt;$C$9,IF(Raw!$X228&lt;$A$9,Raw!V228,-999),-999),-999),-999),-999),-999)</f>
        <v>684.4</v>
      </c>
      <c r="O228" s="9">
        <f>IF(Raw!$G228&gt;$C$8,IF(Raw!$Q228&gt;$C$8,IF(Raw!$N228&gt;$C$9,IF(Raw!$N228&lt;$A$9,IF(Raw!$X228&gt;$C$9,IF(Raw!$X228&lt;$A$9,Raw!W228,-999),-999),-999),-999),-999),-999)</f>
        <v>0.18784500000000001</v>
      </c>
      <c r="P228" s="9">
        <f>IF(Raw!$G228&gt;$C$8,IF(Raw!$Q228&gt;$C$8,IF(Raw!$N228&gt;$C$9,IF(Raw!$N228&lt;$A$9,IF(Raw!$X228&gt;$C$9,IF(Raw!$X228&lt;$A$9,Raw!X228,-999),-999),-999),-999),-999),-999)</f>
        <v>590</v>
      </c>
      <c r="R228" s="9">
        <f t="shared" si="64"/>
        <v>0.50164900000000012</v>
      </c>
      <c r="S228" s="9">
        <f t="shared" si="65"/>
        <v>0.38792162830747062</v>
      </c>
      <c r="T228" s="9">
        <f t="shared" si="66"/>
        <v>0.51795300000000011</v>
      </c>
      <c r="U228" s="9">
        <f t="shared" si="67"/>
        <v>0.40267265184779777</v>
      </c>
      <c r="V228" s="15">
        <f t="shared" si="68"/>
        <v>1.0427936816000001</v>
      </c>
      <c r="X228" s="11">
        <f t="shared" si="69"/>
        <v>4.7558E+18</v>
      </c>
      <c r="Y228" s="11">
        <f t="shared" si="70"/>
        <v>7.0209999999999998E-18</v>
      </c>
      <c r="Z228" s="11">
        <f t="shared" si="71"/>
        <v>4.1299999999999996E-4</v>
      </c>
      <c r="AA228" s="16">
        <f t="shared" si="72"/>
        <v>1.3602680289491784E-2</v>
      </c>
      <c r="AB228" s="9">
        <f t="shared" si="73"/>
        <v>0.77538054906398313</v>
      </c>
      <c r="AC228" s="9">
        <f t="shared" si="74"/>
        <v>0.98639731971050826</v>
      </c>
      <c r="AD228" s="15">
        <f t="shared" si="75"/>
        <v>32.93627188738931</v>
      </c>
      <c r="AE228" s="3">
        <f t="shared" si="76"/>
        <v>845.32839999999976</v>
      </c>
      <c r="AF228" s="2">
        <f t="shared" si="77"/>
        <v>0.25</v>
      </c>
      <c r="AG228" s="9">
        <f t="shared" si="78"/>
        <v>1.0201950725288558E-2</v>
      </c>
      <c r="AH228" s="2">
        <f t="shared" si="63"/>
        <v>0.49366708624350986</v>
      </c>
    </row>
    <row r="229" spans="1:34">
      <c r="A229" s="1">
        <f>Raw!A229</f>
        <v>216</v>
      </c>
      <c r="B229" s="14">
        <f>Raw!B229</f>
        <v>0.25699074074074074</v>
      </c>
      <c r="C229" s="15">
        <f>Raw!C229</f>
        <v>31.1</v>
      </c>
      <c r="D229" s="15">
        <f>IF(C229&gt;0.5,Raw!D229*D$11,-999)</f>
        <v>8.8000000000000007</v>
      </c>
      <c r="E229" s="9">
        <f>IF(Raw!$G229&gt;$C$8,IF(Raw!$Q229&gt;$C$8,IF(Raw!$N229&gt;$C$9,IF(Raw!$N229&lt;$A$9,IF(Raw!$X229&gt;$C$9,IF(Raw!$X229&lt;$A$9,Raw!H229,-999),-999),-999),-999),-999),-999)</f>
        <v>0.76850600000000002</v>
      </c>
      <c r="F229" s="9">
        <f>IF(Raw!$G229&gt;$C$8,IF(Raw!$Q229&gt;$C$8,IF(Raw!$N229&gt;$C$9,IF(Raw!$N229&lt;$A$9,IF(Raw!$X229&gt;$C$9,IF(Raw!$X229&lt;$A$9,Raw!I229,-999),-999),-999),-999),-999),-999)</f>
        <v>1.238076</v>
      </c>
      <c r="G229" s="9">
        <f>Raw!G229</f>
        <v>0.99485500000000004</v>
      </c>
      <c r="H229" s="9">
        <f>IF(Raw!$G229&gt;$C$8,IF(Raw!$Q229&gt;$C$8,IF(Raw!$N229&gt;$C$9,IF(Raw!$N229&lt;$A$9,IF(Raw!$X229&gt;$C$9,IF(Raw!$X229&lt;$A$9,Raw!L229,-999),-999),-999),-999),-999),-999)</f>
        <v>670</v>
      </c>
      <c r="I229" s="9">
        <f>IF(Raw!$G229&gt;$C$8,IF(Raw!$Q229&gt;$C$8,IF(Raw!$N229&gt;$C$9,IF(Raw!$N229&lt;$A$9,IF(Raw!$X229&gt;$C$9,IF(Raw!$X229&lt;$A$9,Raw!M229,-999),-999),-999),-999),-999),-999)</f>
        <v>0.194795</v>
      </c>
      <c r="J229" s="9">
        <f>IF(Raw!$G229&gt;$C$8,IF(Raw!$Q229&gt;$C$8,IF(Raw!$N229&gt;$C$9,IF(Raw!$N229&lt;$A$9,IF(Raw!$X229&gt;$C$9,IF(Raw!$X229&lt;$A$9,Raw!N229,-999),-999),-999),-999),-999),-999)</f>
        <v>441</v>
      </c>
      <c r="K229" s="9">
        <f>IF(Raw!$G229&gt;$C$8,IF(Raw!$Q229&gt;$C$8,IF(Raw!$N229&gt;$C$9,IF(Raw!$N229&lt;$A$9,IF(Raw!$X229&gt;$C$9,IF(Raw!$X229&lt;$A$9,Raw!R229,-999),-999),-999),-999),-999),-999)</f>
        <v>0.82571600000000001</v>
      </c>
      <c r="L229" s="9">
        <f>IF(Raw!$G229&gt;$C$8,IF(Raw!$Q229&gt;$C$8,IF(Raw!$N229&gt;$C$9,IF(Raw!$N229&lt;$A$9,IF(Raw!$X229&gt;$C$9,IF(Raw!$X229&lt;$A$9,Raw!S229,-999),-999),-999),-999),-999),-999)</f>
        <v>1.377726</v>
      </c>
      <c r="M229" s="9">
        <f>Raw!Q229</f>
        <v>0.99474799999999997</v>
      </c>
      <c r="N229" s="9">
        <f>IF(Raw!$G229&gt;$C$8,IF(Raw!$Q229&gt;$C$8,IF(Raw!$N229&gt;$C$9,IF(Raw!$N229&lt;$A$9,IF(Raw!$X229&gt;$C$9,IF(Raw!$X229&lt;$A$9,Raw!V229,-999),-999),-999),-999),-999),-999)</f>
        <v>684.2</v>
      </c>
      <c r="O229" s="9">
        <f>IF(Raw!$G229&gt;$C$8,IF(Raw!$Q229&gt;$C$8,IF(Raw!$N229&gt;$C$9,IF(Raw!$N229&lt;$A$9,IF(Raw!$X229&gt;$C$9,IF(Raw!$X229&lt;$A$9,Raw!W229,-999),-999),-999),-999),-999),-999)</f>
        <v>0.183392</v>
      </c>
      <c r="P229" s="9">
        <f>IF(Raw!$G229&gt;$C$8,IF(Raw!$Q229&gt;$C$8,IF(Raw!$N229&gt;$C$9,IF(Raw!$N229&lt;$A$9,IF(Raw!$X229&gt;$C$9,IF(Raw!$X229&lt;$A$9,Raw!X229,-999),-999),-999),-999),-999),-999)</f>
        <v>483</v>
      </c>
      <c r="R229" s="9">
        <f t="shared" si="64"/>
        <v>0.46956999999999993</v>
      </c>
      <c r="S229" s="9">
        <f t="shared" si="65"/>
        <v>0.37927397025707626</v>
      </c>
      <c r="T229" s="9">
        <f t="shared" si="66"/>
        <v>0.55201</v>
      </c>
      <c r="U229" s="9">
        <f t="shared" si="67"/>
        <v>0.40066747669710812</v>
      </c>
      <c r="V229" s="15">
        <f t="shared" si="68"/>
        <v>1.1169224682000001</v>
      </c>
      <c r="X229" s="11">
        <f t="shared" si="69"/>
        <v>5.297599999999999E+18</v>
      </c>
      <c r="Y229" s="11">
        <f t="shared" si="70"/>
        <v>6.6999999999999998E-18</v>
      </c>
      <c r="Z229" s="11">
        <f t="shared" si="71"/>
        <v>4.4099999999999999E-4</v>
      </c>
      <c r="AA229" s="16">
        <f t="shared" si="72"/>
        <v>1.5411583989622382E-2</v>
      </c>
      <c r="AB229" s="9">
        <f t="shared" si="73"/>
        <v>0.83422334847811142</v>
      </c>
      <c r="AC229" s="9">
        <f t="shared" si="74"/>
        <v>0.98458841601037772</v>
      </c>
      <c r="AD229" s="15">
        <f t="shared" si="75"/>
        <v>34.946902470799053</v>
      </c>
      <c r="AE229" s="3">
        <f t="shared" si="76"/>
        <v>806.67999999999972</v>
      </c>
      <c r="AF229" s="2">
        <f t="shared" si="77"/>
        <v>0.25</v>
      </c>
      <c r="AG229" s="9">
        <f t="shared" si="78"/>
        <v>1.077083633181153E-2</v>
      </c>
      <c r="AH229" s="2">
        <f t="shared" si="63"/>
        <v>0.5211951646806976</v>
      </c>
    </row>
    <row r="230" spans="1:34">
      <c r="A230" s="1">
        <f>Raw!A230</f>
        <v>217</v>
      </c>
      <c r="B230" s="14">
        <f>Raw!B230</f>
        <v>0.2570486111111111</v>
      </c>
      <c r="C230" s="15">
        <f>Raw!C230</f>
        <v>30.6</v>
      </c>
      <c r="D230" s="15">
        <f>IF(C230&gt;0.5,Raw!D230*D$11,-999)</f>
        <v>8.8000000000000007</v>
      </c>
      <c r="E230" s="9">
        <f>IF(Raw!$G230&gt;$C$8,IF(Raw!$Q230&gt;$C$8,IF(Raw!$N230&gt;$C$9,IF(Raw!$N230&lt;$A$9,IF(Raw!$X230&gt;$C$9,IF(Raw!$X230&lt;$A$9,Raw!H230,-999),-999),-999),-999),-999),-999)</f>
        <v>0.78939400000000004</v>
      </c>
      <c r="F230" s="9">
        <f>IF(Raw!$G230&gt;$C$8,IF(Raw!$Q230&gt;$C$8,IF(Raw!$N230&gt;$C$9,IF(Raw!$N230&lt;$A$9,IF(Raw!$X230&gt;$C$9,IF(Raw!$X230&lt;$A$9,Raw!I230,-999),-999),-999),-999),-999),-999)</f>
        <v>1.2861940000000001</v>
      </c>
      <c r="G230" s="9">
        <f>Raw!G230</f>
        <v>0.99266699999999997</v>
      </c>
      <c r="H230" s="9">
        <f>IF(Raw!$G230&gt;$C$8,IF(Raw!$Q230&gt;$C$8,IF(Raw!$N230&gt;$C$9,IF(Raw!$N230&lt;$A$9,IF(Raw!$X230&gt;$C$9,IF(Raw!$X230&lt;$A$9,Raw!L230,-999),-999),-999),-999),-999),-999)</f>
        <v>693.4</v>
      </c>
      <c r="I230" s="9">
        <f>IF(Raw!$G230&gt;$C$8,IF(Raw!$Q230&gt;$C$8,IF(Raw!$N230&gt;$C$9,IF(Raw!$N230&lt;$A$9,IF(Raw!$X230&gt;$C$9,IF(Raw!$X230&lt;$A$9,Raw!M230,-999),-999),-999),-999),-999),-999)</f>
        <v>9.9765000000000006E-2</v>
      </c>
      <c r="J230" s="9">
        <f>IF(Raw!$G230&gt;$C$8,IF(Raw!$Q230&gt;$C$8,IF(Raw!$N230&gt;$C$9,IF(Raw!$N230&lt;$A$9,IF(Raw!$X230&gt;$C$9,IF(Raw!$X230&lt;$A$9,Raw!N230,-999),-999),-999),-999),-999),-999)</f>
        <v>429</v>
      </c>
      <c r="K230" s="9">
        <f>IF(Raw!$G230&gt;$C$8,IF(Raw!$Q230&gt;$C$8,IF(Raw!$N230&gt;$C$9,IF(Raw!$N230&lt;$A$9,IF(Raw!$X230&gt;$C$9,IF(Raw!$X230&lt;$A$9,Raw!R230,-999),-999),-999),-999),-999),-999)</f>
        <v>0.78694299999999995</v>
      </c>
      <c r="L230" s="9">
        <f>IF(Raw!$G230&gt;$C$8,IF(Raw!$Q230&gt;$C$8,IF(Raw!$N230&gt;$C$9,IF(Raw!$N230&lt;$A$9,IF(Raw!$X230&gt;$C$9,IF(Raw!$X230&lt;$A$9,Raw!S230,-999),-999),-999),-999),-999),-999)</f>
        <v>1.3327020000000001</v>
      </c>
      <c r="M230" s="9">
        <f>Raw!Q230</f>
        <v>0.99515900000000002</v>
      </c>
      <c r="N230" s="9">
        <f>IF(Raw!$G230&gt;$C$8,IF(Raw!$Q230&gt;$C$8,IF(Raw!$N230&gt;$C$9,IF(Raw!$N230&lt;$A$9,IF(Raw!$X230&gt;$C$9,IF(Raw!$X230&lt;$A$9,Raw!V230,-999),-999),-999),-999),-999),-999)</f>
        <v>707.9</v>
      </c>
      <c r="O230" s="9">
        <f>IF(Raw!$G230&gt;$C$8,IF(Raw!$Q230&gt;$C$8,IF(Raw!$N230&gt;$C$9,IF(Raw!$N230&lt;$A$9,IF(Raw!$X230&gt;$C$9,IF(Raw!$X230&lt;$A$9,Raw!W230,-999),-999),-999),-999),-999),-999)</f>
        <v>0.15323600000000001</v>
      </c>
      <c r="P230" s="9">
        <f>IF(Raw!$G230&gt;$C$8,IF(Raw!$Q230&gt;$C$8,IF(Raw!$N230&gt;$C$9,IF(Raw!$N230&lt;$A$9,IF(Raw!$X230&gt;$C$9,IF(Raw!$X230&lt;$A$9,Raw!X230,-999),-999),-999),-999),-999),-999)</f>
        <v>582</v>
      </c>
      <c r="R230" s="9">
        <f t="shared" si="64"/>
        <v>0.49680000000000002</v>
      </c>
      <c r="S230" s="9">
        <f t="shared" si="65"/>
        <v>0.38625588363808261</v>
      </c>
      <c r="T230" s="9">
        <f t="shared" si="66"/>
        <v>0.54575900000000011</v>
      </c>
      <c r="U230" s="9">
        <f t="shared" si="67"/>
        <v>0.40951315447864572</v>
      </c>
      <c r="V230" s="15">
        <f t="shared" si="68"/>
        <v>1.0804215114</v>
      </c>
      <c r="X230" s="11">
        <f t="shared" si="69"/>
        <v>5.297599999999999E+18</v>
      </c>
      <c r="Y230" s="11">
        <f t="shared" si="70"/>
        <v>6.9339999999999995E-18</v>
      </c>
      <c r="Z230" s="11">
        <f t="shared" si="71"/>
        <v>4.2899999999999997E-4</v>
      </c>
      <c r="AA230" s="16">
        <f t="shared" si="72"/>
        <v>1.5514212782098918E-2</v>
      </c>
      <c r="AB230" s="9">
        <f t="shared" si="73"/>
        <v>0.79541002125374549</v>
      </c>
      <c r="AC230" s="9">
        <f t="shared" si="74"/>
        <v>0.98448578721790103</v>
      </c>
      <c r="AD230" s="15">
        <f t="shared" si="75"/>
        <v>36.163666158738735</v>
      </c>
      <c r="AE230" s="3">
        <f t="shared" si="76"/>
        <v>834.85359999999969</v>
      </c>
      <c r="AF230" s="2">
        <f t="shared" si="77"/>
        <v>0.25</v>
      </c>
      <c r="AG230" s="9">
        <f t="shared" si="78"/>
        <v>1.1391920773982883E-2</v>
      </c>
      <c r="AH230" s="2">
        <f t="shared" si="63"/>
        <v>0.55124911760931616</v>
      </c>
    </row>
    <row r="231" spans="1:34">
      <c r="A231" s="1">
        <f>Raw!A231</f>
        <v>218</v>
      </c>
      <c r="B231" s="14">
        <f>Raw!B231</f>
        <v>0.25710648148148146</v>
      </c>
      <c r="C231" s="15">
        <f>Raw!C231</f>
        <v>29.7</v>
      </c>
      <c r="D231" s="15">
        <f>IF(C231&gt;0.5,Raw!D231*D$11,-999)</f>
        <v>9.6999999999999993</v>
      </c>
      <c r="E231" s="9">
        <f>IF(Raw!$G231&gt;$C$8,IF(Raw!$Q231&gt;$C$8,IF(Raw!$N231&gt;$C$9,IF(Raw!$N231&lt;$A$9,IF(Raw!$X231&gt;$C$9,IF(Raw!$X231&lt;$A$9,Raw!H231,-999),-999),-999),-999),-999),-999)</f>
        <v>0.84617299999999995</v>
      </c>
      <c r="F231" s="9">
        <f>IF(Raw!$G231&gt;$C$8,IF(Raw!$Q231&gt;$C$8,IF(Raw!$N231&gt;$C$9,IF(Raw!$N231&lt;$A$9,IF(Raw!$X231&gt;$C$9,IF(Raw!$X231&lt;$A$9,Raw!I231,-999),-999),-999),-999),-999),-999)</f>
        <v>1.342973</v>
      </c>
      <c r="G231" s="9">
        <f>Raw!G231</f>
        <v>0.99432699999999996</v>
      </c>
      <c r="H231" s="9">
        <f>IF(Raw!$G231&gt;$C$8,IF(Raw!$Q231&gt;$C$8,IF(Raw!$N231&gt;$C$9,IF(Raw!$N231&lt;$A$9,IF(Raw!$X231&gt;$C$9,IF(Raw!$X231&lt;$A$9,Raw!L231,-999),-999),-999),-999),-999),-999)</f>
        <v>684.5</v>
      </c>
      <c r="I231" s="9">
        <f>IF(Raw!$G231&gt;$C$8,IF(Raw!$Q231&gt;$C$8,IF(Raw!$N231&gt;$C$9,IF(Raw!$N231&lt;$A$9,IF(Raw!$X231&gt;$C$9,IF(Raw!$X231&lt;$A$9,Raw!M231,-999),-999),-999),-999),-999),-999)</f>
        <v>0.186227</v>
      </c>
      <c r="J231" s="9">
        <f>IF(Raw!$G231&gt;$C$8,IF(Raw!$Q231&gt;$C$8,IF(Raw!$N231&gt;$C$9,IF(Raw!$N231&lt;$A$9,IF(Raw!$X231&gt;$C$9,IF(Raw!$X231&lt;$A$9,Raw!N231,-999),-999),-999),-999),-999),-999)</f>
        <v>698</v>
      </c>
      <c r="K231" s="9">
        <f>IF(Raw!$G231&gt;$C$8,IF(Raw!$Q231&gt;$C$8,IF(Raw!$N231&gt;$C$9,IF(Raw!$N231&lt;$A$9,IF(Raw!$X231&gt;$C$9,IF(Raw!$X231&lt;$A$9,Raw!R231,-999),-999),-999),-999),-999),-999)</f>
        <v>0.82425700000000002</v>
      </c>
      <c r="L231" s="9">
        <f>IF(Raw!$G231&gt;$C$8,IF(Raw!$Q231&gt;$C$8,IF(Raw!$N231&gt;$C$9,IF(Raw!$N231&lt;$A$9,IF(Raw!$X231&gt;$C$9,IF(Raw!$X231&lt;$A$9,Raw!S231,-999),-999),-999),-999),-999),-999)</f>
        <v>1.3732</v>
      </c>
      <c r="M231" s="9">
        <f>Raw!Q231</f>
        <v>0.99539800000000001</v>
      </c>
      <c r="N231" s="9">
        <f>IF(Raw!$G231&gt;$C$8,IF(Raw!$Q231&gt;$C$8,IF(Raw!$N231&gt;$C$9,IF(Raw!$N231&lt;$A$9,IF(Raw!$X231&gt;$C$9,IF(Raw!$X231&lt;$A$9,Raw!V231,-999),-999),-999),-999),-999),-999)</f>
        <v>673.9</v>
      </c>
      <c r="O231" s="9">
        <f>IF(Raw!$G231&gt;$C$8,IF(Raw!$Q231&gt;$C$8,IF(Raw!$N231&gt;$C$9,IF(Raw!$N231&lt;$A$9,IF(Raw!$X231&gt;$C$9,IF(Raw!$X231&lt;$A$9,Raw!W231,-999),-999),-999),-999),-999),-999)</f>
        <v>0.16353899999999999</v>
      </c>
      <c r="P231" s="9">
        <f>IF(Raw!$G231&gt;$C$8,IF(Raw!$Q231&gt;$C$8,IF(Raw!$N231&gt;$C$9,IF(Raw!$N231&lt;$A$9,IF(Raw!$X231&gt;$C$9,IF(Raw!$X231&lt;$A$9,Raw!X231,-999),-999),-999),-999),-999),-999)</f>
        <v>663</v>
      </c>
      <c r="R231" s="9">
        <f t="shared" si="64"/>
        <v>0.49680000000000002</v>
      </c>
      <c r="S231" s="9">
        <f t="shared" si="65"/>
        <v>0.36992553089302616</v>
      </c>
      <c r="T231" s="9">
        <f t="shared" si="66"/>
        <v>0.54894299999999996</v>
      </c>
      <c r="U231" s="9">
        <f t="shared" si="67"/>
        <v>0.39975458782406059</v>
      </c>
      <c r="V231" s="15">
        <f t="shared" si="68"/>
        <v>1.1132532399999999</v>
      </c>
      <c r="X231" s="11">
        <f t="shared" si="69"/>
        <v>5.839399999999998E+18</v>
      </c>
      <c r="Y231" s="11">
        <f t="shared" si="70"/>
        <v>6.8449999999999994E-18</v>
      </c>
      <c r="Z231" s="11">
        <f t="shared" si="71"/>
        <v>6.9799999999999994E-4</v>
      </c>
      <c r="AA231" s="16">
        <f t="shared" si="72"/>
        <v>2.7142286310580053E-2</v>
      </c>
      <c r="AB231" s="9">
        <f t="shared" si="73"/>
        <v>0.83915656807418881</v>
      </c>
      <c r="AC231" s="9">
        <f t="shared" si="74"/>
        <v>0.97285771368941987</v>
      </c>
      <c r="AD231" s="15">
        <f t="shared" si="75"/>
        <v>38.885797006561681</v>
      </c>
      <c r="AE231" s="3">
        <f t="shared" si="76"/>
        <v>824.13799999999969</v>
      </c>
      <c r="AF231" s="2">
        <f t="shared" si="77"/>
        <v>0.25</v>
      </c>
      <c r="AG231" s="9">
        <f t="shared" si="78"/>
        <v>1.1957519811206272E-2</v>
      </c>
      <c r="AH231" s="2">
        <f t="shared" si="63"/>
        <v>0.57861816066851068</v>
      </c>
    </row>
    <row r="232" spans="1:34">
      <c r="A232" s="1">
        <f>Raw!A232</f>
        <v>219</v>
      </c>
      <c r="B232" s="14">
        <f>Raw!B232</f>
        <v>0.25716435185185188</v>
      </c>
      <c r="C232" s="15">
        <f>Raw!C232</f>
        <v>28.8</v>
      </c>
      <c r="D232" s="15">
        <f>IF(C232&gt;0.5,Raw!D232*D$11,-999)</f>
        <v>10.6</v>
      </c>
      <c r="E232" s="9">
        <f>IF(Raw!$G232&gt;$C$8,IF(Raw!$Q232&gt;$C$8,IF(Raw!$N232&gt;$C$9,IF(Raw!$N232&lt;$A$9,IF(Raw!$X232&gt;$C$9,IF(Raw!$X232&lt;$A$9,Raw!H232,-999),-999),-999),-999),-999),-999)</f>
        <v>0.86757099999999998</v>
      </c>
      <c r="F232" s="9">
        <f>IF(Raw!$G232&gt;$C$8,IF(Raw!$Q232&gt;$C$8,IF(Raw!$N232&gt;$C$9,IF(Raw!$N232&lt;$A$9,IF(Raw!$X232&gt;$C$9,IF(Raw!$X232&lt;$A$9,Raw!I232,-999),-999),-999),-999),-999),-999)</f>
        <v>1.377972</v>
      </c>
      <c r="G232" s="9">
        <f>Raw!G232</f>
        <v>0.99456999999999995</v>
      </c>
      <c r="H232" s="9">
        <f>IF(Raw!$G232&gt;$C$8,IF(Raw!$Q232&gt;$C$8,IF(Raw!$N232&gt;$C$9,IF(Raw!$N232&lt;$A$9,IF(Raw!$X232&gt;$C$9,IF(Raw!$X232&lt;$A$9,Raw!L232,-999),-999),-999),-999),-999),-999)</f>
        <v>664.1</v>
      </c>
      <c r="I232" s="9">
        <f>IF(Raw!$G232&gt;$C$8,IF(Raw!$Q232&gt;$C$8,IF(Raw!$N232&gt;$C$9,IF(Raw!$N232&lt;$A$9,IF(Raw!$X232&gt;$C$9,IF(Raw!$X232&lt;$A$9,Raw!M232,-999),-999),-999),-999),-999),-999)</f>
        <v>0.16688800000000001</v>
      </c>
      <c r="J232" s="9">
        <f>IF(Raw!$G232&gt;$C$8,IF(Raw!$Q232&gt;$C$8,IF(Raw!$N232&gt;$C$9,IF(Raw!$N232&lt;$A$9,IF(Raw!$X232&gt;$C$9,IF(Raw!$X232&lt;$A$9,Raw!N232,-999),-999),-999),-999),-999),-999)</f>
        <v>570</v>
      </c>
      <c r="K232" s="9">
        <f>IF(Raw!$G232&gt;$C$8,IF(Raw!$Q232&gt;$C$8,IF(Raw!$N232&gt;$C$9,IF(Raw!$N232&lt;$A$9,IF(Raw!$X232&gt;$C$9,IF(Raw!$X232&lt;$A$9,Raw!R232,-999),-999),-999),-999),-999),-999)</f>
        <v>0.86256600000000005</v>
      </c>
      <c r="L232" s="9">
        <f>IF(Raw!$G232&gt;$C$8,IF(Raw!$Q232&gt;$C$8,IF(Raw!$N232&gt;$C$9,IF(Raw!$N232&lt;$A$9,IF(Raw!$X232&gt;$C$9,IF(Raw!$X232&lt;$A$9,Raw!S232,-999),-999),-999),-999),-999),-999)</f>
        <v>1.427014</v>
      </c>
      <c r="M232" s="9">
        <f>Raw!Q232</f>
        <v>0.99400200000000005</v>
      </c>
      <c r="N232" s="9">
        <f>IF(Raw!$G232&gt;$C$8,IF(Raw!$Q232&gt;$C$8,IF(Raw!$N232&gt;$C$9,IF(Raw!$N232&lt;$A$9,IF(Raw!$X232&gt;$C$9,IF(Raw!$X232&lt;$A$9,Raw!V232,-999),-999),-999),-999),-999),-999)</f>
        <v>673.5</v>
      </c>
      <c r="O232" s="9">
        <f>IF(Raw!$G232&gt;$C$8,IF(Raw!$Q232&gt;$C$8,IF(Raw!$N232&gt;$C$9,IF(Raw!$N232&lt;$A$9,IF(Raw!$X232&gt;$C$9,IF(Raw!$X232&lt;$A$9,Raw!W232,-999),-999),-999),-999),-999),-999)</f>
        <v>0.135577</v>
      </c>
      <c r="P232" s="9">
        <f>IF(Raw!$G232&gt;$C$8,IF(Raw!$Q232&gt;$C$8,IF(Raw!$N232&gt;$C$9,IF(Raw!$N232&lt;$A$9,IF(Raw!$X232&gt;$C$9,IF(Raw!$X232&lt;$A$9,Raw!X232,-999),-999),-999),-999),-999),-999)</f>
        <v>469</v>
      </c>
      <c r="R232" s="9">
        <f t="shared" si="64"/>
        <v>0.51040099999999999</v>
      </c>
      <c r="S232" s="9">
        <f t="shared" si="65"/>
        <v>0.37040012424055063</v>
      </c>
      <c r="T232" s="9">
        <f t="shared" si="66"/>
        <v>0.56444799999999995</v>
      </c>
      <c r="U232" s="9">
        <f t="shared" si="67"/>
        <v>0.39554482296599747</v>
      </c>
      <c r="V232" s="15">
        <f t="shared" si="68"/>
        <v>1.1568802497999999</v>
      </c>
      <c r="X232" s="11">
        <f t="shared" si="69"/>
        <v>6.381199999999998E+18</v>
      </c>
      <c r="Y232" s="11">
        <f t="shared" si="70"/>
        <v>6.6409999999999996E-18</v>
      </c>
      <c r="Z232" s="11">
        <f t="shared" si="71"/>
        <v>5.6999999999999998E-4</v>
      </c>
      <c r="AA232" s="16">
        <f t="shared" si="72"/>
        <v>2.3585490726606432E-2</v>
      </c>
      <c r="AB232" s="9">
        <f t="shared" si="73"/>
        <v>0.87587878306965161</v>
      </c>
      <c r="AC232" s="9">
        <f t="shared" si="74"/>
        <v>0.97641450927339357</v>
      </c>
      <c r="AD232" s="15">
        <f t="shared" si="75"/>
        <v>41.378053906327075</v>
      </c>
      <c r="AE232" s="3">
        <f t="shared" si="76"/>
        <v>799.57639999999969</v>
      </c>
      <c r="AF232" s="2">
        <f t="shared" si="77"/>
        <v>0.25</v>
      </c>
      <c r="AG232" s="9">
        <f t="shared" si="78"/>
        <v>1.2589903851581263E-2</v>
      </c>
      <c r="AH232" s="2">
        <f t="shared" si="63"/>
        <v>0.60921889527360662</v>
      </c>
    </row>
    <row r="233" spans="1:34">
      <c r="A233" s="1">
        <f>Raw!A233</f>
        <v>220</v>
      </c>
      <c r="B233" s="14">
        <f>Raw!B233</f>
        <v>0.25721064814814815</v>
      </c>
      <c r="C233" s="15">
        <f>Raw!C233</f>
        <v>28.2</v>
      </c>
      <c r="D233" s="15">
        <f>IF(C233&gt;0.5,Raw!D233*D$11,-999)</f>
        <v>11.4</v>
      </c>
      <c r="E233" s="9">
        <f>IF(Raw!$G233&gt;$C$8,IF(Raw!$Q233&gt;$C$8,IF(Raw!$N233&gt;$C$9,IF(Raw!$N233&lt;$A$9,IF(Raw!$X233&gt;$C$9,IF(Raw!$X233&lt;$A$9,Raw!H233,-999),-999),-999),-999),-999),-999)</f>
        <v>0.86451299999999998</v>
      </c>
      <c r="F233" s="9">
        <f>IF(Raw!$G233&gt;$C$8,IF(Raw!$Q233&gt;$C$8,IF(Raw!$N233&gt;$C$9,IF(Raw!$N233&lt;$A$9,IF(Raw!$X233&gt;$C$9,IF(Raw!$X233&lt;$A$9,Raw!I233,-999),-999),-999),-999),-999),-999)</f>
        <v>1.3674869999999999</v>
      </c>
      <c r="G233" s="9">
        <f>Raw!G233</f>
        <v>0.99544500000000002</v>
      </c>
      <c r="H233" s="9">
        <f>IF(Raw!$G233&gt;$C$8,IF(Raw!$Q233&gt;$C$8,IF(Raw!$N233&gt;$C$9,IF(Raw!$N233&lt;$A$9,IF(Raw!$X233&gt;$C$9,IF(Raw!$X233&lt;$A$9,Raw!L233,-999),-999),-999),-999),-999),-999)</f>
        <v>668.3</v>
      </c>
      <c r="I233" s="9">
        <f>IF(Raw!$G233&gt;$C$8,IF(Raw!$Q233&gt;$C$8,IF(Raw!$N233&gt;$C$9,IF(Raw!$N233&lt;$A$9,IF(Raw!$X233&gt;$C$9,IF(Raw!$X233&lt;$A$9,Raw!M233,-999),-999),-999),-999),-999),-999)</f>
        <v>0.15671399999999999</v>
      </c>
      <c r="J233" s="9">
        <f>IF(Raw!$G233&gt;$C$8,IF(Raw!$Q233&gt;$C$8,IF(Raw!$N233&gt;$C$9,IF(Raw!$N233&lt;$A$9,IF(Raw!$X233&gt;$C$9,IF(Raw!$X233&lt;$A$9,Raw!N233,-999),-999),-999),-999),-999),-999)</f>
        <v>509</v>
      </c>
      <c r="K233" s="9">
        <f>IF(Raw!$G233&gt;$C$8,IF(Raw!$Q233&gt;$C$8,IF(Raw!$N233&gt;$C$9,IF(Raw!$N233&lt;$A$9,IF(Raw!$X233&gt;$C$9,IF(Raw!$X233&lt;$A$9,Raw!R233,-999),-999),-999),-999),-999),-999)</f>
        <v>0.85914999999999997</v>
      </c>
      <c r="L233" s="9">
        <f>IF(Raw!$G233&gt;$C$8,IF(Raw!$Q233&gt;$C$8,IF(Raw!$N233&gt;$C$9,IF(Raw!$N233&lt;$A$9,IF(Raw!$X233&gt;$C$9,IF(Raw!$X233&lt;$A$9,Raw!S233,-999),-999),-999),-999),-999),-999)</f>
        <v>1.404558</v>
      </c>
      <c r="M233" s="9">
        <f>Raw!Q233</f>
        <v>0.995278</v>
      </c>
      <c r="N233" s="9">
        <f>IF(Raw!$G233&gt;$C$8,IF(Raw!$Q233&gt;$C$8,IF(Raw!$N233&gt;$C$9,IF(Raw!$N233&lt;$A$9,IF(Raw!$X233&gt;$C$9,IF(Raw!$X233&lt;$A$9,Raw!V233,-999),-999),-999),-999),-999),-999)</f>
        <v>652.9</v>
      </c>
      <c r="O233" s="9">
        <f>IF(Raw!$G233&gt;$C$8,IF(Raw!$Q233&gt;$C$8,IF(Raw!$N233&gt;$C$9,IF(Raw!$N233&lt;$A$9,IF(Raw!$X233&gt;$C$9,IF(Raw!$X233&lt;$A$9,Raw!W233,-999),-999),-999),-999),-999),-999)</f>
        <v>0.13560700000000001</v>
      </c>
      <c r="P233" s="9">
        <f>IF(Raw!$G233&gt;$C$8,IF(Raw!$Q233&gt;$C$8,IF(Raw!$N233&gt;$C$9,IF(Raw!$N233&lt;$A$9,IF(Raw!$X233&gt;$C$9,IF(Raw!$X233&lt;$A$9,Raw!X233,-999),-999),-999),-999),-999),-999)</f>
        <v>420</v>
      </c>
      <c r="R233" s="9">
        <f t="shared" si="64"/>
        <v>0.50297399999999992</v>
      </c>
      <c r="S233" s="9">
        <f t="shared" si="65"/>
        <v>0.36780898099945369</v>
      </c>
      <c r="T233" s="9">
        <f t="shared" si="66"/>
        <v>0.545408</v>
      </c>
      <c r="U233" s="9">
        <f t="shared" si="67"/>
        <v>0.38831290697856552</v>
      </c>
      <c r="V233" s="15">
        <f t="shared" si="68"/>
        <v>1.1386751706</v>
      </c>
      <c r="X233" s="11">
        <f t="shared" si="69"/>
        <v>6.862799999999999E+18</v>
      </c>
      <c r="Y233" s="11">
        <f t="shared" si="70"/>
        <v>6.682999999999999E-18</v>
      </c>
      <c r="Z233" s="11">
        <f t="shared" si="71"/>
        <v>5.0900000000000001E-4</v>
      </c>
      <c r="AA233" s="16">
        <f t="shared" si="72"/>
        <v>2.2812274519982721E-2</v>
      </c>
      <c r="AB233" s="9">
        <f t="shared" si="73"/>
        <v>0.87159199702139467</v>
      </c>
      <c r="AC233" s="9">
        <f t="shared" si="74"/>
        <v>0.97718772548001731</v>
      </c>
      <c r="AD233" s="15">
        <f t="shared" si="75"/>
        <v>44.817828133561335</v>
      </c>
      <c r="AE233" s="3">
        <f t="shared" si="76"/>
        <v>804.63319999999965</v>
      </c>
      <c r="AF233" s="2">
        <f t="shared" si="77"/>
        <v>0.25</v>
      </c>
      <c r="AG233" s="9">
        <f t="shared" si="78"/>
        <v>1.3387185482314566E-2</v>
      </c>
      <c r="AH233" s="2">
        <f t="shared" si="63"/>
        <v>0.64779893845926417</v>
      </c>
    </row>
    <row r="234" spans="1:34">
      <c r="A234" s="1">
        <f>Raw!A234</f>
        <v>221</v>
      </c>
      <c r="B234" s="14">
        <f>Raw!B234</f>
        <v>0.25726851851851851</v>
      </c>
      <c r="C234" s="15">
        <f>Raw!C234</f>
        <v>27.3</v>
      </c>
      <c r="D234" s="15">
        <f>IF(C234&gt;0.5,Raw!D234*D$11,-999)</f>
        <v>12.3</v>
      </c>
      <c r="E234" s="9">
        <f>IF(Raw!$G234&gt;$C$8,IF(Raw!$Q234&gt;$C$8,IF(Raw!$N234&gt;$C$9,IF(Raw!$N234&lt;$A$9,IF(Raw!$X234&gt;$C$9,IF(Raw!$X234&lt;$A$9,Raw!H234,-999),-999),-999),-999),-999),-999)</f>
        <v>0.85650300000000001</v>
      </c>
      <c r="F234" s="9">
        <f>IF(Raw!$G234&gt;$C$8,IF(Raw!$Q234&gt;$C$8,IF(Raw!$N234&gt;$C$9,IF(Raw!$N234&lt;$A$9,IF(Raw!$X234&gt;$C$9,IF(Raw!$X234&lt;$A$9,Raw!I234,-999),-999),-999),-999),-999),-999)</f>
        <v>1.3476939999999999</v>
      </c>
      <c r="G234" s="9">
        <f>Raw!G234</f>
        <v>0.99513200000000002</v>
      </c>
      <c r="H234" s="9">
        <f>IF(Raw!$G234&gt;$C$8,IF(Raw!$Q234&gt;$C$8,IF(Raw!$N234&gt;$C$9,IF(Raw!$N234&lt;$A$9,IF(Raw!$X234&gt;$C$9,IF(Raw!$X234&lt;$A$9,Raw!L234,-999),-999),-999),-999),-999),-999)</f>
        <v>660.1</v>
      </c>
      <c r="I234" s="9">
        <f>IF(Raw!$G234&gt;$C$8,IF(Raw!$Q234&gt;$C$8,IF(Raw!$N234&gt;$C$9,IF(Raw!$N234&lt;$A$9,IF(Raw!$X234&gt;$C$9,IF(Raw!$X234&lt;$A$9,Raw!M234,-999),-999),-999),-999),-999),-999)</f>
        <v>0.182946</v>
      </c>
      <c r="J234" s="9">
        <f>IF(Raw!$G234&gt;$C$8,IF(Raw!$Q234&gt;$C$8,IF(Raw!$N234&gt;$C$9,IF(Raw!$N234&lt;$A$9,IF(Raw!$X234&gt;$C$9,IF(Raw!$X234&lt;$A$9,Raw!N234,-999),-999),-999),-999),-999),-999)</f>
        <v>567</v>
      </c>
      <c r="K234" s="9">
        <f>IF(Raw!$G234&gt;$C$8,IF(Raw!$Q234&gt;$C$8,IF(Raw!$N234&gt;$C$9,IF(Raw!$N234&lt;$A$9,IF(Raw!$X234&gt;$C$9,IF(Raw!$X234&lt;$A$9,Raw!R234,-999),-999),-999),-999),-999),-999)</f>
        <v>0.84288600000000002</v>
      </c>
      <c r="L234" s="9">
        <f>IF(Raw!$G234&gt;$C$8,IF(Raw!$Q234&gt;$C$8,IF(Raw!$N234&gt;$C$9,IF(Raw!$N234&lt;$A$9,IF(Raw!$X234&gt;$C$9,IF(Raw!$X234&lt;$A$9,Raw!S234,-999),-999),-999),-999),-999),-999)</f>
        <v>1.3706849999999999</v>
      </c>
      <c r="M234" s="9">
        <f>Raw!Q234</f>
        <v>0.99429699999999999</v>
      </c>
      <c r="N234" s="9">
        <f>IF(Raw!$G234&gt;$C$8,IF(Raw!$Q234&gt;$C$8,IF(Raw!$N234&gt;$C$9,IF(Raw!$N234&lt;$A$9,IF(Raw!$X234&gt;$C$9,IF(Raw!$X234&lt;$A$9,Raw!V234,-999),-999),-999),-999),-999),-999)</f>
        <v>659.2</v>
      </c>
      <c r="O234" s="9">
        <f>IF(Raw!$G234&gt;$C$8,IF(Raw!$Q234&gt;$C$8,IF(Raw!$N234&gt;$C$9,IF(Raw!$N234&lt;$A$9,IF(Raw!$X234&gt;$C$9,IF(Raw!$X234&lt;$A$9,Raw!W234,-999),-999),-999),-999),-999),-999)</f>
        <v>0.16645599999999999</v>
      </c>
      <c r="P234" s="9">
        <f>IF(Raw!$G234&gt;$C$8,IF(Raw!$Q234&gt;$C$8,IF(Raw!$N234&gt;$C$9,IF(Raw!$N234&lt;$A$9,IF(Raw!$X234&gt;$C$9,IF(Raw!$X234&lt;$A$9,Raw!X234,-999),-999),-999),-999),-999),-999)</f>
        <v>454</v>
      </c>
      <c r="R234" s="9">
        <f t="shared" si="64"/>
        <v>0.49119099999999993</v>
      </c>
      <c r="S234" s="9">
        <f t="shared" si="65"/>
        <v>0.36446775009757404</v>
      </c>
      <c r="T234" s="9">
        <f t="shared" si="66"/>
        <v>0.52779899999999991</v>
      </c>
      <c r="U234" s="9">
        <f t="shared" si="67"/>
        <v>0.38506221341883795</v>
      </c>
      <c r="V234" s="15">
        <f t="shared" si="68"/>
        <v>1.1112143294999999</v>
      </c>
      <c r="X234" s="11">
        <f t="shared" si="69"/>
        <v>7.404599999999998E+18</v>
      </c>
      <c r="Y234" s="11">
        <f t="shared" si="70"/>
        <v>6.6009999999999998E-18</v>
      </c>
      <c r="Z234" s="11">
        <f t="shared" si="71"/>
        <v>5.6700000000000001E-4</v>
      </c>
      <c r="AA234" s="16">
        <f t="shared" si="72"/>
        <v>2.6966355250190015E-2</v>
      </c>
      <c r="AB234" s="9">
        <f t="shared" si="73"/>
        <v>0.85711881533469503</v>
      </c>
      <c r="AC234" s="9">
        <f t="shared" si="74"/>
        <v>0.97303364474981002</v>
      </c>
      <c r="AD234" s="15">
        <f t="shared" si="75"/>
        <v>47.559709435961224</v>
      </c>
      <c r="AE234" s="3">
        <f t="shared" si="76"/>
        <v>794.76039999999978</v>
      </c>
      <c r="AF234" s="2">
        <f t="shared" si="77"/>
        <v>0.25</v>
      </c>
      <c r="AG234" s="9">
        <f t="shared" si="78"/>
        <v>1.4087266911513862E-2</v>
      </c>
      <c r="AH234" s="2">
        <f t="shared" si="63"/>
        <v>0.68167551447813457</v>
      </c>
    </row>
    <row r="235" spans="1:34">
      <c r="A235" s="1">
        <f>Raw!A235</f>
        <v>222</v>
      </c>
      <c r="B235" s="14">
        <f>Raw!B235</f>
        <v>0.25732638888888887</v>
      </c>
      <c r="C235" s="15">
        <f>Raw!C235</f>
        <v>26.6</v>
      </c>
      <c r="D235" s="15">
        <f>IF(C235&gt;0.5,Raw!D235*D$11,-999)</f>
        <v>13.2</v>
      </c>
      <c r="E235" s="9">
        <f>IF(Raw!$G235&gt;$C$8,IF(Raw!$Q235&gt;$C$8,IF(Raw!$N235&gt;$C$9,IF(Raw!$N235&lt;$A$9,IF(Raw!$X235&gt;$C$9,IF(Raw!$X235&lt;$A$9,Raw!H235,-999),-999),-999),-999),-999),-999)</f>
        <v>0.87702599999999997</v>
      </c>
      <c r="F235" s="9">
        <f>IF(Raw!$G235&gt;$C$8,IF(Raw!$Q235&gt;$C$8,IF(Raw!$N235&gt;$C$9,IF(Raw!$N235&lt;$A$9,IF(Raw!$X235&gt;$C$9,IF(Raw!$X235&lt;$A$9,Raw!I235,-999),-999),-999),-999),-999),-999)</f>
        <v>1.390285</v>
      </c>
      <c r="G235" s="9">
        <f>Raw!G235</f>
        <v>0.99584399999999995</v>
      </c>
      <c r="H235" s="9">
        <f>IF(Raw!$G235&gt;$C$8,IF(Raw!$Q235&gt;$C$8,IF(Raw!$N235&gt;$C$9,IF(Raw!$N235&lt;$A$9,IF(Raw!$X235&gt;$C$9,IF(Raw!$X235&lt;$A$9,Raw!L235,-999),-999),-999),-999),-999),-999)</f>
        <v>673.4</v>
      </c>
      <c r="I235" s="9">
        <f>IF(Raw!$G235&gt;$C$8,IF(Raw!$Q235&gt;$C$8,IF(Raw!$N235&gt;$C$9,IF(Raw!$N235&lt;$A$9,IF(Raw!$X235&gt;$C$9,IF(Raw!$X235&lt;$A$9,Raw!M235,-999),-999),-999),-999),-999),-999)</f>
        <v>0.11561399999999999</v>
      </c>
      <c r="J235" s="9">
        <f>IF(Raw!$G235&gt;$C$8,IF(Raw!$Q235&gt;$C$8,IF(Raw!$N235&gt;$C$9,IF(Raw!$N235&lt;$A$9,IF(Raw!$X235&gt;$C$9,IF(Raw!$X235&lt;$A$9,Raw!N235,-999),-999),-999),-999),-999),-999)</f>
        <v>623</v>
      </c>
      <c r="K235" s="9">
        <f>IF(Raw!$G235&gt;$C$8,IF(Raw!$Q235&gt;$C$8,IF(Raw!$N235&gt;$C$9,IF(Raw!$N235&lt;$A$9,IF(Raw!$X235&gt;$C$9,IF(Raw!$X235&lt;$A$9,Raw!R235,-999),-999),-999),-999),-999),-999)</f>
        <v>0.83989000000000003</v>
      </c>
      <c r="L235" s="9">
        <f>IF(Raw!$G235&gt;$C$8,IF(Raw!$Q235&gt;$C$8,IF(Raw!$N235&gt;$C$9,IF(Raw!$N235&lt;$A$9,IF(Raw!$X235&gt;$C$9,IF(Raw!$X235&lt;$A$9,Raw!S235,-999),-999),-999),-999),-999),-999)</f>
        <v>1.3939509999999999</v>
      </c>
      <c r="M235" s="9">
        <f>Raw!Q235</f>
        <v>0.99553199999999997</v>
      </c>
      <c r="N235" s="9">
        <f>IF(Raw!$G235&gt;$C$8,IF(Raw!$Q235&gt;$C$8,IF(Raw!$N235&gt;$C$9,IF(Raw!$N235&lt;$A$9,IF(Raw!$X235&gt;$C$9,IF(Raw!$X235&lt;$A$9,Raw!V235,-999),-999),-999),-999),-999),-999)</f>
        <v>668.1</v>
      </c>
      <c r="O235" s="9">
        <f>IF(Raw!$G235&gt;$C$8,IF(Raw!$Q235&gt;$C$8,IF(Raw!$N235&gt;$C$9,IF(Raw!$N235&lt;$A$9,IF(Raw!$X235&gt;$C$9,IF(Raw!$X235&lt;$A$9,Raw!W235,-999),-999),-999),-999),-999),-999)</f>
        <v>0.12496599999999999</v>
      </c>
      <c r="P235" s="9">
        <f>IF(Raw!$G235&gt;$C$8,IF(Raw!$Q235&gt;$C$8,IF(Raw!$N235&gt;$C$9,IF(Raw!$N235&lt;$A$9,IF(Raw!$X235&gt;$C$9,IF(Raw!$X235&lt;$A$9,Raw!X235,-999),-999),-999),-999),-999),-999)</f>
        <v>334</v>
      </c>
      <c r="R235" s="9">
        <f t="shared" si="64"/>
        <v>0.51325900000000002</v>
      </c>
      <c r="S235" s="9">
        <f t="shared" si="65"/>
        <v>0.36917538490309543</v>
      </c>
      <c r="T235" s="9">
        <f t="shared" si="66"/>
        <v>0.55406099999999991</v>
      </c>
      <c r="U235" s="9">
        <f t="shared" si="67"/>
        <v>0.39747523406489893</v>
      </c>
      <c r="V235" s="15">
        <f t="shared" si="68"/>
        <v>1.1300760756999999</v>
      </c>
      <c r="X235" s="11">
        <f t="shared" si="69"/>
        <v>7.9463999999999969E+18</v>
      </c>
      <c r="Y235" s="11">
        <f t="shared" si="70"/>
        <v>6.7339999999999998E-18</v>
      </c>
      <c r="Z235" s="11">
        <f t="shared" si="71"/>
        <v>6.2299999999999996E-4</v>
      </c>
      <c r="AA235" s="16">
        <f t="shared" si="72"/>
        <v>3.2261862624344231E-2</v>
      </c>
      <c r="AB235" s="9">
        <f t="shared" si="73"/>
        <v>0.85776503986750685</v>
      </c>
      <c r="AC235" s="9">
        <f t="shared" si="74"/>
        <v>0.96773813737565573</v>
      </c>
      <c r="AD235" s="15">
        <f t="shared" si="75"/>
        <v>51.784691210825407</v>
      </c>
      <c r="AE235" s="3">
        <f t="shared" si="76"/>
        <v>810.77359999999976</v>
      </c>
      <c r="AF235" s="2">
        <f t="shared" si="77"/>
        <v>0.25</v>
      </c>
      <c r="AG235" s="9">
        <f t="shared" si="78"/>
        <v>1.5833178661539493E-2</v>
      </c>
      <c r="AH235" s="2">
        <f t="shared" si="63"/>
        <v>0.76615927544523954</v>
      </c>
    </row>
    <row r="236" spans="1:34">
      <c r="A236" s="1">
        <f>Raw!A236</f>
        <v>223</v>
      </c>
      <c r="B236" s="14">
        <f>Raw!B236</f>
        <v>0.25738425925925928</v>
      </c>
      <c r="C236" s="15">
        <f>Raw!C236</f>
        <v>26</v>
      </c>
      <c r="D236" s="15">
        <f>IF(C236&gt;0.5,Raw!D236*D$11,-999)</f>
        <v>14.1</v>
      </c>
      <c r="E236" s="9">
        <f>IF(Raw!$G236&gt;$C$8,IF(Raw!$Q236&gt;$C$8,IF(Raw!$N236&gt;$C$9,IF(Raw!$N236&lt;$A$9,IF(Raw!$X236&gt;$C$9,IF(Raw!$X236&lt;$A$9,Raw!H236,-999),-999),-999),-999),-999),-999)</f>
        <v>0.86705399999999999</v>
      </c>
      <c r="F236" s="9">
        <f>IF(Raw!$G236&gt;$C$8,IF(Raw!$Q236&gt;$C$8,IF(Raw!$N236&gt;$C$9,IF(Raw!$N236&lt;$A$9,IF(Raw!$X236&gt;$C$9,IF(Raw!$X236&lt;$A$9,Raw!I236,-999),-999),-999),-999),-999),-999)</f>
        <v>1.366752</v>
      </c>
      <c r="G236" s="9">
        <f>Raw!G236</f>
        <v>0.99518499999999999</v>
      </c>
      <c r="H236" s="9">
        <f>IF(Raw!$G236&gt;$C$8,IF(Raw!$Q236&gt;$C$8,IF(Raw!$N236&gt;$C$9,IF(Raw!$N236&lt;$A$9,IF(Raw!$X236&gt;$C$9,IF(Raw!$X236&lt;$A$9,Raw!L236,-999),-999),-999),-999),-999),-999)</f>
        <v>650.9</v>
      </c>
      <c r="I236" s="9">
        <f>IF(Raw!$G236&gt;$C$8,IF(Raw!$Q236&gt;$C$8,IF(Raw!$N236&gt;$C$9,IF(Raw!$N236&lt;$A$9,IF(Raw!$X236&gt;$C$9,IF(Raw!$X236&lt;$A$9,Raw!M236,-999),-999),-999),-999),-999),-999)</f>
        <v>0.120145</v>
      </c>
      <c r="J236" s="9">
        <f>IF(Raw!$G236&gt;$C$8,IF(Raw!$Q236&gt;$C$8,IF(Raw!$N236&gt;$C$9,IF(Raw!$N236&lt;$A$9,IF(Raw!$X236&gt;$C$9,IF(Raw!$X236&lt;$A$9,Raw!N236,-999),-999),-999),-999),-999),-999)</f>
        <v>473</v>
      </c>
      <c r="K236" s="9">
        <f>IF(Raw!$G236&gt;$C$8,IF(Raw!$Q236&gt;$C$8,IF(Raw!$N236&gt;$C$9,IF(Raw!$N236&lt;$A$9,IF(Raw!$X236&gt;$C$9,IF(Raw!$X236&lt;$A$9,Raw!R236,-999),-999),-999),-999),-999),-999)</f>
        <v>0.86716000000000004</v>
      </c>
      <c r="L236" s="9">
        <f>IF(Raw!$G236&gt;$C$8,IF(Raw!$Q236&gt;$C$8,IF(Raw!$N236&gt;$C$9,IF(Raw!$N236&lt;$A$9,IF(Raw!$X236&gt;$C$9,IF(Raw!$X236&lt;$A$9,Raw!S236,-999),-999),-999),-999),-999),-999)</f>
        <v>1.4192659999999999</v>
      </c>
      <c r="M236" s="9">
        <f>Raw!Q236</f>
        <v>0.99655300000000002</v>
      </c>
      <c r="N236" s="9">
        <f>IF(Raw!$G236&gt;$C$8,IF(Raw!$Q236&gt;$C$8,IF(Raw!$N236&gt;$C$9,IF(Raw!$N236&lt;$A$9,IF(Raw!$X236&gt;$C$9,IF(Raw!$X236&lt;$A$9,Raw!V236,-999),-999),-999),-999),-999),-999)</f>
        <v>666.9</v>
      </c>
      <c r="O236" s="9">
        <f>IF(Raw!$G236&gt;$C$8,IF(Raw!$Q236&gt;$C$8,IF(Raw!$N236&gt;$C$9,IF(Raw!$N236&lt;$A$9,IF(Raw!$X236&gt;$C$9,IF(Raw!$X236&lt;$A$9,Raw!W236,-999),-999),-999),-999),-999),-999)</f>
        <v>0.115776</v>
      </c>
      <c r="P236" s="9">
        <f>IF(Raw!$G236&gt;$C$8,IF(Raw!$Q236&gt;$C$8,IF(Raw!$N236&gt;$C$9,IF(Raw!$N236&lt;$A$9,IF(Raw!$X236&gt;$C$9,IF(Raw!$X236&lt;$A$9,Raw!X236,-999),-999),-999),-999),-999),-999)</f>
        <v>368</v>
      </c>
      <c r="R236" s="9">
        <f t="shared" si="64"/>
        <v>0.49969799999999998</v>
      </c>
      <c r="S236" s="9">
        <f t="shared" si="65"/>
        <v>0.36560985460420031</v>
      </c>
      <c r="T236" s="9">
        <f t="shared" si="66"/>
        <v>0.55210599999999987</v>
      </c>
      <c r="U236" s="9">
        <f t="shared" si="67"/>
        <v>0.38900812109921601</v>
      </c>
      <c r="V236" s="15">
        <f t="shared" si="68"/>
        <v>1.1505989461999999</v>
      </c>
      <c r="X236" s="11">
        <f t="shared" si="69"/>
        <v>8.488199999999998E+18</v>
      </c>
      <c r="Y236" s="11">
        <f t="shared" si="70"/>
        <v>6.508999999999999E-18</v>
      </c>
      <c r="Z236" s="11">
        <f t="shared" si="71"/>
        <v>4.73E-4</v>
      </c>
      <c r="AA236" s="16">
        <f t="shared" si="72"/>
        <v>2.5467558775561311E-2</v>
      </c>
      <c r="AB236" s="9">
        <f t="shared" si="73"/>
        <v>0.88122079200534009</v>
      </c>
      <c r="AC236" s="9">
        <f t="shared" si="74"/>
        <v>0.97453244122443872</v>
      </c>
      <c r="AD236" s="15">
        <f t="shared" si="75"/>
        <v>53.84261897581672</v>
      </c>
      <c r="AE236" s="3">
        <f t="shared" si="76"/>
        <v>783.68359999999961</v>
      </c>
      <c r="AF236" s="2">
        <f t="shared" si="77"/>
        <v>0.25</v>
      </c>
      <c r="AG236" s="9">
        <f t="shared" si="78"/>
        <v>1.6111704648341121E-2</v>
      </c>
      <c r="AH236" s="2">
        <f t="shared" si="63"/>
        <v>0.77963700299460181</v>
      </c>
    </row>
    <row r="237" spans="1:34">
      <c r="A237" s="1">
        <f>Raw!A237</f>
        <v>224</v>
      </c>
      <c r="B237" s="14">
        <f>Raw!B237</f>
        <v>0.25743055555555555</v>
      </c>
      <c r="C237" s="15">
        <f>Raw!C237</f>
        <v>25.1</v>
      </c>
      <c r="D237" s="15">
        <f>IF(C237&gt;0.5,Raw!D237*D$11,-999)</f>
        <v>15</v>
      </c>
      <c r="E237" s="9">
        <f>IF(Raw!$G237&gt;$C$8,IF(Raw!$Q237&gt;$C$8,IF(Raw!$N237&gt;$C$9,IF(Raw!$N237&lt;$A$9,IF(Raw!$X237&gt;$C$9,IF(Raw!$X237&lt;$A$9,Raw!H237,-999),-999),-999),-999),-999),-999)</f>
        <v>0.85072800000000004</v>
      </c>
      <c r="F237" s="9">
        <f>IF(Raw!$G237&gt;$C$8,IF(Raw!$Q237&gt;$C$8,IF(Raw!$N237&gt;$C$9,IF(Raw!$N237&lt;$A$9,IF(Raw!$X237&gt;$C$9,IF(Raw!$X237&lt;$A$9,Raw!I237,-999),-999),-999),-999),-999),-999)</f>
        <v>1.340473</v>
      </c>
      <c r="G237" s="9">
        <f>Raw!G237</f>
        <v>0.99591399999999997</v>
      </c>
      <c r="H237" s="9">
        <f>IF(Raw!$G237&gt;$C$8,IF(Raw!$Q237&gt;$C$8,IF(Raw!$N237&gt;$C$9,IF(Raw!$N237&lt;$A$9,IF(Raw!$X237&gt;$C$9,IF(Raw!$X237&lt;$A$9,Raw!L237,-999),-999),-999),-999),-999),-999)</f>
        <v>647.79999999999995</v>
      </c>
      <c r="I237" s="9">
        <f>IF(Raw!$G237&gt;$C$8,IF(Raw!$Q237&gt;$C$8,IF(Raw!$N237&gt;$C$9,IF(Raw!$N237&lt;$A$9,IF(Raw!$X237&gt;$C$9,IF(Raw!$X237&lt;$A$9,Raw!M237,-999),-999),-999),-999),-999),-999)</f>
        <v>0.13755300000000001</v>
      </c>
      <c r="J237" s="9">
        <f>IF(Raw!$G237&gt;$C$8,IF(Raw!$Q237&gt;$C$8,IF(Raw!$N237&gt;$C$9,IF(Raw!$N237&lt;$A$9,IF(Raw!$X237&gt;$C$9,IF(Raw!$X237&lt;$A$9,Raw!N237,-999),-999),-999),-999),-999),-999)</f>
        <v>386</v>
      </c>
      <c r="K237" s="9">
        <f>IF(Raw!$G237&gt;$C$8,IF(Raw!$Q237&gt;$C$8,IF(Raw!$N237&gt;$C$9,IF(Raw!$N237&lt;$A$9,IF(Raw!$X237&gt;$C$9,IF(Raw!$X237&lt;$A$9,Raw!R237,-999),-999),-999),-999),-999),-999)</f>
        <v>0.85270199999999996</v>
      </c>
      <c r="L237" s="9">
        <f>IF(Raw!$G237&gt;$C$8,IF(Raw!$Q237&gt;$C$8,IF(Raw!$N237&gt;$C$9,IF(Raw!$N237&lt;$A$9,IF(Raw!$X237&gt;$C$9,IF(Raw!$X237&lt;$A$9,Raw!S237,-999),-999),-999),-999),-999),-999)</f>
        <v>1.4122889999999999</v>
      </c>
      <c r="M237" s="9">
        <f>Raw!Q237</f>
        <v>0.99612999999999996</v>
      </c>
      <c r="N237" s="9">
        <f>IF(Raw!$G237&gt;$C$8,IF(Raw!$Q237&gt;$C$8,IF(Raw!$N237&gt;$C$9,IF(Raw!$N237&lt;$A$9,IF(Raw!$X237&gt;$C$9,IF(Raw!$X237&lt;$A$9,Raw!V237,-999),-999),-999),-999),-999),-999)</f>
        <v>638.79999999999995</v>
      </c>
      <c r="O237" s="9">
        <f>IF(Raw!$G237&gt;$C$8,IF(Raw!$Q237&gt;$C$8,IF(Raw!$N237&gt;$C$9,IF(Raw!$N237&lt;$A$9,IF(Raw!$X237&gt;$C$9,IF(Raw!$X237&lt;$A$9,Raw!W237,-999),-999),-999),-999),-999),-999)</f>
        <v>8.2489999999999994E-2</v>
      </c>
      <c r="P237" s="9">
        <f>IF(Raw!$G237&gt;$C$8,IF(Raw!$Q237&gt;$C$8,IF(Raw!$N237&gt;$C$9,IF(Raw!$N237&lt;$A$9,IF(Raw!$X237&gt;$C$9,IF(Raw!$X237&lt;$A$9,Raw!X237,-999),-999),-999),-999),-999),-999)</f>
        <v>515</v>
      </c>
      <c r="R237" s="9">
        <f t="shared" si="64"/>
        <v>0.48974499999999999</v>
      </c>
      <c r="S237" s="9">
        <f t="shared" si="65"/>
        <v>0.36535237934669329</v>
      </c>
      <c r="T237" s="9">
        <f t="shared" si="66"/>
        <v>0.55958699999999995</v>
      </c>
      <c r="U237" s="9">
        <f t="shared" si="67"/>
        <v>0.39622697620671121</v>
      </c>
      <c r="V237" s="15">
        <f t="shared" si="68"/>
        <v>1.1449426922999999</v>
      </c>
      <c r="X237" s="11">
        <f t="shared" si="69"/>
        <v>9.029999999999999E+18</v>
      </c>
      <c r="Y237" s="11">
        <f t="shared" si="70"/>
        <v>6.477999999999999E-18</v>
      </c>
      <c r="Z237" s="11">
        <f t="shared" si="71"/>
        <v>3.86E-4</v>
      </c>
      <c r="AA237" s="16">
        <f t="shared" si="72"/>
        <v>2.2081007211324815E-2</v>
      </c>
      <c r="AB237" s="9">
        <f t="shared" si="73"/>
        <v>0.86505824458236358</v>
      </c>
      <c r="AC237" s="9">
        <f t="shared" si="74"/>
        <v>0.97791899278867522</v>
      </c>
      <c r="AD237" s="15">
        <f t="shared" si="75"/>
        <v>57.204681894623874</v>
      </c>
      <c r="AE237" s="3">
        <f t="shared" si="76"/>
        <v>779.95119999999963</v>
      </c>
      <c r="AF237" s="2">
        <f t="shared" si="77"/>
        <v>0.25</v>
      </c>
      <c r="AG237" s="9">
        <f t="shared" si="78"/>
        <v>1.7435413947672014E-2</v>
      </c>
      <c r="AH237" s="2">
        <f t="shared" si="63"/>
        <v>0.84369060709742272</v>
      </c>
    </row>
    <row r="238" spans="1:34">
      <c r="A238" s="1">
        <f>Raw!A238</f>
        <v>225</v>
      </c>
      <c r="B238" s="14">
        <f>Raw!B238</f>
        <v>0.25748842592592591</v>
      </c>
      <c r="C238" s="15">
        <f>Raw!C238</f>
        <v>24.2</v>
      </c>
      <c r="D238" s="15">
        <f>IF(C238&gt;0.5,Raw!D238*D$11,-999)</f>
        <v>16.7</v>
      </c>
      <c r="E238" s="9">
        <f>IF(Raw!$G238&gt;$C$8,IF(Raw!$Q238&gt;$C$8,IF(Raw!$N238&gt;$C$9,IF(Raw!$N238&lt;$A$9,IF(Raw!$X238&gt;$C$9,IF(Raw!$X238&lt;$A$9,Raw!H238,-999),-999),-999),-999),-999),-999)</f>
        <v>0.86901899999999999</v>
      </c>
      <c r="F238" s="9">
        <f>IF(Raw!$G238&gt;$C$8,IF(Raw!$Q238&gt;$C$8,IF(Raw!$N238&gt;$C$9,IF(Raw!$N238&lt;$A$9,IF(Raw!$X238&gt;$C$9,IF(Raw!$X238&lt;$A$9,Raw!I238,-999),-999),-999),-999),-999),-999)</f>
        <v>1.3585100000000001</v>
      </c>
      <c r="G238" s="9">
        <f>Raw!G238</f>
        <v>0.99643199999999998</v>
      </c>
      <c r="H238" s="9">
        <f>IF(Raw!$G238&gt;$C$8,IF(Raw!$Q238&gt;$C$8,IF(Raw!$N238&gt;$C$9,IF(Raw!$N238&lt;$A$9,IF(Raw!$X238&gt;$C$9,IF(Raw!$X238&lt;$A$9,Raw!L238,-999),-999),-999),-999),-999),-999)</f>
        <v>633.20000000000005</v>
      </c>
      <c r="I238" s="9">
        <f>IF(Raw!$G238&gt;$C$8,IF(Raw!$Q238&gt;$C$8,IF(Raw!$N238&gt;$C$9,IF(Raw!$N238&lt;$A$9,IF(Raw!$X238&gt;$C$9,IF(Raw!$X238&lt;$A$9,Raw!M238,-999),-999),-999),-999),-999),-999)</f>
        <v>1.7481E-2</v>
      </c>
      <c r="J238" s="9">
        <f>IF(Raw!$G238&gt;$C$8,IF(Raw!$Q238&gt;$C$8,IF(Raw!$N238&gt;$C$9,IF(Raw!$N238&lt;$A$9,IF(Raw!$X238&gt;$C$9,IF(Raw!$X238&lt;$A$9,Raw!N238,-999),-999),-999),-999),-999),-999)</f>
        <v>514</v>
      </c>
      <c r="K238" s="9">
        <f>IF(Raw!$G238&gt;$C$8,IF(Raw!$Q238&gt;$C$8,IF(Raw!$N238&gt;$C$9,IF(Raw!$N238&lt;$A$9,IF(Raw!$X238&gt;$C$9,IF(Raw!$X238&lt;$A$9,Raw!R238,-999),-999),-999),-999),-999),-999)</f>
        <v>0.85333899999999996</v>
      </c>
      <c r="L238" s="9">
        <f>IF(Raw!$G238&gt;$C$8,IF(Raw!$Q238&gt;$C$8,IF(Raw!$N238&gt;$C$9,IF(Raw!$N238&lt;$A$9,IF(Raw!$X238&gt;$C$9,IF(Raw!$X238&lt;$A$9,Raw!S238,-999),-999),-999),-999),-999),-999)</f>
        <v>1.407759</v>
      </c>
      <c r="M238" s="9">
        <f>Raw!Q238</f>
        <v>0.99640499999999999</v>
      </c>
      <c r="N238" s="9">
        <f>IF(Raw!$G238&gt;$C$8,IF(Raw!$Q238&gt;$C$8,IF(Raw!$N238&gt;$C$9,IF(Raw!$N238&lt;$A$9,IF(Raw!$X238&gt;$C$9,IF(Raw!$X238&lt;$A$9,Raw!V238,-999),-999),-999),-999),-999),-999)</f>
        <v>640.9</v>
      </c>
      <c r="O238" s="9">
        <f>IF(Raw!$G238&gt;$C$8,IF(Raw!$Q238&gt;$C$8,IF(Raw!$N238&gt;$C$9,IF(Raw!$N238&lt;$A$9,IF(Raw!$X238&gt;$C$9,IF(Raw!$X238&lt;$A$9,Raw!W238,-999),-999),-999),-999),-999),-999)</f>
        <v>9.1329999999999995E-2</v>
      </c>
      <c r="P238" s="9">
        <f>IF(Raw!$G238&gt;$C$8,IF(Raw!$Q238&gt;$C$8,IF(Raw!$N238&gt;$C$9,IF(Raw!$N238&lt;$A$9,IF(Raw!$X238&gt;$C$9,IF(Raw!$X238&lt;$A$9,Raw!X238,-999),-999),-999),-999),-999),-999)</f>
        <v>483</v>
      </c>
      <c r="R238" s="9">
        <f t="shared" si="64"/>
        <v>0.48949100000000012</v>
      </c>
      <c r="S238" s="9">
        <f t="shared" si="65"/>
        <v>0.36031460938822685</v>
      </c>
      <c r="T238" s="9">
        <f t="shared" si="66"/>
        <v>0.55442000000000002</v>
      </c>
      <c r="U238" s="9">
        <f t="shared" si="67"/>
        <v>0.39383161464426797</v>
      </c>
      <c r="V238" s="15">
        <f t="shared" si="68"/>
        <v>1.1412702212999999</v>
      </c>
      <c r="X238" s="11">
        <f t="shared" si="69"/>
        <v>1.0053399999999998E+19</v>
      </c>
      <c r="Y238" s="11">
        <f t="shared" si="70"/>
        <v>6.3319999999999999E-18</v>
      </c>
      <c r="Z238" s="11">
        <f t="shared" si="71"/>
        <v>5.1400000000000003E-4</v>
      </c>
      <c r="AA238" s="16">
        <f t="shared" si="72"/>
        <v>3.1683582567129463E-2</v>
      </c>
      <c r="AB238" s="9">
        <f t="shared" si="73"/>
        <v>0.87090501184686786</v>
      </c>
      <c r="AC238" s="9">
        <f t="shared" si="74"/>
        <v>0.96831641743287056</v>
      </c>
      <c r="AD238" s="15">
        <f t="shared" si="75"/>
        <v>61.641211220096224</v>
      </c>
      <c r="AE238" s="3">
        <f t="shared" si="76"/>
        <v>762.37279999999976</v>
      </c>
      <c r="AF238" s="2">
        <f t="shared" si="77"/>
        <v>0.25</v>
      </c>
      <c r="AG238" s="9">
        <f t="shared" si="78"/>
        <v>1.8674044418029896E-2</v>
      </c>
      <c r="AH238" s="2">
        <f t="shared" si="63"/>
        <v>0.90362729094341421</v>
      </c>
    </row>
    <row r="239" spans="1:34">
      <c r="A239" s="1">
        <f>Raw!A239</f>
        <v>226</v>
      </c>
      <c r="B239" s="14">
        <f>Raw!B239</f>
        <v>0.25754629629629627</v>
      </c>
      <c r="C239" s="15">
        <f>Raw!C239</f>
        <v>23.3</v>
      </c>
      <c r="D239" s="15">
        <f>IF(C239&gt;0.5,Raw!D239*D$11,-999)</f>
        <v>17.600000000000001</v>
      </c>
      <c r="E239" s="9">
        <f>IF(Raw!$G239&gt;$C$8,IF(Raw!$Q239&gt;$C$8,IF(Raw!$N239&gt;$C$9,IF(Raw!$N239&lt;$A$9,IF(Raw!$X239&gt;$C$9,IF(Raw!$X239&lt;$A$9,Raw!H239,-999),-999),-999),-999),-999),-999)</f>
        <v>0.90200100000000005</v>
      </c>
      <c r="F239" s="9">
        <f>IF(Raw!$G239&gt;$C$8,IF(Raw!$Q239&gt;$C$8,IF(Raw!$N239&gt;$C$9,IF(Raw!$N239&lt;$A$9,IF(Raw!$X239&gt;$C$9,IF(Raw!$X239&lt;$A$9,Raw!I239,-999),-999),-999),-999),-999),-999)</f>
        <v>1.4019870000000001</v>
      </c>
      <c r="G239" s="9">
        <f>Raw!G239</f>
        <v>0.99626800000000004</v>
      </c>
      <c r="H239" s="9">
        <f>IF(Raw!$G239&gt;$C$8,IF(Raw!$Q239&gt;$C$8,IF(Raw!$N239&gt;$C$9,IF(Raw!$N239&lt;$A$9,IF(Raw!$X239&gt;$C$9,IF(Raw!$X239&lt;$A$9,Raw!L239,-999),-999),-999),-999),-999),-999)</f>
        <v>628.1</v>
      </c>
      <c r="I239" s="9">
        <f>IF(Raw!$G239&gt;$C$8,IF(Raw!$Q239&gt;$C$8,IF(Raw!$N239&gt;$C$9,IF(Raw!$N239&lt;$A$9,IF(Raw!$X239&gt;$C$9,IF(Raw!$X239&lt;$A$9,Raw!M239,-999),-999),-999),-999),-999),-999)</f>
        <v>3.3979000000000002E-2</v>
      </c>
      <c r="J239" s="9">
        <f>IF(Raw!$G239&gt;$C$8,IF(Raw!$Q239&gt;$C$8,IF(Raw!$N239&gt;$C$9,IF(Raw!$N239&lt;$A$9,IF(Raw!$X239&gt;$C$9,IF(Raw!$X239&lt;$A$9,Raw!N239,-999),-999),-999),-999),-999),-999)</f>
        <v>419</v>
      </c>
      <c r="K239" s="9">
        <f>IF(Raw!$G239&gt;$C$8,IF(Raw!$Q239&gt;$C$8,IF(Raw!$N239&gt;$C$9,IF(Raw!$N239&lt;$A$9,IF(Raw!$X239&gt;$C$9,IF(Raw!$X239&lt;$A$9,Raw!R239,-999),-999),-999),-999),-999),-999)</f>
        <v>0.85971699999999995</v>
      </c>
      <c r="L239" s="9">
        <f>IF(Raw!$G239&gt;$C$8,IF(Raw!$Q239&gt;$C$8,IF(Raw!$N239&gt;$C$9,IF(Raw!$N239&lt;$A$9,IF(Raw!$X239&gt;$C$9,IF(Raw!$X239&lt;$A$9,Raw!S239,-999),-999),-999),-999),-999),-999)</f>
        <v>1.431325</v>
      </c>
      <c r="M239" s="9">
        <f>Raw!Q239</f>
        <v>0.99724400000000002</v>
      </c>
      <c r="N239" s="9">
        <f>IF(Raw!$G239&gt;$C$8,IF(Raw!$Q239&gt;$C$8,IF(Raw!$N239&gt;$C$9,IF(Raw!$N239&lt;$A$9,IF(Raw!$X239&gt;$C$9,IF(Raw!$X239&lt;$A$9,Raw!V239,-999),-999),-999),-999),-999),-999)</f>
        <v>635.4</v>
      </c>
      <c r="O239" s="9">
        <f>IF(Raw!$G239&gt;$C$8,IF(Raw!$Q239&gt;$C$8,IF(Raw!$N239&gt;$C$9,IF(Raw!$N239&lt;$A$9,IF(Raw!$X239&gt;$C$9,IF(Raw!$X239&lt;$A$9,Raw!W239,-999),-999),-999),-999),-999),-999)</f>
        <v>4.4573000000000002E-2</v>
      </c>
      <c r="P239" s="9">
        <f>IF(Raw!$G239&gt;$C$8,IF(Raw!$Q239&gt;$C$8,IF(Raw!$N239&gt;$C$9,IF(Raw!$N239&lt;$A$9,IF(Raw!$X239&gt;$C$9,IF(Raw!$X239&lt;$A$9,Raw!X239,-999),-999),-999),-999),-999),-999)</f>
        <v>393</v>
      </c>
      <c r="R239" s="9">
        <f t="shared" si="64"/>
        <v>0.49998600000000004</v>
      </c>
      <c r="S239" s="9">
        <f t="shared" si="65"/>
        <v>0.3566267019594333</v>
      </c>
      <c r="T239" s="9">
        <f t="shared" si="66"/>
        <v>0.571608</v>
      </c>
      <c r="U239" s="9">
        <f t="shared" si="67"/>
        <v>0.39935584161528653</v>
      </c>
      <c r="V239" s="15">
        <f t="shared" si="68"/>
        <v>1.1603751775</v>
      </c>
      <c r="X239" s="11">
        <f t="shared" si="69"/>
        <v>1.0595199999999998E+19</v>
      </c>
      <c r="Y239" s="11">
        <f t="shared" si="70"/>
        <v>6.2809999999999999E-18</v>
      </c>
      <c r="Z239" s="11">
        <f t="shared" si="71"/>
        <v>4.1899999999999999E-4</v>
      </c>
      <c r="AA239" s="16">
        <f t="shared" si="72"/>
        <v>2.7127386407140852E-2</v>
      </c>
      <c r="AB239" s="9">
        <f t="shared" si="73"/>
        <v>0.87522323108941291</v>
      </c>
      <c r="AC239" s="9">
        <f t="shared" si="74"/>
        <v>0.97287261359285915</v>
      </c>
      <c r="AD239" s="15">
        <f t="shared" si="75"/>
        <v>64.743165649500838</v>
      </c>
      <c r="AE239" s="3">
        <f t="shared" si="76"/>
        <v>756.23239999999976</v>
      </c>
      <c r="AF239" s="2">
        <f t="shared" si="77"/>
        <v>0.25</v>
      </c>
      <c r="AG239" s="9">
        <f t="shared" si="78"/>
        <v>1.9888893389841782E-2</v>
      </c>
      <c r="AH239" s="2">
        <f t="shared" si="63"/>
        <v>0.96241320045125833</v>
      </c>
    </row>
    <row r="240" spans="1:34">
      <c r="A240" s="1">
        <f>Raw!A240</f>
        <v>227</v>
      </c>
      <c r="B240" s="14">
        <f>Raw!B240</f>
        <v>0.25760416666666669</v>
      </c>
      <c r="C240" s="15">
        <f>Raw!C240</f>
        <v>22.8</v>
      </c>
      <c r="D240" s="15">
        <f>IF(C240&gt;0.5,Raw!D240*D$11,-999)</f>
        <v>19.3</v>
      </c>
      <c r="E240" s="9">
        <f>IF(Raw!$G240&gt;$C$8,IF(Raw!$Q240&gt;$C$8,IF(Raw!$N240&gt;$C$9,IF(Raw!$N240&lt;$A$9,IF(Raw!$X240&gt;$C$9,IF(Raw!$X240&lt;$A$9,Raw!H240,-999),-999),-999),-999),-999),-999)</f>
        <v>0.88777700000000004</v>
      </c>
      <c r="F240" s="9">
        <f>IF(Raw!$G240&gt;$C$8,IF(Raw!$Q240&gt;$C$8,IF(Raw!$N240&gt;$C$9,IF(Raw!$N240&lt;$A$9,IF(Raw!$X240&gt;$C$9,IF(Raw!$X240&lt;$A$9,Raw!I240,-999),-999),-999),-999),-999),-999)</f>
        <v>1.3838729999999999</v>
      </c>
      <c r="G240" s="9">
        <f>Raw!G240</f>
        <v>0.99724299999999999</v>
      </c>
      <c r="H240" s="9">
        <f>IF(Raw!$G240&gt;$C$8,IF(Raw!$Q240&gt;$C$8,IF(Raw!$N240&gt;$C$9,IF(Raw!$N240&lt;$A$9,IF(Raw!$X240&gt;$C$9,IF(Raw!$X240&lt;$A$9,Raw!L240,-999),-999),-999),-999),-999),-999)</f>
        <v>627.5</v>
      </c>
      <c r="I240" s="9">
        <f>IF(Raw!$G240&gt;$C$8,IF(Raw!$Q240&gt;$C$8,IF(Raw!$N240&gt;$C$9,IF(Raw!$N240&lt;$A$9,IF(Raw!$X240&gt;$C$9,IF(Raw!$X240&lt;$A$9,Raw!M240,-999),-999),-999),-999),-999),-999)</f>
        <v>5.7550999999999998E-2</v>
      </c>
      <c r="J240" s="9">
        <f>IF(Raw!$G240&gt;$C$8,IF(Raw!$Q240&gt;$C$8,IF(Raw!$N240&gt;$C$9,IF(Raw!$N240&lt;$A$9,IF(Raw!$X240&gt;$C$9,IF(Raw!$X240&lt;$A$9,Raw!N240,-999),-999),-999),-999),-999),-999)</f>
        <v>340</v>
      </c>
      <c r="K240" s="9">
        <f>IF(Raw!$G240&gt;$C$8,IF(Raw!$Q240&gt;$C$8,IF(Raw!$N240&gt;$C$9,IF(Raw!$N240&lt;$A$9,IF(Raw!$X240&gt;$C$9,IF(Raw!$X240&lt;$A$9,Raw!R240,-999),-999),-999),-999),-999),-999)</f>
        <v>0.869591</v>
      </c>
      <c r="L240" s="9">
        <f>IF(Raw!$G240&gt;$C$8,IF(Raw!$Q240&gt;$C$8,IF(Raw!$N240&gt;$C$9,IF(Raw!$N240&lt;$A$9,IF(Raw!$X240&gt;$C$9,IF(Raw!$X240&lt;$A$9,Raw!S240,-999),-999),-999),-999),-999),-999)</f>
        <v>1.4163589999999999</v>
      </c>
      <c r="M240" s="9">
        <f>Raw!Q240</f>
        <v>0.99488399999999999</v>
      </c>
      <c r="N240" s="9">
        <f>IF(Raw!$G240&gt;$C$8,IF(Raw!$Q240&gt;$C$8,IF(Raw!$N240&gt;$C$9,IF(Raw!$N240&lt;$A$9,IF(Raw!$X240&gt;$C$9,IF(Raw!$X240&lt;$A$9,Raw!V240,-999),-999),-999),-999),-999),-999)</f>
        <v>618</v>
      </c>
      <c r="O240" s="9">
        <f>IF(Raw!$G240&gt;$C$8,IF(Raw!$Q240&gt;$C$8,IF(Raw!$N240&gt;$C$9,IF(Raw!$N240&lt;$A$9,IF(Raw!$X240&gt;$C$9,IF(Raw!$X240&lt;$A$9,Raw!W240,-999),-999),-999),-999),-999),-999)</f>
        <v>6.2153E-2</v>
      </c>
      <c r="P240" s="9">
        <f>IF(Raw!$G240&gt;$C$8,IF(Raw!$Q240&gt;$C$8,IF(Raw!$N240&gt;$C$9,IF(Raw!$N240&lt;$A$9,IF(Raw!$X240&gt;$C$9,IF(Raw!$X240&lt;$A$9,Raw!X240,-999),-999),-999),-999),-999),-999)</f>
        <v>530</v>
      </c>
      <c r="R240" s="9">
        <f t="shared" si="64"/>
        <v>0.49609599999999987</v>
      </c>
      <c r="S240" s="9">
        <f t="shared" si="65"/>
        <v>0.35848376259960263</v>
      </c>
      <c r="T240" s="9">
        <f t="shared" si="66"/>
        <v>0.54676799999999992</v>
      </c>
      <c r="U240" s="9">
        <f t="shared" si="67"/>
        <v>0.38603772066262859</v>
      </c>
      <c r="V240" s="15">
        <f t="shared" si="68"/>
        <v>1.1482422413</v>
      </c>
      <c r="X240" s="11">
        <f t="shared" si="69"/>
        <v>1.1618599999999998E+19</v>
      </c>
      <c r="Y240" s="11">
        <f t="shared" si="70"/>
        <v>6.2749999999999994E-18</v>
      </c>
      <c r="Z240" s="11">
        <f t="shared" si="71"/>
        <v>3.3999999999999997E-4</v>
      </c>
      <c r="AA240" s="16">
        <f t="shared" si="72"/>
        <v>2.4188687076919985E-2</v>
      </c>
      <c r="AB240" s="9">
        <f t="shared" si="73"/>
        <v>0.88281660005567342</v>
      </c>
      <c r="AC240" s="9">
        <f t="shared" si="74"/>
        <v>0.97581131292307999</v>
      </c>
      <c r="AD240" s="15">
        <f t="shared" si="75"/>
        <v>71.14319728505879</v>
      </c>
      <c r="AE240" s="3">
        <f t="shared" si="76"/>
        <v>755.50999999999976</v>
      </c>
      <c r="AF240" s="2">
        <f t="shared" si="77"/>
        <v>0.25</v>
      </c>
      <c r="AG240" s="9">
        <f t="shared" si="78"/>
        <v>2.1126121323519848E-2</v>
      </c>
      <c r="AH240" s="2">
        <f t="shared" si="63"/>
        <v>1.022282016277229</v>
      </c>
    </row>
    <row r="241" spans="1:34">
      <c r="A241" s="1">
        <f>Raw!A241</f>
        <v>228</v>
      </c>
      <c r="B241" s="14">
        <f>Raw!B241</f>
        <v>0.25766203703703705</v>
      </c>
      <c r="C241" s="15">
        <f>Raw!C241</f>
        <v>21.7</v>
      </c>
      <c r="D241" s="15">
        <f>IF(C241&gt;0.5,Raw!D241*D$11,-999)</f>
        <v>20.2</v>
      </c>
      <c r="E241" s="9">
        <f>IF(Raw!$G241&gt;$C$8,IF(Raw!$Q241&gt;$C$8,IF(Raw!$N241&gt;$C$9,IF(Raw!$N241&lt;$A$9,IF(Raw!$X241&gt;$C$9,IF(Raw!$X241&lt;$A$9,Raw!H241,-999),-999),-999),-999),-999),-999)</f>
        <v>0.96549200000000002</v>
      </c>
      <c r="F241" s="9">
        <f>IF(Raw!$G241&gt;$C$8,IF(Raw!$Q241&gt;$C$8,IF(Raw!$N241&gt;$C$9,IF(Raw!$N241&lt;$A$9,IF(Raw!$X241&gt;$C$9,IF(Raw!$X241&lt;$A$9,Raw!I241,-999),-999),-999),-999),-999),-999)</f>
        <v>1.472658</v>
      </c>
      <c r="G241" s="9">
        <f>Raw!G241</f>
        <v>0.99461999999999995</v>
      </c>
      <c r="H241" s="9">
        <f>IF(Raw!$G241&gt;$C$8,IF(Raw!$Q241&gt;$C$8,IF(Raw!$N241&gt;$C$9,IF(Raw!$N241&lt;$A$9,IF(Raw!$X241&gt;$C$9,IF(Raw!$X241&lt;$A$9,Raw!L241,-999),-999),-999),-999),-999),-999)</f>
        <v>614.20000000000005</v>
      </c>
      <c r="I241" s="9">
        <f>IF(Raw!$G241&gt;$C$8,IF(Raw!$Q241&gt;$C$8,IF(Raw!$N241&gt;$C$9,IF(Raw!$N241&lt;$A$9,IF(Raw!$X241&gt;$C$9,IF(Raw!$X241&lt;$A$9,Raw!M241,-999),-999),-999),-999),-999),-999)</f>
        <v>0.109016</v>
      </c>
      <c r="J241" s="9">
        <f>IF(Raw!$G241&gt;$C$8,IF(Raw!$Q241&gt;$C$8,IF(Raw!$N241&gt;$C$9,IF(Raw!$N241&lt;$A$9,IF(Raw!$X241&gt;$C$9,IF(Raw!$X241&lt;$A$9,Raw!N241,-999),-999),-999),-999),-999),-999)</f>
        <v>356</v>
      </c>
      <c r="K241" s="9">
        <f>IF(Raw!$G241&gt;$C$8,IF(Raw!$Q241&gt;$C$8,IF(Raw!$N241&gt;$C$9,IF(Raw!$N241&lt;$A$9,IF(Raw!$X241&gt;$C$9,IF(Raw!$X241&lt;$A$9,Raw!R241,-999),-999),-999),-999),-999),-999)</f>
        <v>0.91608699999999998</v>
      </c>
      <c r="L241" s="9">
        <f>IF(Raw!$G241&gt;$C$8,IF(Raw!$Q241&gt;$C$8,IF(Raw!$N241&gt;$C$9,IF(Raw!$N241&lt;$A$9,IF(Raw!$X241&gt;$C$9,IF(Raw!$X241&lt;$A$9,Raw!S241,-999),-999),-999),-999),-999),-999)</f>
        <v>1.4968159999999999</v>
      </c>
      <c r="M241" s="9">
        <f>Raw!Q241</f>
        <v>0.99688399999999999</v>
      </c>
      <c r="N241" s="9">
        <f>IF(Raw!$G241&gt;$C$8,IF(Raw!$Q241&gt;$C$8,IF(Raw!$N241&gt;$C$9,IF(Raw!$N241&lt;$A$9,IF(Raw!$X241&gt;$C$9,IF(Raw!$X241&lt;$A$9,Raw!V241,-999),-999),-999),-999),-999),-999)</f>
        <v>621.79999999999995</v>
      </c>
      <c r="O241" s="9">
        <f>IF(Raw!$G241&gt;$C$8,IF(Raw!$Q241&gt;$C$8,IF(Raw!$N241&gt;$C$9,IF(Raw!$N241&lt;$A$9,IF(Raw!$X241&gt;$C$9,IF(Raw!$X241&lt;$A$9,Raw!W241,-999),-999),-999),-999),-999),-999)</f>
        <v>2.4819999999999998E-2</v>
      </c>
      <c r="P241" s="9">
        <f>IF(Raw!$G241&gt;$C$8,IF(Raw!$Q241&gt;$C$8,IF(Raw!$N241&gt;$C$9,IF(Raw!$N241&lt;$A$9,IF(Raw!$X241&gt;$C$9,IF(Raw!$X241&lt;$A$9,Raw!X241,-999),-999),-999),-999),-999),-999)</f>
        <v>366</v>
      </c>
      <c r="R241" s="9">
        <f t="shared" si="64"/>
        <v>0.50716600000000001</v>
      </c>
      <c r="S241" s="9">
        <f t="shared" si="65"/>
        <v>0.34438817430795199</v>
      </c>
      <c r="T241" s="9">
        <f t="shared" si="66"/>
        <v>0.58072899999999994</v>
      </c>
      <c r="U241" s="9">
        <f t="shared" si="67"/>
        <v>0.38797621083686973</v>
      </c>
      <c r="V241" s="15">
        <f t="shared" si="68"/>
        <v>1.2134687311999999</v>
      </c>
      <c r="X241" s="11">
        <f t="shared" si="69"/>
        <v>1.2160399999999996E+19</v>
      </c>
      <c r="Y241" s="11">
        <f t="shared" si="70"/>
        <v>6.1420000000000001E-18</v>
      </c>
      <c r="Z241" s="11">
        <f t="shared" si="71"/>
        <v>3.5599999999999998E-4</v>
      </c>
      <c r="AA241" s="16">
        <f t="shared" si="72"/>
        <v>2.5900665168633694E-2</v>
      </c>
      <c r="AB241" s="9">
        <f t="shared" si="73"/>
        <v>0.93112826738271548</v>
      </c>
      <c r="AC241" s="9">
        <f t="shared" si="74"/>
        <v>0.97409933483136624</v>
      </c>
      <c r="AD241" s="15">
        <f t="shared" si="75"/>
        <v>72.754677439982288</v>
      </c>
      <c r="AE241" s="3">
        <f t="shared" si="76"/>
        <v>739.49679999999978</v>
      </c>
      <c r="AF241" s="2">
        <f t="shared" si="77"/>
        <v>0.25</v>
      </c>
      <c r="AG241" s="9">
        <f t="shared" si="78"/>
        <v>2.1713141595248477E-2</v>
      </c>
      <c r="AH241" s="2">
        <f t="shared" si="63"/>
        <v>1.05068762172598</v>
      </c>
    </row>
    <row r="242" spans="1:34">
      <c r="A242" s="1">
        <f>Raw!A242</f>
        <v>229</v>
      </c>
      <c r="B242" s="14">
        <f>Raw!B242</f>
        <v>0.25770833333333332</v>
      </c>
      <c r="C242" s="15">
        <f>Raw!C242</f>
        <v>21.1</v>
      </c>
      <c r="D242" s="15">
        <f>IF(C242&gt;0.5,Raw!D242*D$11,-999)</f>
        <v>22.9</v>
      </c>
      <c r="E242" s="9">
        <f>IF(Raw!$G242&gt;$C$8,IF(Raw!$Q242&gt;$C$8,IF(Raw!$N242&gt;$C$9,IF(Raw!$N242&lt;$A$9,IF(Raw!$X242&gt;$C$9,IF(Raw!$X242&lt;$A$9,Raw!H242,-999),-999),-999),-999),-999),-999)</f>
        <v>0.94551399999999997</v>
      </c>
      <c r="F242" s="9">
        <f>IF(Raw!$G242&gt;$C$8,IF(Raw!$Q242&gt;$C$8,IF(Raw!$N242&gt;$C$9,IF(Raw!$N242&lt;$A$9,IF(Raw!$X242&gt;$C$9,IF(Raw!$X242&lt;$A$9,Raw!I242,-999),-999),-999),-999),-999),-999)</f>
        <v>1.44804</v>
      </c>
      <c r="G242" s="9">
        <f>Raw!G242</f>
        <v>0.99631999999999998</v>
      </c>
      <c r="H242" s="9">
        <f>IF(Raw!$G242&gt;$C$8,IF(Raw!$Q242&gt;$C$8,IF(Raw!$N242&gt;$C$9,IF(Raw!$N242&lt;$A$9,IF(Raw!$X242&gt;$C$9,IF(Raw!$X242&lt;$A$9,Raw!L242,-999),-999),-999),-999),-999),-999)</f>
        <v>598.6</v>
      </c>
      <c r="I242" s="9">
        <f>IF(Raw!$G242&gt;$C$8,IF(Raw!$Q242&gt;$C$8,IF(Raw!$N242&gt;$C$9,IF(Raw!$N242&lt;$A$9,IF(Raw!$X242&gt;$C$9,IF(Raw!$X242&lt;$A$9,Raw!M242,-999),-999),-999),-999),-999),-999)</f>
        <v>4.6512999999999999E-2</v>
      </c>
      <c r="J242" s="9">
        <f>IF(Raw!$G242&gt;$C$8,IF(Raw!$Q242&gt;$C$8,IF(Raw!$N242&gt;$C$9,IF(Raw!$N242&lt;$A$9,IF(Raw!$X242&gt;$C$9,IF(Raw!$X242&lt;$A$9,Raw!N242,-999),-999),-999),-999),-999),-999)</f>
        <v>368</v>
      </c>
      <c r="K242" s="9">
        <f>IF(Raw!$G242&gt;$C$8,IF(Raw!$Q242&gt;$C$8,IF(Raw!$N242&gt;$C$9,IF(Raw!$N242&lt;$A$9,IF(Raw!$X242&gt;$C$9,IF(Raw!$X242&lt;$A$9,Raw!R242,-999),-999),-999),-999),-999),-999)</f>
        <v>0.91112300000000002</v>
      </c>
      <c r="L242" s="9">
        <f>IF(Raw!$G242&gt;$C$8,IF(Raw!$Q242&gt;$C$8,IF(Raw!$N242&gt;$C$9,IF(Raw!$N242&lt;$A$9,IF(Raw!$X242&gt;$C$9,IF(Raw!$X242&lt;$A$9,Raw!S242,-999),-999),-999),-999),-999),-999)</f>
        <v>1.4722770000000001</v>
      </c>
      <c r="M242" s="9">
        <f>Raw!Q242</f>
        <v>0.99692700000000001</v>
      </c>
      <c r="N242" s="9">
        <f>IF(Raw!$G242&gt;$C$8,IF(Raw!$Q242&gt;$C$8,IF(Raw!$N242&gt;$C$9,IF(Raw!$N242&lt;$A$9,IF(Raw!$X242&gt;$C$9,IF(Raw!$X242&lt;$A$9,Raw!V242,-999),-999),-999),-999),-999),-999)</f>
        <v>592.9</v>
      </c>
      <c r="O242" s="9">
        <f>IF(Raw!$G242&gt;$C$8,IF(Raw!$Q242&gt;$C$8,IF(Raw!$N242&gt;$C$9,IF(Raw!$N242&lt;$A$9,IF(Raw!$X242&gt;$C$9,IF(Raw!$X242&lt;$A$9,Raw!W242,-999),-999),-999),-999),-999),-999)</f>
        <v>8.1333000000000003E-2</v>
      </c>
      <c r="P242" s="9">
        <f>IF(Raw!$G242&gt;$C$8,IF(Raw!$Q242&gt;$C$8,IF(Raw!$N242&gt;$C$9,IF(Raw!$N242&lt;$A$9,IF(Raw!$X242&gt;$C$9,IF(Raw!$X242&lt;$A$9,Raw!X242,-999),-999),-999),-999),-999),-999)</f>
        <v>487</v>
      </c>
      <c r="R242" s="9">
        <f t="shared" si="64"/>
        <v>0.50252600000000003</v>
      </c>
      <c r="S242" s="9">
        <f t="shared" si="65"/>
        <v>0.34703875583547417</v>
      </c>
      <c r="T242" s="9">
        <f t="shared" si="66"/>
        <v>0.56115400000000004</v>
      </c>
      <c r="U242" s="9">
        <f t="shared" si="67"/>
        <v>0.38114702600122125</v>
      </c>
      <c r="V242" s="15">
        <f t="shared" si="68"/>
        <v>1.1935749639</v>
      </c>
      <c r="X242" s="11">
        <f t="shared" si="69"/>
        <v>1.3785799999999996E+19</v>
      </c>
      <c r="Y242" s="11">
        <f t="shared" si="70"/>
        <v>5.9859999999999996E-18</v>
      </c>
      <c r="Z242" s="11">
        <f t="shared" si="71"/>
        <v>3.68E-4</v>
      </c>
      <c r="AA242" s="16">
        <f t="shared" si="72"/>
        <v>2.9472985682028538E-2</v>
      </c>
      <c r="AB242" s="9">
        <f t="shared" si="73"/>
        <v>0.9276618838074131</v>
      </c>
      <c r="AC242" s="9">
        <f t="shared" si="74"/>
        <v>0.97052701431797139</v>
      </c>
      <c r="AD242" s="15">
        <f t="shared" si="75"/>
        <v>80.089635005512321</v>
      </c>
      <c r="AE242" s="3">
        <f t="shared" si="76"/>
        <v>720.71439999999973</v>
      </c>
      <c r="AF242" s="2">
        <f t="shared" si="77"/>
        <v>0.25</v>
      </c>
      <c r="AG242" s="9">
        <f t="shared" si="78"/>
        <v>2.3481481689134092E-2</v>
      </c>
      <c r="AH242" s="2">
        <f t="shared" si="63"/>
        <v>1.1362566785801922</v>
      </c>
    </row>
    <row r="243" spans="1:34">
      <c r="A243" s="1">
        <f>Raw!A243</f>
        <v>230</v>
      </c>
      <c r="B243" s="14">
        <f>Raw!B243</f>
        <v>0.25776620370370368</v>
      </c>
      <c r="C243" s="15">
        <f>Raw!C243</f>
        <v>20.2</v>
      </c>
      <c r="D243" s="15">
        <f>IF(C243&gt;0.5,Raw!D243*D$11,-999)</f>
        <v>25.5</v>
      </c>
      <c r="E243" s="9">
        <f>IF(Raw!$G243&gt;$C$8,IF(Raw!$Q243&gt;$C$8,IF(Raw!$N243&gt;$C$9,IF(Raw!$N243&lt;$A$9,IF(Raw!$X243&gt;$C$9,IF(Raw!$X243&lt;$A$9,Raw!H243,-999),-999),-999),-999),-999),-999)</f>
        <v>0.94906100000000004</v>
      </c>
      <c r="F243" s="9">
        <f>IF(Raw!$G243&gt;$C$8,IF(Raw!$Q243&gt;$C$8,IF(Raw!$N243&gt;$C$9,IF(Raw!$N243&lt;$A$9,IF(Raw!$X243&gt;$C$9,IF(Raw!$X243&lt;$A$9,Raw!I243,-999),-999),-999),-999),-999),-999)</f>
        <v>1.4502060000000001</v>
      </c>
      <c r="G243" s="9">
        <f>Raw!G243</f>
        <v>0.99623200000000001</v>
      </c>
      <c r="H243" s="9">
        <f>IF(Raw!$G243&gt;$C$8,IF(Raw!$Q243&gt;$C$8,IF(Raw!$N243&gt;$C$9,IF(Raw!$N243&lt;$A$9,IF(Raw!$X243&gt;$C$9,IF(Raw!$X243&lt;$A$9,Raw!L243,-999),-999),-999),-999),-999),-999)</f>
        <v>591.4</v>
      </c>
      <c r="I243" s="9">
        <f>IF(Raw!$G243&gt;$C$8,IF(Raw!$Q243&gt;$C$8,IF(Raw!$N243&gt;$C$9,IF(Raw!$N243&lt;$A$9,IF(Raw!$X243&gt;$C$9,IF(Raw!$X243&lt;$A$9,Raw!M243,-999),-999),-999),-999),-999),-999)</f>
        <v>6.6000000000000005E-5</v>
      </c>
      <c r="J243" s="9">
        <f>IF(Raw!$G243&gt;$C$8,IF(Raw!$Q243&gt;$C$8,IF(Raw!$N243&gt;$C$9,IF(Raw!$N243&lt;$A$9,IF(Raw!$X243&gt;$C$9,IF(Raw!$X243&lt;$A$9,Raw!N243,-999),-999),-999),-999),-999),-999)</f>
        <v>707</v>
      </c>
      <c r="K243" s="9">
        <f>IF(Raw!$G243&gt;$C$8,IF(Raw!$Q243&gt;$C$8,IF(Raw!$N243&gt;$C$9,IF(Raw!$N243&lt;$A$9,IF(Raw!$X243&gt;$C$9,IF(Raw!$X243&lt;$A$9,Raw!R243,-999),-999),-999),-999),-999),-999)</f>
        <v>0.89644000000000001</v>
      </c>
      <c r="L243" s="9">
        <f>IF(Raw!$G243&gt;$C$8,IF(Raw!$Q243&gt;$C$8,IF(Raw!$N243&gt;$C$9,IF(Raw!$N243&lt;$A$9,IF(Raw!$X243&gt;$C$9,IF(Raw!$X243&lt;$A$9,Raw!S243,-999),-999),-999),-999),-999),-999)</f>
        <v>1.460952</v>
      </c>
      <c r="M243" s="9">
        <f>Raw!Q243</f>
        <v>0.99633099999999997</v>
      </c>
      <c r="N243" s="9">
        <f>IF(Raw!$G243&gt;$C$8,IF(Raw!$Q243&gt;$C$8,IF(Raw!$N243&gt;$C$9,IF(Raw!$N243&lt;$A$9,IF(Raw!$X243&gt;$C$9,IF(Raw!$X243&lt;$A$9,Raw!V243,-999),-999),-999),-999),-999),-999)</f>
        <v>615.1</v>
      </c>
      <c r="O243" s="9">
        <f>IF(Raw!$G243&gt;$C$8,IF(Raw!$Q243&gt;$C$8,IF(Raw!$N243&gt;$C$9,IF(Raw!$N243&lt;$A$9,IF(Raw!$X243&gt;$C$9,IF(Raw!$X243&lt;$A$9,Raw!W243,-999),-999),-999),-999),-999),-999)</f>
        <v>5.0395000000000002E-2</v>
      </c>
      <c r="P243" s="9">
        <f>IF(Raw!$G243&gt;$C$8,IF(Raw!$Q243&gt;$C$8,IF(Raw!$N243&gt;$C$9,IF(Raw!$N243&lt;$A$9,IF(Raw!$X243&gt;$C$9,IF(Raw!$X243&lt;$A$9,Raw!X243,-999),-999),-999),-999),-999),-999)</f>
        <v>478</v>
      </c>
      <c r="R243" s="9">
        <f t="shared" si="64"/>
        <v>0.50114500000000006</v>
      </c>
      <c r="S243" s="9">
        <f t="shared" si="65"/>
        <v>0.34556814687016879</v>
      </c>
      <c r="T243" s="9">
        <f t="shared" si="66"/>
        <v>0.56451200000000001</v>
      </c>
      <c r="U243" s="9">
        <f t="shared" si="67"/>
        <v>0.38640010075621922</v>
      </c>
      <c r="V243" s="15">
        <f t="shared" si="68"/>
        <v>1.1843937864</v>
      </c>
      <c r="X243" s="11">
        <f t="shared" si="69"/>
        <v>1.5350999999999996E+19</v>
      </c>
      <c r="Y243" s="11">
        <f t="shared" si="70"/>
        <v>5.9139999999999995E-18</v>
      </c>
      <c r="Z243" s="11">
        <f t="shared" si="71"/>
        <v>7.0699999999999995E-4</v>
      </c>
      <c r="AA243" s="16">
        <f t="shared" si="72"/>
        <v>6.0314264990422174E-2</v>
      </c>
      <c r="AB243" s="9">
        <f t="shared" si="73"/>
        <v>0.93048812635827316</v>
      </c>
      <c r="AC243" s="9">
        <f t="shared" si="74"/>
        <v>0.93968573500957797</v>
      </c>
      <c r="AD243" s="15">
        <f t="shared" si="75"/>
        <v>85.310134357032808</v>
      </c>
      <c r="AE243" s="3">
        <f t="shared" si="76"/>
        <v>712.04559999999969</v>
      </c>
      <c r="AF243" s="2">
        <f t="shared" si="77"/>
        <v>0.25</v>
      </c>
      <c r="AG243" s="9">
        <f t="shared" si="78"/>
        <v>2.5356803470064675E-2</v>
      </c>
      <c r="AH243" s="2">
        <f t="shared" si="63"/>
        <v>1.2270025235945341</v>
      </c>
    </row>
    <row r="244" spans="1:34">
      <c r="A244" s="1">
        <f>Raw!A244</f>
        <v>231</v>
      </c>
      <c r="B244" s="14">
        <f>Raw!B244</f>
        <v>0.25782407407407409</v>
      </c>
      <c r="C244" s="15">
        <f>Raw!C244</f>
        <v>19.5</v>
      </c>
      <c r="D244" s="15">
        <f>IF(C244&gt;0.5,Raw!D244*D$11,-999)</f>
        <v>26.4</v>
      </c>
      <c r="E244" s="9">
        <f>IF(Raw!$G244&gt;$C$8,IF(Raw!$Q244&gt;$C$8,IF(Raw!$N244&gt;$C$9,IF(Raw!$N244&lt;$A$9,IF(Raw!$X244&gt;$C$9,IF(Raw!$X244&lt;$A$9,Raw!H244,-999),-999),-999),-999),-999),-999)</f>
        <v>0.90888999999999998</v>
      </c>
      <c r="F244" s="9">
        <f>IF(Raw!$G244&gt;$C$8,IF(Raw!$Q244&gt;$C$8,IF(Raw!$N244&gt;$C$9,IF(Raw!$N244&lt;$A$9,IF(Raw!$X244&gt;$C$9,IF(Raw!$X244&lt;$A$9,Raw!I244,-999),-999),-999),-999),-999),-999)</f>
        <v>1.3905209999999999</v>
      </c>
      <c r="G244" s="9">
        <f>Raw!G244</f>
        <v>0.99613700000000005</v>
      </c>
      <c r="H244" s="9">
        <f>IF(Raw!$G244&gt;$C$8,IF(Raw!$Q244&gt;$C$8,IF(Raw!$N244&gt;$C$9,IF(Raw!$N244&lt;$A$9,IF(Raw!$X244&gt;$C$9,IF(Raw!$X244&lt;$A$9,Raw!L244,-999),-999),-999),-999),-999),-999)</f>
        <v>571.20000000000005</v>
      </c>
      <c r="I244" s="9">
        <f>IF(Raw!$G244&gt;$C$8,IF(Raw!$Q244&gt;$C$8,IF(Raw!$N244&gt;$C$9,IF(Raw!$N244&lt;$A$9,IF(Raw!$X244&gt;$C$9,IF(Raw!$X244&lt;$A$9,Raw!M244,-999),-999),-999),-999),-999),-999)</f>
        <v>1.2E-5</v>
      </c>
      <c r="J244" s="9">
        <f>IF(Raw!$G244&gt;$C$8,IF(Raw!$Q244&gt;$C$8,IF(Raw!$N244&gt;$C$9,IF(Raw!$N244&lt;$A$9,IF(Raw!$X244&gt;$C$9,IF(Raw!$X244&lt;$A$9,Raw!N244,-999),-999),-999),-999),-999),-999)</f>
        <v>482</v>
      </c>
      <c r="K244" s="9">
        <f>IF(Raw!$G244&gt;$C$8,IF(Raw!$Q244&gt;$C$8,IF(Raw!$N244&gt;$C$9,IF(Raw!$N244&lt;$A$9,IF(Raw!$X244&gt;$C$9,IF(Raw!$X244&lt;$A$9,Raw!R244,-999),-999),-999),-999),-999),-999)</f>
        <v>0.89973700000000001</v>
      </c>
      <c r="L244" s="9">
        <f>IF(Raw!$G244&gt;$C$8,IF(Raw!$Q244&gt;$C$8,IF(Raw!$N244&gt;$C$9,IF(Raw!$N244&lt;$A$9,IF(Raw!$X244&gt;$C$9,IF(Raw!$X244&lt;$A$9,Raw!S244,-999),-999),-999),-999),-999),-999)</f>
        <v>1.463759</v>
      </c>
      <c r="M244" s="9">
        <f>Raw!Q244</f>
        <v>0.99775999999999998</v>
      </c>
      <c r="N244" s="9">
        <f>IF(Raw!$G244&gt;$C$8,IF(Raw!$Q244&gt;$C$8,IF(Raw!$N244&gt;$C$9,IF(Raw!$N244&lt;$A$9,IF(Raw!$X244&gt;$C$9,IF(Raw!$X244&lt;$A$9,Raw!V244,-999),-999),-999),-999),-999),-999)</f>
        <v>636.6</v>
      </c>
      <c r="O244" s="9">
        <f>IF(Raw!$G244&gt;$C$8,IF(Raw!$Q244&gt;$C$8,IF(Raw!$N244&gt;$C$9,IF(Raw!$N244&lt;$A$9,IF(Raw!$X244&gt;$C$9,IF(Raw!$X244&lt;$A$9,Raw!W244,-999),-999),-999),-999),-999),-999)</f>
        <v>7.4284000000000003E-2</v>
      </c>
      <c r="P244" s="9">
        <f>IF(Raw!$G244&gt;$C$8,IF(Raw!$Q244&gt;$C$8,IF(Raw!$N244&gt;$C$9,IF(Raw!$N244&lt;$A$9,IF(Raw!$X244&gt;$C$9,IF(Raw!$X244&lt;$A$9,Raw!X244,-999),-999),-999),-999),-999),-999)</f>
        <v>461</v>
      </c>
      <c r="R244" s="9">
        <f t="shared" si="64"/>
        <v>0.48163099999999992</v>
      </c>
      <c r="S244" s="9">
        <f t="shared" si="65"/>
        <v>0.34636729686211137</v>
      </c>
      <c r="T244" s="9">
        <f t="shared" si="66"/>
        <v>0.56402200000000002</v>
      </c>
      <c r="U244" s="9">
        <f t="shared" si="67"/>
        <v>0.38532436008933163</v>
      </c>
      <c r="V244" s="15">
        <f t="shared" si="68"/>
        <v>1.1866694213</v>
      </c>
      <c r="X244" s="11">
        <f t="shared" si="69"/>
        <v>1.5892799999999994E+19</v>
      </c>
      <c r="Y244" s="11">
        <f t="shared" si="70"/>
        <v>5.7120000000000001E-18</v>
      </c>
      <c r="Z244" s="11">
        <f t="shared" si="71"/>
        <v>4.8199999999999995E-4</v>
      </c>
      <c r="AA244" s="16">
        <f t="shared" si="72"/>
        <v>4.1921494053543562E-2</v>
      </c>
      <c r="AB244" s="9">
        <f t="shared" si="73"/>
        <v>0.92338164491906771</v>
      </c>
      <c r="AC244" s="9">
        <f t="shared" si="74"/>
        <v>0.95807850594645649</v>
      </c>
      <c r="AD244" s="15">
        <f t="shared" si="75"/>
        <v>86.974054052994944</v>
      </c>
      <c r="AE244" s="3">
        <f t="shared" si="76"/>
        <v>687.72479999999985</v>
      </c>
      <c r="AF244" s="2">
        <f t="shared" si="77"/>
        <v>0.25</v>
      </c>
      <c r="AG244" s="9">
        <f t="shared" si="78"/>
        <v>2.5779401324880939E-2</v>
      </c>
      <c r="AH244" s="2">
        <f t="shared" si="63"/>
        <v>1.2474518138584805</v>
      </c>
    </row>
    <row r="245" spans="1:34">
      <c r="A245" s="1">
        <f>Raw!A245</f>
        <v>232</v>
      </c>
      <c r="B245" s="14">
        <f>Raw!B245</f>
        <v>0.25788194444444446</v>
      </c>
      <c r="C245" s="15">
        <f>Raw!C245</f>
        <v>18.8</v>
      </c>
      <c r="D245" s="15">
        <f>IF(C245&gt;0.5,Raw!D245*D$11,-999)</f>
        <v>29</v>
      </c>
      <c r="E245" s="9">
        <f>IF(Raw!$G245&gt;$C$8,IF(Raw!$Q245&gt;$C$8,IF(Raw!$N245&gt;$C$9,IF(Raw!$N245&lt;$A$9,IF(Raw!$X245&gt;$C$9,IF(Raw!$X245&lt;$A$9,Raw!H245,-999),-999),-999),-999),-999),-999)</f>
        <v>0.95031399999999999</v>
      </c>
      <c r="F245" s="9">
        <f>IF(Raw!$G245&gt;$C$8,IF(Raw!$Q245&gt;$C$8,IF(Raw!$N245&gt;$C$9,IF(Raw!$N245&lt;$A$9,IF(Raw!$X245&gt;$C$9,IF(Raw!$X245&lt;$A$9,Raw!I245,-999),-999),-999),-999),-999),-999)</f>
        <v>1.4402740000000001</v>
      </c>
      <c r="G245" s="9">
        <f>Raw!G245</f>
        <v>0.99625600000000003</v>
      </c>
      <c r="H245" s="9">
        <f>IF(Raw!$G245&gt;$C$8,IF(Raw!$Q245&gt;$C$8,IF(Raw!$N245&gt;$C$9,IF(Raw!$N245&lt;$A$9,IF(Raw!$X245&gt;$C$9,IF(Raw!$X245&lt;$A$9,Raw!L245,-999),-999),-999),-999),-999),-999)</f>
        <v>573.79999999999995</v>
      </c>
      <c r="I245" s="9">
        <f>IF(Raw!$G245&gt;$C$8,IF(Raw!$Q245&gt;$C$8,IF(Raw!$N245&gt;$C$9,IF(Raw!$N245&lt;$A$9,IF(Raw!$X245&gt;$C$9,IF(Raw!$X245&lt;$A$9,Raw!M245,-999),-999),-999),-999),-999),-999)</f>
        <v>1.4E-5</v>
      </c>
      <c r="J245" s="9">
        <f>IF(Raw!$G245&gt;$C$8,IF(Raw!$Q245&gt;$C$8,IF(Raw!$N245&gt;$C$9,IF(Raw!$N245&lt;$A$9,IF(Raw!$X245&gt;$C$9,IF(Raw!$X245&lt;$A$9,Raw!N245,-999),-999),-999),-999),-999),-999)</f>
        <v>369</v>
      </c>
      <c r="K245" s="9">
        <f>IF(Raw!$G245&gt;$C$8,IF(Raw!$Q245&gt;$C$8,IF(Raw!$N245&gt;$C$9,IF(Raw!$N245&lt;$A$9,IF(Raw!$X245&gt;$C$9,IF(Raw!$X245&lt;$A$9,Raw!R245,-999),-999),-999),-999),-999),-999)</f>
        <v>0.87836000000000003</v>
      </c>
      <c r="L245" s="9">
        <f>IF(Raw!$G245&gt;$C$8,IF(Raw!$Q245&gt;$C$8,IF(Raw!$N245&gt;$C$9,IF(Raw!$N245&lt;$A$9,IF(Raw!$X245&gt;$C$9,IF(Raw!$X245&lt;$A$9,Raw!S245,-999),-999),-999),-999),-999),-999)</f>
        <v>1.434617</v>
      </c>
      <c r="M245" s="9">
        <f>Raw!Q245</f>
        <v>0.99615399999999998</v>
      </c>
      <c r="N245" s="9">
        <f>IF(Raw!$G245&gt;$C$8,IF(Raw!$Q245&gt;$C$8,IF(Raw!$N245&gt;$C$9,IF(Raw!$N245&lt;$A$9,IF(Raw!$X245&gt;$C$9,IF(Raw!$X245&lt;$A$9,Raw!V245,-999),-999),-999),-999),-999),-999)</f>
        <v>590.9</v>
      </c>
      <c r="O245" s="9">
        <f>IF(Raw!$G245&gt;$C$8,IF(Raw!$Q245&gt;$C$8,IF(Raw!$N245&gt;$C$9,IF(Raw!$N245&lt;$A$9,IF(Raw!$X245&gt;$C$9,IF(Raw!$X245&lt;$A$9,Raw!W245,-999),-999),-999),-999),-999),-999)</f>
        <v>7.0567000000000005E-2</v>
      </c>
      <c r="P245" s="9">
        <f>IF(Raw!$G245&gt;$C$8,IF(Raw!$Q245&gt;$C$8,IF(Raw!$N245&gt;$C$9,IF(Raw!$N245&lt;$A$9,IF(Raw!$X245&gt;$C$9,IF(Raw!$X245&lt;$A$9,Raw!X245,-999),-999),-999),-999),-999),-999)</f>
        <v>468</v>
      </c>
      <c r="R245" s="9">
        <f t="shared" si="64"/>
        <v>0.48996000000000006</v>
      </c>
      <c r="S245" s="9">
        <f t="shared" si="65"/>
        <v>0.3401852703027341</v>
      </c>
      <c r="T245" s="9">
        <f t="shared" si="66"/>
        <v>0.556257</v>
      </c>
      <c r="U245" s="9">
        <f t="shared" si="67"/>
        <v>0.38773902721074682</v>
      </c>
      <c r="V245" s="15">
        <f t="shared" si="68"/>
        <v>1.1630440018999999</v>
      </c>
      <c r="X245" s="11">
        <f t="shared" si="69"/>
        <v>1.7457999999999998E+19</v>
      </c>
      <c r="Y245" s="11">
        <f t="shared" si="70"/>
        <v>5.7379999999999991E-18</v>
      </c>
      <c r="Z245" s="11">
        <f t="shared" si="71"/>
        <v>3.6899999999999997E-4</v>
      </c>
      <c r="AA245" s="16">
        <f t="shared" si="72"/>
        <v>3.5646560613670462E-2</v>
      </c>
      <c r="AB245" s="9">
        <f t="shared" si="73"/>
        <v>0.89818864886727856</v>
      </c>
      <c r="AC245" s="9">
        <f t="shared" si="74"/>
        <v>0.96435343938632945</v>
      </c>
      <c r="AD245" s="15">
        <f t="shared" si="75"/>
        <v>96.603145294499896</v>
      </c>
      <c r="AE245" s="3">
        <f t="shared" si="76"/>
        <v>690.85519999999974</v>
      </c>
      <c r="AF245" s="2">
        <f t="shared" si="77"/>
        <v>0.25</v>
      </c>
      <c r="AG245" s="9">
        <f t="shared" si="78"/>
        <v>2.8812930447682943E-2</v>
      </c>
      <c r="AH245" s="2">
        <f t="shared" si="63"/>
        <v>1.3942427093855847</v>
      </c>
    </row>
    <row r="246" spans="1:34">
      <c r="A246" s="1">
        <f>Raw!A246</f>
        <v>233</v>
      </c>
      <c r="B246" s="14">
        <f>Raw!B246</f>
        <v>0.25792824074074078</v>
      </c>
      <c r="C246" s="15">
        <f>Raw!C246</f>
        <v>17.8</v>
      </c>
      <c r="D246" s="15">
        <f>IF(C246&gt;0.5,Raw!D246*D$11,-999)</f>
        <v>30.8</v>
      </c>
      <c r="E246" s="9">
        <f>IF(Raw!$G246&gt;$C$8,IF(Raw!$Q246&gt;$C$8,IF(Raw!$N246&gt;$C$9,IF(Raw!$N246&lt;$A$9,IF(Raw!$X246&gt;$C$9,IF(Raw!$X246&lt;$A$9,Raw!H246,-999),-999),-999),-999),-999),-999)</f>
        <v>0.92641399999999996</v>
      </c>
      <c r="F246" s="9">
        <f>IF(Raw!$G246&gt;$C$8,IF(Raw!$Q246&gt;$C$8,IF(Raw!$N246&gt;$C$9,IF(Raw!$N246&lt;$A$9,IF(Raw!$X246&gt;$C$9,IF(Raw!$X246&lt;$A$9,Raw!I246,-999),-999),-999),-999),-999),-999)</f>
        <v>1.4025300000000001</v>
      </c>
      <c r="G246" s="9">
        <f>Raw!G246</f>
        <v>0.99713600000000002</v>
      </c>
      <c r="H246" s="9">
        <f>IF(Raw!$G246&gt;$C$8,IF(Raw!$Q246&gt;$C$8,IF(Raw!$N246&gt;$C$9,IF(Raw!$N246&lt;$A$9,IF(Raw!$X246&gt;$C$9,IF(Raw!$X246&lt;$A$9,Raw!L246,-999),-999),-999),-999),-999),-999)</f>
        <v>571.6</v>
      </c>
      <c r="I246" s="9">
        <f>IF(Raw!$G246&gt;$C$8,IF(Raw!$Q246&gt;$C$8,IF(Raw!$N246&gt;$C$9,IF(Raw!$N246&lt;$A$9,IF(Raw!$X246&gt;$C$9,IF(Raw!$X246&lt;$A$9,Raw!M246,-999),-999),-999),-999),-999),-999)</f>
        <v>7.3999999999999996E-5</v>
      </c>
      <c r="J246" s="9">
        <f>IF(Raw!$G246&gt;$C$8,IF(Raw!$Q246&gt;$C$8,IF(Raw!$N246&gt;$C$9,IF(Raw!$N246&lt;$A$9,IF(Raw!$X246&gt;$C$9,IF(Raw!$X246&lt;$A$9,Raw!N246,-999),-999),-999),-999),-999),-999)</f>
        <v>470</v>
      </c>
      <c r="K246" s="9">
        <f>IF(Raw!$G246&gt;$C$8,IF(Raw!$Q246&gt;$C$8,IF(Raw!$N246&gt;$C$9,IF(Raw!$N246&lt;$A$9,IF(Raw!$X246&gt;$C$9,IF(Raw!$X246&lt;$A$9,Raw!R246,-999),-999),-999),-999),-999),-999)</f>
        <v>0.907779</v>
      </c>
      <c r="L246" s="9">
        <f>IF(Raw!$G246&gt;$C$8,IF(Raw!$Q246&gt;$C$8,IF(Raw!$N246&gt;$C$9,IF(Raw!$N246&lt;$A$9,IF(Raw!$X246&gt;$C$9,IF(Raw!$X246&lt;$A$9,Raw!S246,-999),-999),-999),-999),-999),-999)</f>
        <v>1.4761930000000001</v>
      </c>
      <c r="M246" s="9">
        <f>Raw!Q246</f>
        <v>0.99685900000000005</v>
      </c>
      <c r="N246" s="9">
        <f>IF(Raw!$G246&gt;$C$8,IF(Raw!$Q246&gt;$C$8,IF(Raw!$N246&gt;$C$9,IF(Raw!$N246&lt;$A$9,IF(Raw!$X246&gt;$C$9,IF(Raw!$X246&lt;$A$9,Raw!V246,-999),-999),-999),-999),-999),-999)</f>
        <v>564.9</v>
      </c>
      <c r="O246" s="9">
        <f>IF(Raw!$G246&gt;$C$8,IF(Raw!$Q246&gt;$C$8,IF(Raw!$N246&gt;$C$9,IF(Raw!$N246&lt;$A$9,IF(Raw!$X246&gt;$C$9,IF(Raw!$X246&lt;$A$9,Raw!W246,-999),-999),-999),-999),-999),-999)</f>
        <v>2.4000000000000001E-5</v>
      </c>
      <c r="P246" s="9">
        <f>IF(Raw!$G246&gt;$C$8,IF(Raw!$Q246&gt;$C$8,IF(Raw!$N246&gt;$C$9,IF(Raw!$N246&lt;$A$9,IF(Raw!$X246&gt;$C$9,IF(Raw!$X246&lt;$A$9,Raw!X246,-999),-999),-999),-999),-999),-999)</f>
        <v>410</v>
      </c>
      <c r="R246" s="9">
        <f t="shared" si="64"/>
        <v>0.47611600000000009</v>
      </c>
      <c r="S246" s="9">
        <f t="shared" si="65"/>
        <v>0.33946938746408284</v>
      </c>
      <c r="T246" s="9">
        <f t="shared" si="66"/>
        <v>0.56841400000000009</v>
      </c>
      <c r="U246" s="9">
        <f t="shared" si="67"/>
        <v>0.38505398684318382</v>
      </c>
      <c r="V246" s="15">
        <f t="shared" si="68"/>
        <v>1.1967496651</v>
      </c>
      <c r="X246" s="11">
        <f t="shared" si="69"/>
        <v>1.8541599999999996E+19</v>
      </c>
      <c r="Y246" s="11">
        <f t="shared" si="70"/>
        <v>5.7160000000000002E-18</v>
      </c>
      <c r="Z246" s="11">
        <f t="shared" si="71"/>
        <v>4.6999999999999999E-4</v>
      </c>
      <c r="AA246" s="16">
        <f t="shared" si="72"/>
        <v>4.7448839637841474E-2</v>
      </c>
      <c r="AB246" s="9">
        <f t="shared" si="73"/>
        <v>0.93474958473390402</v>
      </c>
      <c r="AC246" s="9">
        <f t="shared" si="74"/>
        <v>0.95255116036215859</v>
      </c>
      <c r="AD246" s="15">
        <f t="shared" si="75"/>
        <v>100.95497795285421</v>
      </c>
      <c r="AE246" s="3">
        <f t="shared" si="76"/>
        <v>688.2063999999998</v>
      </c>
      <c r="AF246" s="2">
        <f t="shared" si="77"/>
        <v>0.25</v>
      </c>
      <c r="AG246" s="9">
        <f t="shared" si="78"/>
        <v>2.9902397501855565E-2</v>
      </c>
      <c r="AH246" s="2">
        <f t="shared" si="63"/>
        <v>1.4469614531507859</v>
      </c>
    </row>
    <row r="247" spans="1:34">
      <c r="A247" s="1">
        <f>Raw!A247</f>
        <v>234</v>
      </c>
      <c r="B247" s="14">
        <f>Raw!B247</f>
        <v>0.25798611111111108</v>
      </c>
      <c r="C247" s="15">
        <f>Raw!C247</f>
        <v>17.100000000000001</v>
      </c>
      <c r="D247" s="15">
        <f>IF(C247&gt;0.5,Raw!D247*D$11,-999)</f>
        <v>33.4</v>
      </c>
      <c r="E247" s="9">
        <f>IF(Raw!$G247&gt;$C$8,IF(Raw!$Q247&gt;$C$8,IF(Raw!$N247&gt;$C$9,IF(Raw!$N247&lt;$A$9,IF(Raw!$X247&gt;$C$9,IF(Raw!$X247&lt;$A$9,Raw!H247,-999),-999),-999),-999),-999),-999)</f>
        <v>0.95899199999999996</v>
      </c>
      <c r="F247" s="9">
        <f>IF(Raw!$G247&gt;$C$8,IF(Raw!$Q247&gt;$C$8,IF(Raw!$N247&gt;$C$9,IF(Raw!$N247&lt;$A$9,IF(Raw!$X247&gt;$C$9,IF(Raw!$X247&lt;$A$9,Raw!I247,-999),-999),-999),-999),-999),-999)</f>
        <v>1.4478260000000001</v>
      </c>
      <c r="G247" s="9">
        <f>Raw!G247</f>
        <v>0.99721700000000002</v>
      </c>
      <c r="H247" s="9">
        <f>IF(Raw!$G247&gt;$C$8,IF(Raw!$Q247&gt;$C$8,IF(Raw!$N247&gt;$C$9,IF(Raw!$N247&lt;$A$9,IF(Raw!$X247&gt;$C$9,IF(Raw!$X247&lt;$A$9,Raw!L247,-999),-999),-999),-999),-999),-999)</f>
        <v>536.9</v>
      </c>
      <c r="I247" s="9">
        <f>IF(Raw!$G247&gt;$C$8,IF(Raw!$Q247&gt;$C$8,IF(Raw!$N247&gt;$C$9,IF(Raw!$N247&lt;$A$9,IF(Raw!$X247&gt;$C$9,IF(Raw!$X247&lt;$A$9,Raw!M247,-999),-999),-999),-999),-999),-999)</f>
        <v>5.0000000000000004E-6</v>
      </c>
      <c r="J247" s="9">
        <f>IF(Raw!$G247&gt;$C$8,IF(Raw!$Q247&gt;$C$8,IF(Raw!$N247&gt;$C$9,IF(Raw!$N247&lt;$A$9,IF(Raw!$X247&gt;$C$9,IF(Raw!$X247&lt;$A$9,Raw!N247,-999),-999),-999),-999),-999),-999)</f>
        <v>780</v>
      </c>
      <c r="K247" s="9">
        <f>IF(Raw!$G247&gt;$C$8,IF(Raw!$Q247&gt;$C$8,IF(Raw!$N247&gt;$C$9,IF(Raw!$N247&lt;$A$9,IF(Raw!$X247&gt;$C$9,IF(Raw!$X247&lt;$A$9,Raw!R247,-999),-999),-999),-999),-999),-999)</f>
        <v>0.87929199999999996</v>
      </c>
      <c r="L247" s="9">
        <f>IF(Raw!$G247&gt;$C$8,IF(Raw!$Q247&gt;$C$8,IF(Raw!$N247&gt;$C$9,IF(Raw!$N247&lt;$A$9,IF(Raw!$X247&gt;$C$9,IF(Raw!$X247&lt;$A$9,Raw!S247,-999),-999),-999),-999),-999),-999)</f>
        <v>1.426315</v>
      </c>
      <c r="M247" s="9">
        <f>Raw!Q247</f>
        <v>0.99748599999999998</v>
      </c>
      <c r="N247" s="9">
        <f>IF(Raw!$G247&gt;$C$8,IF(Raw!$Q247&gt;$C$8,IF(Raw!$N247&gt;$C$9,IF(Raw!$N247&lt;$A$9,IF(Raw!$X247&gt;$C$9,IF(Raw!$X247&lt;$A$9,Raw!V247,-999),-999),-999),-999),-999),-999)</f>
        <v>565.4</v>
      </c>
      <c r="O247" s="9">
        <f>IF(Raw!$G247&gt;$C$8,IF(Raw!$Q247&gt;$C$8,IF(Raw!$N247&gt;$C$9,IF(Raw!$N247&lt;$A$9,IF(Raw!$X247&gt;$C$9,IF(Raw!$X247&lt;$A$9,Raw!W247,-999),-999),-999),-999),-999),-999)</f>
        <v>1.3384999999999999E-2</v>
      </c>
      <c r="P247" s="9">
        <f>IF(Raw!$G247&gt;$C$8,IF(Raw!$Q247&gt;$C$8,IF(Raw!$N247&gt;$C$9,IF(Raw!$N247&lt;$A$9,IF(Raw!$X247&gt;$C$9,IF(Raw!$X247&lt;$A$9,Raw!X247,-999),-999),-999),-999),-999),-999)</f>
        <v>413</v>
      </c>
      <c r="R247" s="9">
        <f t="shared" si="64"/>
        <v>0.4888340000000001</v>
      </c>
      <c r="S247" s="9">
        <f t="shared" si="65"/>
        <v>0.33763311337135821</v>
      </c>
      <c r="T247" s="9">
        <f t="shared" si="66"/>
        <v>0.54702300000000004</v>
      </c>
      <c r="U247" s="9">
        <f t="shared" si="67"/>
        <v>0.38352187279808458</v>
      </c>
      <c r="V247" s="15">
        <f t="shared" si="68"/>
        <v>1.1563135705000001</v>
      </c>
      <c r="X247" s="11">
        <f t="shared" si="69"/>
        <v>2.0106799999999996E+19</v>
      </c>
      <c r="Y247" s="11">
        <f t="shared" si="70"/>
        <v>5.3689999999999997E-18</v>
      </c>
      <c r="Z247" s="11">
        <f t="shared" si="71"/>
        <v>7.7999999999999999E-4</v>
      </c>
      <c r="AA247" s="16">
        <f t="shared" si="72"/>
        <v>7.7664061049189936E-2</v>
      </c>
      <c r="AB247" s="9">
        <f t="shared" si="73"/>
        <v>0.92177602766731104</v>
      </c>
      <c r="AC247" s="9">
        <f t="shared" si="74"/>
        <v>0.92233593895081001</v>
      </c>
      <c r="AD247" s="15">
        <f t="shared" si="75"/>
        <v>99.569309037422983</v>
      </c>
      <c r="AE247" s="3">
        <f t="shared" si="76"/>
        <v>646.42759999999976</v>
      </c>
      <c r="AF247" s="2">
        <f t="shared" si="77"/>
        <v>0.25</v>
      </c>
      <c r="AG247" s="9">
        <f t="shared" si="78"/>
        <v>2.9374621442495162E-2</v>
      </c>
      <c r="AH247" s="2">
        <f t="shared" si="63"/>
        <v>1.4214226443063467</v>
      </c>
    </row>
    <row r="248" spans="1:34">
      <c r="A248" s="1">
        <f>Raw!A248</f>
        <v>235</v>
      </c>
      <c r="B248" s="14">
        <f>Raw!B248</f>
        <v>0.2580439814814815</v>
      </c>
      <c r="C248" s="15">
        <f>Raw!C248</f>
        <v>16.600000000000001</v>
      </c>
      <c r="D248" s="15">
        <f>IF(C248&gt;0.5,Raw!D248*D$11,-999)</f>
        <v>35.200000000000003</v>
      </c>
      <c r="E248" s="9">
        <f>IF(Raw!$G248&gt;$C$8,IF(Raw!$Q248&gt;$C$8,IF(Raw!$N248&gt;$C$9,IF(Raw!$N248&lt;$A$9,IF(Raw!$X248&gt;$C$9,IF(Raw!$X248&lt;$A$9,Raw!H248,-999),-999),-999),-999),-999),-999)</f>
        <v>0.93871000000000004</v>
      </c>
      <c r="F248" s="9">
        <f>IF(Raw!$G248&gt;$C$8,IF(Raw!$Q248&gt;$C$8,IF(Raw!$N248&gt;$C$9,IF(Raw!$N248&lt;$A$9,IF(Raw!$X248&gt;$C$9,IF(Raw!$X248&lt;$A$9,Raw!I248,-999),-999),-999),-999),-999),-999)</f>
        <v>1.376549</v>
      </c>
      <c r="G248" s="9">
        <f>Raw!G248</f>
        <v>0.99758000000000002</v>
      </c>
      <c r="H248" s="9">
        <f>IF(Raw!$G248&gt;$C$8,IF(Raw!$Q248&gt;$C$8,IF(Raw!$N248&gt;$C$9,IF(Raw!$N248&lt;$A$9,IF(Raw!$X248&gt;$C$9,IF(Raw!$X248&lt;$A$9,Raw!L248,-999),-999),-999),-999),-999),-999)</f>
        <v>519.5</v>
      </c>
      <c r="I248" s="9">
        <f>IF(Raw!$G248&gt;$C$8,IF(Raw!$Q248&gt;$C$8,IF(Raw!$N248&gt;$C$9,IF(Raw!$N248&lt;$A$9,IF(Raw!$X248&gt;$C$9,IF(Raw!$X248&lt;$A$9,Raw!M248,-999),-999),-999),-999),-999),-999)</f>
        <v>3.1286000000000001E-2</v>
      </c>
      <c r="J248" s="9">
        <f>IF(Raw!$G248&gt;$C$8,IF(Raw!$Q248&gt;$C$8,IF(Raw!$N248&gt;$C$9,IF(Raw!$N248&lt;$A$9,IF(Raw!$X248&gt;$C$9,IF(Raw!$X248&lt;$A$9,Raw!N248,-999),-999),-999),-999),-999),-999)</f>
        <v>508</v>
      </c>
      <c r="K248" s="9">
        <f>IF(Raw!$G248&gt;$C$8,IF(Raw!$Q248&gt;$C$8,IF(Raw!$N248&gt;$C$9,IF(Raw!$N248&lt;$A$9,IF(Raw!$X248&gt;$C$9,IF(Raw!$X248&lt;$A$9,Raw!R248,-999),-999),-999),-999),-999),-999)</f>
        <v>0.87580199999999997</v>
      </c>
      <c r="L248" s="9">
        <f>IF(Raw!$G248&gt;$C$8,IF(Raw!$Q248&gt;$C$8,IF(Raw!$N248&gt;$C$9,IF(Raw!$N248&lt;$A$9,IF(Raw!$X248&gt;$C$9,IF(Raw!$X248&lt;$A$9,Raw!S248,-999),-999),-999),-999),-999),-999)</f>
        <v>1.4131400000000001</v>
      </c>
      <c r="M248" s="9">
        <f>Raw!Q248</f>
        <v>0.99639999999999995</v>
      </c>
      <c r="N248" s="9">
        <f>IF(Raw!$G248&gt;$C$8,IF(Raw!$Q248&gt;$C$8,IF(Raw!$N248&gt;$C$9,IF(Raw!$N248&lt;$A$9,IF(Raw!$X248&gt;$C$9,IF(Raw!$X248&lt;$A$9,Raw!V248,-999),-999),-999),-999),-999),-999)</f>
        <v>551.5</v>
      </c>
      <c r="O248" s="9">
        <f>IF(Raw!$G248&gt;$C$8,IF(Raw!$Q248&gt;$C$8,IF(Raw!$N248&gt;$C$9,IF(Raw!$N248&lt;$A$9,IF(Raw!$X248&gt;$C$9,IF(Raw!$X248&lt;$A$9,Raw!W248,-999),-999),-999),-999),-999),-999)</f>
        <v>1.2999999999999999E-5</v>
      </c>
      <c r="P248" s="9">
        <f>IF(Raw!$G248&gt;$C$8,IF(Raw!$Q248&gt;$C$8,IF(Raw!$N248&gt;$C$9,IF(Raw!$N248&lt;$A$9,IF(Raw!$X248&gt;$C$9,IF(Raw!$X248&lt;$A$9,Raw!X248,-999),-999),-999),-999),-999),-999)</f>
        <v>466</v>
      </c>
      <c r="R248" s="9">
        <f t="shared" si="64"/>
        <v>0.43783899999999998</v>
      </c>
      <c r="S248" s="9">
        <f t="shared" si="65"/>
        <v>0.31807004327488519</v>
      </c>
      <c r="T248" s="9">
        <f t="shared" si="66"/>
        <v>0.53733800000000009</v>
      </c>
      <c r="U248" s="9">
        <f t="shared" si="67"/>
        <v>0.38024399564091321</v>
      </c>
      <c r="V248" s="15">
        <f t="shared" si="68"/>
        <v>1.1456325979999999</v>
      </c>
      <c r="X248" s="11">
        <f t="shared" si="69"/>
        <v>2.1190399999999996E+19</v>
      </c>
      <c r="Y248" s="11">
        <f t="shared" si="70"/>
        <v>5.1949999999999997E-18</v>
      </c>
      <c r="Z248" s="11">
        <f t="shared" si="71"/>
        <v>5.0799999999999999E-4</v>
      </c>
      <c r="AA248" s="16">
        <f t="shared" si="72"/>
        <v>5.2961012262707739E-2</v>
      </c>
      <c r="AB248" s="9">
        <f t="shared" si="73"/>
        <v>0.90425996440721879</v>
      </c>
      <c r="AC248" s="9">
        <f t="shared" si="74"/>
        <v>0.94703898773729234</v>
      </c>
      <c r="AD248" s="15">
        <f t="shared" si="75"/>
        <v>104.2539611470625</v>
      </c>
      <c r="AE248" s="3">
        <f t="shared" si="76"/>
        <v>625.47799999999984</v>
      </c>
      <c r="AF248" s="2">
        <f t="shared" si="77"/>
        <v>0.25</v>
      </c>
      <c r="AG248" s="9">
        <f t="shared" si="78"/>
        <v>3.0493802113808897E-2</v>
      </c>
      <c r="AH248" s="2">
        <f t="shared" si="63"/>
        <v>1.4755792145412887</v>
      </c>
    </row>
    <row r="249" spans="1:34">
      <c r="A249" s="1">
        <f>Raw!A249</f>
        <v>236</v>
      </c>
      <c r="B249" s="14">
        <f>Raw!B249</f>
        <v>0.25810185185185186</v>
      </c>
      <c r="C249" s="15">
        <f>Raw!C249</f>
        <v>15.5</v>
      </c>
      <c r="D249" s="15">
        <f>IF(C249&gt;0.5,Raw!D249*D$11,-999)</f>
        <v>40.5</v>
      </c>
      <c r="E249" s="9">
        <f>IF(Raw!$G249&gt;$C$8,IF(Raw!$Q249&gt;$C$8,IF(Raw!$N249&gt;$C$9,IF(Raw!$N249&lt;$A$9,IF(Raw!$X249&gt;$C$9,IF(Raw!$X249&lt;$A$9,Raw!H249,-999),-999),-999),-999),-999),-999)</f>
        <v>0.90824499999999997</v>
      </c>
      <c r="F249" s="9">
        <f>IF(Raw!$G249&gt;$C$8,IF(Raw!$Q249&gt;$C$8,IF(Raw!$N249&gt;$C$9,IF(Raw!$N249&lt;$A$9,IF(Raw!$X249&gt;$C$9,IF(Raw!$X249&lt;$A$9,Raw!I249,-999),-999),-999),-999),-999),-999)</f>
        <v>1.3364119999999999</v>
      </c>
      <c r="G249" s="9">
        <f>Raw!G249</f>
        <v>0.99598100000000001</v>
      </c>
      <c r="H249" s="9">
        <f>IF(Raw!$G249&gt;$C$8,IF(Raw!$Q249&gt;$C$8,IF(Raw!$N249&gt;$C$9,IF(Raw!$N249&lt;$A$9,IF(Raw!$X249&gt;$C$9,IF(Raw!$X249&lt;$A$9,Raw!L249,-999),-999),-999),-999),-999),-999)</f>
        <v>511.7</v>
      </c>
      <c r="I249" s="9">
        <f>IF(Raw!$G249&gt;$C$8,IF(Raw!$Q249&gt;$C$8,IF(Raw!$N249&gt;$C$9,IF(Raw!$N249&lt;$A$9,IF(Raw!$X249&gt;$C$9,IF(Raw!$X249&lt;$A$9,Raw!M249,-999),-999),-999),-999),-999),-999)</f>
        <v>1.0000000000000001E-5</v>
      </c>
      <c r="J249" s="9">
        <f>IF(Raw!$G249&gt;$C$8,IF(Raw!$Q249&gt;$C$8,IF(Raw!$N249&gt;$C$9,IF(Raw!$N249&lt;$A$9,IF(Raw!$X249&gt;$C$9,IF(Raw!$X249&lt;$A$9,Raw!N249,-999),-999),-999),-999),-999),-999)</f>
        <v>781</v>
      </c>
      <c r="K249" s="9">
        <f>IF(Raw!$G249&gt;$C$8,IF(Raw!$Q249&gt;$C$8,IF(Raw!$N249&gt;$C$9,IF(Raw!$N249&lt;$A$9,IF(Raw!$X249&gt;$C$9,IF(Raw!$X249&lt;$A$9,Raw!R249,-999),-999),-999),-999),-999),-999)</f>
        <v>0.88123399999999996</v>
      </c>
      <c r="L249" s="9">
        <f>IF(Raw!$G249&gt;$C$8,IF(Raw!$Q249&gt;$C$8,IF(Raw!$N249&gt;$C$9,IF(Raw!$N249&lt;$A$9,IF(Raw!$X249&gt;$C$9,IF(Raw!$X249&lt;$A$9,Raw!S249,-999),-999),-999),-999),-999),-999)</f>
        <v>1.4104559999999999</v>
      </c>
      <c r="M249" s="9">
        <f>Raw!Q249</f>
        <v>0.99693900000000002</v>
      </c>
      <c r="N249" s="9">
        <f>IF(Raw!$G249&gt;$C$8,IF(Raw!$Q249&gt;$C$8,IF(Raw!$N249&gt;$C$9,IF(Raw!$N249&lt;$A$9,IF(Raw!$X249&gt;$C$9,IF(Raw!$X249&lt;$A$9,Raw!V249,-999),-999),-999),-999),-999),-999)</f>
        <v>538.20000000000005</v>
      </c>
      <c r="O249" s="9">
        <f>IF(Raw!$G249&gt;$C$8,IF(Raw!$Q249&gt;$C$8,IF(Raw!$N249&gt;$C$9,IF(Raw!$N249&lt;$A$9,IF(Raw!$X249&gt;$C$9,IF(Raw!$X249&lt;$A$9,Raw!W249,-999),-999),-999),-999),-999),-999)</f>
        <v>1.5E-5</v>
      </c>
      <c r="P249" s="9">
        <f>IF(Raw!$G249&gt;$C$8,IF(Raw!$Q249&gt;$C$8,IF(Raw!$N249&gt;$C$9,IF(Raw!$N249&lt;$A$9,IF(Raw!$X249&gt;$C$9,IF(Raw!$X249&lt;$A$9,Raw!X249,-999),-999),-999),-999),-999),-999)</f>
        <v>645</v>
      </c>
      <c r="R249" s="9">
        <f t="shared" si="64"/>
        <v>0.42816699999999996</v>
      </c>
      <c r="S249" s="9">
        <f t="shared" si="65"/>
        <v>0.3203854799268489</v>
      </c>
      <c r="T249" s="9">
        <f t="shared" si="66"/>
        <v>0.52922199999999997</v>
      </c>
      <c r="U249" s="9">
        <f t="shared" si="67"/>
        <v>0.37521340616084442</v>
      </c>
      <c r="V249" s="15">
        <f t="shared" si="68"/>
        <v>1.1434566791999998</v>
      </c>
      <c r="X249" s="11">
        <f t="shared" si="69"/>
        <v>2.4380999999999992E+19</v>
      </c>
      <c r="Y249" s="11">
        <f t="shared" si="70"/>
        <v>5.1169999999999998E-18</v>
      </c>
      <c r="Z249" s="11">
        <f t="shared" si="71"/>
        <v>7.8100000000000001E-4</v>
      </c>
      <c r="AA249" s="16">
        <f t="shared" si="72"/>
        <v>8.8784855923991046E-2</v>
      </c>
      <c r="AB249" s="9">
        <f t="shared" si="73"/>
        <v>0.92822089902180638</v>
      </c>
      <c r="AC249" s="9">
        <f t="shared" si="74"/>
        <v>0.9112151440760089</v>
      </c>
      <c r="AD249" s="15">
        <f t="shared" si="75"/>
        <v>113.68099350062873</v>
      </c>
      <c r="AE249" s="3">
        <f t="shared" si="76"/>
        <v>616.08679999999981</v>
      </c>
      <c r="AF249" s="2">
        <f t="shared" si="77"/>
        <v>0.25</v>
      </c>
      <c r="AG249" s="9">
        <f t="shared" si="78"/>
        <v>3.2811255990092089E-2</v>
      </c>
      <c r="AH249" s="2">
        <f t="shared" si="63"/>
        <v>1.5877196015530179</v>
      </c>
    </row>
    <row r="250" spans="1:34">
      <c r="A250" s="1">
        <f>Raw!A250</f>
        <v>237</v>
      </c>
      <c r="B250" s="14">
        <f>Raw!B250</f>
        <v>0.25814814814814818</v>
      </c>
      <c r="C250" s="15">
        <f>Raw!C250</f>
        <v>14.8</v>
      </c>
      <c r="D250" s="15">
        <f>IF(C250&gt;0.5,Raw!D250*D$11,-999)</f>
        <v>43.1</v>
      </c>
      <c r="E250" s="9">
        <f>IF(Raw!$G250&gt;$C$8,IF(Raw!$Q250&gt;$C$8,IF(Raw!$N250&gt;$C$9,IF(Raw!$N250&lt;$A$9,IF(Raw!$X250&gt;$C$9,IF(Raw!$X250&lt;$A$9,Raw!H250,-999),-999),-999),-999),-999),-999)</f>
        <v>0.82687600000000006</v>
      </c>
      <c r="F250" s="9">
        <f>IF(Raw!$G250&gt;$C$8,IF(Raw!$Q250&gt;$C$8,IF(Raw!$N250&gt;$C$9,IF(Raw!$N250&lt;$A$9,IF(Raw!$X250&gt;$C$9,IF(Raw!$X250&lt;$A$9,Raw!I250,-999),-999),-999),-999),-999),-999)</f>
        <v>1.1900139999999999</v>
      </c>
      <c r="G250" s="9">
        <f>Raw!G250</f>
        <v>0.995869</v>
      </c>
      <c r="H250" s="9">
        <f>IF(Raw!$G250&gt;$C$8,IF(Raw!$Q250&gt;$C$8,IF(Raw!$N250&gt;$C$9,IF(Raw!$N250&lt;$A$9,IF(Raw!$X250&gt;$C$9,IF(Raw!$X250&lt;$A$9,Raw!L250,-999),-999),-999),-999),-999),-999)</f>
        <v>506.5</v>
      </c>
      <c r="I250" s="9">
        <f>IF(Raw!$G250&gt;$C$8,IF(Raw!$Q250&gt;$C$8,IF(Raw!$N250&gt;$C$9,IF(Raw!$N250&lt;$A$9,IF(Raw!$X250&gt;$C$9,IF(Raw!$X250&lt;$A$9,Raw!M250,-999),-999),-999),-999),-999),-999)</f>
        <v>6.9999999999999999E-6</v>
      </c>
      <c r="J250" s="9">
        <f>IF(Raw!$G250&gt;$C$8,IF(Raw!$Q250&gt;$C$8,IF(Raw!$N250&gt;$C$9,IF(Raw!$N250&lt;$A$9,IF(Raw!$X250&gt;$C$9,IF(Raw!$X250&lt;$A$9,Raw!N250,-999),-999),-999),-999),-999),-999)</f>
        <v>463</v>
      </c>
      <c r="K250" s="9">
        <f>IF(Raw!$G250&gt;$C$8,IF(Raw!$Q250&gt;$C$8,IF(Raw!$N250&gt;$C$9,IF(Raw!$N250&lt;$A$9,IF(Raw!$X250&gt;$C$9,IF(Raw!$X250&lt;$A$9,Raw!R250,-999),-999),-999),-999),-999),-999)</f>
        <v>0.82148699999999997</v>
      </c>
      <c r="L250" s="9">
        <f>IF(Raw!$G250&gt;$C$8,IF(Raw!$Q250&gt;$C$8,IF(Raw!$N250&gt;$C$9,IF(Raw!$N250&lt;$A$9,IF(Raw!$X250&gt;$C$9,IF(Raw!$X250&lt;$A$9,Raw!S250,-999),-999),-999),-999),-999),-999)</f>
        <v>1.2749029999999999</v>
      </c>
      <c r="M250" s="9">
        <f>Raw!Q250</f>
        <v>0.99523499999999998</v>
      </c>
      <c r="N250" s="9">
        <f>IF(Raw!$G250&gt;$C$8,IF(Raw!$Q250&gt;$C$8,IF(Raw!$N250&gt;$C$9,IF(Raw!$N250&lt;$A$9,IF(Raw!$X250&gt;$C$9,IF(Raw!$X250&lt;$A$9,Raw!V250,-999),-999),-999),-999),-999),-999)</f>
        <v>512.9</v>
      </c>
      <c r="O250" s="9">
        <f>IF(Raw!$G250&gt;$C$8,IF(Raw!$Q250&gt;$C$8,IF(Raw!$N250&gt;$C$9,IF(Raw!$N250&lt;$A$9,IF(Raw!$X250&gt;$C$9,IF(Raw!$X250&lt;$A$9,Raw!W250,-999),-999),-999),-999),-999),-999)</f>
        <v>3.0000000000000001E-6</v>
      </c>
      <c r="P250" s="9">
        <f>IF(Raw!$G250&gt;$C$8,IF(Raw!$Q250&gt;$C$8,IF(Raw!$N250&gt;$C$9,IF(Raw!$N250&lt;$A$9,IF(Raw!$X250&gt;$C$9,IF(Raw!$X250&lt;$A$9,Raw!X250,-999),-999),-999),-999),-999),-999)</f>
        <v>830</v>
      </c>
      <c r="R250" s="9">
        <f t="shared" si="64"/>
        <v>0.36313799999999985</v>
      </c>
      <c r="S250" s="9">
        <f t="shared" si="65"/>
        <v>0.30515439314159321</v>
      </c>
      <c r="T250" s="9">
        <f t="shared" si="66"/>
        <v>0.45341599999999993</v>
      </c>
      <c r="U250" s="9">
        <f t="shared" si="67"/>
        <v>0.35564744925692382</v>
      </c>
      <c r="V250" s="15">
        <f t="shared" si="68"/>
        <v>1.0335638620999998</v>
      </c>
      <c r="X250" s="11">
        <f t="shared" si="69"/>
        <v>2.5946199999999992E+19</v>
      </c>
      <c r="Y250" s="11">
        <f t="shared" si="70"/>
        <v>5.0649999999999996E-18</v>
      </c>
      <c r="Z250" s="11">
        <f t="shared" si="71"/>
        <v>4.6299999999999998E-4</v>
      </c>
      <c r="AA250" s="16">
        <f t="shared" si="72"/>
        <v>5.7356380152281256E-2</v>
      </c>
      <c r="AB250" s="9">
        <f t="shared" si="73"/>
        <v>0.84749330046312676</v>
      </c>
      <c r="AC250" s="9">
        <f t="shared" si="74"/>
        <v>0.94264361984771861</v>
      </c>
      <c r="AD250" s="15">
        <f t="shared" si="75"/>
        <v>123.87987073926837</v>
      </c>
      <c r="AE250" s="3">
        <f t="shared" si="76"/>
        <v>609.82599999999979</v>
      </c>
      <c r="AF250" s="2">
        <f t="shared" si="77"/>
        <v>0.25</v>
      </c>
      <c r="AG250" s="9">
        <f t="shared" si="78"/>
        <v>3.3890430802075558E-2</v>
      </c>
      <c r="AH250" s="2">
        <f t="shared" si="63"/>
        <v>1.6399403090750295</v>
      </c>
    </row>
    <row r="251" spans="1:34">
      <c r="A251" s="1">
        <f>Raw!A251</f>
        <v>238</v>
      </c>
      <c r="B251" s="14">
        <f>Raw!B251</f>
        <v>0.25820601851851849</v>
      </c>
      <c r="C251" s="15">
        <f>Raw!C251</f>
        <v>13.8</v>
      </c>
      <c r="D251" s="15">
        <f>IF(C251&gt;0.5,Raw!D251*D$11,-999)</f>
        <v>48.4</v>
      </c>
      <c r="E251" s="9">
        <f>IF(Raw!$G251&gt;$C$8,IF(Raw!$Q251&gt;$C$8,IF(Raw!$N251&gt;$C$9,IF(Raw!$N251&lt;$A$9,IF(Raw!$X251&gt;$C$9,IF(Raw!$X251&lt;$A$9,Raw!H251,-999),-999),-999),-999),-999),-999)</f>
        <v>0.819859</v>
      </c>
      <c r="F251" s="9">
        <f>IF(Raw!$G251&gt;$C$8,IF(Raw!$Q251&gt;$C$8,IF(Raw!$N251&gt;$C$9,IF(Raw!$N251&lt;$A$9,IF(Raw!$X251&gt;$C$9,IF(Raw!$X251&lt;$A$9,Raw!I251,-999),-999),-999),-999),-999),-999)</f>
        <v>1.1725779999999999</v>
      </c>
      <c r="G251" s="9">
        <f>Raw!G251</f>
        <v>0.99618300000000004</v>
      </c>
      <c r="H251" s="9">
        <f>IF(Raw!$G251&gt;$C$8,IF(Raw!$Q251&gt;$C$8,IF(Raw!$N251&gt;$C$9,IF(Raw!$N251&lt;$A$9,IF(Raw!$X251&gt;$C$9,IF(Raw!$X251&lt;$A$9,Raw!L251,-999),-999),-999),-999),-999),-999)</f>
        <v>478.4</v>
      </c>
      <c r="I251" s="9">
        <f>IF(Raw!$G251&gt;$C$8,IF(Raw!$Q251&gt;$C$8,IF(Raw!$N251&gt;$C$9,IF(Raw!$N251&lt;$A$9,IF(Raw!$X251&gt;$C$9,IF(Raw!$X251&lt;$A$9,Raw!M251,-999),-999),-999),-999),-999),-999)</f>
        <v>1.0000000000000001E-5</v>
      </c>
      <c r="J251" s="9">
        <f>IF(Raw!$G251&gt;$C$8,IF(Raw!$Q251&gt;$C$8,IF(Raw!$N251&gt;$C$9,IF(Raw!$N251&lt;$A$9,IF(Raw!$X251&gt;$C$9,IF(Raw!$X251&lt;$A$9,Raw!N251,-999),-999),-999),-999),-999),-999)</f>
        <v>450</v>
      </c>
      <c r="K251" s="9">
        <f>IF(Raw!$G251&gt;$C$8,IF(Raw!$Q251&gt;$C$8,IF(Raw!$N251&gt;$C$9,IF(Raw!$N251&lt;$A$9,IF(Raw!$X251&gt;$C$9,IF(Raw!$X251&lt;$A$9,Raw!R251,-999),-999),-999),-999),-999),-999)</f>
        <v>0.76838600000000001</v>
      </c>
      <c r="L251" s="9">
        <f>IF(Raw!$G251&gt;$C$8,IF(Raw!$Q251&gt;$C$8,IF(Raw!$N251&gt;$C$9,IF(Raw!$N251&lt;$A$9,IF(Raw!$X251&gt;$C$9,IF(Raw!$X251&lt;$A$9,Raw!S251,-999),-999),-999),-999),-999),-999)</f>
        <v>1.204655</v>
      </c>
      <c r="M251" s="9">
        <f>Raw!Q251</f>
        <v>0.99369200000000002</v>
      </c>
      <c r="N251" s="9">
        <f>IF(Raw!$G251&gt;$C$8,IF(Raw!$Q251&gt;$C$8,IF(Raw!$N251&gt;$C$9,IF(Raw!$N251&lt;$A$9,IF(Raw!$X251&gt;$C$9,IF(Raw!$X251&lt;$A$9,Raw!V251,-999),-999),-999),-999),-999),-999)</f>
        <v>525.4</v>
      </c>
      <c r="O251" s="9">
        <f>IF(Raw!$G251&gt;$C$8,IF(Raw!$Q251&gt;$C$8,IF(Raw!$N251&gt;$C$9,IF(Raw!$N251&lt;$A$9,IF(Raw!$X251&gt;$C$9,IF(Raw!$X251&lt;$A$9,Raw!W251,-999),-999),-999),-999),-999),-999)</f>
        <v>6.9999999999999999E-6</v>
      </c>
      <c r="P251" s="9">
        <f>IF(Raw!$G251&gt;$C$8,IF(Raw!$Q251&gt;$C$8,IF(Raw!$N251&gt;$C$9,IF(Raw!$N251&lt;$A$9,IF(Raw!$X251&gt;$C$9,IF(Raw!$X251&lt;$A$9,Raw!X251,-999),-999),-999),-999),-999),-999)</f>
        <v>464</v>
      </c>
      <c r="R251" s="9">
        <f t="shared" si="64"/>
        <v>0.35271899999999989</v>
      </c>
      <c r="S251" s="9">
        <f t="shared" si="65"/>
        <v>0.30080642822908149</v>
      </c>
      <c r="T251" s="9">
        <f t="shared" si="66"/>
        <v>0.43626900000000002</v>
      </c>
      <c r="U251" s="9">
        <f t="shared" si="67"/>
        <v>0.36215264951376119</v>
      </c>
      <c r="V251" s="15">
        <f t="shared" si="68"/>
        <v>0.97661380850000001</v>
      </c>
      <c r="X251" s="11">
        <f t="shared" si="69"/>
        <v>2.9136799999999996E+19</v>
      </c>
      <c r="Y251" s="11">
        <f t="shared" si="70"/>
        <v>4.7839999999999994E-18</v>
      </c>
      <c r="Z251" s="11">
        <f t="shared" si="71"/>
        <v>4.4999999999999999E-4</v>
      </c>
      <c r="AA251" s="16">
        <f t="shared" si="72"/>
        <v>5.902341767077695E-2</v>
      </c>
      <c r="AB251" s="9">
        <f t="shared" si="73"/>
        <v>0.79413608740381225</v>
      </c>
      <c r="AC251" s="9">
        <f t="shared" si="74"/>
        <v>0.94097658232922299</v>
      </c>
      <c r="AD251" s="15">
        <f t="shared" si="75"/>
        <v>131.16315037950432</v>
      </c>
      <c r="AE251" s="3">
        <f t="shared" si="76"/>
        <v>575.99359999999979</v>
      </c>
      <c r="AF251" s="2">
        <f t="shared" si="77"/>
        <v>0.25</v>
      </c>
      <c r="AG251" s="9">
        <f t="shared" si="78"/>
        <v>3.6539294175776449E-2</v>
      </c>
      <c r="AH251" s="2">
        <f t="shared" si="63"/>
        <v>1.768117429192916</v>
      </c>
    </row>
    <row r="252" spans="1:34">
      <c r="A252" s="1">
        <f>Raw!A252</f>
        <v>239</v>
      </c>
      <c r="B252" s="14">
        <f>Raw!B252</f>
        <v>0.2582638888888889</v>
      </c>
      <c r="C252" s="15">
        <f>Raw!C252</f>
        <v>13.5</v>
      </c>
      <c r="D252" s="15">
        <f>IF(C252&gt;0.5,Raw!D252*D$11,-999)</f>
        <v>51.9</v>
      </c>
      <c r="E252" s="9">
        <f>IF(Raw!$G252&gt;$C$8,IF(Raw!$Q252&gt;$C$8,IF(Raw!$N252&gt;$C$9,IF(Raw!$N252&lt;$A$9,IF(Raw!$X252&gt;$C$9,IF(Raw!$X252&lt;$A$9,Raw!H252,-999),-999),-999),-999),-999),-999)</f>
        <v>0.64353199999999999</v>
      </c>
      <c r="F252" s="9">
        <f>IF(Raw!$G252&gt;$C$8,IF(Raw!$Q252&gt;$C$8,IF(Raw!$N252&gt;$C$9,IF(Raw!$N252&lt;$A$9,IF(Raw!$X252&gt;$C$9,IF(Raw!$X252&lt;$A$9,Raw!I252,-999),-999),-999),-999),-999),-999)</f>
        <v>0.89825600000000005</v>
      </c>
      <c r="G252" s="9">
        <f>Raw!G252</f>
        <v>0.99367799999999995</v>
      </c>
      <c r="H252" s="9">
        <f>IF(Raw!$G252&gt;$C$8,IF(Raw!$Q252&gt;$C$8,IF(Raw!$N252&gt;$C$9,IF(Raw!$N252&lt;$A$9,IF(Raw!$X252&gt;$C$9,IF(Raw!$X252&lt;$A$9,Raw!L252,-999),-999),-999),-999),-999),-999)</f>
        <v>448.8</v>
      </c>
      <c r="I252" s="9">
        <f>IF(Raw!$G252&gt;$C$8,IF(Raw!$Q252&gt;$C$8,IF(Raw!$N252&gt;$C$9,IF(Raw!$N252&lt;$A$9,IF(Raw!$X252&gt;$C$9,IF(Raw!$X252&lt;$A$9,Raw!M252,-999),-999),-999),-999),-999),-999)</f>
        <v>6.9999999999999999E-6</v>
      </c>
      <c r="J252" s="9">
        <f>IF(Raw!$G252&gt;$C$8,IF(Raw!$Q252&gt;$C$8,IF(Raw!$N252&gt;$C$9,IF(Raw!$N252&lt;$A$9,IF(Raw!$X252&gt;$C$9,IF(Raw!$X252&lt;$A$9,Raw!N252,-999),-999),-999),-999),-999),-999)</f>
        <v>368</v>
      </c>
      <c r="K252" s="9">
        <f>IF(Raw!$G252&gt;$C$8,IF(Raw!$Q252&gt;$C$8,IF(Raw!$N252&gt;$C$9,IF(Raw!$N252&lt;$A$9,IF(Raw!$X252&gt;$C$9,IF(Raw!$X252&lt;$A$9,Raw!R252,-999),-999),-999),-999),-999),-999)</f>
        <v>0.63635200000000003</v>
      </c>
      <c r="L252" s="9">
        <f>IF(Raw!$G252&gt;$C$8,IF(Raw!$Q252&gt;$C$8,IF(Raw!$N252&gt;$C$9,IF(Raw!$N252&lt;$A$9,IF(Raw!$X252&gt;$C$9,IF(Raw!$X252&lt;$A$9,Raw!S252,-999),-999),-999),-999),-999),-999)</f>
        <v>0.96581099999999998</v>
      </c>
      <c r="M252" s="9">
        <f>Raw!Q252</f>
        <v>0.99404599999999999</v>
      </c>
      <c r="N252" s="9">
        <f>IF(Raw!$G252&gt;$C$8,IF(Raw!$Q252&gt;$C$8,IF(Raw!$N252&gt;$C$9,IF(Raw!$N252&lt;$A$9,IF(Raw!$X252&gt;$C$9,IF(Raw!$X252&lt;$A$9,Raw!V252,-999),-999),-999),-999),-999),-999)</f>
        <v>483.5</v>
      </c>
      <c r="O252" s="9">
        <f>IF(Raw!$G252&gt;$C$8,IF(Raw!$Q252&gt;$C$8,IF(Raw!$N252&gt;$C$9,IF(Raw!$N252&lt;$A$9,IF(Raw!$X252&gt;$C$9,IF(Raw!$X252&lt;$A$9,Raw!W252,-999),-999),-999),-999),-999),-999)</f>
        <v>5.0000000000000004E-6</v>
      </c>
      <c r="P252" s="9">
        <f>IF(Raw!$G252&gt;$C$8,IF(Raw!$Q252&gt;$C$8,IF(Raw!$N252&gt;$C$9,IF(Raw!$N252&lt;$A$9,IF(Raw!$X252&gt;$C$9,IF(Raw!$X252&lt;$A$9,Raw!X252,-999),-999),-999),-999),-999),-999)</f>
        <v>733</v>
      </c>
      <c r="R252" s="9">
        <f t="shared" si="64"/>
        <v>0.25472400000000006</v>
      </c>
      <c r="S252" s="9">
        <f t="shared" si="65"/>
        <v>0.28357617427548498</v>
      </c>
      <c r="T252" s="9">
        <f t="shared" si="66"/>
        <v>0.32945899999999995</v>
      </c>
      <c r="U252" s="9">
        <f t="shared" si="67"/>
        <v>0.34112160660833224</v>
      </c>
      <c r="V252" s="15">
        <f t="shared" si="68"/>
        <v>0.78298297769999992</v>
      </c>
      <c r="X252" s="11">
        <f t="shared" si="69"/>
        <v>3.1243799999999996E+19</v>
      </c>
      <c r="Y252" s="11">
        <f t="shared" si="70"/>
        <v>4.4879999999999995E-18</v>
      </c>
      <c r="Z252" s="11">
        <f t="shared" si="71"/>
        <v>3.68E-4</v>
      </c>
      <c r="AA252" s="16">
        <f t="shared" si="72"/>
        <v>4.9069678402218257E-2</v>
      </c>
      <c r="AB252" s="9">
        <f t="shared" si="73"/>
        <v>0.65251844717671648</v>
      </c>
      <c r="AC252" s="9">
        <f t="shared" si="74"/>
        <v>0.95093032159778168</v>
      </c>
      <c r="AD252" s="15">
        <f t="shared" si="75"/>
        <v>133.34151739733221</v>
      </c>
      <c r="AE252" s="3">
        <f t="shared" si="76"/>
        <v>540.35519999999974</v>
      </c>
      <c r="AF252" s="2">
        <f t="shared" si="77"/>
        <v>0.25</v>
      </c>
      <c r="AG252" s="9">
        <f t="shared" si="78"/>
        <v>3.4988978955516038E-2</v>
      </c>
      <c r="AH252" s="2">
        <f t="shared" si="63"/>
        <v>1.6930984825077688</v>
      </c>
    </row>
    <row r="253" spans="1:34">
      <c r="A253" s="1">
        <f>Raw!A253</f>
        <v>240</v>
      </c>
      <c r="B253" s="14">
        <f>Raw!B253</f>
        <v>0.25832175925925926</v>
      </c>
      <c r="C253" s="15">
        <f>Raw!C253</f>
        <v>12.4</v>
      </c>
      <c r="D253" s="15">
        <f>IF(C253&gt;0.5,Raw!D253*D$11,-999)</f>
        <v>60.7</v>
      </c>
      <c r="E253" s="9">
        <f>IF(Raw!$G253&gt;$C$8,IF(Raw!$Q253&gt;$C$8,IF(Raw!$N253&gt;$C$9,IF(Raw!$N253&lt;$A$9,IF(Raw!$X253&gt;$C$9,IF(Raw!$X253&lt;$A$9,Raw!H253,-999),-999),-999),-999),-999),-999)</f>
        <v>0.60774399999999995</v>
      </c>
      <c r="F253" s="9">
        <f>IF(Raw!$G253&gt;$C$8,IF(Raw!$Q253&gt;$C$8,IF(Raw!$N253&gt;$C$9,IF(Raw!$N253&lt;$A$9,IF(Raw!$X253&gt;$C$9,IF(Raw!$X253&lt;$A$9,Raw!I253,-999),-999),-999),-999),-999),-999)</f>
        <v>0.88004800000000005</v>
      </c>
      <c r="G253" s="9">
        <f>Raw!G253</f>
        <v>0.99290699999999998</v>
      </c>
      <c r="H253" s="9">
        <f>IF(Raw!$G253&gt;$C$8,IF(Raw!$Q253&gt;$C$8,IF(Raw!$N253&gt;$C$9,IF(Raw!$N253&lt;$A$9,IF(Raw!$X253&gt;$C$9,IF(Raw!$X253&lt;$A$9,Raw!L253,-999),-999),-999),-999),-999),-999)</f>
        <v>473.2</v>
      </c>
      <c r="I253" s="9">
        <f>IF(Raw!$G253&gt;$C$8,IF(Raw!$Q253&gt;$C$8,IF(Raw!$N253&gt;$C$9,IF(Raw!$N253&lt;$A$9,IF(Raw!$X253&gt;$C$9,IF(Raw!$X253&lt;$A$9,Raw!M253,-999),-999),-999),-999),-999),-999)</f>
        <v>1.1E-5</v>
      </c>
      <c r="J253" s="9">
        <f>IF(Raw!$G253&gt;$C$8,IF(Raw!$Q253&gt;$C$8,IF(Raw!$N253&gt;$C$9,IF(Raw!$N253&lt;$A$9,IF(Raw!$X253&gt;$C$9,IF(Raw!$X253&lt;$A$9,Raw!N253,-999),-999),-999),-999),-999),-999)</f>
        <v>487</v>
      </c>
      <c r="K253" s="9">
        <f>IF(Raw!$G253&gt;$C$8,IF(Raw!$Q253&gt;$C$8,IF(Raw!$N253&gt;$C$9,IF(Raw!$N253&lt;$A$9,IF(Raw!$X253&gt;$C$9,IF(Raw!$X253&lt;$A$9,Raw!R253,-999),-999),-999),-999),-999),-999)</f>
        <v>0.62078100000000003</v>
      </c>
      <c r="L253" s="9">
        <f>IF(Raw!$G253&gt;$C$8,IF(Raw!$Q253&gt;$C$8,IF(Raw!$N253&gt;$C$9,IF(Raw!$N253&lt;$A$9,IF(Raw!$X253&gt;$C$9,IF(Raw!$X253&lt;$A$9,Raw!S253,-999),-999),-999),-999),-999),-999)</f>
        <v>0.96522300000000005</v>
      </c>
      <c r="M253" s="9">
        <f>Raw!Q253</f>
        <v>0.99158000000000002</v>
      </c>
      <c r="N253" s="9">
        <f>IF(Raw!$G253&gt;$C$8,IF(Raw!$Q253&gt;$C$8,IF(Raw!$N253&gt;$C$9,IF(Raw!$N253&lt;$A$9,IF(Raw!$X253&gt;$C$9,IF(Raw!$X253&lt;$A$9,Raw!V253,-999),-999),-999),-999),-999),-999)</f>
        <v>480.4</v>
      </c>
      <c r="O253" s="9">
        <f>IF(Raw!$G253&gt;$C$8,IF(Raw!$Q253&gt;$C$8,IF(Raw!$N253&gt;$C$9,IF(Raw!$N253&lt;$A$9,IF(Raw!$X253&gt;$C$9,IF(Raw!$X253&lt;$A$9,Raw!W253,-999),-999),-999),-999),-999),-999)</f>
        <v>6.0000000000000002E-6</v>
      </c>
      <c r="P253" s="9">
        <f>IF(Raw!$G253&gt;$C$8,IF(Raw!$Q253&gt;$C$8,IF(Raw!$N253&gt;$C$9,IF(Raw!$N253&lt;$A$9,IF(Raw!$X253&gt;$C$9,IF(Raw!$X253&lt;$A$9,Raw!X253,-999),-999),-999),-999),-999),-999)</f>
        <v>1094</v>
      </c>
      <c r="R253" s="9">
        <f t="shared" si="64"/>
        <v>0.2723040000000001</v>
      </c>
      <c r="S253" s="9">
        <f t="shared" si="65"/>
        <v>0.30941948620984322</v>
      </c>
      <c r="T253" s="9">
        <f t="shared" si="66"/>
        <v>0.34444200000000003</v>
      </c>
      <c r="U253" s="9">
        <f t="shared" si="67"/>
        <v>0.35685225072340798</v>
      </c>
      <c r="V253" s="15">
        <f t="shared" si="68"/>
        <v>0.78250628610000006</v>
      </c>
      <c r="X253" s="11">
        <f t="shared" si="69"/>
        <v>3.6541399999999996E+19</v>
      </c>
      <c r="Y253" s="11">
        <f t="shared" si="70"/>
        <v>4.7319999999999999E-18</v>
      </c>
      <c r="Z253" s="11">
        <f t="shared" si="71"/>
        <v>4.8699999999999997E-4</v>
      </c>
      <c r="AA253" s="16">
        <f t="shared" si="72"/>
        <v>7.7668665426687281E-2</v>
      </c>
      <c r="AB253" s="9">
        <f t="shared" si="73"/>
        <v>0.64753335045689908</v>
      </c>
      <c r="AC253" s="9">
        <f t="shared" si="74"/>
        <v>0.92233133457331262</v>
      </c>
      <c r="AD253" s="15">
        <f t="shared" si="75"/>
        <v>159.48391258046672</v>
      </c>
      <c r="AE253" s="3">
        <f t="shared" si="76"/>
        <v>569.73279999999988</v>
      </c>
      <c r="AF253" s="2">
        <f t="shared" si="77"/>
        <v>0.25</v>
      </c>
      <c r="AG253" s="9">
        <f t="shared" si="78"/>
        <v>4.3778610121934458E-2</v>
      </c>
      <c r="AH253" s="2">
        <f t="shared" si="63"/>
        <v>2.1184241603043743</v>
      </c>
    </row>
    <row r="254" spans="1:34">
      <c r="A254" s="1">
        <f>Raw!A254</f>
        <v>241</v>
      </c>
      <c r="B254" s="14">
        <f>Raw!B254</f>
        <v>0.25836805555555559</v>
      </c>
      <c r="C254" s="15">
        <f>Raw!C254</f>
        <v>11.7</v>
      </c>
      <c r="D254" s="15">
        <f>IF(C254&gt;0.5,Raw!D254*D$11,-999)</f>
        <v>66</v>
      </c>
      <c r="E254" s="9">
        <f>IF(Raw!$G254&gt;$C$8,IF(Raw!$Q254&gt;$C$8,IF(Raw!$N254&gt;$C$9,IF(Raw!$N254&lt;$A$9,IF(Raw!$X254&gt;$C$9,IF(Raw!$X254&lt;$A$9,Raw!H254,-999),-999),-999),-999),-999),-999)</f>
        <v>0.60620300000000005</v>
      </c>
      <c r="F254" s="9">
        <f>IF(Raw!$G254&gt;$C$8,IF(Raw!$Q254&gt;$C$8,IF(Raw!$N254&gt;$C$9,IF(Raw!$N254&lt;$A$9,IF(Raw!$X254&gt;$C$9,IF(Raw!$X254&lt;$A$9,Raw!I254,-999),-999),-999),-999),-999),-999)</f>
        <v>0.85341599999999995</v>
      </c>
      <c r="G254" s="9">
        <f>Raw!G254</f>
        <v>0.99214899999999995</v>
      </c>
      <c r="H254" s="9">
        <f>IF(Raw!$G254&gt;$C$8,IF(Raw!$Q254&gt;$C$8,IF(Raw!$N254&gt;$C$9,IF(Raw!$N254&lt;$A$9,IF(Raw!$X254&gt;$C$9,IF(Raw!$X254&lt;$A$9,Raw!L254,-999),-999),-999),-999),-999),-999)</f>
        <v>452.1</v>
      </c>
      <c r="I254" s="9">
        <f>IF(Raw!$G254&gt;$C$8,IF(Raw!$Q254&gt;$C$8,IF(Raw!$N254&gt;$C$9,IF(Raw!$N254&lt;$A$9,IF(Raw!$X254&gt;$C$9,IF(Raw!$X254&lt;$A$9,Raw!M254,-999),-999),-999),-999),-999),-999)</f>
        <v>5.0000000000000004E-6</v>
      </c>
      <c r="J254" s="9">
        <f>IF(Raw!$G254&gt;$C$8,IF(Raw!$Q254&gt;$C$8,IF(Raw!$N254&gt;$C$9,IF(Raw!$N254&lt;$A$9,IF(Raw!$X254&gt;$C$9,IF(Raw!$X254&lt;$A$9,Raw!N254,-999),-999),-999),-999),-999),-999)</f>
        <v>328</v>
      </c>
      <c r="K254" s="9">
        <f>IF(Raw!$G254&gt;$C$8,IF(Raw!$Q254&gt;$C$8,IF(Raw!$N254&gt;$C$9,IF(Raw!$N254&lt;$A$9,IF(Raw!$X254&gt;$C$9,IF(Raw!$X254&lt;$A$9,Raw!R254,-999),-999),-999),-999),-999),-999)</f>
        <v>0.57711599999999996</v>
      </c>
      <c r="L254" s="9">
        <f>IF(Raw!$G254&gt;$C$8,IF(Raw!$Q254&gt;$C$8,IF(Raw!$N254&gt;$C$9,IF(Raw!$N254&lt;$A$9,IF(Raw!$X254&gt;$C$9,IF(Raw!$X254&lt;$A$9,Raw!S254,-999),-999),-999),-999),-999),-999)</f>
        <v>0.90515599999999996</v>
      </c>
      <c r="M254" s="9">
        <f>Raw!Q254</f>
        <v>0.99556500000000003</v>
      </c>
      <c r="N254" s="9">
        <f>IF(Raw!$G254&gt;$C$8,IF(Raw!$Q254&gt;$C$8,IF(Raw!$N254&gt;$C$9,IF(Raw!$N254&lt;$A$9,IF(Raw!$X254&gt;$C$9,IF(Raw!$X254&lt;$A$9,Raw!V254,-999),-999),-999),-999),-999),-999)</f>
        <v>464.8</v>
      </c>
      <c r="O254" s="9">
        <f>IF(Raw!$G254&gt;$C$8,IF(Raw!$Q254&gt;$C$8,IF(Raw!$N254&gt;$C$9,IF(Raw!$N254&lt;$A$9,IF(Raw!$X254&gt;$C$9,IF(Raw!$X254&lt;$A$9,Raw!W254,-999),-999),-999),-999),-999),-999)</f>
        <v>9.0000000000000002E-6</v>
      </c>
      <c r="P254" s="9">
        <f>IF(Raw!$G254&gt;$C$8,IF(Raw!$Q254&gt;$C$8,IF(Raw!$N254&gt;$C$9,IF(Raw!$N254&lt;$A$9,IF(Raw!$X254&gt;$C$9,IF(Raw!$X254&lt;$A$9,Raw!X254,-999),-999),-999),-999),-999),-999)</f>
        <v>748</v>
      </c>
      <c r="R254" s="9">
        <f t="shared" si="64"/>
        <v>0.24721299999999991</v>
      </c>
      <c r="S254" s="9">
        <f t="shared" si="65"/>
        <v>0.28967467214113624</v>
      </c>
      <c r="T254" s="9">
        <f t="shared" si="66"/>
        <v>0.32804</v>
      </c>
      <c r="U254" s="9">
        <f t="shared" si="67"/>
        <v>0.36241266698778996</v>
      </c>
      <c r="V254" s="15">
        <f t="shared" si="68"/>
        <v>0.73380996919999997</v>
      </c>
      <c r="X254" s="11">
        <f t="shared" si="69"/>
        <v>3.9732E+19</v>
      </c>
      <c r="Y254" s="11">
        <f t="shared" si="70"/>
        <v>4.5210000000000001E-18</v>
      </c>
      <c r="Z254" s="11">
        <f t="shared" si="71"/>
        <v>3.28E-4</v>
      </c>
      <c r="AA254" s="16">
        <f t="shared" si="72"/>
        <v>5.5639908016748715E-2</v>
      </c>
      <c r="AB254" s="9">
        <f t="shared" si="73"/>
        <v>0.59536811542581425</v>
      </c>
      <c r="AC254" s="9">
        <f t="shared" si="74"/>
        <v>0.94436009198325122</v>
      </c>
      <c r="AD254" s="15">
        <f t="shared" si="75"/>
        <v>169.63386590472169</v>
      </c>
      <c r="AE254" s="3">
        <f t="shared" si="76"/>
        <v>544.32839999999987</v>
      </c>
      <c r="AF254" s="2">
        <f t="shared" si="77"/>
        <v>0.25</v>
      </c>
      <c r="AG254" s="9">
        <f t="shared" si="78"/>
        <v>4.72903551953687E-2</v>
      </c>
      <c r="AH254" s="2">
        <f t="shared" si="63"/>
        <v>2.2883556768068956</v>
      </c>
    </row>
    <row r="255" spans="1:34">
      <c r="A255" s="1">
        <f>Raw!A255</f>
        <v>242</v>
      </c>
      <c r="B255" s="14">
        <f>Raw!B255</f>
        <v>0.25842592592592589</v>
      </c>
      <c r="C255" s="15">
        <f>Raw!C255</f>
        <v>10.7</v>
      </c>
      <c r="D255" s="15">
        <f>IF(C255&gt;0.5,Raw!D255*D$11,-999)</f>
        <v>73</v>
      </c>
      <c r="E255" s="9">
        <f>IF(Raw!$G255&gt;$C$8,IF(Raw!$Q255&gt;$C$8,IF(Raw!$N255&gt;$C$9,IF(Raw!$N255&lt;$A$9,IF(Raw!$X255&gt;$C$9,IF(Raw!$X255&lt;$A$9,Raw!H255,-999),-999),-999),-999),-999),-999)</f>
        <v>0.534802</v>
      </c>
      <c r="F255" s="9">
        <f>IF(Raw!$G255&gt;$C$8,IF(Raw!$Q255&gt;$C$8,IF(Raw!$N255&gt;$C$9,IF(Raw!$N255&lt;$A$9,IF(Raw!$X255&gt;$C$9,IF(Raw!$X255&lt;$A$9,Raw!I255,-999),-999),-999),-999),-999),-999)</f>
        <v>0.75292199999999998</v>
      </c>
      <c r="G255" s="9">
        <f>Raw!G255</f>
        <v>0.99326000000000003</v>
      </c>
      <c r="H255" s="9">
        <f>IF(Raw!$G255&gt;$C$8,IF(Raw!$Q255&gt;$C$8,IF(Raw!$N255&gt;$C$9,IF(Raw!$N255&lt;$A$9,IF(Raw!$X255&gt;$C$9,IF(Raw!$X255&lt;$A$9,Raw!L255,-999),-999),-999),-999),-999),-999)</f>
        <v>461.2</v>
      </c>
      <c r="I255" s="9">
        <f>IF(Raw!$G255&gt;$C$8,IF(Raw!$Q255&gt;$C$8,IF(Raw!$N255&gt;$C$9,IF(Raw!$N255&lt;$A$9,IF(Raw!$X255&gt;$C$9,IF(Raw!$X255&lt;$A$9,Raw!M255,-999),-999),-999),-999),-999),-999)</f>
        <v>6.0000000000000002E-6</v>
      </c>
      <c r="J255" s="9">
        <f>IF(Raw!$G255&gt;$C$8,IF(Raw!$Q255&gt;$C$8,IF(Raw!$N255&gt;$C$9,IF(Raw!$N255&lt;$A$9,IF(Raw!$X255&gt;$C$9,IF(Raw!$X255&lt;$A$9,Raw!N255,-999),-999),-999),-999),-999),-999)</f>
        <v>325</v>
      </c>
      <c r="K255" s="9">
        <f>IF(Raw!$G255&gt;$C$8,IF(Raw!$Q255&gt;$C$8,IF(Raw!$N255&gt;$C$9,IF(Raw!$N255&lt;$A$9,IF(Raw!$X255&gt;$C$9,IF(Raw!$X255&lt;$A$9,Raw!R255,-999),-999),-999),-999),-999),-999)</f>
        <v>0.54908699999999999</v>
      </c>
      <c r="L255" s="9">
        <f>IF(Raw!$G255&gt;$C$8,IF(Raw!$Q255&gt;$C$8,IF(Raw!$N255&gt;$C$9,IF(Raw!$N255&lt;$A$9,IF(Raw!$X255&gt;$C$9,IF(Raw!$X255&lt;$A$9,Raw!S255,-999),-999),-999),-999),-999),-999)</f>
        <v>0.84880699999999998</v>
      </c>
      <c r="M255" s="9">
        <f>Raw!Q255</f>
        <v>0.99256800000000001</v>
      </c>
      <c r="N255" s="9">
        <f>IF(Raw!$G255&gt;$C$8,IF(Raw!$Q255&gt;$C$8,IF(Raw!$N255&gt;$C$9,IF(Raw!$N255&lt;$A$9,IF(Raw!$X255&gt;$C$9,IF(Raw!$X255&lt;$A$9,Raw!V255,-999),-999),-999),-999),-999),-999)</f>
        <v>438.7</v>
      </c>
      <c r="O255" s="9">
        <f>IF(Raw!$G255&gt;$C$8,IF(Raw!$Q255&gt;$C$8,IF(Raw!$N255&gt;$C$9,IF(Raw!$N255&lt;$A$9,IF(Raw!$X255&gt;$C$9,IF(Raw!$X255&lt;$A$9,Raw!W255,-999),-999),-999),-999),-999),-999)</f>
        <v>6.9999999999999999E-6</v>
      </c>
      <c r="P255" s="9">
        <f>IF(Raw!$G255&gt;$C$8,IF(Raw!$Q255&gt;$C$8,IF(Raw!$N255&gt;$C$9,IF(Raw!$N255&lt;$A$9,IF(Raw!$X255&gt;$C$9,IF(Raw!$X255&lt;$A$9,Raw!X255,-999),-999),-999),-999),-999),-999)</f>
        <v>1103</v>
      </c>
      <c r="R255" s="9">
        <f t="shared" si="64"/>
        <v>0.21811999999999998</v>
      </c>
      <c r="S255" s="9">
        <f t="shared" si="65"/>
        <v>0.28969800324602013</v>
      </c>
      <c r="T255" s="9">
        <f t="shared" si="66"/>
        <v>0.29971999999999999</v>
      </c>
      <c r="U255" s="9">
        <f t="shared" si="67"/>
        <v>0.35310736127293957</v>
      </c>
      <c r="V255" s="15">
        <f t="shared" si="68"/>
        <v>0.68812783489999996</v>
      </c>
      <c r="X255" s="11">
        <f t="shared" si="69"/>
        <v>4.3945999999999992E+19</v>
      </c>
      <c r="Y255" s="11">
        <f t="shared" si="70"/>
        <v>4.6119999999999998E-18</v>
      </c>
      <c r="Z255" s="11">
        <f t="shared" si="71"/>
        <v>3.2499999999999999E-4</v>
      </c>
      <c r="AA255" s="16">
        <f t="shared" si="72"/>
        <v>6.179986175534647E-2</v>
      </c>
      <c r="AB255" s="9">
        <f t="shared" si="73"/>
        <v>0.56760965456531243</v>
      </c>
      <c r="AC255" s="9">
        <f t="shared" si="74"/>
        <v>0.93820013824465354</v>
      </c>
      <c r="AD255" s="15">
        <f t="shared" si="75"/>
        <v>190.15342078568145</v>
      </c>
      <c r="AE255" s="3">
        <f t="shared" si="76"/>
        <v>555.28479999999979</v>
      </c>
      <c r="AF255" s="2">
        <f t="shared" si="77"/>
        <v>0.25</v>
      </c>
      <c r="AG255" s="9">
        <f t="shared" si="78"/>
        <v>5.1649671269734548E-2</v>
      </c>
      <c r="AH255" s="2">
        <f t="shared" si="63"/>
        <v>2.4993007129471101</v>
      </c>
    </row>
    <row r="256" spans="1:34">
      <c r="A256" s="1">
        <f>Raw!A256</f>
        <v>243</v>
      </c>
      <c r="B256" s="14">
        <f>Raw!B256</f>
        <v>0.25848379629629631</v>
      </c>
      <c r="C256" s="15">
        <f>Raw!C256</f>
        <v>10</v>
      </c>
      <c r="D256" s="15">
        <f>IF(C256&gt;0.5,Raw!D256*D$11,-999)</f>
        <v>78.3</v>
      </c>
      <c r="E256" s="9">
        <f>IF(Raw!$G256&gt;$C$8,IF(Raw!$Q256&gt;$C$8,IF(Raw!$N256&gt;$C$9,IF(Raw!$N256&lt;$A$9,IF(Raw!$X256&gt;$C$9,IF(Raw!$X256&lt;$A$9,Raw!H256,-999),-999),-999),-999),-999),-999)</f>
        <v>0.51800100000000004</v>
      </c>
      <c r="F256" s="9">
        <f>IF(Raw!$G256&gt;$C$8,IF(Raw!$Q256&gt;$C$8,IF(Raw!$N256&gt;$C$9,IF(Raw!$N256&lt;$A$9,IF(Raw!$X256&gt;$C$9,IF(Raw!$X256&lt;$A$9,Raw!I256,-999),-999),-999),-999),-999),-999)</f>
        <v>0.723769</v>
      </c>
      <c r="G256" s="9">
        <f>Raw!G256</f>
        <v>0.99070499999999995</v>
      </c>
      <c r="H256" s="9">
        <f>IF(Raw!$G256&gt;$C$8,IF(Raw!$Q256&gt;$C$8,IF(Raw!$N256&gt;$C$9,IF(Raw!$N256&lt;$A$9,IF(Raw!$X256&gt;$C$9,IF(Raw!$X256&lt;$A$9,Raw!L256,-999),-999),-999),-999),-999),-999)</f>
        <v>452</v>
      </c>
      <c r="I256" s="9">
        <f>IF(Raw!$G256&gt;$C$8,IF(Raw!$Q256&gt;$C$8,IF(Raw!$N256&gt;$C$9,IF(Raw!$N256&lt;$A$9,IF(Raw!$X256&gt;$C$9,IF(Raw!$X256&lt;$A$9,Raw!M256,-999),-999),-999),-999),-999),-999)</f>
        <v>1.5E-5</v>
      </c>
      <c r="J256" s="9">
        <f>IF(Raw!$G256&gt;$C$8,IF(Raw!$Q256&gt;$C$8,IF(Raw!$N256&gt;$C$9,IF(Raw!$N256&lt;$A$9,IF(Raw!$X256&gt;$C$9,IF(Raw!$X256&lt;$A$9,Raw!N256,-999),-999),-999),-999),-999),-999)</f>
        <v>491</v>
      </c>
      <c r="K256" s="9">
        <f>IF(Raw!$G256&gt;$C$8,IF(Raw!$Q256&gt;$C$8,IF(Raw!$N256&gt;$C$9,IF(Raw!$N256&lt;$A$9,IF(Raw!$X256&gt;$C$9,IF(Raw!$X256&lt;$A$9,Raw!R256,-999),-999),-999),-999),-999),-999)</f>
        <v>0.51619700000000002</v>
      </c>
      <c r="L256" s="9">
        <f>IF(Raw!$G256&gt;$C$8,IF(Raw!$Q256&gt;$C$8,IF(Raw!$N256&gt;$C$9,IF(Raw!$N256&lt;$A$9,IF(Raw!$X256&gt;$C$9,IF(Raw!$X256&lt;$A$9,Raw!S256,-999),-999),-999),-999),-999),-999)</f>
        <v>0.78742900000000005</v>
      </c>
      <c r="M256" s="9">
        <f>Raw!Q256</f>
        <v>0.99224800000000002</v>
      </c>
      <c r="N256" s="9">
        <f>IF(Raw!$G256&gt;$C$8,IF(Raw!$Q256&gt;$C$8,IF(Raw!$N256&gt;$C$9,IF(Raw!$N256&lt;$A$9,IF(Raw!$X256&gt;$C$9,IF(Raw!$X256&lt;$A$9,Raw!V256,-999),-999),-999),-999),-999),-999)</f>
        <v>435.2</v>
      </c>
      <c r="O256" s="9">
        <f>IF(Raw!$G256&gt;$C$8,IF(Raw!$Q256&gt;$C$8,IF(Raw!$N256&gt;$C$9,IF(Raw!$N256&lt;$A$9,IF(Raw!$X256&gt;$C$9,IF(Raw!$X256&lt;$A$9,Raw!W256,-999),-999),-999),-999),-999),-999)</f>
        <v>9.0000000000000002E-6</v>
      </c>
      <c r="P256" s="9">
        <f>IF(Raw!$G256&gt;$C$8,IF(Raw!$Q256&gt;$C$8,IF(Raw!$N256&gt;$C$9,IF(Raw!$N256&lt;$A$9,IF(Raw!$X256&gt;$C$9,IF(Raw!$X256&lt;$A$9,Raw!X256,-999),-999),-999),-999),-999),-999)</f>
        <v>839</v>
      </c>
      <c r="R256" s="9">
        <f t="shared" si="64"/>
        <v>0.20576799999999995</v>
      </c>
      <c r="S256" s="9">
        <f t="shared" si="65"/>
        <v>0.28430065393792764</v>
      </c>
      <c r="T256" s="9">
        <f t="shared" si="66"/>
        <v>0.27123200000000003</v>
      </c>
      <c r="U256" s="9">
        <f t="shared" si="67"/>
        <v>0.34445264271445425</v>
      </c>
      <c r="V256" s="15">
        <f t="shared" si="68"/>
        <v>0.63836869029999999</v>
      </c>
      <c r="X256" s="11">
        <f t="shared" si="69"/>
        <v>4.7136599999999984E+19</v>
      </c>
      <c r="Y256" s="11">
        <f t="shared" si="70"/>
        <v>4.5199999999999998E-18</v>
      </c>
      <c r="Z256" s="11">
        <f t="shared" si="71"/>
        <v>4.9100000000000001E-4</v>
      </c>
      <c r="AA256" s="16">
        <f t="shared" si="72"/>
        <v>9.4704090630347765E-2</v>
      </c>
      <c r="AB256" s="9">
        <f t="shared" si="73"/>
        <v>0.54188377990985048</v>
      </c>
      <c r="AC256" s="9">
        <f t="shared" si="74"/>
        <v>0.90529590936965232</v>
      </c>
      <c r="AD256" s="15">
        <f t="shared" si="75"/>
        <v>192.8800216504028</v>
      </c>
      <c r="AE256" s="3">
        <f t="shared" si="76"/>
        <v>544.20799999999986</v>
      </c>
      <c r="AF256" s="2">
        <f t="shared" si="77"/>
        <v>0.25</v>
      </c>
      <c r="AG256" s="9">
        <f t="shared" si="78"/>
        <v>5.1106179372540306E-2</v>
      </c>
      <c r="AH256" s="2">
        <f t="shared" si="63"/>
        <v>2.4730014228888111</v>
      </c>
    </row>
    <row r="257" spans="1:34">
      <c r="A257" s="1">
        <f>Raw!A257</f>
        <v>244</v>
      </c>
      <c r="B257" s="14">
        <f>Raw!B257</f>
        <v>0.25854166666666667</v>
      </c>
      <c r="C257" s="15">
        <f>Raw!C257</f>
        <v>9.3000000000000007</v>
      </c>
      <c r="D257" s="15">
        <f>IF(C257&gt;0.5,Raw!D257*D$11,-999)</f>
        <v>89.7</v>
      </c>
      <c r="E257" s="9">
        <f>IF(Raw!$G257&gt;$C$8,IF(Raw!$Q257&gt;$C$8,IF(Raw!$N257&gt;$C$9,IF(Raw!$N257&lt;$A$9,IF(Raw!$X257&gt;$C$9,IF(Raw!$X257&lt;$A$9,Raw!H257,-999),-999),-999),-999),-999),-999)</f>
        <v>0.52628200000000003</v>
      </c>
      <c r="F257" s="9">
        <f>IF(Raw!$G257&gt;$C$8,IF(Raw!$Q257&gt;$C$8,IF(Raw!$N257&gt;$C$9,IF(Raw!$N257&lt;$A$9,IF(Raw!$X257&gt;$C$9,IF(Raw!$X257&lt;$A$9,Raw!I257,-999),-999),-999),-999),-999),-999)</f>
        <v>0.73663500000000004</v>
      </c>
      <c r="G257" s="9">
        <f>Raw!G257</f>
        <v>0.99412699999999998</v>
      </c>
      <c r="H257" s="9">
        <f>IF(Raw!$G257&gt;$C$8,IF(Raw!$Q257&gt;$C$8,IF(Raw!$N257&gt;$C$9,IF(Raw!$N257&lt;$A$9,IF(Raw!$X257&gt;$C$9,IF(Raw!$X257&lt;$A$9,Raw!L257,-999),-999),-999),-999),-999),-999)</f>
        <v>443.6</v>
      </c>
      <c r="I257" s="9">
        <f>IF(Raw!$G257&gt;$C$8,IF(Raw!$Q257&gt;$C$8,IF(Raw!$N257&gt;$C$9,IF(Raw!$N257&lt;$A$9,IF(Raw!$X257&gt;$C$9,IF(Raw!$X257&lt;$A$9,Raw!M257,-999),-999),-999),-999),-999),-999)</f>
        <v>1.9999999999999999E-6</v>
      </c>
      <c r="J257" s="9">
        <f>IF(Raw!$G257&gt;$C$8,IF(Raw!$Q257&gt;$C$8,IF(Raw!$N257&gt;$C$9,IF(Raw!$N257&lt;$A$9,IF(Raw!$X257&gt;$C$9,IF(Raw!$X257&lt;$A$9,Raw!N257,-999),-999),-999),-999),-999),-999)</f>
        <v>567</v>
      </c>
      <c r="K257" s="9">
        <f>IF(Raw!$G257&gt;$C$8,IF(Raw!$Q257&gt;$C$8,IF(Raw!$N257&gt;$C$9,IF(Raw!$N257&lt;$A$9,IF(Raw!$X257&gt;$C$9,IF(Raw!$X257&lt;$A$9,Raw!R257,-999),-999),-999),-999),-999),-999)</f>
        <v>0.51255200000000001</v>
      </c>
      <c r="L257" s="9">
        <f>IF(Raw!$G257&gt;$C$8,IF(Raw!$Q257&gt;$C$8,IF(Raw!$N257&gt;$C$9,IF(Raw!$N257&lt;$A$9,IF(Raw!$X257&gt;$C$9,IF(Raw!$X257&lt;$A$9,Raw!S257,-999),-999),-999),-999),-999),-999)</f>
        <v>0.79695300000000002</v>
      </c>
      <c r="M257" s="9">
        <f>Raw!Q257</f>
        <v>0.99350799999999995</v>
      </c>
      <c r="N257" s="9">
        <f>IF(Raw!$G257&gt;$C$8,IF(Raw!$Q257&gt;$C$8,IF(Raw!$N257&gt;$C$9,IF(Raw!$N257&lt;$A$9,IF(Raw!$X257&gt;$C$9,IF(Raw!$X257&lt;$A$9,Raw!V257,-999),-999),-999),-999),-999),-999)</f>
        <v>454</v>
      </c>
      <c r="O257" s="9">
        <f>IF(Raw!$G257&gt;$C$8,IF(Raw!$Q257&gt;$C$8,IF(Raw!$N257&gt;$C$9,IF(Raw!$N257&lt;$A$9,IF(Raw!$X257&gt;$C$9,IF(Raw!$X257&lt;$A$9,Raw!W257,-999),-999),-999),-999),-999),-999)</f>
        <v>6.0000000000000002E-6</v>
      </c>
      <c r="P257" s="9">
        <f>IF(Raw!$G257&gt;$C$8,IF(Raw!$Q257&gt;$C$8,IF(Raw!$N257&gt;$C$9,IF(Raw!$N257&lt;$A$9,IF(Raw!$X257&gt;$C$9,IF(Raw!$X257&lt;$A$9,Raw!X257,-999),-999),-999),-999),-999),-999)</f>
        <v>497</v>
      </c>
      <c r="R257" s="9">
        <f t="shared" si="64"/>
        <v>0.21035300000000001</v>
      </c>
      <c r="S257" s="9">
        <f t="shared" si="65"/>
        <v>0.28555933399852029</v>
      </c>
      <c r="T257" s="9">
        <f t="shared" si="66"/>
        <v>0.28440100000000001</v>
      </c>
      <c r="U257" s="9">
        <f t="shared" si="67"/>
        <v>0.35686044220926455</v>
      </c>
      <c r="V257" s="15">
        <f t="shared" si="68"/>
        <v>0.64608979710000003</v>
      </c>
      <c r="X257" s="11">
        <f t="shared" si="69"/>
        <v>5.39994E+19</v>
      </c>
      <c r="Y257" s="11">
        <f t="shared" si="70"/>
        <v>4.4360000000000001E-18</v>
      </c>
      <c r="Z257" s="11">
        <f t="shared" si="71"/>
        <v>5.6700000000000001E-4</v>
      </c>
      <c r="AA257" s="16">
        <f t="shared" si="72"/>
        <v>0.11957875911879939</v>
      </c>
      <c r="AB257" s="9">
        <f t="shared" si="73"/>
        <v>0.54656031867214572</v>
      </c>
      <c r="AC257" s="9">
        <f t="shared" si="74"/>
        <v>0.88042124088120044</v>
      </c>
      <c r="AD257" s="15">
        <f t="shared" si="75"/>
        <v>210.89728239647155</v>
      </c>
      <c r="AE257" s="3">
        <f t="shared" si="76"/>
        <v>534.09439999999984</v>
      </c>
      <c r="AF257" s="2">
        <f t="shared" si="77"/>
        <v>0.25</v>
      </c>
      <c r="AG257" s="9">
        <f t="shared" si="78"/>
        <v>5.7892998043643833E-2</v>
      </c>
      <c r="AH257" s="2">
        <f t="shared" si="63"/>
        <v>2.8014120463514094</v>
      </c>
    </row>
    <row r="258" spans="1:34">
      <c r="A258" s="1">
        <f>Raw!A258</f>
        <v>245</v>
      </c>
      <c r="B258" s="14">
        <f>Raw!B258</f>
        <v>0.25859953703703703</v>
      </c>
      <c r="C258" s="15">
        <f>Raw!C258</f>
        <v>8.6</v>
      </c>
      <c r="D258" s="15">
        <f>IF(C258&gt;0.5,Raw!D258*D$11,-999)</f>
        <v>93.2</v>
      </c>
      <c r="E258" s="9">
        <f>IF(Raw!$G258&gt;$C$8,IF(Raw!$Q258&gt;$C$8,IF(Raw!$N258&gt;$C$9,IF(Raw!$N258&lt;$A$9,IF(Raw!$X258&gt;$C$9,IF(Raw!$X258&lt;$A$9,Raw!H258,-999),-999),-999),-999),-999),-999)</f>
        <v>0.49225400000000002</v>
      </c>
      <c r="F258" s="9">
        <f>IF(Raw!$G258&gt;$C$8,IF(Raw!$Q258&gt;$C$8,IF(Raw!$N258&gt;$C$9,IF(Raw!$N258&lt;$A$9,IF(Raw!$X258&gt;$C$9,IF(Raw!$X258&lt;$A$9,Raw!I258,-999),-999),-999),-999),-999),-999)</f>
        <v>0.68298099999999995</v>
      </c>
      <c r="G258" s="9">
        <f>Raw!G258</f>
        <v>0.99074399999999996</v>
      </c>
      <c r="H258" s="9">
        <f>IF(Raw!$G258&gt;$C$8,IF(Raw!$Q258&gt;$C$8,IF(Raw!$N258&gt;$C$9,IF(Raw!$N258&lt;$A$9,IF(Raw!$X258&gt;$C$9,IF(Raw!$X258&lt;$A$9,Raw!L258,-999),-999),-999),-999),-999),-999)</f>
        <v>461.7</v>
      </c>
      <c r="I258" s="9">
        <f>IF(Raw!$G258&gt;$C$8,IF(Raw!$Q258&gt;$C$8,IF(Raw!$N258&gt;$C$9,IF(Raw!$N258&lt;$A$9,IF(Raw!$X258&gt;$C$9,IF(Raw!$X258&lt;$A$9,Raw!M258,-999),-999),-999),-999),-999),-999)</f>
        <v>9.0000000000000002E-6</v>
      </c>
      <c r="J258" s="9">
        <f>IF(Raw!$G258&gt;$C$8,IF(Raw!$Q258&gt;$C$8,IF(Raw!$N258&gt;$C$9,IF(Raw!$N258&lt;$A$9,IF(Raw!$X258&gt;$C$9,IF(Raw!$X258&lt;$A$9,Raw!N258,-999),-999),-999),-999),-999),-999)</f>
        <v>553</v>
      </c>
      <c r="K258" s="9">
        <f>IF(Raw!$G258&gt;$C$8,IF(Raw!$Q258&gt;$C$8,IF(Raw!$N258&gt;$C$9,IF(Raw!$N258&lt;$A$9,IF(Raw!$X258&gt;$C$9,IF(Raw!$X258&lt;$A$9,Raw!R258,-999),-999),-999),-999),-999),-999)</f>
        <v>0.50897800000000004</v>
      </c>
      <c r="L258" s="9">
        <f>IF(Raw!$G258&gt;$C$8,IF(Raw!$Q258&gt;$C$8,IF(Raw!$N258&gt;$C$9,IF(Raw!$N258&lt;$A$9,IF(Raw!$X258&gt;$C$9,IF(Raw!$X258&lt;$A$9,Raw!S258,-999),-999),-999),-999),-999),-999)</f>
        <v>0.78605499999999995</v>
      </c>
      <c r="M258" s="9">
        <f>Raw!Q258</f>
        <v>0.99207900000000004</v>
      </c>
      <c r="N258" s="9">
        <f>IF(Raw!$G258&gt;$C$8,IF(Raw!$Q258&gt;$C$8,IF(Raw!$N258&gt;$C$9,IF(Raw!$N258&lt;$A$9,IF(Raw!$X258&gt;$C$9,IF(Raw!$X258&lt;$A$9,Raw!V258,-999),-999),-999),-999),-999),-999)</f>
        <v>437</v>
      </c>
      <c r="O258" s="9">
        <f>IF(Raw!$G258&gt;$C$8,IF(Raw!$Q258&gt;$C$8,IF(Raw!$N258&gt;$C$9,IF(Raw!$N258&lt;$A$9,IF(Raw!$X258&gt;$C$9,IF(Raw!$X258&lt;$A$9,Raw!W258,-999),-999),-999),-999),-999),-999)</f>
        <v>3.9999999999999998E-6</v>
      </c>
      <c r="P258" s="9">
        <f>IF(Raw!$G258&gt;$C$8,IF(Raw!$Q258&gt;$C$8,IF(Raw!$N258&gt;$C$9,IF(Raw!$N258&lt;$A$9,IF(Raw!$X258&gt;$C$9,IF(Raw!$X258&lt;$A$9,Raw!X258,-999),-999),-999),-999),-999),-999)</f>
        <v>668</v>
      </c>
      <c r="R258" s="9">
        <f t="shared" si="64"/>
        <v>0.19072699999999992</v>
      </c>
      <c r="S258" s="9">
        <f t="shared" si="65"/>
        <v>0.27925667039053786</v>
      </c>
      <c r="T258" s="9">
        <f t="shared" si="66"/>
        <v>0.27707699999999991</v>
      </c>
      <c r="U258" s="9">
        <f t="shared" si="67"/>
        <v>0.35249060180267272</v>
      </c>
      <c r="V258" s="15">
        <f t="shared" si="68"/>
        <v>0.63725478849999995</v>
      </c>
      <c r="X258" s="11">
        <f t="shared" si="69"/>
        <v>5.6106399999999992E+19</v>
      </c>
      <c r="Y258" s="11">
        <f t="shared" si="70"/>
        <v>4.6169999999999994E-18</v>
      </c>
      <c r="Z258" s="11">
        <f t="shared" si="71"/>
        <v>5.53E-4</v>
      </c>
      <c r="AA258" s="16">
        <f t="shared" si="72"/>
        <v>0.1253013791706625</v>
      </c>
      <c r="AB258" s="9">
        <f t="shared" si="73"/>
        <v>0.54369613023646968</v>
      </c>
      <c r="AC258" s="9">
        <f t="shared" si="74"/>
        <v>0.87469862082933747</v>
      </c>
      <c r="AD258" s="15">
        <f t="shared" si="75"/>
        <v>226.58477246051083</v>
      </c>
      <c r="AE258" s="3">
        <f t="shared" si="76"/>
        <v>555.88679999999977</v>
      </c>
      <c r="AF258" s="2">
        <f t="shared" si="77"/>
        <v>0.25</v>
      </c>
      <c r="AG258" s="9">
        <f t="shared" si="78"/>
        <v>6.143769446455933E-2</v>
      </c>
      <c r="AH258" s="2">
        <f t="shared" si="63"/>
        <v>2.9729380614098342</v>
      </c>
    </row>
    <row r="259" spans="1:34">
      <c r="A259" s="1">
        <f>Raw!A259</f>
        <v>246</v>
      </c>
      <c r="B259" s="14">
        <f>Raw!B259</f>
        <v>0.2586458333333333</v>
      </c>
      <c r="C259" s="15">
        <f>Raw!C259</f>
        <v>7.8</v>
      </c>
      <c r="D259" s="15">
        <f>IF(C259&gt;0.5,Raw!D259*D$11,-999)</f>
        <v>111.7</v>
      </c>
      <c r="E259" s="9">
        <f>IF(Raw!$G259&gt;$C$8,IF(Raw!$Q259&gt;$C$8,IF(Raw!$N259&gt;$C$9,IF(Raw!$N259&lt;$A$9,IF(Raw!$X259&gt;$C$9,IF(Raw!$X259&lt;$A$9,Raw!H259,-999),-999),-999),-999),-999),-999)</f>
        <v>0.43579699999999999</v>
      </c>
      <c r="F259" s="9">
        <f>IF(Raw!$G259&gt;$C$8,IF(Raw!$Q259&gt;$C$8,IF(Raw!$N259&gt;$C$9,IF(Raw!$N259&lt;$A$9,IF(Raw!$X259&gt;$C$9,IF(Raw!$X259&lt;$A$9,Raw!I259,-999),-999),-999),-999),-999),-999)</f>
        <v>0.60216800000000004</v>
      </c>
      <c r="G259" s="9">
        <f>Raw!G259</f>
        <v>0.99440700000000004</v>
      </c>
      <c r="H259" s="9">
        <f>IF(Raw!$G259&gt;$C$8,IF(Raw!$Q259&gt;$C$8,IF(Raw!$N259&gt;$C$9,IF(Raw!$N259&lt;$A$9,IF(Raw!$X259&gt;$C$9,IF(Raw!$X259&lt;$A$9,Raw!L259,-999),-999),-999),-999),-999),-999)</f>
        <v>425.5</v>
      </c>
      <c r="I259" s="9">
        <f>IF(Raw!$G259&gt;$C$8,IF(Raw!$Q259&gt;$C$8,IF(Raw!$N259&gt;$C$9,IF(Raw!$N259&lt;$A$9,IF(Raw!$X259&gt;$C$9,IF(Raw!$X259&lt;$A$9,Raw!M259,-999),-999),-999),-999),-999),-999)</f>
        <v>2.0999999999999999E-5</v>
      </c>
      <c r="J259" s="9">
        <f>IF(Raw!$G259&gt;$C$8,IF(Raw!$Q259&gt;$C$8,IF(Raw!$N259&gt;$C$9,IF(Raw!$N259&lt;$A$9,IF(Raw!$X259&gt;$C$9,IF(Raw!$X259&lt;$A$9,Raw!N259,-999),-999),-999),-999),-999),-999)</f>
        <v>585</v>
      </c>
      <c r="K259" s="9">
        <f>IF(Raw!$G259&gt;$C$8,IF(Raw!$Q259&gt;$C$8,IF(Raw!$N259&gt;$C$9,IF(Raw!$N259&lt;$A$9,IF(Raw!$X259&gt;$C$9,IF(Raw!$X259&lt;$A$9,Raw!R259,-999),-999),-999),-999),-999),-999)</f>
        <v>0.43922800000000001</v>
      </c>
      <c r="L259" s="9">
        <f>IF(Raw!$G259&gt;$C$8,IF(Raw!$Q259&gt;$C$8,IF(Raw!$N259&gt;$C$9,IF(Raw!$N259&lt;$A$9,IF(Raw!$X259&gt;$C$9,IF(Raw!$X259&lt;$A$9,Raw!S259,-999),-999),-999),-999),-999),-999)</f>
        <v>0.67038399999999998</v>
      </c>
      <c r="M259" s="9">
        <f>Raw!Q259</f>
        <v>0.99366699999999997</v>
      </c>
      <c r="N259" s="9">
        <f>IF(Raw!$G259&gt;$C$8,IF(Raw!$Q259&gt;$C$8,IF(Raw!$N259&gt;$C$9,IF(Raw!$N259&lt;$A$9,IF(Raw!$X259&gt;$C$9,IF(Raw!$X259&lt;$A$9,Raw!V259,-999),-999),-999),-999),-999),-999)</f>
        <v>448.6</v>
      </c>
      <c r="O259" s="9">
        <f>IF(Raw!$G259&gt;$C$8,IF(Raw!$Q259&gt;$C$8,IF(Raw!$N259&gt;$C$9,IF(Raw!$N259&lt;$A$9,IF(Raw!$X259&gt;$C$9,IF(Raw!$X259&lt;$A$9,Raw!W259,-999),-999),-999),-999),-999),-999)</f>
        <v>6.0000000000000002E-6</v>
      </c>
      <c r="P259" s="9">
        <f>IF(Raw!$G259&gt;$C$8,IF(Raw!$Q259&gt;$C$8,IF(Raw!$N259&gt;$C$9,IF(Raw!$N259&lt;$A$9,IF(Raw!$X259&gt;$C$9,IF(Raw!$X259&lt;$A$9,Raw!X259,-999),-999),-999),-999),-999),-999)</f>
        <v>633</v>
      </c>
      <c r="R259" s="9">
        <f t="shared" si="64"/>
        <v>0.16637100000000005</v>
      </c>
      <c r="S259" s="9">
        <f t="shared" si="65"/>
        <v>0.27628668411473217</v>
      </c>
      <c r="T259" s="9">
        <f t="shared" si="66"/>
        <v>0.23115599999999997</v>
      </c>
      <c r="U259" s="9">
        <f t="shared" si="67"/>
        <v>0.34481133201269715</v>
      </c>
      <c r="V259" s="15">
        <f t="shared" si="68"/>
        <v>0.54348030879999998</v>
      </c>
      <c r="X259" s="11">
        <f t="shared" si="69"/>
        <v>6.7243399999999984E+19</v>
      </c>
      <c r="Y259" s="11">
        <f t="shared" si="70"/>
        <v>4.2550000000000001E-18</v>
      </c>
      <c r="Z259" s="11">
        <f t="shared" si="71"/>
        <v>5.8500000000000002E-4</v>
      </c>
      <c r="AA259" s="16">
        <f t="shared" si="72"/>
        <v>0.14338133732979114</v>
      </c>
      <c r="AB259" s="9">
        <f t="shared" si="73"/>
        <v>0.47237145641180522</v>
      </c>
      <c r="AC259" s="9">
        <f t="shared" si="74"/>
        <v>0.85661866267020881</v>
      </c>
      <c r="AD259" s="15">
        <f t="shared" si="75"/>
        <v>245.09630312784807</v>
      </c>
      <c r="AE259" s="3">
        <f t="shared" si="76"/>
        <v>512.30199999999991</v>
      </c>
      <c r="AF259" s="2">
        <f t="shared" si="77"/>
        <v>0.25</v>
      </c>
      <c r="AG259" s="9">
        <f t="shared" si="78"/>
        <v>6.5009217502231598E-2</v>
      </c>
      <c r="AH259" s="2">
        <f t="shared" si="63"/>
        <v>3.1457622024918694</v>
      </c>
    </row>
    <row r="260" spans="1:34">
      <c r="A260" s="1">
        <f>Raw!A260</f>
        <v>247</v>
      </c>
      <c r="B260" s="14">
        <f>Raw!B260</f>
        <v>0.25870370370370371</v>
      </c>
      <c r="C260" s="15">
        <f>Raw!C260</f>
        <v>6.9</v>
      </c>
      <c r="D260" s="15">
        <f>IF(C260&gt;0.5,Raw!D260*D$11,-999)</f>
        <v>119.6</v>
      </c>
      <c r="E260" s="9">
        <f>IF(Raw!$G260&gt;$C$8,IF(Raw!$Q260&gt;$C$8,IF(Raw!$N260&gt;$C$9,IF(Raw!$N260&lt;$A$9,IF(Raw!$X260&gt;$C$9,IF(Raw!$X260&lt;$A$9,Raw!H260,-999),-999),-999),-999),-999),-999)</f>
        <v>0.39169199999999998</v>
      </c>
      <c r="F260" s="9">
        <f>IF(Raw!$G260&gt;$C$8,IF(Raw!$Q260&gt;$C$8,IF(Raw!$N260&gt;$C$9,IF(Raw!$N260&lt;$A$9,IF(Raw!$X260&gt;$C$9,IF(Raw!$X260&lt;$A$9,Raw!I260,-999),-999),-999),-999),-999),-999)</f>
        <v>0.537273</v>
      </c>
      <c r="G260" s="9">
        <f>Raw!G260</f>
        <v>0.980993</v>
      </c>
      <c r="H260" s="9">
        <f>IF(Raw!$G260&gt;$C$8,IF(Raw!$Q260&gt;$C$8,IF(Raw!$N260&gt;$C$9,IF(Raw!$N260&lt;$A$9,IF(Raw!$X260&gt;$C$9,IF(Raw!$X260&lt;$A$9,Raw!L260,-999),-999),-999),-999),-999),-999)</f>
        <v>428.9</v>
      </c>
      <c r="I260" s="9">
        <f>IF(Raw!$G260&gt;$C$8,IF(Raw!$Q260&gt;$C$8,IF(Raw!$N260&gt;$C$9,IF(Raw!$N260&lt;$A$9,IF(Raw!$X260&gt;$C$9,IF(Raw!$X260&lt;$A$9,Raw!M260,-999),-999),-999),-999),-999),-999)</f>
        <v>3.9999999999999998E-6</v>
      </c>
      <c r="J260" s="9">
        <f>IF(Raw!$G260&gt;$C$8,IF(Raw!$Q260&gt;$C$8,IF(Raw!$N260&gt;$C$9,IF(Raw!$N260&lt;$A$9,IF(Raw!$X260&gt;$C$9,IF(Raw!$X260&lt;$A$9,Raw!N260,-999),-999),-999),-999),-999),-999)</f>
        <v>526</v>
      </c>
      <c r="K260" s="9">
        <f>IF(Raw!$G260&gt;$C$8,IF(Raw!$Q260&gt;$C$8,IF(Raw!$N260&gt;$C$9,IF(Raw!$N260&lt;$A$9,IF(Raw!$X260&gt;$C$9,IF(Raw!$X260&lt;$A$9,Raw!R260,-999),-999),-999),-999),-999),-999)</f>
        <v>0.39599899999999999</v>
      </c>
      <c r="L260" s="9">
        <f>IF(Raw!$G260&gt;$C$8,IF(Raw!$Q260&gt;$C$8,IF(Raw!$N260&gt;$C$9,IF(Raw!$N260&lt;$A$9,IF(Raw!$X260&gt;$C$9,IF(Raw!$X260&lt;$A$9,Raw!S260,-999),-999),-999),-999),-999),-999)</f>
        <v>0.60028800000000004</v>
      </c>
      <c r="M260" s="9">
        <f>Raw!Q260</f>
        <v>0.989259</v>
      </c>
      <c r="N260" s="9">
        <f>IF(Raw!$G260&gt;$C$8,IF(Raw!$Q260&gt;$C$8,IF(Raw!$N260&gt;$C$9,IF(Raw!$N260&lt;$A$9,IF(Raw!$X260&gt;$C$9,IF(Raw!$X260&lt;$A$9,Raw!V260,-999),-999),-999),-999),-999),-999)</f>
        <v>424.6</v>
      </c>
      <c r="O260" s="9">
        <f>IF(Raw!$G260&gt;$C$8,IF(Raw!$Q260&gt;$C$8,IF(Raw!$N260&gt;$C$9,IF(Raw!$N260&lt;$A$9,IF(Raw!$X260&gt;$C$9,IF(Raw!$X260&lt;$A$9,Raw!W260,-999),-999),-999),-999),-999),-999)</f>
        <v>6.9999999999999999E-6</v>
      </c>
      <c r="P260" s="9">
        <f>IF(Raw!$G260&gt;$C$8,IF(Raw!$Q260&gt;$C$8,IF(Raw!$N260&gt;$C$9,IF(Raw!$N260&lt;$A$9,IF(Raw!$X260&gt;$C$9,IF(Raw!$X260&lt;$A$9,Raw!X260,-999),-999),-999),-999),-999),-999)</f>
        <v>812</v>
      </c>
      <c r="R260" s="9">
        <f t="shared" si="64"/>
        <v>0.14558100000000002</v>
      </c>
      <c r="S260" s="9">
        <f t="shared" si="65"/>
        <v>0.2709628066178647</v>
      </c>
      <c r="T260" s="9">
        <f t="shared" si="66"/>
        <v>0.20428900000000005</v>
      </c>
      <c r="U260" s="9">
        <f t="shared" si="67"/>
        <v>0.34031831387600625</v>
      </c>
      <c r="V260" s="15">
        <f t="shared" si="68"/>
        <v>0.48665348160000005</v>
      </c>
      <c r="X260" s="11">
        <f t="shared" si="69"/>
        <v>7.1999199999999984E+19</v>
      </c>
      <c r="Y260" s="11">
        <f t="shared" si="70"/>
        <v>4.2889999999999993E-18</v>
      </c>
      <c r="Z260" s="11">
        <f t="shared" si="71"/>
        <v>5.2599999999999999E-4</v>
      </c>
      <c r="AA260" s="16">
        <f t="shared" si="72"/>
        <v>0.13973403565150011</v>
      </c>
      <c r="AB260" s="9">
        <f t="shared" si="73"/>
        <v>0.42454512640920933</v>
      </c>
      <c r="AC260" s="9">
        <f t="shared" si="74"/>
        <v>0.86026596434849978</v>
      </c>
      <c r="AD260" s="15">
        <f t="shared" si="75"/>
        <v>265.65406017395452</v>
      </c>
      <c r="AE260" s="3">
        <f t="shared" si="76"/>
        <v>516.39559999999972</v>
      </c>
      <c r="AF260" s="2">
        <f t="shared" si="77"/>
        <v>0.25</v>
      </c>
      <c r="AG260" s="9">
        <f t="shared" si="78"/>
        <v>6.9543801409781017E-2</v>
      </c>
      <c r="AH260" s="2">
        <f t="shared" si="63"/>
        <v>3.3651883578660233</v>
      </c>
    </row>
    <row r="261" spans="1:34">
      <c r="A261" s="1">
        <f>Raw!A261</f>
        <v>248</v>
      </c>
      <c r="B261" s="14">
        <f>Raw!B261</f>
        <v>0.25876157407407407</v>
      </c>
      <c r="C261" s="15">
        <f>Raw!C261</f>
        <v>6</v>
      </c>
      <c r="D261" s="15">
        <f>IF(C261&gt;0.5,Raw!D261*D$11,-999)</f>
        <v>137.19999999999999</v>
      </c>
      <c r="E261" s="9">
        <f>IF(Raw!$G261&gt;$C$8,IF(Raw!$Q261&gt;$C$8,IF(Raw!$N261&gt;$C$9,IF(Raw!$N261&lt;$A$9,IF(Raw!$X261&gt;$C$9,IF(Raw!$X261&lt;$A$9,Raw!H261,-999),-999),-999),-999),-999),-999)</f>
        <v>0.37096699999999999</v>
      </c>
      <c r="F261" s="9">
        <f>IF(Raw!$G261&gt;$C$8,IF(Raw!$Q261&gt;$C$8,IF(Raw!$N261&gt;$C$9,IF(Raw!$N261&lt;$A$9,IF(Raw!$X261&gt;$C$9,IF(Raw!$X261&lt;$A$9,Raw!I261,-999),-999),-999),-999),-999),-999)</f>
        <v>0.49323499999999998</v>
      </c>
      <c r="G261" s="9">
        <f>Raw!G261</f>
        <v>0.98416599999999999</v>
      </c>
      <c r="H261" s="9">
        <f>IF(Raw!$G261&gt;$C$8,IF(Raw!$Q261&gt;$C$8,IF(Raw!$N261&gt;$C$9,IF(Raw!$N261&lt;$A$9,IF(Raw!$X261&gt;$C$9,IF(Raw!$X261&lt;$A$9,Raw!L261,-999),-999),-999),-999),-999),-999)</f>
        <v>432</v>
      </c>
      <c r="I261" s="9">
        <f>IF(Raw!$G261&gt;$C$8,IF(Raw!$Q261&gt;$C$8,IF(Raw!$N261&gt;$C$9,IF(Raw!$N261&lt;$A$9,IF(Raw!$X261&gt;$C$9,IF(Raw!$X261&lt;$A$9,Raw!M261,-999),-999),-999),-999),-999),-999)</f>
        <v>3.4E-5</v>
      </c>
      <c r="J261" s="9">
        <f>IF(Raw!$G261&gt;$C$8,IF(Raw!$Q261&gt;$C$8,IF(Raw!$N261&gt;$C$9,IF(Raw!$N261&lt;$A$9,IF(Raw!$X261&gt;$C$9,IF(Raw!$X261&lt;$A$9,Raw!N261,-999),-999),-999),-999),-999),-999)</f>
        <v>601</v>
      </c>
      <c r="K261" s="9">
        <f>IF(Raw!$G261&gt;$C$8,IF(Raw!$Q261&gt;$C$8,IF(Raw!$N261&gt;$C$9,IF(Raw!$N261&lt;$A$9,IF(Raw!$X261&gt;$C$9,IF(Raw!$X261&lt;$A$9,Raw!R261,-999),-999),-999),-999),-999),-999)</f>
        <v>0.36438799999999999</v>
      </c>
      <c r="L261" s="9">
        <f>IF(Raw!$G261&gt;$C$8,IF(Raw!$Q261&gt;$C$8,IF(Raw!$N261&gt;$C$9,IF(Raw!$N261&lt;$A$9,IF(Raw!$X261&gt;$C$9,IF(Raw!$X261&lt;$A$9,Raw!S261,-999),-999),-999),-999),-999),-999)</f>
        <v>0.54050699999999996</v>
      </c>
      <c r="M261" s="9">
        <f>Raw!Q261</f>
        <v>0.98658299999999999</v>
      </c>
      <c r="N261" s="9">
        <f>IF(Raw!$G261&gt;$C$8,IF(Raw!$Q261&gt;$C$8,IF(Raw!$N261&gt;$C$9,IF(Raw!$N261&lt;$A$9,IF(Raw!$X261&gt;$C$9,IF(Raw!$X261&lt;$A$9,Raw!V261,-999),-999),-999),-999),-999),-999)</f>
        <v>444.5</v>
      </c>
      <c r="O261" s="9">
        <f>IF(Raw!$G261&gt;$C$8,IF(Raw!$Q261&gt;$C$8,IF(Raw!$N261&gt;$C$9,IF(Raw!$N261&lt;$A$9,IF(Raw!$X261&gt;$C$9,IF(Raw!$X261&lt;$A$9,Raw!W261,-999),-999),-999),-999),-999),-999)</f>
        <v>6.0000000000000002E-6</v>
      </c>
      <c r="P261" s="9">
        <f>IF(Raw!$G261&gt;$C$8,IF(Raw!$Q261&gt;$C$8,IF(Raw!$N261&gt;$C$9,IF(Raw!$N261&lt;$A$9,IF(Raw!$X261&gt;$C$9,IF(Raw!$X261&lt;$A$9,Raw!X261,-999),-999),-999),-999),-999),-999)</f>
        <v>550</v>
      </c>
      <c r="R261" s="9">
        <f t="shared" si="64"/>
        <v>0.12226799999999999</v>
      </c>
      <c r="S261" s="9">
        <f t="shared" si="65"/>
        <v>0.24788995103753789</v>
      </c>
      <c r="T261" s="9">
        <f t="shared" si="66"/>
        <v>0.17611899999999997</v>
      </c>
      <c r="U261" s="9">
        <f t="shared" si="67"/>
        <v>0.32584036839485886</v>
      </c>
      <c r="V261" s="15">
        <f t="shared" si="68"/>
        <v>0.43818902489999995</v>
      </c>
      <c r="X261" s="11">
        <f t="shared" si="69"/>
        <v>8.2594399999999967E+19</v>
      </c>
      <c r="Y261" s="11">
        <f t="shared" si="70"/>
        <v>4.3200000000000001E-18</v>
      </c>
      <c r="Z261" s="11">
        <f t="shared" si="71"/>
        <v>6.0099999999999997E-4</v>
      </c>
      <c r="AA261" s="16">
        <f t="shared" si="72"/>
        <v>0.17657622364951409</v>
      </c>
      <c r="AB261" s="9">
        <f t="shared" si="73"/>
        <v>0.39548642793292876</v>
      </c>
      <c r="AC261" s="9">
        <f t="shared" si="74"/>
        <v>0.82342377635048591</v>
      </c>
      <c r="AD261" s="15">
        <f t="shared" si="75"/>
        <v>293.804032694699</v>
      </c>
      <c r="AE261" s="3">
        <f t="shared" si="76"/>
        <v>520.12799999999993</v>
      </c>
      <c r="AF261" s="2">
        <f t="shared" si="77"/>
        <v>0.25</v>
      </c>
      <c r="AG261" s="9">
        <f t="shared" si="78"/>
        <v>7.364093403779684E-2</v>
      </c>
      <c r="AH261" s="2">
        <f t="shared" si="63"/>
        <v>3.5634464734842575</v>
      </c>
    </row>
    <row r="262" spans="1:34">
      <c r="A262" s="1">
        <f>Raw!A262</f>
        <v>249</v>
      </c>
      <c r="B262" s="14">
        <f>Raw!B262</f>
        <v>0.25881944444444444</v>
      </c>
      <c r="C262" s="15">
        <f>Raw!C262</f>
        <v>4.9000000000000004</v>
      </c>
      <c r="D262" s="15">
        <f>IF(C262&gt;0.5,Raw!D262*D$11,-999)</f>
        <v>157.4</v>
      </c>
      <c r="E262" s="9">
        <f>IF(Raw!$G262&gt;$C$8,IF(Raw!$Q262&gt;$C$8,IF(Raw!$N262&gt;$C$9,IF(Raw!$N262&lt;$A$9,IF(Raw!$X262&gt;$C$9,IF(Raw!$X262&lt;$A$9,Raw!H262,-999),-999),-999),-999),-999),-999)</f>
        <v>0.370062</v>
      </c>
      <c r="F262" s="9">
        <f>IF(Raw!$G262&gt;$C$8,IF(Raw!$Q262&gt;$C$8,IF(Raw!$N262&gt;$C$9,IF(Raw!$N262&lt;$A$9,IF(Raw!$X262&gt;$C$9,IF(Raw!$X262&lt;$A$9,Raw!I262,-999),-999),-999),-999),-999),-999)</f>
        <v>0.49128699999999997</v>
      </c>
      <c r="G262" s="9">
        <f>Raw!G262</f>
        <v>0.98502199999999995</v>
      </c>
      <c r="H262" s="9">
        <f>IF(Raw!$G262&gt;$C$8,IF(Raw!$Q262&gt;$C$8,IF(Raw!$N262&gt;$C$9,IF(Raw!$N262&lt;$A$9,IF(Raw!$X262&gt;$C$9,IF(Raw!$X262&lt;$A$9,Raw!L262,-999),-999),-999),-999),-999),-999)</f>
        <v>431.9</v>
      </c>
      <c r="I262" s="9">
        <f>IF(Raw!$G262&gt;$C$8,IF(Raw!$Q262&gt;$C$8,IF(Raw!$N262&gt;$C$9,IF(Raw!$N262&lt;$A$9,IF(Raw!$X262&gt;$C$9,IF(Raw!$X262&lt;$A$9,Raw!M262,-999),-999),-999),-999),-999),-999)</f>
        <v>1.1E-5</v>
      </c>
      <c r="J262" s="9">
        <f>IF(Raw!$G262&gt;$C$8,IF(Raw!$Q262&gt;$C$8,IF(Raw!$N262&gt;$C$9,IF(Raw!$N262&lt;$A$9,IF(Raw!$X262&gt;$C$9,IF(Raw!$X262&lt;$A$9,Raw!N262,-999),-999),-999),-999),-999),-999)</f>
        <v>515</v>
      </c>
      <c r="K262" s="9">
        <f>IF(Raw!$G262&gt;$C$8,IF(Raw!$Q262&gt;$C$8,IF(Raw!$N262&gt;$C$9,IF(Raw!$N262&lt;$A$9,IF(Raw!$X262&gt;$C$9,IF(Raw!$X262&lt;$A$9,Raw!R262,-999),-999),-999),-999),-999),-999)</f>
        <v>0.348713</v>
      </c>
      <c r="L262" s="9">
        <f>IF(Raw!$G262&gt;$C$8,IF(Raw!$Q262&gt;$C$8,IF(Raw!$N262&gt;$C$9,IF(Raw!$N262&lt;$A$9,IF(Raw!$X262&gt;$C$9,IF(Raw!$X262&lt;$A$9,Raw!S262,-999),-999),-999),-999),-999),-999)</f>
        <v>0.51392700000000002</v>
      </c>
      <c r="M262" s="9">
        <f>Raw!Q262</f>
        <v>0.98855899999999997</v>
      </c>
      <c r="N262" s="9">
        <f>IF(Raw!$G262&gt;$C$8,IF(Raw!$Q262&gt;$C$8,IF(Raw!$N262&gt;$C$9,IF(Raw!$N262&lt;$A$9,IF(Raw!$X262&gt;$C$9,IF(Raw!$X262&lt;$A$9,Raw!V262,-999),-999),-999),-999),-999),-999)</f>
        <v>442.6</v>
      </c>
      <c r="O262" s="9">
        <f>IF(Raw!$G262&gt;$C$8,IF(Raw!$Q262&gt;$C$8,IF(Raw!$N262&gt;$C$9,IF(Raw!$N262&lt;$A$9,IF(Raw!$X262&gt;$C$9,IF(Raw!$X262&lt;$A$9,Raw!W262,-999),-999),-999),-999),-999),-999)</f>
        <v>7.9999999999999996E-6</v>
      </c>
      <c r="P262" s="9">
        <f>IF(Raw!$G262&gt;$C$8,IF(Raw!$Q262&gt;$C$8,IF(Raw!$N262&gt;$C$9,IF(Raw!$N262&lt;$A$9,IF(Raw!$X262&gt;$C$9,IF(Raw!$X262&lt;$A$9,Raw!X262,-999),-999),-999),-999),-999),-999)</f>
        <v>685</v>
      </c>
      <c r="R262" s="9">
        <f t="shared" si="64"/>
        <v>0.12122499999999997</v>
      </c>
      <c r="S262" s="9">
        <f t="shared" si="65"/>
        <v>0.24674986311463559</v>
      </c>
      <c r="T262" s="9">
        <f t="shared" si="66"/>
        <v>0.16521400000000003</v>
      </c>
      <c r="U262" s="9">
        <f t="shared" si="67"/>
        <v>0.3214736723308953</v>
      </c>
      <c r="V262" s="15">
        <f t="shared" si="68"/>
        <v>0.41664061889999998</v>
      </c>
      <c r="X262" s="11">
        <f t="shared" si="69"/>
        <v>9.4754799999999984E+19</v>
      </c>
      <c r="Y262" s="11">
        <f t="shared" si="70"/>
        <v>4.3189999999999999E-18</v>
      </c>
      <c r="Z262" s="11">
        <f t="shared" si="71"/>
        <v>5.1499999999999994E-4</v>
      </c>
      <c r="AA262" s="16">
        <f t="shared" si="72"/>
        <v>0.17407362963671311</v>
      </c>
      <c r="AB262" s="9">
        <f t="shared" si="73"/>
        <v>0.37747240064679993</v>
      </c>
      <c r="AC262" s="9">
        <f t="shared" si="74"/>
        <v>0.82592637036328687</v>
      </c>
      <c r="AD262" s="15">
        <f t="shared" si="75"/>
        <v>338.00704783827786</v>
      </c>
      <c r="AE262" s="3">
        <f t="shared" si="76"/>
        <v>520.0075999999998</v>
      </c>
      <c r="AF262" s="2">
        <f t="shared" si="77"/>
        <v>0.25</v>
      </c>
      <c r="AG262" s="9">
        <f t="shared" si="78"/>
        <v>8.358489764791982E-2</v>
      </c>
      <c r="AH262" s="2">
        <f t="shared" si="63"/>
        <v>4.0446296974879257</v>
      </c>
    </row>
    <row r="263" spans="1:34">
      <c r="A263" s="1">
        <f>Raw!A263</f>
        <v>250</v>
      </c>
      <c r="B263" s="14">
        <f>Raw!B263</f>
        <v>0.25886574074074076</v>
      </c>
      <c r="C263" s="15">
        <f>Raw!C263</f>
        <v>3.8</v>
      </c>
      <c r="D263" s="15">
        <f>IF(C263&gt;0.5,Raw!D263*D$11,-999)</f>
        <v>191.7</v>
      </c>
      <c r="E263" s="9">
        <f>IF(Raw!$G263&gt;$C$8,IF(Raw!$Q263&gt;$C$8,IF(Raw!$N263&gt;$C$9,IF(Raw!$N263&lt;$A$9,IF(Raw!$X263&gt;$C$9,IF(Raw!$X263&lt;$A$9,Raw!H263,-999),-999),-999),-999),-999),-999)</f>
        <v>0.36698399999999998</v>
      </c>
      <c r="F263" s="9">
        <f>IF(Raw!$G263&gt;$C$8,IF(Raw!$Q263&gt;$C$8,IF(Raw!$N263&gt;$C$9,IF(Raw!$N263&lt;$A$9,IF(Raw!$X263&gt;$C$9,IF(Raw!$X263&lt;$A$9,Raw!I263,-999),-999),-999),-999),-999),-999)</f>
        <v>0.47220600000000001</v>
      </c>
      <c r="G263" s="9">
        <f>Raw!G263</f>
        <v>0.96837899999999999</v>
      </c>
      <c r="H263" s="9">
        <f>IF(Raw!$G263&gt;$C$8,IF(Raw!$Q263&gt;$C$8,IF(Raw!$N263&gt;$C$9,IF(Raw!$N263&lt;$A$9,IF(Raw!$X263&gt;$C$9,IF(Raw!$X263&lt;$A$9,Raw!L263,-999),-999),-999),-999),-999),-999)</f>
        <v>405.6</v>
      </c>
      <c r="I263" s="9">
        <f>IF(Raw!$G263&gt;$C$8,IF(Raw!$Q263&gt;$C$8,IF(Raw!$N263&gt;$C$9,IF(Raw!$N263&lt;$A$9,IF(Raw!$X263&gt;$C$9,IF(Raw!$X263&lt;$A$9,Raw!M263,-999),-999),-999),-999),-999),-999)</f>
        <v>3.0000000000000001E-6</v>
      </c>
      <c r="J263" s="9">
        <f>IF(Raw!$G263&gt;$C$8,IF(Raw!$Q263&gt;$C$8,IF(Raw!$N263&gt;$C$9,IF(Raw!$N263&lt;$A$9,IF(Raw!$X263&gt;$C$9,IF(Raw!$X263&lt;$A$9,Raw!N263,-999),-999),-999),-999),-999),-999)</f>
        <v>456</v>
      </c>
      <c r="K263" s="9">
        <f>IF(Raw!$G263&gt;$C$8,IF(Raw!$Q263&gt;$C$8,IF(Raw!$N263&gt;$C$9,IF(Raw!$N263&lt;$A$9,IF(Raw!$X263&gt;$C$9,IF(Raw!$X263&lt;$A$9,Raw!R263,-999),-999),-999),-999),-999),-999)</f>
        <v>0.34670299999999998</v>
      </c>
      <c r="L263" s="9">
        <f>IF(Raw!$G263&gt;$C$8,IF(Raw!$Q263&gt;$C$8,IF(Raw!$N263&gt;$C$9,IF(Raw!$N263&lt;$A$9,IF(Raw!$X263&gt;$C$9,IF(Raw!$X263&lt;$A$9,Raw!S263,-999),-999),-999),-999),-999),-999)</f>
        <v>0.503359</v>
      </c>
      <c r="M263" s="9">
        <f>Raw!Q263</f>
        <v>0.98874499999999999</v>
      </c>
      <c r="N263" s="9">
        <f>IF(Raw!$G263&gt;$C$8,IF(Raw!$Q263&gt;$C$8,IF(Raw!$N263&gt;$C$9,IF(Raw!$N263&lt;$A$9,IF(Raw!$X263&gt;$C$9,IF(Raw!$X263&lt;$A$9,Raw!V263,-999),-999),-999),-999),-999),-999)</f>
        <v>435</v>
      </c>
      <c r="O263" s="9">
        <f>IF(Raw!$G263&gt;$C$8,IF(Raw!$Q263&gt;$C$8,IF(Raw!$N263&gt;$C$9,IF(Raw!$N263&lt;$A$9,IF(Raw!$X263&gt;$C$9,IF(Raw!$X263&lt;$A$9,Raw!W263,-999),-999),-999),-999),-999),-999)</f>
        <v>6.0000000000000002E-6</v>
      </c>
      <c r="P263" s="9">
        <f>IF(Raw!$G263&gt;$C$8,IF(Raw!$Q263&gt;$C$8,IF(Raw!$N263&gt;$C$9,IF(Raw!$N263&lt;$A$9,IF(Raw!$X263&gt;$C$9,IF(Raw!$X263&lt;$A$9,Raw!X263,-999),-999),-999),-999),-999),-999)</f>
        <v>398</v>
      </c>
      <c r="R263" s="9">
        <f t="shared" si="64"/>
        <v>0.10522200000000004</v>
      </c>
      <c r="S263" s="9">
        <f t="shared" si="65"/>
        <v>0.22283071371393001</v>
      </c>
      <c r="T263" s="9">
        <f t="shared" si="66"/>
        <v>0.15665600000000002</v>
      </c>
      <c r="U263" s="9">
        <f t="shared" si="67"/>
        <v>0.31122121587177348</v>
      </c>
      <c r="V263" s="15">
        <f t="shared" si="68"/>
        <v>0.4080731413</v>
      </c>
      <c r="X263" s="11">
        <f t="shared" si="69"/>
        <v>1.1540339999999997E+20</v>
      </c>
      <c r="Y263" s="11">
        <f t="shared" si="70"/>
        <v>4.0559999999999998E-18</v>
      </c>
      <c r="Z263" s="11">
        <f t="shared" si="71"/>
        <v>4.5599999999999997E-4</v>
      </c>
      <c r="AA263" s="16">
        <f t="shared" si="72"/>
        <v>0.17589848724624949</v>
      </c>
      <c r="AB263" s="9">
        <f t="shared" si="73"/>
        <v>0.37425855341804842</v>
      </c>
      <c r="AC263" s="9">
        <f t="shared" si="74"/>
        <v>0.82410151275375065</v>
      </c>
      <c r="AD263" s="15">
        <f t="shared" si="75"/>
        <v>385.74229659265251</v>
      </c>
      <c r="AE263" s="3">
        <f t="shared" si="76"/>
        <v>488.34239999999983</v>
      </c>
      <c r="AF263" s="2">
        <f t="shared" si="77"/>
        <v>0.25</v>
      </c>
      <c r="AG263" s="9">
        <f t="shared" si="78"/>
        <v>9.2347066583642765E-2</v>
      </c>
      <c r="AH263" s="2">
        <f t="shared" si="63"/>
        <v>4.4686264922332164</v>
      </c>
    </row>
    <row r="264" spans="1:34">
      <c r="A264" s="1">
        <f>Raw!A264</f>
        <v>251</v>
      </c>
      <c r="B264" s="14">
        <f>Raw!B264</f>
        <v>0.25892361111111112</v>
      </c>
      <c r="C264" s="15">
        <f>Raw!C264</f>
        <v>3.3</v>
      </c>
      <c r="D264" s="15">
        <f>IF(C264&gt;0.5,Raw!D264*D$11,-999)</f>
        <v>211.1</v>
      </c>
      <c r="E264" s="9">
        <f>IF(Raw!$G264&gt;$C$8,IF(Raw!$Q264&gt;$C$8,IF(Raw!$N264&gt;$C$9,IF(Raw!$N264&lt;$A$9,IF(Raw!$X264&gt;$C$9,IF(Raw!$X264&lt;$A$9,Raw!H264,-999),-999),-999),-999),-999),-999)</f>
        <v>0.32811299999999999</v>
      </c>
      <c r="F264" s="9">
        <f>IF(Raw!$G264&gt;$C$8,IF(Raw!$Q264&gt;$C$8,IF(Raw!$N264&gt;$C$9,IF(Raw!$N264&lt;$A$9,IF(Raw!$X264&gt;$C$9,IF(Raw!$X264&lt;$A$9,Raw!I264,-999),-999),-999),-999),-999),-999)</f>
        <v>0.406669</v>
      </c>
      <c r="G264" s="9">
        <f>Raw!G264</f>
        <v>0.97910900000000001</v>
      </c>
      <c r="H264" s="9">
        <f>IF(Raw!$G264&gt;$C$8,IF(Raw!$Q264&gt;$C$8,IF(Raw!$N264&gt;$C$9,IF(Raw!$N264&lt;$A$9,IF(Raw!$X264&gt;$C$9,IF(Raw!$X264&lt;$A$9,Raw!L264,-999),-999),-999),-999),-999),-999)</f>
        <v>378.8</v>
      </c>
      <c r="I264" s="9">
        <f>IF(Raw!$G264&gt;$C$8,IF(Raw!$Q264&gt;$C$8,IF(Raw!$N264&gt;$C$9,IF(Raw!$N264&lt;$A$9,IF(Raw!$X264&gt;$C$9,IF(Raw!$X264&lt;$A$9,Raw!M264,-999),-999),-999),-999),-999),-999)</f>
        <v>5.4052000000000003E-2</v>
      </c>
      <c r="J264" s="9">
        <f>IF(Raw!$G264&gt;$C$8,IF(Raw!$Q264&gt;$C$8,IF(Raw!$N264&gt;$C$9,IF(Raw!$N264&lt;$A$9,IF(Raw!$X264&gt;$C$9,IF(Raw!$X264&lt;$A$9,Raw!N264,-999),-999),-999),-999),-999),-999)</f>
        <v>607</v>
      </c>
      <c r="K264" s="9">
        <f>IF(Raw!$G264&gt;$C$8,IF(Raw!$Q264&gt;$C$8,IF(Raw!$N264&gt;$C$9,IF(Raw!$N264&lt;$A$9,IF(Raw!$X264&gt;$C$9,IF(Raw!$X264&lt;$A$9,Raw!R264,-999),-999),-999),-999),-999),-999)</f>
        <v>0.319689</v>
      </c>
      <c r="L264" s="9">
        <f>IF(Raw!$G264&gt;$C$8,IF(Raw!$Q264&gt;$C$8,IF(Raw!$N264&gt;$C$9,IF(Raw!$N264&lt;$A$9,IF(Raw!$X264&gt;$C$9,IF(Raw!$X264&lt;$A$9,Raw!S264,-999),-999),-999),-999),-999),-999)</f>
        <v>0.44866800000000001</v>
      </c>
      <c r="M264" s="9">
        <f>Raw!Q264</f>
        <v>0.97921999999999998</v>
      </c>
      <c r="N264" s="9">
        <f>IF(Raw!$G264&gt;$C$8,IF(Raw!$Q264&gt;$C$8,IF(Raw!$N264&gt;$C$9,IF(Raw!$N264&lt;$A$9,IF(Raw!$X264&gt;$C$9,IF(Raw!$X264&lt;$A$9,Raw!V264,-999),-999),-999),-999),-999),-999)</f>
        <v>429</v>
      </c>
      <c r="O264" s="9">
        <f>IF(Raw!$G264&gt;$C$8,IF(Raw!$Q264&gt;$C$8,IF(Raw!$N264&gt;$C$9,IF(Raw!$N264&lt;$A$9,IF(Raw!$X264&gt;$C$9,IF(Raw!$X264&lt;$A$9,Raw!W264,-999),-999),-999),-999),-999),-999)</f>
        <v>1.1E-5</v>
      </c>
      <c r="P264" s="9">
        <f>IF(Raw!$G264&gt;$C$8,IF(Raw!$Q264&gt;$C$8,IF(Raw!$N264&gt;$C$9,IF(Raw!$N264&lt;$A$9,IF(Raw!$X264&gt;$C$9,IF(Raw!$X264&lt;$A$9,Raw!X264,-999),-999),-999),-999),-999),-999)</f>
        <v>454</v>
      </c>
      <c r="R264" s="9">
        <f t="shared" si="64"/>
        <v>7.8556000000000015E-2</v>
      </c>
      <c r="S264" s="9">
        <f t="shared" si="65"/>
        <v>0.19316938345435727</v>
      </c>
      <c r="T264" s="9">
        <f t="shared" si="66"/>
        <v>0.12897900000000001</v>
      </c>
      <c r="U264" s="9">
        <f t="shared" si="67"/>
        <v>0.28747091390515928</v>
      </c>
      <c r="V264" s="15">
        <f t="shared" si="68"/>
        <v>0.36373514759999998</v>
      </c>
      <c r="X264" s="11">
        <f t="shared" si="69"/>
        <v>1.2708219999999997E+20</v>
      </c>
      <c r="Y264" s="11">
        <f t="shared" si="70"/>
        <v>3.7880000000000002E-18</v>
      </c>
      <c r="Z264" s="11">
        <f t="shared" si="71"/>
        <v>6.0700000000000001E-4</v>
      </c>
      <c r="AA264" s="16">
        <f t="shared" si="72"/>
        <v>0.22612726576241579</v>
      </c>
      <c r="AB264" s="9">
        <f t="shared" si="73"/>
        <v>0.34885466861077064</v>
      </c>
      <c r="AC264" s="9">
        <f t="shared" si="74"/>
        <v>0.77387273423758418</v>
      </c>
      <c r="AD264" s="15">
        <f t="shared" si="75"/>
        <v>372.53256303528133</v>
      </c>
      <c r="AE264" s="3">
        <f t="shared" si="76"/>
        <v>456.07519999999988</v>
      </c>
      <c r="AF264" s="2">
        <f t="shared" si="77"/>
        <v>0.25</v>
      </c>
      <c r="AG264" s="9">
        <f t="shared" si="78"/>
        <v>8.2378674119372053E-2</v>
      </c>
      <c r="AH264" s="2">
        <f t="shared" si="63"/>
        <v>3.9862611686907328</v>
      </c>
    </row>
    <row r="265" spans="1:34">
      <c r="A265" s="1">
        <f>Raw!A265</f>
        <v>252</v>
      </c>
      <c r="B265" s="14">
        <f>Raw!B265</f>
        <v>0.25898148148148148</v>
      </c>
      <c r="C265" s="15">
        <f>Raw!C265</f>
        <v>2</v>
      </c>
      <c r="D265" s="15">
        <f>IF(C265&gt;0.5,Raw!D265*D$11,-999)</f>
        <v>270</v>
      </c>
      <c r="E265" s="9">
        <f>IF(Raw!$G265&gt;$C$8,IF(Raw!$Q265&gt;$C$8,IF(Raw!$N265&gt;$C$9,IF(Raw!$N265&lt;$A$9,IF(Raw!$X265&gt;$C$9,IF(Raw!$X265&lt;$A$9,Raw!H265,-999),-999),-999),-999),-999),-999)</f>
        <v>0.32000400000000001</v>
      </c>
      <c r="F265" s="9">
        <f>IF(Raw!$G265&gt;$C$8,IF(Raw!$Q265&gt;$C$8,IF(Raw!$N265&gt;$C$9,IF(Raw!$N265&lt;$A$9,IF(Raw!$X265&gt;$C$9,IF(Raw!$X265&lt;$A$9,Raw!I265,-999),-999),-999),-999),-999),-999)</f>
        <v>0.39762399999999998</v>
      </c>
      <c r="G265" s="9">
        <f>Raw!G265</f>
        <v>0.96524699999999997</v>
      </c>
      <c r="H265" s="9">
        <f>IF(Raw!$G265&gt;$C$8,IF(Raw!$Q265&gt;$C$8,IF(Raw!$N265&gt;$C$9,IF(Raw!$N265&lt;$A$9,IF(Raw!$X265&gt;$C$9,IF(Raw!$X265&lt;$A$9,Raw!L265,-999),-999),-999),-999),-999),-999)</f>
        <v>414</v>
      </c>
      <c r="I265" s="9">
        <f>IF(Raw!$G265&gt;$C$8,IF(Raw!$Q265&gt;$C$8,IF(Raw!$N265&gt;$C$9,IF(Raw!$N265&lt;$A$9,IF(Raw!$X265&gt;$C$9,IF(Raw!$X265&lt;$A$9,Raw!M265,-999),-999),-999),-999),-999),-999)</f>
        <v>3.3404000000000003E-2</v>
      </c>
      <c r="J265" s="9">
        <f>IF(Raw!$G265&gt;$C$8,IF(Raw!$Q265&gt;$C$8,IF(Raw!$N265&gt;$C$9,IF(Raw!$N265&lt;$A$9,IF(Raw!$X265&gt;$C$9,IF(Raw!$X265&lt;$A$9,Raw!N265,-999),-999),-999),-999),-999),-999)</f>
        <v>546</v>
      </c>
      <c r="K265" s="9">
        <f>IF(Raw!$G265&gt;$C$8,IF(Raw!$Q265&gt;$C$8,IF(Raw!$N265&gt;$C$9,IF(Raw!$N265&lt;$A$9,IF(Raw!$X265&gt;$C$9,IF(Raw!$X265&lt;$A$9,Raw!R265,-999),-999),-999),-999),-999),-999)</f>
        <v>0.31267400000000001</v>
      </c>
      <c r="L265" s="9">
        <f>IF(Raw!$G265&gt;$C$8,IF(Raw!$Q265&gt;$C$8,IF(Raw!$N265&gt;$C$9,IF(Raw!$N265&lt;$A$9,IF(Raw!$X265&gt;$C$9,IF(Raw!$X265&lt;$A$9,Raw!S265,-999),-999),-999),-999),-999),-999)</f>
        <v>0.43209199999999998</v>
      </c>
      <c r="M265" s="9">
        <f>Raw!Q265</f>
        <v>0.98485699999999998</v>
      </c>
      <c r="N265" s="9">
        <f>IF(Raw!$G265&gt;$C$8,IF(Raw!$Q265&gt;$C$8,IF(Raw!$N265&gt;$C$9,IF(Raw!$N265&lt;$A$9,IF(Raw!$X265&gt;$C$9,IF(Raw!$X265&lt;$A$9,Raw!V265,-999),-999),-999),-999),-999),-999)</f>
        <v>426.8</v>
      </c>
      <c r="O265" s="9">
        <f>IF(Raw!$G265&gt;$C$8,IF(Raw!$Q265&gt;$C$8,IF(Raw!$N265&gt;$C$9,IF(Raw!$N265&lt;$A$9,IF(Raw!$X265&gt;$C$9,IF(Raw!$X265&lt;$A$9,Raw!W265,-999),-999),-999),-999),-999),-999)</f>
        <v>1.5E-5</v>
      </c>
      <c r="P265" s="9">
        <f>IF(Raw!$G265&gt;$C$8,IF(Raw!$Q265&gt;$C$8,IF(Raw!$N265&gt;$C$9,IF(Raw!$N265&lt;$A$9,IF(Raw!$X265&gt;$C$9,IF(Raw!$X265&lt;$A$9,Raw!X265,-999),-999),-999),-999),-999),-999)</f>
        <v>544</v>
      </c>
      <c r="R265" s="9">
        <f t="shared" si="64"/>
        <v>7.7619999999999967E-2</v>
      </c>
      <c r="S265" s="9">
        <f t="shared" si="65"/>
        <v>0.19520954469549115</v>
      </c>
      <c r="T265" s="9">
        <f t="shared" si="66"/>
        <v>0.11941799999999997</v>
      </c>
      <c r="U265" s="9">
        <f t="shared" si="67"/>
        <v>0.27637169861973832</v>
      </c>
      <c r="V265" s="15">
        <f t="shared" si="68"/>
        <v>0.35029698439999996</v>
      </c>
      <c r="X265" s="11">
        <f t="shared" si="69"/>
        <v>1.6253999999999997E+20</v>
      </c>
      <c r="Y265" s="11">
        <f t="shared" si="70"/>
        <v>4.1399999999999995E-18</v>
      </c>
      <c r="Z265" s="11">
        <f t="shared" si="71"/>
        <v>5.4599999999999994E-4</v>
      </c>
      <c r="AA265" s="16">
        <f t="shared" si="72"/>
        <v>0.2686914695352805</v>
      </c>
      <c r="AB265" s="9">
        <f t="shared" si="73"/>
        <v>0.34476059790896413</v>
      </c>
      <c r="AC265" s="9">
        <f t="shared" si="74"/>
        <v>0.73130853046471944</v>
      </c>
      <c r="AD265" s="15">
        <f t="shared" si="75"/>
        <v>492.10891856278482</v>
      </c>
      <c r="AE265" s="3">
        <f t="shared" si="76"/>
        <v>498.45599999999979</v>
      </c>
      <c r="AF265" s="2">
        <f t="shared" si="77"/>
        <v>0.25</v>
      </c>
      <c r="AG265" s="9">
        <f t="shared" si="78"/>
        <v>0.10461921363778409</v>
      </c>
      <c r="AH265" s="2">
        <f t="shared" si="63"/>
        <v>5.0624693014473792</v>
      </c>
    </row>
    <row r="266" spans="1:34">
      <c r="A266" s="1">
        <f>Raw!A266</f>
        <v>253</v>
      </c>
      <c r="B266" s="14">
        <f>Raw!B266</f>
        <v>0.25903935185185184</v>
      </c>
      <c r="C266" s="15">
        <f>Raw!C266</f>
        <v>1.3</v>
      </c>
      <c r="D266" s="15">
        <f>IF(C266&gt;0.5,Raw!D266*D$11,-999)</f>
        <v>305.2</v>
      </c>
      <c r="E266" s="9">
        <f>IF(Raw!$G266&gt;$C$8,IF(Raw!$Q266&gt;$C$8,IF(Raw!$N266&gt;$C$9,IF(Raw!$N266&lt;$A$9,IF(Raw!$X266&gt;$C$9,IF(Raw!$X266&lt;$A$9,Raw!H266,-999),-999),-999),-999),-999),-999)</f>
        <v>0.340339</v>
      </c>
      <c r="F266" s="9">
        <f>IF(Raw!$G266&gt;$C$8,IF(Raw!$Q266&gt;$C$8,IF(Raw!$N266&gt;$C$9,IF(Raw!$N266&lt;$A$9,IF(Raw!$X266&gt;$C$9,IF(Raw!$X266&lt;$A$9,Raw!I266,-999),-999),-999),-999),-999),-999)</f>
        <v>0.40816999999999998</v>
      </c>
      <c r="G266" s="9">
        <f>Raw!G266</f>
        <v>0.91713100000000003</v>
      </c>
      <c r="H266" s="9">
        <f>IF(Raw!$G266&gt;$C$8,IF(Raw!$Q266&gt;$C$8,IF(Raw!$N266&gt;$C$9,IF(Raw!$N266&lt;$A$9,IF(Raw!$X266&gt;$C$9,IF(Raw!$X266&lt;$A$9,Raw!L266,-999),-999),-999),-999),-999),-999)</f>
        <v>415.3</v>
      </c>
      <c r="I266" s="9">
        <f>IF(Raw!$G266&gt;$C$8,IF(Raw!$Q266&gt;$C$8,IF(Raw!$N266&gt;$C$9,IF(Raw!$N266&lt;$A$9,IF(Raw!$X266&gt;$C$9,IF(Raw!$X266&lt;$A$9,Raw!M266,-999),-999),-999),-999),-999),-999)</f>
        <v>3.9999999999999998E-6</v>
      </c>
      <c r="J266" s="9">
        <f>IF(Raw!$G266&gt;$C$8,IF(Raw!$Q266&gt;$C$8,IF(Raw!$N266&gt;$C$9,IF(Raw!$N266&lt;$A$9,IF(Raw!$X266&gt;$C$9,IF(Raw!$X266&lt;$A$9,Raw!N266,-999),-999),-999),-999),-999),-999)</f>
        <v>857</v>
      </c>
      <c r="K266" s="9">
        <f>IF(Raw!$G266&gt;$C$8,IF(Raw!$Q266&gt;$C$8,IF(Raw!$N266&gt;$C$9,IF(Raw!$N266&lt;$A$9,IF(Raw!$X266&gt;$C$9,IF(Raw!$X266&lt;$A$9,Raw!R266,-999),-999),-999),-999),-999),-999)</f>
        <v>0.37484600000000001</v>
      </c>
      <c r="L266" s="9">
        <f>IF(Raw!$G266&gt;$C$8,IF(Raw!$Q266&gt;$C$8,IF(Raw!$N266&gt;$C$9,IF(Raw!$N266&lt;$A$9,IF(Raw!$X266&gt;$C$9,IF(Raw!$X266&lt;$A$9,Raw!S266,-999),-999),-999),-999),-999),-999)</f>
        <v>0.47686200000000001</v>
      </c>
      <c r="M266" s="9">
        <f>Raw!Q266</f>
        <v>0.92454000000000003</v>
      </c>
      <c r="N266" s="9">
        <f>IF(Raw!$G266&gt;$C$8,IF(Raw!$Q266&gt;$C$8,IF(Raw!$N266&gt;$C$9,IF(Raw!$N266&lt;$A$9,IF(Raw!$X266&gt;$C$9,IF(Raw!$X266&lt;$A$9,Raw!V266,-999),-999),-999),-999),-999),-999)</f>
        <v>467.1</v>
      </c>
      <c r="O266" s="9">
        <f>IF(Raw!$G266&gt;$C$8,IF(Raw!$Q266&gt;$C$8,IF(Raw!$N266&gt;$C$9,IF(Raw!$N266&lt;$A$9,IF(Raw!$X266&gt;$C$9,IF(Raw!$X266&lt;$A$9,Raw!W266,-999),-999),-999),-999),-999),-999)</f>
        <v>1.1E-5</v>
      </c>
      <c r="P266" s="9">
        <f>IF(Raw!$G266&gt;$C$8,IF(Raw!$Q266&gt;$C$8,IF(Raw!$N266&gt;$C$9,IF(Raw!$N266&lt;$A$9,IF(Raw!$X266&gt;$C$9,IF(Raw!$X266&lt;$A$9,Raw!X266,-999),-999),-999),-999),-999),-999)</f>
        <v>767</v>
      </c>
      <c r="R266" s="9">
        <f t="shared" si="64"/>
        <v>6.7830999999999975E-2</v>
      </c>
      <c r="S266" s="9">
        <f t="shared" si="65"/>
        <v>0.16618320797706831</v>
      </c>
      <c r="T266" s="9">
        <f t="shared" si="66"/>
        <v>0.102016</v>
      </c>
      <c r="U266" s="9">
        <f t="shared" si="67"/>
        <v>0.21393191321598282</v>
      </c>
      <c r="V266" s="15">
        <f t="shared" si="68"/>
        <v>0.38659202339999998</v>
      </c>
      <c r="X266" s="11">
        <f t="shared" si="69"/>
        <v>1.8373039999999997E+20</v>
      </c>
      <c r="Y266" s="11">
        <f t="shared" si="70"/>
        <v>4.1530000000000002E-18</v>
      </c>
      <c r="Z266" s="11">
        <f t="shared" si="71"/>
        <v>8.5700000000000001E-4</v>
      </c>
      <c r="AA266" s="16">
        <f t="shared" si="72"/>
        <v>0.39537536827085629</v>
      </c>
      <c r="AB266" s="9">
        <f t="shared" si="73"/>
        <v>0.41518061356951969</v>
      </c>
      <c r="AC266" s="9">
        <f t="shared" si="74"/>
        <v>0.60462463172914371</v>
      </c>
      <c r="AD266" s="15">
        <f t="shared" si="75"/>
        <v>461.34815434172259</v>
      </c>
      <c r="AE266" s="3">
        <f t="shared" si="76"/>
        <v>500.02119999999991</v>
      </c>
      <c r="AF266" s="2">
        <f t="shared" si="77"/>
        <v>0.25</v>
      </c>
      <c r="AG266" s="9">
        <f t="shared" si="78"/>
        <v>7.5920841013067106E-2</v>
      </c>
      <c r="AH266" s="2">
        <f t="shared" si="63"/>
        <v>3.6737699854963282</v>
      </c>
    </row>
    <row r="267" spans="1:34">
      <c r="A267" s="1">
        <f>Raw!A267</f>
        <v>254</v>
      </c>
      <c r="B267" s="14">
        <f>Raw!B267</f>
        <v>0.25908564814814816</v>
      </c>
      <c r="C267" s="15">
        <f>Raw!C267</f>
        <v>0.2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0.55239000000000005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0.83805600000000002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0.25914351851851852</v>
      </c>
      <c r="C268" s="15">
        <f>Raw!C268</f>
        <v>0.2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0.61731599999999998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0.66805300000000001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0.25920138888888888</v>
      </c>
      <c r="C269" s="15">
        <f>Raw!C269</f>
        <v>0.2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0.37016900000000003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0.624027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0.25925925925925924</v>
      </c>
      <c r="C270" s="15">
        <f>Raw!C270</f>
        <v>0.2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9.2030000000000001E-2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0.230573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0.25930555555555557</v>
      </c>
      <c r="C271" s="15">
        <f>Raw!C271</f>
        <v>0.2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7.2215000000000001E-2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7.7563999999999994E-2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0.25936342592592593</v>
      </c>
      <c r="C272" s="15">
        <f>Raw!C272</f>
        <v>0.2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0.150001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5.9803000000000002E-2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0.25942129629629629</v>
      </c>
      <c r="C273" s="15">
        <f>Raw!C273</f>
        <v>0.2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0.15013199999999999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1.5684E-2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0.25947916666666665</v>
      </c>
      <c r="C274" s="15">
        <f>Raw!C274</f>
        <v>0.2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0.24401600000000001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2.2793000000000001E-2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0.25953703703703707</v>
      </c>
      <c r="C275" s="15">
        <f>Raw!C275</f>
        <v>0.2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0.143507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2.3813000000000001E-2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0.25958333333333333</v>
      </c>
      <c r="C276" s="15">
        <f>Raw!C276</f>
        <v>0.2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4.1321999999999998E-2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2.5799999999999998E-3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0.25964120370370369</v>
      </c>
      <c r="C277" s="15">
        <f>Raw!C277</f>
        <v>0.2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8.9762999999999996E-2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4.3713000000000002E-2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0.25969907407407405</v>
      </c>
      <c r="C278" s="15">
        <f>Raw!C278</f>
        <v>0.2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8.1017000000000006E-2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0.166243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0.25975694444444447</v>
      </c>
      <c r="C279" s="15">
        <f>Raw!C279</f>
        <v>0.2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0.28492099999999998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8.5457000000000005E-2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0.25980324074074074</v>
      </c>
      <c r="C280" s="15">
        <f>Raw!C280</f>
        <v>0.2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2.9356E-2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3.6667999999999999E-2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0.2598611111111111</v>
      </c>
      <c r="C281" s="15">
        <f>Raw!C281</f>
        <v>0.2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7.3477000000000001E-2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4.8668999999999997E-2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0.25991898148148146</v>
      </c>
      <c r="C282" s="15">
        <f>Raw!C282</f>
        <v>0.2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9.8753999999999995E-2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9.5380999999999994E-2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0.25997685185185188</v>
      </c>
      <c r="C283" s="15">
        <f>Raw!C283</f>
        <v>0.2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7.1465000000000001E-2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7.7376E-2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0.26002314814814814</v>
      </c>
      <c r="C284" s="15">
        <f>Raw!C284</f>
        <v>0.2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1.9664000000000001E-2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1.3721000000000001E-2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0.2600810185185185</v>
      </c>
      <c r="C285" s="15">
        <f>Raw!C285</f>
        <v>0.2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3.4347000000000003E-2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4.4601000000000002E-2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0.26013888888888886</v>
      </c>
      <c r="C286" s="15">
        <f>Raw!C286</f>
        <v>0.2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0.21479200000000001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9.6256999999999995E-2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0.26019675925925928</v>
      </c>
      <c r="C287" s="15">
        <f>Raw!C287</f>
        <v>0.2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2.4559999999999998E-3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0.45355600000000001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0.26025462962962964</v>
      </c>
      <c r="C288" s="15">
        <f>Raw!C288</f>
        <v>0.2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1.8874999999999999E-2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0.24838299999999999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0.26030092592592591</v>
      </c>
      <c r="C289" s="15">
        <f>Raw!C289</f>
        <v>0.2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1.5628E-2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0.34563100000000002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0.26035879629629627</v>
      </c>
      <c r="C290" s="15">
        <f>Raw!C290</f>
        <v>0.2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0.15168499999999999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9.2619999999999994E-3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0.26041666666666669</v>
      </c>
      <c r="C291" s="15">
        <f>Raw!C291</f>
        <v>0.2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0.13785500000000001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1.3759E-2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91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106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104</v>
      </c>
      <c r="D3" s="17" t="s">
        <v>105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0.79900000000000004</v>
      </c>
      <c r="S6" s="17">
        <v>0.79900000000000004</v>
      </c>
      <c r="T6" s="17">
        <v>0.79900000000000004</v>
      </c>
      <c r="U6" s="17">
        <v>0.79900000000000004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0.24513888888888888</v>
      </c>
      <c r="C13" s="17">
        <v>-1</v>
      </c>
      <c r="D13" s="17">
        <v>664</v>
      </c>
      <c r="E13" s="17">
        <v>0.16980100000000001</v>
      </c>
      <c r="F13" s="17">
        <v>8.2170000000000005</v>
      </c>
      <c r="G13" s="17">
        <v>5.8047000000000001E-2</v>
      </c>
      <c r="H13" s="17">
        <v>2.8632999999999999E-2</v>
      </c>
      <c r="I13" s="17">
        <v>3.7075999999999998E-2</v>
      </c>
      <c r="J13" s="17">
        <v>8.4430000000000009E-3</v>
      </c>
      <c r="K13" s="17">
        <v>0.227719</v>
      </c>
      <c r="L13" s="17">
        <v>900</v>
      </c>
      <c r="M13" s="17">
        <v>9.9999999999999995E-7</v>
      </c>
      <c r="N13" s="17">
        <v>1169</v>
      </c>
      <c r="O13" s="17">
        <v>0</v>
      </c>
      <c r="P13" s="17">
        <v>0</v>
      </c>
      <c r="Q13" s="17">
        <v>4.0949999999999997E-3</v>
      </c>
      <c r="R13" s="17">
        <v>2.7684E-2</v>
      </c>
      <c r="S13" s="17">
        <v>4.0673000000000001E-2</v>
      </c>
      <c r="T13" s="17">
        <v>1.2989000000000001E-2</v>
      </c>
      <c r="U13" s="17">
        <v>0.31934800000000002</v>
      </c>
      <c r="V13" s="17">
        <v>689.2</v>
      </c>
      <c r="W13" s="17">
        <v>0.28327999999999998</v>
      </c>
      <c r="X13" s="17">
        <v>807</v>
      </c>
      <c r="Y13" s="17">
        <v>0</v>
      </c>
      <c r="Z13" s="17">
        <v>0</v>
      </c>
      <c r="AA13" s="17">
        <v>0.49130499999999999</v>
      </c>
      <c r="AB13" s="17">
        <v>0.80786999999999998</v>
      </c>
      <c r="AC13" s="17">
        <v>3.8177299999999997E-2</v>
      </c>
      <c r="AD13" s="17">
        <v>0.25</v>
      </c>
      <c r="AE13" s="17">
        <v>922.8</v>
      </c>
    </row>
    <row r="14" spans="1:31">
      <c r="A14" s="17">
        <v>1</v>
      </c>
      <c r="B14" s="19">
        <v>0.24518518518518517</v>
      </c>
      <c r="C14" s="17">
        <v>-1</v>
      </c>
      <c r="D14" s="17">
        <v>686</v>
      </c>
      <c r="E14" s="17">
        <v>5.6800000000000003E-2</v>
      </c>
      <c r="F14" s="17">
        <v>2.7490000000000001</v>
      </c>
      <c r="G14" s="17">
        <v>7.6420000000000004E-3</v>
      </c>
      <c r="H14" s="17">
        <v>2.5995999999999998E-2</v>
      </c>
      <c r="I14" s="17">
        <v>3.6483000000000002E-2</v>
      </c>
      <c r="J14" s="17">
        <v>1.0487E-2</v>
      </c>
      <c r="K14" s="17">
        <v>0.28745100000000001</v>
      </c>
      <c r="L14" s="17">
        <v>900</v>
      </c>
      <c r="M14" s="17">
        <v>0.59999800000000003</v>
      </c>
      <c r="N14" s="17">
        <v>4165</v>
      </c>
      <c r="O14" s="17">
        <v>0</v>
      </c>
      <c r="P14" s="17">
        <v>0</v>
      </c>
      <c r="Q14" s="17">
        <v>3.1427999999999998E-2</v>
      </c>
      <c r="R14" s="17">
        <v>2.9853999999999999E-2</v>
      </c>
      <c r="S14" s="17">
        <v>4.4388999999999998E-2</v>
      </c>
      <c r="T14" s="17">
        <v>1.4534999999999999E-2</v>
      </c>
      <c r="U14" s="17">
        <v>0.32744600000000001</v>
      </c>
      <c r="V14" s="17">
        <v>100</v>
      </c>
      <c r="W14" s="17">
        <v>8.7537000000000004E-2</v>
      </c>
      <c r="X14" s="17">
        <v>999</v>
      </c>
      <c r="Y14" s="17">
        <v>0</v>
      </c>
      <c r="Z14" s="17">
        <v>0</v>
      </c>
      <c r="AA14" s="17">
        <v>0.50376399999999999</v>
      </c>
      <c r="AB14" s="17">
        <v>0.93932899999999997</v>
      </c>
      <c r="AC14" s="17">
        <v>4.35076E-2</v>
      </c>
      <c r="AD14" s="17">
        <v>0.25</v>
      </c>
      <c r="AE14" s="17">
        <v>922.8</v>
      </c>
    </row>
    <row r="15" spans="1:31">
      <c r="A15" s="17">
        <v>2</v>
      </c>
      <c r="B15" s="19">
        <v>0.24524305555555556</v>
      </c>
      <c r="C15" s="17">
        <v>-1</v>
      </c>
      <c r="D15" s="17">
        <v>767.8</v>
      </c>
      <c r="E15" s="17">
        <v>2.8243000000000001E-2</v>
      </c>
      <c r="F15" s="17">
        <v>1.367</v>
      </c>
      <c r="G15" s="17">
        <v>7.3166999999999996E-2</v>
      </c>
      <c r="H15" s="17">
        <v>3.0245000000000001E-2</v>
      </c>
      <c r="I15" s="17">
        <v>3.8789999999999998E-2</v>
      </c>
      <c r="J15" s="17">
        <v>8.5450000000000005E-3</v>
      </c>
      <c r="K15" s="17">
        <v>0.22029799999999999</v>
      </c>
      <c r="L15" s="17">
        <v>233.3</v>
      </c>
      <c r="M15" s="17">
        <v>9.0000000000000002E-6</v>
      </c>
      <c r="N15" s="17">
        <v>6171</v>
      </c>
      <c r="O15" s="17">
        <v>0</v>
      </c>
      <c r="P15" s="17">
        <v>0</v>
      </c>
      <c r="Q15" s="17">
        <v>3.1116000000000001E-2</v>
      </c>
      <c r="R15" s="17">
        <v>2.9349E-2</v>
      </c>
      <c r="S15" s="17">
        <v>3.9692999999999999E-2</v>
      </c>
      <c r="T15" s="17">
        <v>1.0344000000000001E-2</v>
      </c>
      <c r="U15" s="17">
        <v>0.26060499999999998</v>
      </c>
      <c r="V15" s="17">
        <v>900</v>
      </c>
      <c r="W15" s="17">
        <v>1.9999999999999999E-6</v>
      </c>
      <c r="X15" s="17">
        <v>5839</v>
      </c>
      <c r="Y15" s="17">
        <v>0</v>
      </c>
      <c r="Z15" s="17">
        <v>0</v>
      </c>
      <c r="AA15" s="17">
        <v>0.40093099999999998</v>
      </c>
      <c r="AB15" s="17">
        <v>0.86936800000000003</v>
      </c>
      <c r="AC15" s="17">
        <v>3.8342099999999997E-2</v>
      </c>
      <c r="AD15" s="17">
        <v>0.25</v>
      </c>
      <c r="AE15" s="17">
        <v>3559.6</v>
      </c>
    </row>
    <row r="16" spans="1:31">
      <c r="A16" s="17">
        <v>3</v>
      </c>
      <c r="B16" s="19">
        <v>0.24530092592592592</v>
      </c>
      <c r="C16" s="17">
        <v>-1</v>
      </c>
      <c r="D16" s="17">
        <v>651.70000000000005</v>
      </c>
      <c r="E16" s="17">
        <v>1.3911E-2</v>
      </c>
      <c r="F16" s="17">
        <v>0.67300000000000004</v>
      </c>
      <c r="G16" s="17">
        <v>3.141E-2</v>
      </c>
      <c r="H16" s="17">
        <v>2.8405E-2</v>
      </c>
      <c r="I16" s="17">
        <v>3.6264999999999999E-2</v>
      </c>
      <c r="J16" s="17">
        <v>7.8600000000000007E-3</v>
      </c>
      <c r="K16" s="17">
        <v>0.21674499999999999</v>
      </c>
      <c r="L16" s="17">
        <v>215</v>
      </c>
      <c r="M16" s="17">
        <v>0.37081700000000001</v>
      </c>
      <c r="N16" s="17">
        <v>8336</v>
      </c>
      <c r="O16" s="17">
        <v>0</v>
      </c>
      <c r="P16" s="17">
        <v>0</v>
      </c>
      <c r="Q16" s="17">
        <v>8.5411000000000001E-2</v>
      </c>
      <c r="R16" s="17">
        <v>3.2507000000000001E-2</v>
      </c>
      <c r="S16" s="17">
        <v>3.9268999999999998E-2</v>
      </c>
      <c r="T16" s="17">
        <v>6.7609999999999996E-3</v>
      </c>
      <c r="U16" s="17">
        <v>0.172185</v>
      </c>
      <c r="V16" s="17">
        <v>454.5</v>
      </c>
      <c r="W16" s="17">
        <v>1.2999999999999999E-5</v>
      </c>
      <c r="X16" s="17">
        <v>16161</v>
      </c>
      <c r="Y16" s="17">
        <v>0</v>
      </c>
      <c r="Z16" s="17">
        <v>0</v>
      </c>
      <c r="AA16" s="17">
        <v>0.264901</v>
      </c>
      <c r="AB16" s="17">
        <v>0.87550799999999995</v>
      </c>
      <c r="AC16" s="17">
        <v>3.84269E-2</v>
      </c>
      <c r="AD16" s="17">
        <v>0.25</v>
      </c>
      <c r="AE16" s="17">
        <v>3862.3</v>
      </c>
    </row>
    <row r="17" spans="1:31">
      <c r="A17" s="17">
        <v>4</v>
      </c>
      <c r="B17" s="19">
        <v>0.24534722222222224</v>
      </c>
      <c r="C17" s="17">
        <v>-1</v>
      </c>
      <c r="D17" s="17">
        <v>551.5</v>
      </c>
      <c r="E17" s="17">
        <v>5.0820999999999998E-2</v>
      </c>
      <c r="F17" s="17">
        <v>2.4590000000000001</v>
      </c>
      <c r="G17" s="17">
        <v>1.0581E-2</v>
      </c>
      <c r="H17" s="17">
        <v>3.0074E-2</v>
      </c>
      <c r="I17" s="17">
        <v>3.6937999999999999E-2</v>
      </c>
      <c r="J17" s="17">
        <v>6.8640000000000003E-3</v>
      </c>
      <c r="K17" s="17">
        <v>0.18583</v>
      </c>
      <c r="L17" s="17">
        <v>196.4</v>
      </c>
      <c r="M17" s="17">
        <v>0.59999899999999995</v>
      </c>
      <c r="N17" s="17">
        <v>1704</v>
      </c>
      <c r="O17" s="17">
        <v>0</v>
      </c>
      <c r="P17" s="17">
        <v>0</v>
      </c>
      <c r="Q17" s="17">
        <v>1.0093E-2</v>
      </c>
      <c r="R17" s="17">
        <v>2.7789999999999999E-2</v>
      </c>
      <c r="S17" s="17">
        <v>3.8567999999999998E-2</v>
      </c>
      <c r="T17" s="17">
        <v>1.0777999999999999E-2</v>
      </c>
      <c r="U17" s="17">
        <v>0.279443</v>
      </c>
      <c r="V17" s="17">
        <v>745.3</v>
      </c>
      <c r="W17" s="17">
        <v>0.51245499999999999</v>
      </c>
      <c r="X17" s="17">
        <v>2082</v>
      </c>
      <c r="Y17" s="17">
        <v>0</v>
      </c>
      <c r="Z17" s="17">
        <v>0</v>
      </c>
      <c r="AA17" s="17">
        <v>0.42991299999999999</v>
      </c>
      <c r="AB17" s="17">
        <v>0.52622400000000003</v>
      </c>
      <c r="AC17" s="17">
        <v>3.34618E-2</v>
      </c>
      <c r="AD17" s="17">
        <v>0.19137699999999999</v>
      </c>
      <c r="AE17" s="17">
        <v>4229.7</v>
      </c>
    </row>
    <row r="18" spans="1:31">
      <c r="A18" s="17">
        <v>5</v>
      </c>
      <c r="B18" s="19">
        <v>0.24540509259259258</v>
      </c>
      <c r="C18" s="17">
        <v>-1</v>
      </c>
      <c r="D18" s="17">
        <v>720.3</v>
      </c>
      <c r="E18" s="17">
        <v>4.6442999999999998E-2</v>
      </c>
      <c r="F18" s="17">
        <v>2.2469999999999999</v>
      </c>
      <c r="G18" s="17">
        <v>9.8209999999999999E-3</v>
      </c>
      <c r="H18" s="17">
        <v>2.6963999999999998E-2</v>
      </c>
      <c r="I18" s="17">
        <v>3.6469000000000001E-2</v>
      </c>
      <c r="J18" s="17">
        <v>9.5049999999999996E-3</v>
      </c>
      <c r="K18" s="17">
        <v>0.260625</v>
      </c>
      <c r="L18" s="17">
        <v>900</v>
      </c>
      <c r="M18" s="17">
        <v>5.0000000000000004E-6</v>
      </c>
      <c r="N18" s="17">
        <v>6140</v>
      </c>
      <c r="O18" s="17">
        <v>0</v>
      </c>
      <c r="P18" s="17">
        <v>0</v>
      </c>
      <c r="Q18" s="17">
        <v>2.0268000000000001E-2</v>
      </c>
      <c r="R18" s="17">
        <v>2.4494999999999999E-2</v>
      </c>
      <c r="S18" s="17">
        <v>3.9903000000000001E-2</v>
      </c>
      <c r="T18" s="17">
        <v>1.5409000000000001E-2</v>
      </c>
      <c r="U18" s="17">
        <v>0.38614900000000002</v>
      </c>
      <c r="V18" s="17">
        <v>518.6</v>
      </c>
      <c r="W18" s="17">
        <v>0.6</v>
      </c>
      <c r="X18" s="17">
        <v>13522</v>
      </c>
      <c r="Y18" s="17">
        <v>0</v>
      </c>
      <c r="Z18" s="17">
        <v>0</v>
      </c>
      <c r="AA18" s="17">
        <v>0.59407600000000005</v>
      </c>
      <c r="AB18" s="17">
        <v>0.95993700000000004</v>
      </c>
      <c r="AC18" s="17">
        <v>3.9286099999999997E-2</v>
      </c>
      <c r="AD18" s="17">
        <v>0.25</v>
      </c>
      <c r="AE18" s="17">
        <v>922.9</v>
      </c>
    </row>
    <row r="19" spans="1:31">
      <c r="A19" s="17">
        <v>6</v>
      </c>
      <c r="B19" s="19">
        <v>0.24546296296296297</v>
      </c>
      <c r="C19" s="17">
        <v>-1</v>
      </c>
      <c r="D19" s="17">
        <v>881.3</v>
      </c>
      <c r="E19" s="17">
        <v>0.23890900000000001</v>
      </c>
      <c r="F19" s="17">
        <v>11.561</v>
      </c>
      <c r="G19" s="17">
        <v>2.0773E-2</v>
      </c>
      <c r="H19" s="17">
        <v>2.8336E-2</v>
      </c>
      <c r="I19" s="17">
        <v>3.7151000000000003E-2</v>
      </c>
      <c r="J19" s="17">
        <v>8.8149999999999999E-3</v>
      </c>
      <c r="K19" s="17">
        <v>0.237285</v>
      </c>
      <c r="L19" s="17">
        <v>900</v>
      </c>
      <c r="M19" s="17">
        <v>0.59999899999999995</v>
      </c>
      <c r="N19" s="17">
        <v>1346</v>
      </c>
      <c r="O19" s="17">
        <v>0</v>
      </c>
      <c r="P19" s="17">
        <v>0</v>
      </c>
      <c r="Q19" s="17">
        <v>4.8476999999999999E-2</v>
      </c>
      <c r="R19" s="17">
        <v>2.2488999999999999E-2</v>
      </c>
      <c r="S19" s="17">
        <v>4.3515999999999999E-2</v>
      </c>
      <c r="T19" s="17">
        <v>2.1027000000000001E-2</v>
      </c>
      <c r="U19" s="17">
        <v>0.48320000000000002</v>
      </c>
      <c r="V19" s="17">
        <v>100</v>
      </c>
      <c r="W19" s="17">
        <v>0.45835900000000002</v>
      </c>
      <c r="X19" s="17">
        <v>1271</v>
      </c>
      <c r="Y19" s="17">
        <v>0</v>
      </c>
      <c r="Z19" s="17">
        <v>0</v>
      </c>
      <c r="AA19" s="17">
        <v>0.74338400000000004</v>
      </c>
      <c r="AB19" s="17">
        <v>0.86538199999999998</v>
      </c>
      <c r="AC19" s="17">
        <v>4.0685199999999998E-2</v>
      </c>
      <c r="AD19" s="17">
        <v>0.25</v>
      </c>
      <c r="AE19" s="17">
        <v>922.8</v>
      </c>
    </row>
    <row r="20" spans="1:31">
      <c r="A20" s="17">
        <v>7</v>
      </c>
      <c r="B20" s="19">
        <v>0.24552083333333333</v>
      </c>
      <c r="C20" s="17">
        <v>-1</v>
      </c>
      <c r="D20" s="17">
        <v>891.8</v>
      </c>
      <c r="E20" s="17">
        <v>0.14185300000000001</v>
      </c>
      <c r="F20" s="17">
        <v>6.8639999999999999</v>
      </c>
      <c r="G20" s="17">
        <v>1.7259E-2</v>
      </c>
      <c r="H20" s="17">
        <v>2.7505999999999999E-2</v>
      </c>
      <c r="I20" s="17">
        <v>3.7841E-2</v>
      </c>
      <c r="J20" s="17">
        <v>1.0333999999999999E-2</v>
      </c>
      <c r="K20" s="17">
        <v>0.27310299999999998</v>
      </c>
      <c r="L20" s="17">
        <v>549.4</v>
      </c>
      <c r="M20" s="17">
        <v>0.6</v>
      </c>
      <c r="N20" s="17">
        <v>1378</v>
      </c>
      <c r="O20" s="17">
        <v>0</v>
      </c>
      <c r="P20" s="17">
        <v>0</v>
      </c>
      <c r="Q20" s="17">
        <v>1.8253999999999999E-2</v>
      </c>
      <c r="R20" s="17">
        <v>2.7983000000000001E-2</v>
      </c>
      <c r="S20" s="17">
        <v>4.0944000000000001E-2</v>
      </c>
      <c r="T20" s="17">
        <v>1.2961E-2</v>
      </c>
      <c r="U20" s="17">
        <v>0.31654700000000002</v>
      </c>
      <c r="V20" s="17">
        <v>179.2</v>
      </c>
      <c r="W20" s="17">
        <v>0.6</v>
      </c>
      <c r="X20" s="17">
        <v>1968</v>
      </c>
      <c r="Y20" s="17">
        <v>0</v>
      </c>
      <c r="Z20" s="17">
        <v>0</v>
      </c>
      <c r="AA20" s="17">
        <v>0.48699599999999998</v>
      </c>
      <c r="AB20" s="17">
        <v>0.80249999999999999</v>
      </c>
      <c r="AC20" s="17">
        <v>3.8383800000000003E-2</v>
      </c>
      <c r="AD20" s="17">
        <v>0.25</v>
      </c>
      <c r="AE20" s="17">
        <v>1511.7</v>
      </c>
    </row>
    <row r="21" spans="1:31">
      <c r="A21" s="17">
        <v>8</v>
      </c>
      <c r="B21" s="19">
        <v>0.24556712962962965</v>
      </c>
      <c r="C21" s="17">
        <v>-1</v>
      </c>
      <c r="D21" s="17">
        <v>914.7</v>
      </c>
      <c r="E21" s="17">
        <v>2.8889000000000001E-2</v>
      </c>
      <c r="F21" s="17">
        <v>1.3979999999999999</v>
      </c>
      <c r="G21" s="17">
        <v>4.4927000000000002E-2</v>
      </c>
      <c r="H21" s="17">
        <v>3.0068999999999999E-2</v>
      </c>
      <c r="I21" s="17">
        <v>4.0638000000000001E-2</v>
      </c>
      <c r="J21" s="17">
        <v>1.0569E-2</v>
      </c>
      <c r="K21" s="17">
        <v>0.26008100000000001</v>
      </c>
      <c r="L21" s="17">
        <v>100</v>
      </c>
      <c r="M21" s="17">
        <v>0.14163799999999999</v>
      </c>
      <c r="N21" s="17">
        <v>1083</v>
      </c>
      <c r="O21" s="17">
        <v>0</v>
      </c>
      <c r="P21" s="17">
        <v>0</v>
      </c>
      <c r="Q21" s="17">
        <v>3.6229999999999999E-3</v>
      </c>
      <c r="R21" s="17">
        <v>2.7413E-2</v>
      </c>
      <c r="S21" s="17">
        <v>3.984E-2</v>
      </c>
      <c r="T21" s="17">
        <v>1.2427000000000001E-2</v>
      </c>
      <c r="U21" s="17">
        <v>0.31192300000000001</v>
      </c>
      <c r="V21" s="17">
        <v>367.5</v>
      </c>
      <c r="W21" s="17">
        <v>0.6</v>
      </c>
      <c r="X21" s="17">
        <v>702</v>
      </c>
      <c r="Y21" s="17">
        <v>0</v>
      </c>
      <c r="Z21" s="17">
        <v>0</v>
      </c>
      <c r="AA21" s="17">
        <v>0.479881</v>
      </c>
      <c r="AB21" s="17">
        <v>0.37354399999999999</v>
      </c>
      <c r="AC21" s="17">
        <v>3.2054899999999997E-2</v>
      </c>
      <c r="AD21" s="17">
        <v>8.72584E-2</v>
      </c>
      <c r="AE21" s="17">
        <v>8305.6</v>
      </c>
    </row>
    <row r="22" spans="1:31">
      <c r="A22" s="17">
        <v>9</v>
      </c>
      <c r="B22" s="19">
        <v>0.24562499999999998</v>
      </c>
      <c r="C22" s="17">
        <v>-1</v>
      </c>
      <c r="D22" s="17">
        <v>893.6</v>
      </c>
      <c r="E22" s="17">
        <v>2.0834999999999999E-2</v>
      </c>
      <c r="F22" s="17">
        <v>1.008</v>
      </c>
      <c r="G22" s="17">
        <v>8.3590000000000001E-3</v>
      </c>
      <c r="H22" s="17">
        <v>2.7088000000000001E-2</v>
      </c>
      <c r="I22" s="17">
        <v>3.6858000000000002E-2</v>
      </c>
      <c r="J22" s="17">
        <v>9.7699999999999992E-3</v>
      </c>
      <c r="K22" s="17">
        <v>0.265073</v>
      </c>
      <c r="L22" s="17">
        <v>373.1</v>
      </c>
      <c r="M22" s="17">
        <v>0.6</v>
      </c>
      <c r="N22" s="17">
        <v>10146</v>
      </c>
      <c r="O22" s="17">
        <v>0</v>
      </c>
      <c r="P22" s="17">
        <v>0</v>
      </c>
      <c r="Q22" s="17">
        <v>1.9295E-2</v>
      </c>
      <c r="R22" s="17">
        <v>2.8944000000000001E-2</v>
      </c>
      <c r="S22" s="17">
        <v>4.0668999999999997E-2</v>
      </c>
      <c r="T22" s="17">
        <v>1.1724999999999999E-2</v>
      </c>
      <c r="U22" s="17">
        <v>0.28831099999999998</v>
      </c>
      <c r="V22" s="17">
        <v>522.20000000000005</v>
      </c>
      <c r="W22" s="17">
        <v>0.6</v>
      </c>
      <c r="X22" s="17">
        <v>1583</v>
      </c>
      <c r="Y22" s="17">
        <v>0</v>
      </c>
      <c r="Z22" s="17">
        <v>0</v>
      </c>
      <c r="AA22" s="17">
        <v>0.44355499999999998</v>
      </c>
      <c r="AB22" s="17">
        <v>0.95319100000000001</v>
      </c>
      <c r="AC22" s="17">
        <v>4.0120599999999999E-2</v>
      </c>
      <c r="AD22" s="17">
        <v>0.25</v>
      </c>
      <c r="AE22" s="17">
        <v>2226.1999999999998</v>
      </c>
    </row>
    <row r="23" spans="1:31">
      <c r="A23" s="17">
        <v>10</v>
      </c>
      <c r="B23" s="19">
        <v>0.24568287037037037</v>
      </c>
      <c r="C23" s="17">
        <v>-1</v>
      </c>
      <c r="D23" s="17">
        <v>831.1</v>
      </c>
      <c r="E23" s="17">
        <v>6.5198000000000006E-2</v>
      </c>
      <c r="F23" s="17">
        <v>3.1549999999999998</v>
      </c>
      <c r="G23" s="17">
        <v>1.2227999999999999E-2</v>
      </c>
      <c r="H23" s="17">
        <v>2.6440000000000002E-2</v>
      </c>
      <c r="I23" s="17">
        <v>3.7141E-2</v>
      </c>
      <c r="J23" s="17">
        <v>1.0699999999999999E-2</v>
      </c>
      <c r="K23" s="17">
        <v>0.28810000000000002</v>
      </c>
      <c r="L23" s="17">
        <v>689.7</v>
      </c>
      <c r="M23" s="17">
        <v>0.37081999999999998</v>
      </c>
      <c r="N23" s="17">
        <v>4090</v>
      </c>
      <c r="O23" s="17">
        <v>0</v>
      </c>
      <c r="P23" s="17">
        <v>0</v>
      </c>
      <c r="Q23" s="17">
        <v>2.8277E-2</v>
      </c>
      <c r="R23" s="17">
        <v>2.4396999999999999E-2</v>
      </c>
      <c r="S23" s="17">
        <v>3.8801000000000002E-2</v>
      </c>
      <c r="T23" s="17">
        <v>1.4404E-2</v>
      </c>
      <c r="U23" s="17">
        <v>0.37122699999999997</v>
      </c>
      <c r="V23" s="17">
        <v>900</v>
      </c>
      <c r="W23" s="17">
        <v>0.37081999999999998</v>
      </c>
      <c r="X23" s="17">
        <v>5628</v>
      </c>
      <c r="Y23" s="17">
        <v>0</v>
      </c>
      <c r="Z23" s="17">
        <v>0</v>
      </c>
      <c r="AA23" s="17">
        <v>0.57111900000000004</v>
      </c>
      <c r="AB23" s="17">
        <v>0.93383799999999995</v>
      </c>
      <c r="AC23" s="17">
        <v>3.7848300000000001E-2</v>
      </c>
      <c r="AD23" s="17">
        <v>0.25</v>
      </c>
      <c r="AE23" s="17">
        <v>1204.2</v>
      </c>
    </row>
    <row r="24" spans="1:31">
      <c r="A24" s="17">
        <v>11</v>
      </c>
      <c r="B24" s="19">
        <v>0.24574074074074073</v>
      </c>
      <c r="C24" s="17">
        <v>-1</v>
      </c>
      <c r="D24" s="17">
        <v>857.5</v>
      </c>
      <c r="E24" s="17">
        <v>2.1189E-2</v>
      </c>
      <c r="F24" s="17">
        <v>1.0249999999999999</v>
      </c>
      <c r="G24" s="17">
        <v>0.15363499999999999</v>
      </c>
      <c r="H24" s="17">
        <v>2.9162E-2</v>
      </c>
      <c r="I24" s="17">
        <v>4.2145000000000002E-2</v>
      </c>
      <c r="J24" s="17">
        <v>1.2983E-2</v>
      </c>
      <c r="K24" s="17">
        <v>0.308064</v>
      </c>
      <c r="L24" s="17">
        <v>100</v>
      </c>
      <c r="M24" s="17">
        <v>0.22917999999999999</v>
      </c>
      <c r="N24" s="17">
        <v>2036</v>
      </c>
      <c r="O24" s="17">
        <v>0</v>
      </c>
      <c r="P24" s="17">
        <v>0</v>
      </c>
      <c r="Q24" s="17">
        <v>9.4200000000000002E-4</v>
      </c>
      <c r="R24" s="17">
        <v>3.1982999999999998E-2</v>
      </c>
      <c r="S24" s="17">
        <v>4.147E-2</v>
      </c>
      <c r="T24" s="17">
        <v>9.4879999999999999E-3</v>
      </c>
      <c r="U24" s="17">
        <v>0.22878000000000001</v>
      </c>
      <c r="V24" s="17">
        <v>387.3</v>
      </c>
      <c r="W24" s="17">
        <v>0.6</v>
      </c>
      <c r="X24" s="17">
        <v>2278</v>
      </c>
      <c r="Y24" s="17">
        <v>0</v>
      </c>
      <c r="Z24" s="17">
        <v>0</v>
      </c>
      <c r="AA24" s="17">
        <v>0.35197000000000001</v>
      </c>
      <c r="AB24" s="17">
        <v>0.51247399999999999</v>
      </c>
      <c r="AC24" s="17">
        <v>3.6844599999999998E-2</v>
      </c>
      <c r="AD24" s="17">
        <v>0.119599</v>
      </c>
      <c r="AE24" s="17">
        <v>8305.6</v>
      </c>
    </row>
    <row r="25" spans="1:31">
      <c r="A25" s="17">
        <v>12</v>
      </c>
      <c r="B25" s="19">
        <v>0.24578703703703705</v>
      </c>
      <c r="C25" s="17">
        <v>-1</v>
      </c>
      <c r="D25" s="17">
        <v>993.8</v>
      </c>
      <c r="E25" s="17">
        <v>7.1922E-2</v>
      </c>
      <c r="F25" s="17">
        <v>3.48</v>
      </c>
      <c r="G25" s="17">
        <v>8.2740000000000001E-3</v>
      </c>
      <c r="H25" s="17">
        <v>2.6986E-2</v>
      </c>
      <c r="I25" s="17">
        <v>3.8448000000000003E-2</v>
      </c>
      <c r="J25" s="17">
        <v>1.1462E-2</v>
      </c>
      <c r="K25" s="17">
        <v>0.298122</v>
      </c>
      <c r="L25" s="17">
        <v>235.4</v>
      </c>
      <c r="M25" s="17">
        <v>0.37081700000000001</v>
      </c>
      <c r="N25" s="17">
        <v>3384</v>
      </c>
      <c r="O25" s="17">
        <v>0</v>
      </c>
      <c r="P25" s="17">
        <v>0</v>
      </c>
      <c r="Q25" s="17">
        <v>2.9610000000000001E-3</v>
      </c>
      <c r="R25" s="17">
        <v>2.4822E-2</v>
      </c>
      <c r="S25" s="17">
        <v>4.0215000000000001E-2</v>
      </c>
      <c r="T25" s="17">
        <v>1.5394E-2</v>
      </c>
      <c r="U25" s="17">
        <v>0.38278299999999998</v>
      </c>
      <c r="V25" s="17">
        <v>287.89999999999998</v>
      </c>
      <c r="W25" s="17">
        <v>0.17507200000000001</v>
      </c>
      <c r="X25" s="17">
        <v>1577</v>
      </c>
      <c r="Y25" s="17">
        <v>0</v>
      </c>
      <c r="Z25" s="17">
        <v>0</v>
      </c>
      <c r="AA25" s="17">
        <v>0.588897</v>
      </c>
      <c r="AB25" s="17">
        <v>0.82657099999999994</v>
      </c>
      <c r="AC25" s="17">
        <v>3.7545500000000002E-2</v>
      </c>
      <c r="AD25" s="17">
        <v>0.25</v>
      </c>
      <c r="AE25" s="17">
        <v>3528.2</v>
      </c>
    </row>
    <row r="26" spans="1:31">
      <c r="A26" s="17">
        <v>13</v>
      </c>
      <c r="B26" s="19">
        <v>0.24584490740740739</v>
      </c>
      <c r="C26" s="17">
        <v>-1</v>
      </c>
      <c r="D26" s="17">
        <v>1009.7</v>
      </c>
      <c r="E26" s="17">
        <v>0</v>
      </c>
      <c r="F26" s="17">
        <v>0</v>
      </c>
      <c r="G26" s="17">
        <v>1.359E-2</v>
      </c>
      <c r="H26" s="17">
        <v>2.7487999999999999E-2</v>
      </c>
      <c r="I26" s="17">
        <v>3.7020999999999998E-2</v>
      </c>
      <c r="J26" s="17">
        <v>9.5329999999999998E-3</v>
      </c>
      <c r="K26" s="17">
        <v>0.25751099999999999</v>
      </c>
      <c r="L26" s="17">
        <v>100</v>
      </c>
      <c r="M26" s="17">
        <v>0.42491699999999999</v>
      </c>
      <c r="N26" s="17">
        <v>0</v>
      </c>
      <c r="O26" s="17">
        <v>0</v>
      </c>
      <c r="P26" s="17">
        <v>0</v>
      </c>
      <c r="Q26" s="17">
        <v>4.3158000000000002E-2</v>
      </c>
      <c r="R26" s="17">
        <v>2.8372000000000001E-2</v>
      </c>
      <c r="S26" s="17">
        <v>3.9003999999999997E-2</v>
      </c>
      <c r="T26" s="17">
        <v>1.0633E-2</v>
      </c>
      <c r="U26" s="17">
        <v>0.27259800000000001</v>
      </c>
      <c r="V26" s="17">
        <v>438.4</v>
      </c>
      <c r="W26" s="17">
        <v>0.59999800000000003</v>
      </c>
      <c r="X26" s="17">
        <v>2025</v>
      </c>
      <c r="Y26" s="17">
        <v>0</v>
      </c>
      <c r="Z26" s="17">
        <v>0</v>
      </c>
    </row>
    <row r="27" spans="1:31">
      <c r="A27" s="17">
        <v>14</v>
      </c>
      <c r="B27" s="19">
        <v>0.24590277777777778</v>
      </c>
      <c r="C27" s="17">
        <v>-1</v>
      </c>
      <c r="D27" s="17">
        <v>1051</v>
      </c>
      <c r="E27" s="17">
        <v>0</v>
      </c>
      <c r="F27" s="17">
        <v>0</v>
      </c>
      <c r="G27" s="17">
        <v>4.9262E-2</v>
      </c>
      <c r="H27" s="17">
        <v>2.6633E-2</v>
      </c>
      <c r="I27" s="17">
        <v>3.7590999999999999E-2</v>
      </c>
      <c r="J27" s="17">
        <v>1.0957E-2</v>
      </c>
      <c r="K27" s="17">
        <v>0.291495</v>
      </c>
      <c r="L27" s="17">
        <v>113.6</v>
      </c>
      <c r="M27" s="17">
        <v>8.7524000000000005E-2</v>
      </c>
      <c r="N27" s="17">
        <v>0</v>
      </c>
      <c r="O27" s="17">
        <v>0</v>
      </c>
      <c r="P27" s="17">
        <v>0</v>
      </c>
      <c r="Q27" s="17">
        <v>6.9885000000000003E-2</v>
      </c>
      <c r="R27" s="17">
        <v>2.8757000000000001E-2</v>
      </c>
      <c r="S27" s="17">
        <v>4.5865000000000003E-2</v>
      </c>
      <c r="T27" s="17">
        <v>1.7108999999999999E-2</v>
      </c>
      <c r="U27" s="17">
        <v>0.37302299999999999</v>
      </c>
      <c r="V27" s="17">
        <v>100</v>
      </c>
      <c r="W27" s="17">
        <v>8.7538000000000005E-2</v>
      </c>
      <c r="X27" s="17">
        <v>1854</v>
      </c>
      <c r="Y27" s="17">
        <v>0</v>
      </c>
      <c r="Z27" s="17">
        <v>0</v>
      </c>
    </row>
    <row r="28" spans="1:31">
      <c r="A28" s="17">
        <v>15</v>
      </c>
      <c r="B28" s="19">
        <v>0.24596064814814814</v>
      </c>
      <c r="C28" s="17">
        <v>-1</v>
      </c>
      <c r="D28" s="17">
        <v>1097.5999999999999</v>
      </c>
      <c r="E28" s="17">
        <v>6.7764000000000005E-2</v>
      </c>
      <c r="F28" s="17">
        <v>3.2789999999999999</v>
      </c>
      <c r="G28" s="17">
        <v>3.7962000000000003E-2</v>
      </c>
      <c r="H28" s="17">
        <v>2.6016999999999998E-2</v>
      </c>
      <c r="I28" s="17">
        <v>3.7817999999999997E-2</v>
      </c>
      <c r="J28" s="17">
        <v>1.1801000000000001E-2</v>
      </c>
      <c r="K28" s="17">
        <v>0.31205500000000003</v>
      </c>
      <c r="L28" s="17">
        <v>900</v>
      </c>
      <c r="M28" s="17">
        <v>0.37081999999999998</v>
      </c>
      <c r="N28" s="17">
        <v>4311</v>
      </c>
      <c r="O28" s="17">
        <v>0</v>
      </c>
      <c r="P28" s="17">
        <v>0</v>
      </c>
      <c r="Q28" s="17">
        <v>6.2240000000000004E-3</v>
      </c>
      <c r="R28" s="17">
        <v>2.4625000000000001E-2</v>
      </c>
      <c r="S28" s="17">
        <v>4.0673000000000001E-2</v>
      </c>
      <c r="T28" s="17">
        <v>1.6049000000000001E-2</v>
      </c>
      <c r="U28" s="17">
        <v>0.39457599999999998</v>
      </c>
      <c r="V28" s="17">
        <v>100</v>
      </c>
      <c r="W28" s="17">
        <v>0.31671700000000003</v>
      </c>
      <c r="X28" s="17">
        <v>5710</v>
      </c>
      <c r="Y28" s="17">
        <v>0</v>
      </c>
      <c r="Z28" s="17">
        <v>0</v>
      </c>
      <c r="AA28" s="17">
        <v>0.60704000000000002</v>
      </c>
      <c r="AB28" s="17">
        <v>0.96245800000000004</v>
      </c>
      <c r="AC28" s="17">
        <v>4.0071000000000002E-2</v>
      </c>
      <c r="AD28" s="17">
        <v>0.25</v>
      </c>
      <c r="AE28" s="17">
        <v>922.8</v>
      </c>
    </row>
    <row r="29" spans="1:31">
      <c r="A29" s="17">
        <v>16</v>
      </c>
      <c r="B29" s="19">
        <v>0.24600694444444446</v>
      </c>
      <c r="C29" s="17">
        <v>-1</v>
      </c>
      <c r="D29" s="17">
        <v>1142.5</v>
      </c>
      <c r="E29" s="17">
        <v>4.6524000000000003E-2</v>
      </c>
      <c r="F29" s="17">
        <v>2.2509999999999999</v>
      </c>
      <c r="G29" s="17">
        <v>0.12479800000000001</v>
      </c>
      <c r="H29" s="17">
        <v>2.5748E-2</v>
      </c>
      <c r="I29" s="17">
        <v>3.4021999999999997E-2</v>
      </c>
      <c r="J29" s="17">
        <v>8.2740000000000001E-3</v>
      </c>
      <c r="K29" s="17">
        <v>0.24318500000000001</v>
      </c>
      <c r="L29" s="17">
        <v>900</v>
      </c>
      <c r="M29" s="17">
        <v>1.9999999999999999E-6</v>
      </c>
      <c r="N29" s="17">
        <v>4893</v>
      </c>
      <c r="O29" s="17">
        <v>0</v>
      </c>
      <c r="P29" s="17">
        <v>0</v>
      </c>
      <c r="Q29" s="17">
        <v>3.5956000000000002E-2</v>
      </c>
      <c r="R29" s="17">
        <v>2.7855000000000001E-2</v>
      </c>
      <c r="S29" s="17">
        <v>4.0120999999999997E-2</v>
      </c>
      <c r="T29" s="17">
        <v>1.2265E-2</v>
      </c>
      <c r="U29" s="17">
        <v>0.30570799999999998</v>
      </c>
      <c r="V29" s="17">
        <v>900</v>
      </c>
      <c r="W29" s="17">
        <v>0.37082100000000001</v>
      </c>
      <c r="X29" s="17">
        <v>6124</v>
      </c>
      <c r="Y29" s="17">
        <v>0</v>
      </c>
      <c r="Z29" s="17">
        <v>0</v>
      </c>
      <c r="AA29" s="17">
        <v>0.47032099999999999</v>
      </c>
      <c r="AB29" s="17">
        <v>0.96803799999999995</v>
      </c>
      <c r="AC29" s="17">
        <v>3.97285E-2</v>
      </c>
      <c r="AD29" s="17">
        <v>0.25</v>
      </c>
      <c r="AE29" s="17">
        <v>922.8</v>
      </c>
    </row>
    <row r="30" spans="1:31">
      <c r="A30" s="17">
        <v>17</v>
      </c>
      <c r="B30" s="19">
        <v>0.24606481481481482</v>
      </c>
      <c r="C30" s="17">
        <v>-1</v>
      </c>
      <c r="D30" s="17">
        <v>1061.5999999999999</v>
      </c>
      <c r="E30" s="17">
        <v>9.4833000000000001E-2</v>
      </c>
      <c r="F30" s="17">
        <v>4.5890000000000004</v>
      </c>
      <c r="G30" s="17">
        <v>8.7250000000000001E-3</v>
      </c>
      <c r="H30" s="17">
        <v>2.6891999999999999E-2</v>
      </c>
      <c r="I30" s="17">
        <v>3.5872000000000001E-2</v>
      </c>
      <c r="J30" s="17">
        <v>8.9800000000000001E-3</v>
      </c>
      <c r="K30" s="17">
        <v>0.25033899999999998</v>
      </c>
      <c r="L30" s="17">
        <v>645.9</v>
      </c>
      <c r="M30" s="17">
        <v>0.59999899999999995</v>
      </c>
      <c r="N30" s="17">
        <v>1804</v>
      </c>
      <c r="O30" s="17">
        <v>0</v>
      </c>
      <c r="P30" s="17">
        <v>0</v>
      </c>
      <c r="Q30" s="17">
        <v>1.704E-3</v>
      </c>
      <c r="R30" s="17">
        <v>3.0061000000000001E-2</v>
      </c>
      <c r="S30" s="17">
        <v>4.0202000000000002E-2</v>
      </c>
      <c r="T30" s="17">
        <v>1.0141000000000001E-2</v>
      </c>
      <c r="U30" s="17">
        <v>0.25224999999999997</v>
      </c>
      <c r="V30" s="17">
        <v>900</v>
      </c>
      <c r="W30" s="17">
        <v>5.0000000000000004E-6</v>
      </c>
      <c r="X30" s="17">
        <v>1984</v>
      </c>
      <c r="Y30" s="17">
        <v>0</v>
      </c>
      <c r="Z30" s="17">
        <v>0</v>
      </c>
      <c r="AA30" s="17">
        <v>0.38807700000000001</v>
      </c>
      <c r="AB30" s="17">
        <v>0.88159399999999999</v>
      </c>
      <c r="AC30" s="17">
        <v>3.9001099999999997E-2</v>
      </c>
      <c r="AD30" s="17">
        <v>0.25</v>
      </c>
      <c r="AE30" s="17">
        <v>1285.9000000000001</v>
      </c>
    </row>
    <row r="31" spans="1:31">
      <c r="A31" s="17">
        <v>18</v>
      </c>
      <c r="B31" s="19">
        <v>0.24612268518518518</v>
      </c>
      <c r="C31" s="17">
        <v>-1</v>
      </c>
      <c r="D31" s="17">
        <v>1018.5</v>
      </c>
      <c r="E31" s="17">
        <v>0.112896</v>
      </c>
      <c r="F31" s="17">
        <v>5.4630000000000001</v>
      </c>
      <c r="G31" s="17">
        <v>0.92884699999999998</v>
      </c>
      <c r="H31" s="17">
        <v>0.245951</v>
      </c>
      <c r="I31" s="17">
        <v>0.31452000000000002</v>
      </c>
      <c r="J31" s="17">
        <v>6.8569000000000005E-2</v>
      </c>
      <c r="K31" s="17">
        <v>0.21801200000000001</v>
      </c>
      <c r="L31" s="17">
        <v>491.3</v>
      </c>
      <c r="M31" s="17">
        <v>0.10535700000000001</v>
      </c>
      <c r="N31" s="17">
        <v>853</v>
      </c>
      <c r="O31" s="17">
        <v>0</v>
      </c>
      <c r="P31" s="17">
        <v>0</v>
      </c>
      <c r="Q31" s="17">
        <v>0.94434600000000002</v>
      </c>
      <c r="R31" s="17">
        <v>0.238339</v>
      </c>
      <c r="S31" s="17">
        <v>0.31697799999999998</v>
      </c>
      <c r="T31" s="17">
        <v>7.8639000000000001E-2</v>
      </c>
      <c r="U31" s="17">
        <v>0.24809100000000001</v>
      </c>
      <c r="V31" s="17">
        <v>415.9</v>
      </c>
      <c r="W31" s="17">
        <v>0.14163500000000001</v>
      </c>
      <c r="X31" s="17">
        <v>784</v>
      </c>
      <c r="Y31" s="17">
        <v>0</v>
      </c>
      <c r="Z31" s="17">
        <v>0</v>
      </c>
      <c r="AA31" s="17">
        <v>0.38167800000000002</v>
      </c>
      <c r="AB31" s="17">
        <v>0.71994000000000002</v>
      </c>
      <c r="AC31" s="17">
        <v>0.29495399999999999</v>
      </c>
      <c r="AD31" s="17">
        <v>0.17529600000000001</v>
      </c>
      <c r="AE31" s="17">
        <v>1690.4</v>
      </c>
    </row>
    <row r="32" spans="1:31">
      <c r="A32" s="17">
        <v>19</v>
      </c>
      <c r="B32" s="19">
        <v>0.24616898148148147</v>
      </c>
      <c r="C32" s="17">
        <v>1.3</v>
      </c>
      <c r="D32" s="17">
        <v>190.9</v>
      </c>
      <c r="E32" s="17">
        <v>8.9214000000000002E-2</v>
      </c>
      <c r="F32" s="17">
        <v>4.3170000000000002</v>
      </c>
      <c r="G32" s="17">
        <v>0.97499199999999997</v>
      </c>
      <c r="H32" s="17">
        <v>0.362958</v>
      </c>
      <c r="I32" s="17">
        <v>0.46499099999999999</v>
      </c>
      <c r="J32" s="17">
        <v>0.102032</v>
      </c>
      <c r="K32" s="17">
        <v>0.21942900000000001</v>
      </c>
      <c r="L32" s="17">
        <v>402.3</v>
      </c>
      <c r="M32" s="17">
        <v>6.0000000000000002E-6</v>
      </c>
      <c r="N32" s="17">
        <v>548</v>
      </c>
      <c r="O32" s="17">
        <v>0</v>
      </c>
      <c r="P32" s="17">
        <v>0</v>
      </c>
      <c r="Q32" s="17">
        <v>0.98743400000000003</v>
      </c>
      <c r="R32" s="17">
        <v>0.33507500000000001</v>
      </c>
      <c r="S32" s="17">
        <v>0.488784</v>
      </c>
      <c r="T32" s="17">
        <v>0.15370800000000001</v>
      </c>
      <c r="U32" s="17">
        <v>0.314471</v>
      </c>
      <c r="V32" s="17">
        <v>457.7</v>
      </c>
      <c r="W32" s="17">
        <v>4.3562999999999998E-2</v>
      </c>
      <c r="X32" s="17">
        <v>387</v>
      </c>
      <c r="Y32" s="17">
        <v>0</v>
      </c>
      <c r="Z32" s="17">
        <v>0</v>
      </c>
      <c r="AA32" s="17">
        <v>0.48380099999999998</v>
      </c>
      <c r="AB32" s="17">
        <v>0.20204</v>
      </c>
      <c r="AC32" s="17">
        <v>0.36613099999999998</v>
      </c>
      <c r="AD32" s="17">
        <v>0.25</v>
      </c>
      <c r="AE32" s="17">
        <v>2064.6999999999998</v>
      </c>
    </row>
    <row r="33" spans="1:31">
      <c r="A33" s="17">
        <v>20</v>
      </c>
      <c r="B33" s="19">
        <v>0.24622685185185186</v>
      </c>
      <c r="C33" s="17">
        <v>2.7</v>
      </c>
      <c r="D33" s="17">
        <v>218.1</v>
      </c>
      <c r="E33" s="17">
        <v>0.11156199999999999</v>
      </c>
      <c r="F33" s="17">
        <v>5.3979999999999997</v>
      </c>
      <c r="G33" s="17">
        <v>0.96766799999999997</v>
      </c>
      <c r="H33" s="17">
        <v>0.38568799999999998</v>
      </c>
      <c r="I33" s="17">
        <v>0.49734400000000001</v>
      </c>
      <c r="J33" s="17">
        <v>0.11165700000000001</v>
      </c>
      <c r="K33" s="17">
        <v>0.22450600000000001</v>
      </c>
      <c r="L33" s="17">
        <v>416.9</v>
      </c>
      <c r="M33" s="17">
        <v>3.0000000000000001E-6</v>
      </c>
      <c r="N33" s="17">
        <v>410</v>
      </c>
      <c r="O33" s="17">
        <v>0</v>
      </c>
      <c r="P33" s="17">
        <v>0</v>
      </c>
      <c r="Q33" s="17">
        <v>0.98502900000000004</v>
      </c>
      <c r="R33" s="17">
        <v>0.35943799999999998</v>
      </c>
      <c r="S33" s="17">
        <v>0.532053</v>
      </c>
      <c r="T33" s="17">
        <v>0.17261399999999999</v>
      </c>
      <c r="U33" s="17">
        <v>0.32443100000000002</v>
      </c>
      <c r="V33" s="17">
        <v>421</v>
      </c>
      <c r="W33" s="17">
        <v>1.0000000000000001E-5</v>
      </c>
      <c r="X33" s="17">
        <v>803</v>
      </c>
      <c r="Y33" s="17">
        <v>0</v>
      </c>
      <c r="Z33" s="17">
        <v>0</v>
      </c>
      <c r="AA33" s="17">
        <v>0.49912499999999999</v>
      </c>
      <c r="AB33" s="17">
        <v>0.183396</v>
      </c>
      <c r="AC33" s="17">
        <v>0.39109500000000003</v>
      </c>
      <c r="AD33" s="17">
        <v>0.25</v>
      </c>
      <c r="AE33" s="17">
        <v>1992.2</v>
      </c>
    </row>
    <row r="34" spans="1:31">
      <c r="A34" s="17">
        <v>21</v>
      </c>
      <c r="B34" s="19">
        <v>0.24628472222222222</v>
      </c>
      <c r="C34" s="17">
        <v>2.5</v>
      </c>
      <c r="D34" s="17">
        <v>236.6</v>
      </c>
      <c r="E34" s="17">
        <v>0.11658200000000001</v>
      </c>
      <c r="F34" s="17">
        <v>5.641</v>
      </c>
      <c r="G34" s="17">
        <v>0.98343899999999995</v>
      </c>
      <c r="H34" s="17">
        <v>0.38068999999999997</v>
      </c>
      <c r="I34" s="17">
        <v>0.49193300000000001</v>
      </c>
      <c r="J34" s="17">
        <v>0.11124299999999999</v>
      </c>
      <c r="K34" s="17">
        <v>0.226135</v>
      </c>
      <c r="L34" s="17">
        <v>430.7</v>
      </c>
      <c r="M34" s="17">
        <v>1.2E-5</v>
      </c>
      <c r="N34" s="17">
        <v>535</v>
      </c>
      <c r="O34" s="17">
        <v>0</v>
      </c>
      <c r="P34" s="17">
        <v>0</v>
      </c>
      <c r="Q34" s="17">
        <v>0.98752899999999999</v>
      </c>
      <c r="R34" s="17">
        <v>0.35571599999999998</v>
      </c>
      <c r="S34" s="17">
        <v>0.52945600000000004</v>
      </c>
      <c r="T34" s="17">
        <v>0.17374000000000001</v>
      </c>
      <c r="U34" s="17">
        <v>0.328148</v>
      </c>
      <c r="V34" s="17">
        <v>456.1</v>
      </c>
      <c r="W34" s="17">
        <v>3.3402000000000001E-2</v>
      </c>
      <c r="X34" s="17">
        <v>542</v>
      </c>
      <c r="Y34" s="17">
        <v>0</v>
      </c>
      <c r="Z34" s="17">
        <v>0</v>
      </c>
      <c r="AA34" s="17">
        <v>0.50484200000000001</v>
      </c>
      <c r="AB34" s="17">
        <v>0.247169</v>
      </c>
      <c r="AC34" s="17">
        <v>0.39865899999999999</v>
      </c>
      <c r="AD34" s="17">
        <v>0.25</v>
      </c>
      <c r="AE34" s="17">
        <v>1928.2</v>
      </c>
    </row>
    <row r="35" spans="1:31">
      <c r="A35" s="17">
        <v>22</v>
      </c>
      <c r="B35" s="19">
        <v>0.24633101851851849</v>
      </c>
      <c r="C35" s="17">
        <v>3.1</v>
      </c>
      <c r="D35" s="17">
        <v>204.9</v>
      </c>
      <c r="E35" s="17">
        <v>0.109157</v>
      </c>
      <c r="F35" s="17">
        <v>5.282</v>
      </c>
      <c r="G35" s="17">
        <v>0.98285699999999998</v>
      </c>
      <c r="H35" s="17">
        <v>0.39905400000000002</v>
      </c>
      <c r="I35" s="17">
        <v>0.52749000000000001</v>
      </c>
      <c r="J35" s="17">
        <v>0.12843499999999999</v>
      </c>
      <c r="K35" s="17">
        <v>0.24348400000000001</v>
      </c>
      <c r="L35" s="17">
        <v>438.6</v>
      </c>
      <c r="M35" s="17">
        <v>2.6999999999999999E-5</v>
      </c>
      <c r="N35" s="17">
        <v>475</v>
      </c>
      <c r="O35" s="17">
        <v>0</v>
      </c>
      <c r="P35" s="17">
        <v>0</v>
      </c>
      <c r="Q35" s="17">
        <v>0.99129800000000001</v>
      </c>
      <c r="R35" s="17">
        <v>0.37163299999999999</v>
      </c>
      <c r="S35" s="17">
        <v>0.55437099999999995</v>
      </c>
      <c r="T35" s="17">
        <v>0.18273800000000001</v>
      </c>
      <c r="U35" s="17">
        <v>0.32963100000000001</v>
      </c>
      <c r="V35" s="17">
        <v>422</v>
      </c>
      <c r="W35" s="17">
        <v>9.0000000000000002E-6</v>
      </c>
      <c r="X35" s="17">
        <v>667</v>
      </c>
      <c r="Y35" s="17">
        <v>0</v>
      </c>
      <c r="Z35" s="17">
        <v>0</v>
      </c>
      <c r="AA35" s="17">
        <v>0.50712400000000002</v>
      </c>
      <c r="AB35" s="17">
        <v>0.20433399999999999</v>
      </c>
      <c r="AC35" s="17">
        <v>0.40897299999999998</v>
      </c>
      <c r="AD35" s="17">
        <v>0.25</v>
      </c>
      <c r="AE35" s="17">
        <v>1893.8</v>
      </c>
    </row>
    <row r="36" spans="1:31">
      <c r="A36" s="17">
        <v>23</v>
      </c>
      <c r="B36" s="19">
        <v>0.24638888888888888</v>
      </c>
      <c r="C36" s="17">
        <v>4</v>
      </c>
      <c r="D36" s="17">
        <v>178.5</v>
      </c>
      <c r="E36" s="17">
        <v>9.9741999999999997E-2</v>
      </c>
      <c r="F36" s="17">
        <v>4.8259999999999996</v>
      </c>
      <c r="G36" s="17">
        <v>0.98740300000000003</v>
      </c>
      <c r="H36" s="17">
        <v>0.44646400000000003</v>
      </c>
      <c r="I36" s="17">
        <v>0.59726900000000005</v>
      </c>
      <c r="J36" s="17">
        <v>0.15080499999999999</v>
      </c>
      <c r="K36" s="17">
        <v>0.25249100000000002</v>
      </c>
      <c r="L36" s="17">
        <v>434.6</v>
      </c>
      <c r="M36" s="17">
        <v>6.9999999999999999E-6</v>
      </c>
      <c r="N36" s="17">
        <v>524</v>
      </c>
      <c r="O36" s="17">
        <v>0</v>
      </c>
      <c r="P36" s="17">
        <v>0</v>
      </c>
      <c r="Q36" s="17">
        <v>0.99355000000000004</v>
      </c>
      <c r="R36" s="17">
        <v>0.403198</v>
      </c>
      <c r="S36" s="17">
        <v>0.61609000000000003</v>
      </c>
      <c r="T36" s="17">
        <v>0.212892</v>
      </c>
      <c r="U36" s="17">
        <v>0.34555399999999997</v>
      </c>
      <c r="V36" s="17">
        <v>461.1</v>
      </c>
      <c r="W36" s="17">
        <v>1.7E-5</v>
      </c>
      <c r="X36" s="17">
        <v>518</v>
      </c>
      <c r="Y36" s="17">
        <v>0</v>
      </c>
      <c r="Z36" s="17">
        <v>0</v>
      </c>
      <c r="AA36" s="17">
        <v>0.53162100000000001</v>
      </c>
      <c r="AB36" s="17">
        <v>0.19670099999999999</v>
      </c>
      <c r="AC36" s="17">
        <v>0.44507400000000003</v>
      </c>
      <c r="AD36" s="17">
        <v>0.25</v>
      </c>
      <c r="AE36" s="17">
        <v>1911.1</v>
      </c>
    </row>
    <row r="37" spans="1:31">
      <c r="A37" s="17">
        <v>24</v>
      </c>
      <c r="B37" s="19">
        <v>0.24644675925925927</v>
      </c>
      <c r="C37" s="17">
        <v>5.5</v>
      </c>
      <c r="D37" s="17">
        <v>144.19999999999999</v>
      </c>
      <c r="E37" s="17">
        <v>8.4390999999999994E-2</v>
      </c>
      <c r="F37" s="17">
        <v>4.0839999999999996</v>
      </c>
      <c r="G37" s="17">
        <v>0.98751599999999995</v>
      </c>
      <c r="H37" s="17">
        <v>0.45035700000000001</v>
      </c>
      <c r="I37" s="17">
        <v>0.61478699999999997</v>
      </c>
      <c r="J37" s="17">
        <v>0.16442899999999999</v>
      </c>
      <c r="K37" s="17">
        <v>0.267457</v>
      </c>
      <c r="L37" s="17">
        <v>425.4</v>
      </c>
      <c r="M37" s="17">
        <v>1.4E-5</v>
      </c>
      <c r="N37" s="17">
        <v>505</v>
      </c>
      <c r="O37" s="17">
        <v>0</v>
      </c>
      <c r="P37" s="17">
        <v>0</v>
      </c>
      <c r="Q37" s="17">
        <v>0.99287000000000003</v>
      </c>
      <c r="R37" s="17">
        <v>0.41086099999999998</v>
      </c>
      <c r="S37" s="17">
        <v>0.634494</v>
      </c>
      <c r="T37" s="17">
        <v>0.223633</v>
      </c>
      <c r="U37" s="17">
        <v>0.35245900000000002</v>
      </c>
      <c r="V37" s="17">
        <v>436.5</v>
      </c>
      <c r="W37" s="17">
        <v>1.2999999999999999E-5</v>
      </c>
      <c r="X37" s="17">
        <v>579</v>
      </c>
      <c r="Y37" s="17">
        <v>0</v>
      </c>
      <c r="Z37" s="17">
        <v>0</v>
      </c>
      <c r="AA37" s="17">
        <v>0.54224399999999995</v>
      </c>
      <c r="AB37" s="17">
        <v>0.157304</v>
      </c>
      <c r="AC37" s="17">
        <v>0.44603900000000002</v>
      </c>
      <c r="AD37" s="17">
        <v>0.25</v>
      </c>
      <c r="AE37" s="17">
        <v>1952.5</v>
      </c>
    </row>
    <row r="38" spans="1:31">
      <c r="A38" s="17">
        <v>25</v>
      </c>
      <c r="B38" s="19">
        <v>0.24650462962962963</v>
      </c>
      <c r="C38" s="17">
        <v>6.4</v>
      </c>
      <c r="D38" s="17">
        <v>124.9</v>
      </c>
      <c r="E38" s="17">
        <v>8.2675999999999999E-2</v>
      </c>
      <c r="F38" s="17">
        <v>4.0010000000000003</v>
      </c>
      <c r="G38" s="17">
        <v>0.99190500000000004</v>
      </c>
      <c r="H38" s="17">
        <v>0.43301200000000001</v>
      </c>
      <c r="I38" s="17">
        <v>0.60563599999999995</v>
      </c>
      <c r="J38" s="17">
        <v>0.172624</v>
      </c>
      <c r="K38" s="17">
        <v>0.28503000000000001</v>
      </c>
      <c r="L38" s="17">
        <v>450.5</v>
      </c>
      <c r="M38" s="17">
        <v>2.1999999999999999E-5</v>
      </c>
      <c r="N38" s="17">
        <v>444</v>
      </c>
      <c r="O38" s="17">
        <v>0</v>
      </c>
      <c r="P38" s="17">
        <v>0</v>
      </c>
      <c r="Q38" s="17">
        <v>0.990865</v>
      </c>
      <c r="R38" s="17">
        <v>0.41054499999999999</v>
      </c>
      <c r="S38" s="17">
        <v>0.64659800000000001</v>
      </c>
      <c r="T38" s="17">
        <v>0.23605300000000001</v>
      </c>
      <c r="U38" s="17">
        <v>0.36507000000000001</v>
      </c>
      <c r="V38" s="17">
        <v>490</v>
      </c>
      <c r="W38" s="17">
        <v>1.5E-5</v>
      </c>
      <c r="X38" s="17">
        <v>514</v>
      </c>
      <c r="Y38" s="17">
        <v>0</v>
      </c>
      <c r="Z38" s="17">
        <v>0</v>
      </c>
      <c r="AA38" s="17">
        <v>0.56164599999999998</v>
      </c>
      <c r="AB38" s="17">
        <v>0.13073599999999999</v>
      </c>
      <c r="AC38" s="17">
        <v>0.44140499999999999</v>
      </c>
      <c r="AD38" s="17">
        <v>0.25</v>
      </c>
      <c r="AE38" s="17">
        <v>1843.7</v>
      </c>
    </row>
    <row r="39" spans="1:31">
      <c r="A39" s="17">
        <v>26</v>
      </c>
      <c r="B39" s="19">
        <v>0.2465509259259259</v>
      </c>
      <c r="C39" s="17">
        <v>7.5</v>
      </c>
      <c r="D39" s="17">
        <v>105.5</v>
      </c>
      <c r="E39" s="17">
        <v>6.6863000000000006E-2</v>
      </c>
      <c r="F39" s="17">
        <v>3.2349999999999999</v>
      </c>
      <c r="G39" s="17">
        <v>0.99032799999999999</v>
      </c>
      <c r="H39" s="17">
        <v>0.44846900000000001</v>
      </c>
      <c r="I39" s="17">
        <v>0.63259299999999996</v>
      </c>
      <c r="J39" s="17">
        <v>0.18412400000000001</v>
      </c>
      <c r="K39" s="17">
        <v>0.29106199999999999</v>
      </c>
      <c r="L39" s="17">
        <v>439.7</v>
      </c>
      <c r="M39" s="17">
        <v>5.0000000000000004E-6</v>
      </c>
      <c r="N39" s="17">
        <v>542</v>
      </c>
      <c r="O39" s="17">
        <v>0</v>
      </c>
      <c r="P39" s="17">
        <v>0</v>
      </c>
      <c r="Q39" s="17">
        <v>0.99411799999999995</v>
      </c>
      <c r="R39" s="17">
        <v>0.43286000000000002</v>
      </c>
      <c r="S39" s="17">
        <v>0.67442800000000003</v>
      </c>
      <c r="T39" s="17">
        <v>0.241568</v>
      </c>
      <c r="U39" s="17">
        <v>0.35818100000000003</v>
      </c>
      <c r="V39" s="17">
        <v>452.3</v>
      </c>
      <c r="W39" s="17">
        <v>3.9999999999999998E-6</v>
      </c>
      <c r="X39" s="17">
        <v>501</v>
      </c>
      <c r="Y39" s="17">
        <v>0</v>
      </c>
      <c r="Z39" s="17">
        <v>0</v>
      </c>
      <c r="AA39" s="17">
        <v>0.55104799999999998</v>
      </c>
      <c r="AB39" s="17">
        <v>0.13142499999999999</v>
      </c>
      <c r="AC39" s="17">
        <v>0.46460800000000002</v>
      </c>
      <c r="AD39" s="17">
        <v>0.25</v>
      </c>
      <c r="AE39" s="17">
        <v>1888.7</v>
      </c>
    </row>
    <row r="40" spans="1:31">
      <c r="A40" s="17">
        <v>27</v>
      </c>
      <c r="B40" s="19">
        <v>0.24660879629629628</v>
      </c>
      <c r="C40" s="17">
        <v>8.4</v>
      </c>
      <c r="D40" s="17">
        <v>94.1</v>
      </c>
      <c r="E40" s="17">
        <v>6.4932000000000004E-2</v>
      </c>
      <c r="F40" s="17">
        <v>3.1419999999999999</v>
      </c>
      <c r="G40" s="17">
        <v>0.99392599999999998</v>
      </c>
      <c r="H40" s="17">
        <v>0.49730099999999999</v>
      </c>
      <c r="I40" s="17">
        <v>0.71359700000000004</v>
      </c>
      <c r="J40" s="17">
        <v>0.21629599999999999</v>
      </c>
      <c r="K40" s="17">
        <v>0.30310700000000002</v>
      </c>
      <c r="L40" s="17">
        <v>442.1</v>
      </c>
      <c r="M40" s="17">
        <v>7.9999999999999996E-6</v>
      </c>
      <c r="N40" s="17">
        <v>451</v>
      </c>
      <c r="O40" s="17">
        <v>0</v>
      </c>
      <c r="P40" s="17">
        <v>0</v>
      </c>
      <c r="Q40" s="17">
        <v>0.99456299999999997</v>
      </c>
      <c r="R40" s="17">
        <v>0.45957500000000001</v>
      </c>
      <c r="S40" s="17">
        <v>0.73544799999999999</v>
      </c>
      <c r="T40" s="17">
        <v>0.27587299999999998</v>
      </c>
      <c r="U40" s="17">
        <v>0.37510900000000003</v>
      </c>
      <c r="V40" s="17">
        <v>488.8</v>
      </c>
      <c r="W40" s="17">
        <v>1.1E-5</v>
      </c>
      <c r="X40" s="17">
        <v>806</v>
      </c>
      <c r="Y40" s="17">
        <v>0</v>
      </c>
      <c r="Z40" s="17">
        <v>0</v>
      </c>
      <c r="AA40" s="17">
        <v>0.57709100000000002</v>
      </c>
      <c r="AB40" s="17">
        <v>0.101536</v>
      </c>
      <c r="AC40" s="17">
        <v>0.48758600000000002</v>
      </c>
      <c r="AD40" s="17">
        <v>0.25</v>
      </c>
      <c r="AE40" s="17">
        <v>1878.7</v>
      </c>
    </row>
    <row r="41" spans="1:31">
      <c r="A41" s="17">
        <v>28</v>
      </c>
      <c r="B41" s="19">
        <v>0.24666666666666667</v>
      </c>
      <c r="C41" s="17">
        <v>9.6999999999999993</v>
      </c>
      <c r="D41" s="17">
        <v>80.900000000000006</v>
      </c>
      <c r="E41" s="17">
        <v>5.4330000000000003E-2</v>
      </c>
      <c r="F41" s="17">
        <v>2.629</v>
      </c>
      <c r="G41" s="17">
        <v>0.99253100000000005</v>
      </c>
      <c r="H41" s="17">
        <v>0.555261</v>
      </c>
      <c r="I41" s="17">
        <v>0.784524</v>
      </c>
      <c r="J41" s="17">
        <v>0.22926299999999999</v>
      </c>
      <c r="K41" s="17">
        <v>0.29223199999999999</v>
      </c>
      <c r="L41" s="17">
        <v>435.5</v>
      </c>
      <c r="M41" s="17">
        <v>4.0099000000000003E-2</v>
      </c>
      <c r="N41" s="17">
        <v>504</v>
      </c>
      <c r="O41" s="17">
        <v>0</v>
      </c>
      <c r="P41" s="17">
        <v>0</v>
      </c>
      <c r="Q41" s="17">
        <v>0.994224</v>
      </c>
      <c r="R41" s="17">
        <v>0.50317699999999999</v>
      </c>
      <c r="S41" s="17">
        <v>0.79688300000000001</v>
      </c>
      <c r="T41" s="17">
        <v>0.29370499999999999</v>
      </c>
      <c r="U41" s="17">
        <v>0.36856800000000001</v>
      </c>
      <c r="V41" s="17">
        <v>473.1</v>
      </c>
      <c r="W41" s="17">
        <v>3.9999999999999998E-6</v>
      </c>
      <c r="X41" s="17">
        <v>442</v>
      </c>
      <c r="Y41" s="17">
        <v>0</v>
      </c>
      <c r="Z41" s="17">
        <v>0</v>
      </c>
      <c r="AA41" s="17">
        <v>0.56702699999999995</v>
      </c>
      <c r="AB41" s="17">
        <v>9.6667500000000003E-2</v>
      </c>
      <c r="AC41" s="17">
        <v>0.53156899999999996</v>
      </c>
      <c r="AD41" s="17">
        <v>0.25</v>
      </c>
      <c r="AE41" s="17">
        <v>1907.1</v>
      </c>
    </row>
    <row r="42" spans="1:31">
      <c r="A42" s="17">
        <v>29</v>
      </c>
      <c r="B42" s="19">
        <v>0.24672453703703703</v>
      </c>
      <c r="C42" s="17">
        <v>10.4</v>
      </c>
      <c r="D42" s="17">
        <v>73.900000000000006</v>
      </c>
      <c r="E42" s="17">
        <v>5.4243E-2</v>
      </c>
      <c r="F42" s="17">
        <v>2.625</v>
      </c>
      <c r="G42" s="17">
        <v>0.99391499999999999</v>
      </c>
      <c r="H42" s="17">
        <v>0.64418600000000004</v>
      </c>
      <c r="I42" s="17">
        <v>0.92097700000000005</v>
      </c>
      <c r="J42" s="17">
        <v>0.27679100000000001</v>
      </c>
      <c r="K42" s="17">
        <v>0.30053999999999997</v>
      </c>
      <c r="L42" s="17">
        <v>467.2</v>
      </c>
      <c r="M42" s="17">
        <v>1.8E-5</v>
      </c>
      <c r="N42" s="17">
        <v>549</v>
      </c>
      <c r="O42" s="17">
        <v>0</v>
      </c>
      <c r="P42" s="17">
        <v>0</v>
      </c>
      <c r="Q42" s="17">
        <v>0.99520399999999998</v>
      </c>
      <c r="R42" s="17">
        <v>0.53454699999999999</v>
      </c>
      <c r="S42" s="17">
        <v>0.85944500000000001</v>
      </c>
      <c r="T42" s="17">
        <v>0.32489800000000002</v>
      </c>
      <c r="U42" s="17">
        <v>0.37803199999999998</v>
      </c>
      <c r="V42" s="17">
        <v>501.7</v>
      </c>
      <c r="W42" s="17">
        <v>3.9999999999999998E-6</v>
      </c>
      <c r="X42" s="17">
        <v>537</v>
      </c>
      <c r="Y42" s="17">
        <v>0</v>
      </c>
      <c r="Z42" s="17">
        <v>0</v>
      </c>
      <c r="AA42" s="17">
        <v>0.58158799999999999</v>
      </c>
      <c r="AB42" s="17">
        <v>0.102353</v>
      </c>
      <c r="AC42" s="17">
        <v>0.567801</v>
      </c>
      <c r="AD42" s="17">
        <v>0.25</v>
      </c>
      <c r="AE42" s="17">
        <v>1777.6</v>
      </c>
    </row>
    <row r="43" spans="1:31">
      <c r="A43" s="17">
        <v>30</v>
      </c>
      <c r="B43" s="19">
        <v>0.24677083333333336</v>
      </c>
      <c r="C43" s="17">
        <v>11.5</v>
      </c>
      <c r="D43" s="17">
        <v>66</v>
      </c>
      <c r="E43" s="17">
        <v>4.4912000000000001E-2</v>
      </c>
      <c r="F43" s="17">
        <v>2.173</v>
      </c>
      <c r="G43" s="17">
        <v>0.99448800000000004</v>
      </c>
      <c r="H43" s="17">
        <v>0.77895199999999998</v>
      </c>
      <c r="I43" s="17">
        <v>1.0980220000000001</v>
      </c>
      <c r="J43" s="17">
        <v>0.31907000000000002</v>
      </c>
      <c r="K43" s="17">
        <v>0.29058600000000001</v>
      </c>
      <c r="L43" s="17">
        <v>486.2</v>
      </c>
      <c r="M43" s="17">
        <v>3.9999999999999998E-6</v>
      </c>
      <c r="N43" s="17">
        <v>775</v>
      </c>
      <c r="O43" s="17">
        <v>0</v>
      </c>
      <c r="P43" s="17">
        <v>0</v>
      </c>
      <c r="Q43" s="17">
        <v>0.99599800000000005</v>
      </c>
      <c r="R43" s="17">
        <v>0.71224600000000005</v>
      </c>
      <c r="S43" s="17">
        <v>1.0918190000000001</v>
      </c>
      <c r="T43" s="17">
        <v>0.37957299999999999</v>
      </c>
      <c r="U43" s="17">
        <v>0.34765200000000002</v>
      </c>
      <c r="V43" s="17">
        <v>512.1</v>
      </c>
      <c r="W43" s="17">
        <v>1.5E-5</v>
      </c>
      <c r="X43" s="17">
        <v>808</v>
      </c>
      <c r="Y43" s="17">
        <v>0</v>
      </c>
      <c r="Z43" s="17">
        <v>0</v>
      </c>
      <c r="AA43" s="17">
        <v>0.53485000000000005</v>
      </c>
      <c r="AB43" s="17">
        <v>0.13011300000000001</v>
      </c>
      <c r="AC43" s="17">
        <v>0.761633</v>
      </c>
      <c r="AD43" s="17">
        <v>0.25</v>
      </c>
      <c r="AE43" s="17">
        <v>1708.3</v>
      </c>
    </row>
    <row r="44" spans="1:31">
      <c r="A44" s="17">
        <v>31</v>
      </c>
      <c r="B44" s="19">
        <v>0.24682870370370369</v>
      </c>
      <c r="C44" s="17">
        <v>12.9</v>
      </c>
      <c r="D44" s="17">
        <v>54.5</v>
      </c>
      <c r="E44" s="17">
        <v>3.7763999999999999E-2</v>
      </c>
      <c r="F44" s="17">
        <v>1.827</v>
      </c>
      <c r="G44" s="17">
        <v>0.99462399999999995</v>
      </c>
      <c r="H44" s="17">
        <v>0.83665599999999996</v>
      </c>
      <c r="I44" s="17">
        <v>1.1889590000000001</v>
      </c>
      <c r="J44" s="17">
        <v>0.352302</v>
      </c>
      <c r="K44" s="17">
        <v>0.29631200000000002</v>
      </c>
      <c r="L44" s="17">
        <v>475</v>
      </c>
      <c r="M44" s="17">
        <v>5.0000000000000004E-6</v>
      </c>
      <c r="N44" s="17">
        <v>705</v>
      </c>
      <c r="O44" s="17">
        <v>0</v>
      </c>
      <c r="P44" s="17">
        <v>0</v>
      </c>
      <c r="Q44" s="17">
        <v>0.99307400000000001</v>
      </c>
      <c r="R44" s="17">
        <v>0.80805899999999997</v>
      </c>
      <c r="S44" s="17">
        <v>1.2422310000000001</v>
      </c>
      <c r="T44" s="17">
        <v>0.434172</v>
      </c>
      <c r="U44" s="17">
        <v>0.34950999999999999</v>
      </c>
      <c r="V44" s="17">
        <v>506.4</v>
      </c>
      <c r="W44" s="17">
        <v>6.0000000000000002E-6</v>
      </c>
      <c r="X44" s="17">
        <v>772</v>
      </c>
      <c r="Y44" s="17">
        <v>0</v>
      </c>
      <c r="Z44" s="17">
        <v>0</v>
      </c>
      <c r="AA44" s="17">
        <v>0.53770700000000005</v>
      </c>
      <c r="AB44" s="17">
        <v>9.9085400000000004E-2</v>
      </c>
      <c r="AC44" s="17">
        <v>0.85107900000000003</v>
      </c>
      <c r="AD44" s="17">
        <v>0.25</v>
      </c>
      <c r="AE44" s="17">
        <v>1748.7</v>
      </c>
    </row>
    <row r="45" spans="1:31">
      <c r="A45" s="17">
        <v>32</v>
      </c>
      <c r="B45" s="19">
        <v>0.24688657407407408</v>
      </c>
      <c r="C45" s="17">
        <v>13.8</v>
      </c>
      <c r="D45" s="17">
        <v>50.1</v>
      </c>
      <c r="E45" s="17">
        <v>3.7468000000000001E-2</v>
      </c>
      <c r="F45" s="17">
        <v>1.8129999999999999</v>
      </c>
      <c r="G45" s="17">
        <v>0.99553700000000001</v>
      </c>
      <c r="H45" s="17">
        <v>0.852491</v>
      </c>
      <c r="I45" s="17">
        <v>1.226378</v>
      </c>
      <c r="J45" s="17">
        <v>0.373888</v>
      </c>
      <c r="K45" s="17">
        <v>0.304871</v>
      </c>
      <c r="L45" s="17">
        <v>481.7</v>
      </c>
      <c r="M45" s="17">
        <v>1.0000000000000001E-5</v>
      </c>
      <c r="N45" s="17">
        <v>520</v>
      </c>
      <c r="O45" s="17">
        <v>0</v>
      </c>
      <c r="P45" s="17">
        <v>0</v>
      </c>
      <c r="Q45" s="17">
        <v>0.99417</v>
      </c>
      <c r="R45" s="17">
        <v>0.81658699999999995</v>
      </c>
      <c r="S45" s="17">
        <v>1.2767189999999999</v>
      </c>
      <c r="T45" s="17">
        <v>0.46013199999999999</v>
      </c>
      <c r="U45" s="17">
        <v>0.360402</v>
      </c>
      <c r="V45" s="17">
        <v>539.70000000000005</v>
      </c>
      <c r="W45" s="17">
        <v>5.0000000000000004E-6</v>
      </c>
      <c r="X45" s="17">
        <v>705</v>
      </c>
      <c r="Y45" s="17">
        <v>0</v>
      </c>
      <c r="Z45" s="17">
        <v>0</v>
      </c>
      <c r="AA45" s="17">
        <v>0.55446499999999999</v>
      </c>
      <c r="AB45" s="17">
        <v>7.0282800000000006E-2</v>
      </c>
      <c r="AC45" s="17">
        <v>0.84892599999999996</v>
      </c>
      <c r="AD45" s="17">
        <v>0.25</v>
      </c>
      <c r="AE45" s="17">
        <v>1724.3</v>
      </c>
    </row>
    <row r="46" spans="1:31">
      <c r="A46" s="17">
        <v>33</v>
      </c>
      <c r="B46" s="19">
        <v>0.24694444444444444</v>
      </c>
      <c r="C46" s="17">
        <v>14.8</v>
      </c>
      <c r="D46" s="17">
        <v>43.1</v>
      </c>
      <c r="E46" s="17">
        <v>3.1653000000000001E-2</v>
      </c>
      <c r="F46" s="17">
        <v>1.532</v>
      </c>
      <c r="G46" s="17">
        <v>0.99363199999999996</v>
      </c>
      <c r="H46" s="17">
        <v>0.91060200000000002</v>
      </c>
      <c r="I46" s="17">
        <v>1.322473</v>
      </c>
      <c r="J46" s="17">
        <v>0.41187099999999999</v>
      </c>
      <c r="K46" s="17">
        <v>0.31143999999999999</v>
      </c>
      <c r="L46" s="17">
        <v>480.1</v>
      </c>
      <c r="M46" s="17">
        <v>3.9999999999999998E-6</v>
      </c>
      <c r="N46" s="17">
        <v>875</v>
      </c>
      <c r="O46" s="17">
        <v>0</v>
      </c>
      <c r="P46" s="17">
        <v>0</v>
      </c>
      <c r="Q46" s="17">
        <v>0.99536100000000005</v>
      </c>
      <c r="R46" s="17">
        <v>0.83047800000000005</v>
      </c>
      <c r="S46" s="17">
        <v>1.310648</v>
      </c>
      <c r="T46" s="17">
        <v>0.48016999999999999</v>
      </c>
      <c r="U46" s="17">
        <v>0.36636099999999999</v>
      </c>
      <c r="V46" s="17">
        <v>563.4</v>
      </c>
      <c r="W46" s="17">
        <v>1.0000000000000001E-5</v>
      </c>
      <c r="X46" s="17">
        <v>439</v>
      </c>
      <c r="Y46" s="17">
        <v>0</v>
      </c>
      <c r="Z46" s="17">
        <v>0</v>
      </c>
      <c r="AA46" s="17">
        <v>0.56363200000000002</v>
      </c>
      <c r="AB46" s="17">
        <v>9.8278099999999993E-2</v>
      </c>
      <c r="AC46" s="17">
        <v>0.877668</v>
      </c>
      <c r="AD46" s="17">
        <v>0.25</v>
      </c>
      <c r="AE46" s="17">
        <v>1730</v>
      </c>
    </row>
    <row r="47" spans="1:31">
      <c r="A47" s="17">
        <v>34</v>
      </c>
      <c r="B47" s="19">
        <v>0.24699074074074076</v>
      </c>
      <c r="C47" s="17">
        <v>15.8</v>
      </c>
      <c r="D47" s="17">
        <v>38.700000000000003</v>
      </c>
      <c r="E47" s="17">
        <v>3.0158000000000001E-2</v>
      </c>
      <c r="F47" s="17">
        <v>1.4590000000000001</v>
      </c>
      <c r="G47" s="17">
        <v>0.99624599999999996</v>
      </c>
      <c r="H47" s="17">
        <v>0.90519899999999998</v>
      </c>
      <c r="I47" s="17">
        <v>1.343675</v>
      </c>
      <c r="J47" s="17">
        <v>0.43847599999999998</v>
      </c>
      <c r="K47" s="17">
        <v>0.326326</v>
      </c>
      <c r="L47" s="17">
        <v>506.6</v>
      </c>
      <c r="M47" s="17">
        <v>7.9999999999999996E-6</v>
      </c>
      <c r="N47" s="17">
        <v>976</v>
      </c>
      <c r="O47" s="17">
        <v>0</v>
      </c>
      <c r="P47" s="17">
        <v>0</v>
      </c>
      <c r="Q47" s="17">
        <v>0.99420799999999998</v>
      </c>
      <c r="R47" s="17">
        <v>0.87232299999999996</v>
      </c>
      <c r="S47" s="17">
        <v>1.3856269999999999</v>
      </c>
      <c r="T47" s="17">
        <v>0.51330399999999998</v>
      </c>
      <c r="U47" s="17">
        <v>0.37044899999999997</v>
      </c>
      <c r="V47" s="17">
        <v>541.5</v>
      </c>
      <c r="W47" s="17">
        <v>1.1E-5</v>
      </c>
      <c r="X47" s="17">
        <v>613</v>
      </c>
      <c r="Y47" s="17">
        <v>0</v>
      </c>
      <c r="Z47" s="17">
        <v>0</v>
      </c>
      <c r="AA47" s="17">
        <v>0.56992200000000004</v>
      </c>
      <c r="AB47" s="17">
        <v>0.10333199999999999</v>
      </c>
      <c r="AC47" s="17">
        <v>0.92536300000000005</v>
      </c>
      <c r="AD47" s="17">
        <v>0.25</v>
      </c>
      <c r="AE47" s="17">
        <v>1639.4</v>
      </c>
    </row>
    <row r="48" spans="1:31">
      <c r="A48" s="17">
        <v>35</v>
      </c>
      <c r="B48" s="19">
        <v>0.24704861111111112</v>
      </c>
      <c r="C48" s="17">
        <v>16.8</v>
      </c>
      <c r="D48" s="17">
        <v>34.299999999999997</v>
      </c>
      <c r="E48" s="17">
        <v>2.8709999999999999E-2</v>
      </c>
      <c r="F48" s="17">
        <v>1.389</v>
      </c>
      <c r="G48" s="17">
        <v>0.99564600000000003</v>
      </c>
      <c r="H48" s="17">
        <v>0.91883599999999999</v>
      </c>
      <c r="I48" s="17">
        <v>1.381651</v>
      </c>
      <c r="J48" s="17">
        <v>0.46281499999999998</v>
      </c>
      <c r="K48" s="17">
        <v>0.33497300000000002</v>
      </c>
      <c r="L48" s="17">
        <v>514.29999999999995</v>
      </c>
      <c r="M48" s="17">
        <v>9.0000000000000002E-6</v>
      </c>
      <c r="N48" s="17">
        <v>685</v>
      </c>
      <c r="O48" s="17">
        <v>0</v>
      </c>
      <c r="P48" s="17">
        <v>0</v>
      </c>
      <c r="Q48" s="17">
        <v>0.99601799999999996</v>
      </c>
      <c r="R48" s="17">
        <v>0.86369300000000004</v>
      </c>
      <c r="S48" s="17">
        <v>1.386455</v>
      </c>
      <c r="T48" s="17">
        <v>0.52276100000000003</v>
      </c>
      <c r="U48" s="17">
        <v>0.37704900000000002</v>
      </c>
      <c r="V48" s="17">
        <v>587.70000000000005</v>
      </c>
      <c r="W48" s="17">
        <v>1.1E-5</v>
      </c>
      <c r="X48" s="17">
        <v>775</v>
      </c>
      <c r="Y48" s="17">
        <v>0</v>
      </c>
      <c r="Z48" s="17">
        <v>0</v>
      </c>
      <c r="AA48" s="17">
        <v>0.58007500000000001</v>
      </c>
      <c r="AB48" s="17">
        <v>6.7826999999999998E-2</v>
      </c>
      <c r="AC48" s="17">
        <v>0.89915100000000003</v>
      </c>
      <c r="AD48" s="17">
        <v>0.25</v>
      </c>
      <c r="AE48" s="17">
        <v>1615.1</v>
      </c>
    </row>
    <row r="49" spans="1:31">
      <c r="A49" s="17">
        <v>36</v>
      </c>
      <c r="B49" s="19">
        <v>0.24710648148148148</v>
      </c>
      <c r="C49" s="17">
        <v>17.8</v>
      </c>
      <c r="D49" s="17">
        <v>30.8</v>
      </c>
      <c r="E49" s="17">
        <v>2.4813000000000002E-2</v>
      </c>
      <c r="F49" s="17">
        <v>1.2010000000000001</v>
      </c>
      <c r="G49" s="17">
        <v>0.99536199999999997</v>
      </c>
      <c r="H49" s="17">
        <v>0.918435</v>
      </c>
      <c r="I49" s="17">
        <v>1.3835470000000001</v>
      </c>
      <c r="J49" s="17">
        <v>0.465111</v>
      </c>
      <c r="K49" s="17">
        <v>0.336173</v>
      </c>
      <c r="L49" s="17">
        <v>500.2</v>
      </c>
      <c r="M49" s="17">
        <v>5.0000000000000004E-6</v>
      </c>
      <c r="N49" s="17">
        <v>1098</v>
      </c>
      <c r="O49" s="17">
        <v>0</v>
      </c>
      <c r="P49" s="17">
        <v>0</v>
      </c>
      <c r="Q49" s="17">
        <v>0.99792700000000001</v>
      </c>
      <c r="R49" s="17">
        <v>0.88384099999999999</v>
      </c>
      <c r="S49" s="17">
        <v>1.4334560000000001</v>
      </c>
      <c r="T49" s="17">
        <v>0.54961599999999999</v>
      </c>
      <c r="U49" s="17">
        <v>0.38341999999999998</v>
      </c>
      <c r="V49" s="17">
        <v>568.70000000000005</v>
      </c>
      <c r="W49" s="17">
        <v>6.2000000000000003E-5</v>
      </c>
      <c r="X49" s="17">
        <v>785</v>
      </c>
      <c r="Y49" s="17">
        <v>0</v>
      </c>
      <c r="Z49" s="17">
        <v>0</v>
      </c>
      <c r="AA49" s="17">
        <v>0.58987699999999998</v>
      </c>
      <c r="AB49" s="17">
        <v>9.2353699999999997E-2</v>
      </c>
      <c r="AC49" s="17">
        <v>0.93459999999999999</v>
      </c>
      <c r="AD49" s="17">
        <v>0.25</v>
      </c>
      <c r="AE49" s="17">
        <v>1660.5</v>
      </c>
    </row>
    <row r="50" spans="1:31">
      <c r="A50" s="17">
        <v>37</v>
      </c>
      <c r="B50" s="19">
        <v>0.24716435185185184</v>
      </c>
      <c r="C50" s="17">
        <v>19.100000000000001</v>
      </c>
      <c r="D50" s="17">
        <v>26.4</v>
      </c>
      <c r="E50" s="17">
        <v>2.2852999999999998E-2</v>
      </c>
      <c r="F50" s="17">
        <v>1.1060000000000001</v>
      </c>
      <c r="G50" s="17">
        <v>0.99658999999999998</v>
      </c>
      <c r="H50" s="17">
        <v>0.93362500000000004</v>
      </c>
      <c r="I50" s="17">
        <v>1.425716</v>
      </c>
      <c r="J50" s="17">
        <v>0.492091</v>
      </c>
      <c r="K50" s="17">
        <v>0.34515400000000002</v>
      </c>
      <c r="L50" s="17">
        <v>520</v>
      </c>
      <c r="M50" s="17">
        <v>1.0000000000000001E-5</v>
      </c>
      <c r="N50" s="17">
        <v>774</v>
      </c>
      <c r="O50" s="17">
        <v>0</v>
      </c>
      <c r="P50" s="17">
        <v>0</v>
      </c>
      <c r="Q50" s="17">
        <v>0.99634699999999998</v>
      </c>
      <c r="R50" s="17">
        <v>0.89930900000000003</v>
      </c>
      <c r="S50" s="17">
        <v>1.4567810000000001</v>
      </c>
      <c r="T50" s="17">
        <v>0.55747100000000005</v>
      </c>
      <c r="U50" s="17">
        <v>0.38267400000000001</v>
      </c>
      <c r="V50" s="17">
        <v>568.20000000000005</v>
      </c>
      <c r="W50" s="17">
        <v>6.3999999999999997E-5</v>
      </c>
      <c r="X50" s="17">
        <v>650</v>
      </c>
      <c r="Y50" s="17">
        <v>0</v>
      </c>
      <c r="Z50" s="17">
        <v>0</v>
      </c>
      <c r="AA50" s="17">
        <v>0.58872800000000003</v>
      </c>
      <c r="AB50" s="17">
        <v>6.01176E-2</v>
      </c>
      <c r="AC50" s="17">
        <v>0.93282299999999996</v>
      </c>
      <c r="AD50" s="17">
        <v>0.25</v>
      </c>
      <c r="AE50" s="17">
        <v>1597.1</v>
      </c>
    </row>
    <row r="51" spans="1:31">
      <c r="A51" s="17">
        <v>38</v>
      </c>
      <c r="B51" s="19">
        <v>0.24721064814814817</v>
      </c>
      <c r="C51" s="17">
        <v>20</v>
      </c>
      <c r="D51" s="17">
        <v>25.5</v>
      </c>
      <c r="E51" s="17">
        <v>2.2807000000000001E-2</v>
      </c>
      <c r="F51" s="17">
        <v>1.1040000000000001</v>
      </c>
      <c r="G51" s="17">
        <v>0.99579499999999999</v>
      </c>
      <c r="H51" s="17">
        <v>0.93813400000000002</v>
      </c>
      <c r="I51" s="17">
        <v>1.451994</v>
      </c>
      <c r="J51" s="17">
        <v>0.51385999999999998</v>
      </c>
      <c r="K51" s="17">
        <v>0.35389900000000002</v>
      </c>
      <c r="L51" s="17">
        <v>531.20000000000005</v>
      </c>
      <c r="M51" s="17">
        <v>6.9999999999999999E-6</v>
      </c>
      <c r="N51" s="17">
        <v>530</v>
      </c>
      <c r="O51" s="17">
        <v>0</v>
      </c>
      <c r="P51" s="17">
        <v>0</v>
      </c>
      <c r="Q51" s="17">
        <v>0.99640200000000001</v>
      </c>
      <c r="R51" s="17">
        <v>0.90092099999999997</v>
      </c>
      <c r="S51" s="17">
        <v>1.45126</v>
      </c>
      <c r="T51" s="17">
        <v>0.55033900000000002</v>
      </c>
      <c r="U51" s="17">
        <v>0.37921500000000002</v>
      </c>
      <c r="V51" s="17">
        <v>575.5</v>
      </c>
      <c r="W51" s="17">
        <v>1.4E-5</v>
      </c>
      <c r="X51" s="17">
        <v>513</v>
      </c>
      <c r="Y51" s="17">
        <v>0</v>
      </c>
      <c r="Z51" s="17">
        <v>0</v>
      </c>
      <c r="AA51" s="17">
        <v>0.58340700000000001</v>
      </c>
      <c r="AB51" s="17">
        <v>4.1435E-2</v>
      </c>
      <c r="AC51" s="17">
        <v>0.92372399999999999</v>
      </c>
      <c r="AD51" s="17">
        <v>0.25</v>
      </c>
      <c r="AE51" s="17">
        <v>1563.5</v>
      </c>
    </row>
    <row r="52" spans="1:31">
      <c r="A52" s="17">
        <v>39</v>
      </c>
      <c r="B52" s="19">
        <v>0.24726851851851853</v>
      </c>
      <c r="C52" s="17">
        <v>21.3</v>
      </c>
      <c r="D52" s="17">
        <v>21.1</v>
      </c>
      <c r="E52" s="17">
        <v>2.0593E-2</v>
      </c>
      <c r="F52" s="17">
        <v>0.996</v>
      </c>
      <c r="G52" s="17">
        <v>0.99713700000000005</v>
      </c>
      <c r="H52" s="17">
        <v>0.89022000000000001</v>
      </c>
      <c r="I52" s="17">
        <v>1.386695</v>
      </c>
      <c r="J52" s="17">
        <v>0.49647400000000003</v>
      </c>
      <c r="K52" s="17">
        <v>0.35802699999999998</v>
      </c>
      <c r="L52" s="17">
        <v>562.1</v>
      </c>
      <c r="M52" s="17">
        <v>3.6999999999999998E-5</v>
      </c>
      <c r="N52" s="17">
        <v>559</v>
      </c>
      <c r="O52" s="17">
        <v>0</v>
      </c>
      <c r="P52" s="17">
        <v>0</v>
      </c>
      <c r="Q52" s="17">
        <v>0.99617100000000003</v>
      </c>
      <c r="R52" s="17">
        <v>0.87756100000000004</v>
      </c>
      <c r="S52" s="17">
        <v>1.438151</v>
      </c>
      <c r="T52" s="17">
        <v>0.56059000000000003</v>
      </c>
      <c r="U52" s="17">
        <v>0.38979900000000001</v>
      </c>
      <c r="V52" s="17">
        <v>613.1</v>
      </c>
      <c r="W52" s="17">
        <v>2.1621000000000001E-2</v>
      </c>
      <c r="X52" s="17">
        <v>457</v>
      </c>
      <c r="Y52" s="17">
        <v>0</v>
      </c>
      <c r="Z52" s="17">
        <v>0</v>
      </c>
      <c r="AA52" s="17">
        <v>0.59969099999999997</v>
      </c>
      <c r="AB52" s="17">
        <v>3.8415499999999998E-2</v>
      </c>
      <c r="AC52" s="17">
        <v>0.89909600000000001</v>
      </c>
      <c r="AD52" s="17">
        <v>0.25</v>
      </c>
      <c r="AE52" s="17">
        <v>1477.7</v>
      </c>
    </row>
    <row r="53" spans="1:31">
      <c r="A53" s="17">
        <v>40</v>
      </c>
      <c r="B53" s="19">
        <v>0.24732638888888889</v>
      </c>
      <c r="C53" s="17">
        <v>22.4</v>
      </c>
      <c r="D53" s="17">
        <v>19.3</v>
      </c>
      <c r="E53" s="17">
        <v>1.8884000000000001E-2</v>
      </c>
      <c r="F53" s="17">
        <v>0.91400000000000003</v>
      </c>
      <c r="G53" s="17">
        <v>0.99761100000000003</v>
      </c>
      <c r="H53" s="17">
        <v>0.90469299999999997</v>
      </c>
      <c r="I53" s="17">
        <v>1.4192210000000001</v>
      </c>
      <c r="J53" s="17">
        <v>0.51452699999999996</v>
      </c>
      <c r="K53" s="17">
        <v>0.36254199999999998</v>
      </c>
      <c r="L53" s="17">
        <v>568.79999999999995</v>
      </c>
      <c r="M53" s="17">
        <v>1.2772E-2</v>
      </c>
      <c r="N53" s="17">
        <v>624</v>
      </c>
      <c r="O53" s="17">
        <v>0</v>
      </c>
      <c r="P53" s="17">
        <v>0</v>
      </c>
      <c r="Q53" s="17">
        <v>0.99602299999999999</v>
      </c>
      <c r="R53" s="17">
        <v>0.91012000000000004</v>
      </c>
      <c r="S53" s="17">
        <v>1.481951</v>
      </c>
      <c r="T53" s="17">
        <v>0.57183099999999998</v>
      </c>
      <c r="U53" s="17">
        <v>0.38586300000000001</v>
      </c>
      <c r="V53" s="17">
        <v>628.6</v>
      </c>
      <c r="W53" s="17">
        <v>5.7824E-2</v>
      </c>
      <c r="X53" s="17">
        <v>540</v>
      </c>
      <c r="Y53" s="17">
        <v>0</v>
      </c>
      <c r="Z53" s="17">
        <v>0</v>
      </c>
      <c r="AA53" s="17">
        <v>0.59363600000000005</v>
      </c>
      <c r="AB53" s="17">
        <v>3.9675200000000001E-2</v>
      </c>
      <c r="AC53" s="17">
        <v>0.93280799999999997</v>
      </c>
      <c r="AD53" s="17">
        <v>0.25</v>
      </c>
      <c r="AE53" s="17">
        <v>1460.3</v>
      </c>
    </row>
    <row r="54" spans="1:31">
      <c r="A54" s="17">
        <v>41</v>
      </c>
      <c r="B54" s="19">
        <v>0.24738425925925925</v>
      </c>
      <c r="C54" s="17">
        <v>23.3</v>
      </c>
      <c r="D54" s="17">
        <v>16.7</v>
      </c>
      <c r="E54" s="17">
        <v>1.6805E-2</v>
      </c>
      <c r="F54" s="17">
        <v>0.81299999999999994</v>
      </c>
      <c r="G54" s="17">
        <v>0.99546800000000002</v>
      </c>
      <c r="H54" s="17">
        <v>0.92105199999999998</v>
      </c>
      <c r="I54" s="17">
        <v>1.4406410000000001</v>
      </c>
      <c r="J54" s="17">
        <v>0.51958800000000005</v>
      </c>
      <c r="K54" s="17">
        <v>0.36066500000000001</v>
      </c>
      <c r="L54" s="17">
        <v>567</v>
      </c>
      <c r="M54" s="17">
        <v>1.2E-5</v>
      </c>
      <c r="N54" s="17">
        <v>556</v>
      </c>
      <c r="O54" s="17">
        <v>0</v>
      </c>
      <c r="P54" s="17">
        <v>0</v>
      </c>
      <c r="Q54" s="17">
        <v>0.99595999999999996</v>
      </c>
      <c r="R54" s="17">
        <v>0.88064699999999996</v>
      </c>
      <c r="S54" s="17">
        <v>1.456002</v>
      </c>
      <c r="T54" s="17">
        <v>0.57535499999999995</v>
      </c>
      <c r="U54" s="17">
        <v>0.39516099999999998</v>
      </c>
      <c r="V54" s="17">
        <v>631.29999999999995</v>
      </c>
      <c r="W54" s="17">
        <v>5.9246E-2</v>
      </c>
      <c r="X54" s="17">
        <v>353</v>
      </c>
      <c r="Y54" s="17">
        <v>0</v>
      </c>
      <c r="Z54" s="17">
        <v>0</v>
      </c>
      <c r="AA54" s="17">
        <v>0.60794000000000004</v>
      </c>
      <c r="AB54" s="17">
        <v>3.0762999999999999E-2</v>
      </c>
      <c r="AC54" s="17">
        <v>0.89834599999999998</v>
      </c>
      <c r="AD54" s="17">
        <v>0.25</v>
      </c>
      <c r="AE54" s="17">
        <v>1464.8</v>
      </c>
    </row>
    <row r="55" spans="1:31">
      <c r="A55" s="17">
        <v>42</v>
      </c>
      <c r="B55" s="19">
        <v>0.24743055555555557</v>
      </c>
      <c r="C55" s="17">
        <v>24.4</v>
      </c>
      <c r="D55" s="17">
        <v>15</v>
      </c>
      <c r="E55" s="17">
        <v>1.5044999999999999E-2</v>
      </c>
      <c r="F55" s="17">
        <v>0.72799999999999998</v>
      </c>
      <c r="G55" s="17">
        <v>0.99665300000000001</v>
      </c>
      <c r="H55" s="17">
        <v>0.91195800000000005</v>
      </c>
      <c r="I55" s="17">
        <v>1.4321390000000001</v>
      </c>
      <c r="J55" s="17">
        <v>0.520181</v>
      </c>
      <c r="K55" s="17">
        <v>0.36321999999999999</v>
      </c>
      <c r="L55" s="17">
        <v>573.6</v>
      </c>
      <c r="M55" s="17">
        <v>6.4999999999999994E-5</v>
      </c>
      <c r="N55" s="17">
        <v>737</v>
      </c>
      <c r="O55" s="17">
        <v>0</v>
      </c>
      <c r="P55" s="17">
        <v>0</v>
      </c>
      <c r="Q55" s="17">
        <v>0.99734100000000003</v>
      </c>
      <c r="R55" s="17">
        <v>0.88075899999999996</v>
      </c>
      <c r="S55" s="17">
        <v>1.451527</v>
      </c>
      <c r="T55" s="17">
        <v>0.57076800000000005</v>
      </c>
      <c r="U55" s="17">
        <v>0.39321899999999999</v>
      </c>
      <c r="V55" s="17">
        <v>648</v>
      </c>
      <c r="W55" s="17">
        <v>3.4964000000000002E-2</v>
      </c>
      <c r="X55" s="17">
        <v>404</v>
      </c>
      <c r="Y55" s="17">
        <v>0</v>
      </c>
      <c r="Z55" s="17">
        <v>0</v>
      </c>
      <c r="AA55" s="17">
        <v>0.60495200000000005</v>
      </c>
      <c r="AB55" s="17">
        <v>3.6637799999999998E-2</v>
      </c>
      <c r="AC55" s="17">
        <v>0.901671</v>
      </c>
      <c r="AD55" s="17">
        <v>0.25</v>
      </c>
      <c r="AE55" s="17">
        <v>1448</v>
      </c>
    </row>
    <row r="56" spans="1:31">
      <c r="A56" s="17">
        <v>43</v>
      </c>
      <c r="B56" s="19">
        <v>0.24748842592592593</v>
      </c>
      <c r="C56" s="17">
        <v>25.3</v>
      </c>
      <c r="D56" s="17">
        <v>13.2</v>
      </c>
      <c r="E56" s="17">
        <v>1.427E-2</v>
      </c>
      <c r="F56" s="17">
        <v>0.69099999999999995</v>
      </c>
      <c r="G56" s="17">
        <v>0.99664699999999995</v>
      </c>
      <c r="H56" s="17">
        <v>0.80317099999999997</v>
      </c>
      <c r="I56" s="17">
        <v>1.2932790000000001</v>
      </c>
      <c r="J56" s="17">
        <v>0.49010799999999999</v>
      </c>
      <c r="K56" s="17">
        <v>0.378965</v>
      </c>
      <c r="L56" s="17">
        <v>614.5</v>
      </c>
      <c r="M56" s="17">
        <v>2.6966E-2</v>
      </c>
      <c r="N56" s="17">
        <v>559</v>
      </c>
      <c r="O56" s="17">
        <v>0</v>
      </c>
      <c r="P56" s="17">
        <v>0</v>
      </c>
      <c r="Q56" s="17">
        <v>0.99540300000000004</v>
      </c>
      <c r="R56" s="17">
        <v>0.84199000000000002</v>
      </c>
      <c r="S56" s="17">
        <v>1.381443</v>
      </c>
      <c r="T56" s="17">
        <v>0.53945299999999996</v>
      </c>
      <c r="U56" s="17">
        <v>0.39050000000000001</v>
      </c>
      <c r="V56" s="17">
        <v>666.3</v>
      </c>
      <c r="W56" s="17">
        <v>7.1557999999999997E-2</v>
      </c>
      <c r="X56" s="17">
        <v>363</v>
      </c>
      <c r="Y56" s="17">
        <v>0</v>
      </c>
      <c r="Z56" s="17">
        <v>0</v>
      </c>
      <c r="AA56" s="17">
        <v>0.600769</v>
      </c>
      <c r="AB56" s="17">
        <v>2.65635E-2</v>
      </c>
      <c r="AC56" s="17">
        <v>0.85631999999999997</v>
      </c>
      <c r="AD56" s="17">
        <v>0.25</v>
      </c>
      <c r="AE56" s="17">
        <v>1351.7</v>
      </c>
    </row>
    <row r="57" spans="1:31">
      <c r="A57" s="17">
        <v>44</v>
      </c>
      <c r="B57" s="19">
        <v>0.24754629629629629</v>
      </c>
      <c r="C57" s="17">
        <v>26.4</v>
      </c>
      <c r="D57" s="17">
        <v>12.3</v>
      </c>
      <c r="E57" s="17">
        <v>1.3327E-2</v>
      </c>
      <c r="F57" s="17">
        <v>0.64500000000000002</v>
      </c>
      <c r="G57" s="17">
        <v>0.997977</v>
      </c>
      <c r="H57" s="17">
        <v>0.83599599999999996</v>
      </c>
      <c r="I57" s="17">
        <v>1.345518</v>
      </c>
      <c r="J57" s="17">
        <v>0.50952200000000003</v>
      </c>
      <c r="K57" s="17">
        <v>0.37868099999999999</v>
      </c>
      <c r="L57" s="17">
        <v>596.70000000000005</v>
      </c>
      <c r="M57" s="17">
        <v>6.6000000000000005E-5</v>
      </c>
      <c r="N57" s="17">
        <v>515</v>
      </c>
      <c r="O57" s="17">
        <v>0</v>
      </c>
      <c r="P57" s="17">
        <v>0</v>
      </c>
      <c r="Q57" s="17">
        <v>0.996618</v>
      </c>
      <c r="R57" s="17">
        <v>0.84029200000000004</v>
      </c>
      <c r="S57" s="17">
        <v>1.4020330000000001</v>
      </c>
      <c r="T57" s="17">
        <v>0.56174199999999996</v>
      </c>
      <c r="U57" s="17">
        <v>0.40066200000000002</v>
      </c>
      <c r="V57" s="17">
        <v>642.4</v>
      </c>
      <c r="W57" s="17">
        <v>2.5533E-2</v>
      </c>
      <c r="X57" s="17">
        <v>497</v>
      </c>
      <c r="Y57" s="17">
        <v>0</v>
      </c>
      <c r="Z57" s="17">
        <v>0</v>
      </c>
      <c r="AA57" s="17">
        <v>0.61640300000000003</v>
      </c>
      <c r="AB57" s="17">
        <v>2.22534E-2</v>
      </c>
      <c r="AC57" s="17">
        <v>0.85279199999999999</v>
      </c>
      <c r="AD57" s="17">
        <v>0.25</v>
      </c>
      <c r="AE57" s="17">
        <v>1392</v>
      </c>
    </row>
    <row r="58" spans="1:31">
      <c r="A58" s="17">
        <v>45</v>
      </c>
      <c r="B58" s="19">
        <v>0.24760416666666665</v>
      </c>
      <c r="C58" s="17">
        <v>27.9</v>
      </c>
      <c r="D58" s="17">
        <v>10.6</v>
      </c>
      <c r="E58" s="17">
        <v>1.2232E-2</v>
      </c>
      <c r="F58" s="17">
        <v>0.59199999999999997</v>
      </c>
      <c r="G58" s="17">
        <v>0.996251</v>
      </c>
      <c r="H58" s="17">
        <v>0.82999800000000001</v>
      </c>
      <c r="I58" s="17">
        <v>1.321906</v>
      </c>
      <c r="J58" s="17">
        <v>0.49190800000000001</v>
      </c>
      <c r="K58" s="17">
        <v>0.37212000000000001</v>
      </c>
      <c r="L58" s="17">
        <v>634.9</v>
      </c>
      <c r="M58" s="17">
        <v>5.3795000000000003E-2</v>
      </c>
      <c r="N58" s="17">
        <v>589</v>
      </c>
      <c r="O58" s="17">
        <v>0</v>
      </c>
      <c r="P58" s="17">
        <v>0</v>
      </c>
      <c r="Q58" s="17">
        <v>0.99713499999999999</v>
      </c>
      <c r="R58" s="17">
        <v>0.81067599999999995</v>
      </c>
      <c r="S58" s="17">
        <v>1.3592169999999999</v>
      </c>
      <c r="T58" s="17">
        <v>0.54854099999999995</v>
      </c>
      <c r="U58" s="17">
        <v>0.40357100000000001</v>
      </c>
      <c r="V58" s="17">
        <v>615.29999999999995</v>
      </c>
      <c r="W58" s="17">
        <v>4.3256000000000003E-2</v>
      </c>
      <c r="X58" s="17">
        <v>444</v>
      </c>
      <c r="Y58" s="17">
        <v>0</v>
      </c>
      <c r="Z58" s="17">
        <v>0</v>
      </c>
      <c r="AA58" s="17">
        <v>0.62087899999999996</v>
      </c>
      <c r="AB58" s="17">
        <v>2.3207700000000001E-2</v>
      </c>
      <c r="AC58" s="17">
        <v>0.82340599999999997</v>
      </c>
      <c r="AD58" s="17">
        <v>0.25</v>
      </c>
      <c r="AE58" s="17">
        <v>1308.2</v>
      </c>
    </row>
    <row r="59" spans="1:31">
      <c r="A59" s="17">
        <v>46</v>
      </c>
      <c r="B59" s="19">
        <v>0.24765046296296298</v>
      </c>
      <c r="C59" s="17">
        <v>28.6</v>
      </c>
      <c r="D59" s="17">
        <v>9.6999999999999993</v>
      </c>
      <c r="E59" s="17">
        <v>1.0932000000000001E-2</v>
      </c>
      <c r="F59" s="17">
        <v>0.52900000000000003</v>
      </c>
      <c r="G59" s="17">
        <v>0.99722299999999997</v>
      </c>
      <c r="H59" s="17">
        <v>0.83786000000000005</v>
      </c>
      <c r="I59" s="17">
        <v>1.3559239999999999</v>
      </c>
      <c r="J59" s="17">
        <v>0.51806399999999997</v>
      </c>
      <c r="K59" s="17">
        <v>0.38207400000000002</v>
      </c>
      <c r="L59" s="17">
        <v>620.70000000000005</v>
      </c>
      <c r="M59" s="17">
        <v>2.2505000000000001E-2</v>
      </c>
      <c r="N59" s="17">
        <v>671</v>
      </c>
      <c r="O59" s="17">
        <v>0</v>
      </c>
      <c r="P59" s="17">
        <v>0</v>
      </c>
      <c r="Q59" s="17">
        <v>0.99622200000000005</v>
      </c>
      <c r="R59" s="17">
        <v>0.81710099999999997</v>
      </c>
      <c r="S59" s="17">
        <v>1.367904</v>
      </c>
      <c r="T59" s="17">
        <v>0.55080300000000004</v>
      </c>
      <c r="U59" s="17">
        <v>0.40266200000000002</v>
      </c>
      <c r="V59" s="17">
        <v>658.7</v>
      </c>
      <c r="W59" s="17">
        <v>4.5046999999999997E-2</v>
      </c>
      <c r="X59" s="17">
        <v>404</v>
      </c>
      <c r="Y59" s="17">
        <v>0</v>
      </c>
      <c r="Z59" s="17">
        <v>0</v>
      </c>
      <c r="AA59" s="17">
        <v>0.61948000000000003</v>
      </c>
      <c r="AB59" s="17">
        <v>2.3685100000000001E-2</v>
      </c>
      <c r="AC59" s="17">
        <v>0.83014699999999997</v>
      </c>
      <c r="AD59" s="17">
        <v>0.25</v>
      </c>
      <c r="AE59" s="17">
        <v>1338.1</v>
      </c>
    </row>
    <row r="60" spans="1:31">
      <c r="A60" s="17">
        <v>47</v>
      </c>
      <c r="B60" s="19">
        <v>0.24770833333333334</v>
      </c>
      <c r="C60" s="17">
        <v>30.1</v>
      </c>
      <c r="D60" s="17">
        <v>7.9</v>
      </c>
      <c r="E60" s="17">
        <v>9.136E-3</v>
      </c>
      <c r="F60" s="17">
        <v>0.442</v>
      </c>
      <c r="G60" s="17">
        <v>0.99656199999999995</v>
      </c>
      <c r="H60" s="17">
        <v>0.81891700000000001</v>
      </c>
      <c r="I60" s="17">
        <v>1.330352</v>
      </c>
      <c r="J60" s="17">
        <v>0.51143499999999997</v>
      </c>
      <c r="K60" s="17">
        <v>0.384436</v>
      </c>
      <c r="L60" s="17">
        <v>621.9</v>
      </c>
      <c r="M60" s="17">
        <v>0.14164099999999999</v>
      </c>
      <c r="N60" s="17">
        <v>677</v>
      </c>
      <c r="O60" s="17">
        <v>0</v>
      </c>
      <c r="P60" s="17">
        <v>0</v>
      </c>
      <c r="Q60" s="17">
        <v>0.99645799999999995</v>
      </c>
      <c r="R60" s="17">
        <v>0.83666700000000005</v>
      </c>
      <c r="S60" s="17">
        <v>1.4152169999999999</v>
      </c>
      <c r="T60" s="17">
        <v>0.57854899999999998</v>
      </c>
      <c r="U60" s="17">
        <v>0.408806</v>
      </c>
      <c r="V60" s="17">
        <v>666.3</v>
      </c>
      <c r="W60" s="17">
        <v>9.1795000000000002E-2</v>
      </c>
      <c r="X60" s="17">
        <v>594</v>
      </c>
      <c r="Y60" s="17">
        <v>0</v>
      </c>
      <c r="Z60" s="17">
        <v>0</v>
      </c>
      <c r="AA60" s="17">
        <v>0.62893299999999996</v>
      </c>
      <c r="AB60" s="17">
        <v>1.96793E-2</v>
      </c>
      <c r="AC60" s="17">
        <v>0.84805299999999995</v>
      </c>
      <c r="AD60" s="17">
        <v>0.25</v>
      </c>
      <c r="AE60" s="17">
        <v>1335.5</v>
      </c>
    </row>
    <row r="61" spans="1:31">
      <c r="A61" s="17">
        <v>48</v>
      </c>
      <c r="B61" s="19">
        <v>0.2477662037037037</v>
      </c>
      <c r="C61" s="17">
        <v>31</v>
      </c>
      <c r="D61" s="17">
        <v>7.9</v>
      </c>
      <c r="E61" s="17">
        <v>9.8490000000000001E-3</v>
      </c>
      <c r="F61" s="17">
        <v>0.47699999999999998</v>
      </c>
      <c r="G61" s="17">
        <v>0.99771699999999996</v>
      </c>
      <c r="H61" s="17">
        <v>0.84232499999999999</v>
      </c>
      <c r="I61" s="17">
        <v>1.382285</v>
      </c>
      <c r="J61" s="17">
        <v>0.53996</v>
      </c>
      <c r="K61" s="17">
        <v>0.390629</v>
      </c>
      <c r="L61" s="17">
        <v>666.9</v>
      </c>
      <c r="M61" s="17">
        <v>9.2522999999999994E-2</v>
      </c>
      <c r="N61" s="17">
        <v>535</v>
      </c>
      <c r="O61" s="17">
        <v>0</v>
      </c>
      <c r="P61" s="17">
        <v>0</v>
      </c>
      <c r="Q61" s="17">
        <v>0.99696499999999999</v>
      </c>
      <c r="R61" s="17">
        <v>0.78380099999999997</v>
      </c>
      <c r="S61" s="17">
        <v>1.327877</v>
      </c>
      <c r="T61" s="17">
        <v>0.544076</v>
      </c>
      <c r="U61" s="17">
        <v>0.40973399999999999</v>
      </c>
      <c r="V61" s="17">
        <v>645.5</v>
      </c>
      <c r="W61" s="17">
        <v>7.8387999999999999E-2</v>
      </c>
      <c r="X61" s="17">
        <v>519</v>
      </c>
      <c r="Y61" s="17">
        <v>0</v>
      </c>
      <c r="Z61" s="17">
        <v>0</v>
      </c>
      <c r="AA61" s="17">
        <v>0.63036000000000003</v>
      </c>
      <c r="AB61" s="17">
        <v>1.67081E-2</v>
      </c>
      <c r="AC61" s="17">
        <v>0.79289200000000004</v>
      </c>
      <c r="AD61" s="17">
        <v>0.25</v>
      </c>
      <c r="AE61" s="17">
        <v>1245.4000000000001</v>
      </c>
    </row>
    <row r="62" spans="1:31">
      <c r="A62" s="17">
        <v>49</v>
      </c>
      <c r="B62" s="19">
        <v>0.24781249999999999</v>
      </c>
      <c r="C62" s="17">
        <v>32.1</v>
      </c>
      <c r="D62" s="17">
        <v>7</v>
      </c>
      <c r="E62" s="17">
        <v>7.9690000000000004E-3</v>
      </c>
      <c r="F62" s="17">
        <v>0.38600000000000001</v>
      </c>
      <c r="G62" s="17">
        <v>0.99685000000000001</v>
      </c>
      <c r="H62" s="17">
        <v>0.814886</v>
      </c>
      <c r="I62" s="17">
        <v>1.344713</v>
      </c>
      <c r="J62" s="17">
        <v>0.52982799999999997</v>
      </c>
      <c r="K62" s="17">
        <v>0.39400800000000002</v>
      </c>
      <c r="L62" s="17">
        <v>615.70000000000005</v>
      </c>
      <c r="M62" s="17">
        <v>7.0920000000000002E-3</v>
      </c>
      <c r="N62" s="17">
        <v>829</v>
      </c>
      <c r="O62" s="17">
        <v>0</v>
      </c>
      <c r="P62" s="17">
        <v>0</v>
      </c>
      <c r="Q62" s="17">
        <v>0.99661299999999997</v>
      </c>
      <c r="R62" s="17">
        <v>0.80068399999999995</v>
      </c>
      <c r="S62" s="17">
        <v>1.3475250000000001</v>
      </c>
      <c r="T62" s="17">
        <v>0.54684100000000002</v>
      </c>
      <c r="U62" s="17">
        <v>0.40581099999999998</v>
      </c>
      <c r="V62" s="17">
        <v>684.5</v>
      </c>
      <c r="W62" s="17">
        <v>0.115346</v>
      </c>
      <c r="X62" s="17">
        <v>559</v>
      </c>
      <c r="Y62" s="17">
        <v>0</v>
      </c>
      <c r="Z62" s="17">
        <v>0</v>
      </c>
      <c r="AA62" s="17">
        <v>0.62432500000000002</v>
      </c>
      <c r="AB62" s="17">
        <v>2.1165099999999999E-2</v>
      </c>
      <c r="AC62" s="17">
        <v>0.81225800000000004</v>
      </c>
      <c r="AD62" s="17">
        <v>0.25</v>
      </c>
      <c r="AE62" s="17">
        <v>1348.9</v>
      </c>
    </row>
    <row r="63" spans="1:31">
      <c r="A63" s="17">
        <v>50</v>
      </c>
      <c r="B63" s="19">
        <v>0.24787037037037038</v>
      </c>
      <c r="C63" s="17">
        <v>33.299999999999997</v>
      </c>
      <c r="D63" s="17">
        <v>6.2</v>
      </c>
      <c r="E63" s="17">
        <v>7.4099999999999999E-3</v>
      </c>
      <c r="F63" s="17">
        <v>0.35899999999999999</v>
      </c>
      <c r="G63" s="17">
        <v>0.99669399999999997</v>
      </c>
      <c r="H63" s="17">
        <v>0.78726600000000002</v>
      </c>
      <c r="I63" s="17">
        <v>1.2883119999999999</v>
      </c>
      <c r="J63" s="17">
        <v>0.50104599999999999</v>
      </c>
      <c r="K63" s="17">
        <v>0.38891700000000001</v>
      </c>
      <c r="L63" s="17">
        <v>659</v>
      </c>
      <c r="M63" s="17">
        <v>0.101103</v>
      </c>
      <c r="N63" s="17">
        <v>528</v>
      </c>
      <c r="O63" s="17">
        <v>0</v>
      </c>
      <c r="P63" s="17">
        <v>0</v>
      </c>
      <c r="Q63" s="17">
        <v>0.994722</v>
      </c>
      <c r="R63" s="17">
        <v>0.82988200000000001</v>
      </c>
      <c r="S63" s="17">
        <v>1.382053</v>
      </c>
      <c r="T63" s="17">
        <v>0.552172</v>
      </c>
      <c r="U63" s="17">
        <v>0.39953</v>
      </c>
      <c r="V63" s="17">
        <v>668.4</v>
      </c>
      <c r="W63" s="17">
        <v>0.125337</v>
      </c>
      <c r="X63" s="17">
        <v>475</v>
      </c>
      <c r="Y63" s="17">
        <v>0</v>
      </c>
      <c r="Z63" s="17">
        <v>0</v>
      </c>
      <c r="AA63" s="17">
        <v>0.61466100000000001</v>
      </c>
      <c r="AB63" s="17">
        <v>1.27362E-2</v>
      </c>
      <c r="AC63" s="17">
        <v>0.83691400000000005</v>
      </c>
      <c r="AD63" s="17">
        <v>0.25</v>
      </c>
      <c r="AE63" s="17">
        <v>1260.4000000000001</v>
      </c>
    </row>
    <row r="64" spans="1:31">
      <c r="A64" s="17">
        <v>51</v>
      </c>
      <c r="B64" s="19">
        <v>0.24792824074074074</v>
      </c>
      <c r="C64" s="17">
        <v>33.9</v>
      </c>
      <c r="D64" s="17">
        <v>6.2</v>
      </c>
      <c r="E64" s="17">
        <v>7.7429999999999999E-3</v>
      </c>
      <c r="F64" s="17">
        <v>0.375</v>
      </c>
      <c r="G64" s="17">
        <v>0.99624500000000005</v>
      </c>
      <c r="H64" s="17">
        <v>0.768065</v>
      </c>
      <c r="I64" s="17">
        <v>1.262095</v>
      </c>
      <c r="J64" s="17">
        <v>0.49403000000000002</v>
      </c>
      <c r="K64" s="17">
        <v>0.39143699999999998</v>
      </c>
      <c r="L64" s="17">
        <v>667.9</v>
      </c>
      <c r="M64" s="17">
        <v>9.5422999999999994E-2</v>
      </c>
      <c r="N64" s="17">
        <v>639</v>
      </c>
      <c r="O64" s="17">
        <v>0</v>
      </c>
      <c r="P64" s="17">
        <v>0</v>
      </c>
      <c r="Q64" s="17">
        <v>0.99434699999999998</v>
      </c>
      <c r="R64" s="17">
        <v>0.72183799999999998</v>
      </c>
      <c r="S64" s="17">
        <v>1.2298990000000001</v>
      </c>
      <c r="T64" s="17">
        <v>0.50806200000000001</v>
      </c>
      <c r="U64" s="17">
        <v>0.41309200000000001</v>
      </c>
      <c r="V64" s="17">
        <v>687.8</v>
      </c>
      <c r="W64" s="17">
        <v>6.4840999999999996E-2</v>
      </c>
      <c r="X64" s="17">
        <v>570</v>
      </c>
      <c r="Y64" s="17">
        <v>0</v>
      </c>
      <c r="Z64" s="17">
        <v>0</v>
      </c>
      <c r="AA64" s="17">
        <v>0.63552600000000004</v>
      </c>
      <c r="AB64" s="17">
        <v>1.55706E-2</v>
      </c>
      <c r="AC64" s="17">
        <v>0.72974799999999995</v>
      </c>
      <c r="AD64" s="17">
        <v>0.25</v>
      </c>
      <c r="AE64" s="17">
        <v>1243.5999999999999</v>
      </c>
    </row>
    <row r="65" spans="1:31">
      <c r="A65" s="17">
        <v>52</v>
      </c>
      <c r="B65" s="19">
        <v>0.2479861111111111</v>
      </c>
      <c r="C65" s="17">
        <v>35.200000000000003</v>
      </c>
      <c r="D65" s="17">
        <v>5.3</v>
      </c>
      <c r="E65" s="17">
        <v>6.6080000000000002E-3</v>
      </c>
      <c r="F65" s="17">
        <v>0.32</v>
      </c>
      <c r="G65" s="17">
        <v>0.99659200000000003</v>
      </c>
      <c r="H65" s="17">
        <v>0.72018199999999999</v>
      </c>
      <c r="I65" s="17">
        <v>1.2013240000000001</v>
      </c>
      <c r="J65" s="17">
        <v>0.48114200000000001</v>
      </c>
      <c r="K65" s="17">
        <v>0.40050999999999998</v>
      </c>
      <c r="L65" s="17">
        <v>661</v>
      </c>
      <c r="M65" s="17">
        <v>0.12503700000000001</v>
      </c>
      <c r="N65" s="17">
        <v>679</v>
      </c>
      <c r="O65" s="17">
        <v>0</v>
      </c>
      <c r="P65" s="17">
        <v>0</v>
      </c>
      <c r="Q65" s="17">
        <v>0.99413099999999999</v>
      </c>
      <c r="R65" s="17">
        <v>0.67135500000000004</v>
      </c>
      <c r="S65" s="17">
        <v>1.1474850000000001</v>
      </c>
      <c r="T65" s="17">
        <v>0.47613</v>
      </c>
      <c r="U65" s="17">
        <v>0.414933</v>
      </c>
      <c r="V65" s="17">
        <v>666.4</v>
      </c>
      <c r="W65" s="17">
        <v>0.16558899999999999</v>
      </c>
      <c r="X65" s="17">
        <v>465</v>
      </c>
      <c r="Y65" s="17">
        <v>0</v>
      </c>
      <c r="Z65" s="17">
        <v>0</v>
      </c>
      <c r="AA65" s="17">
        <v>0.63835900000000001</v>
      </c>
      <c r="AB65" s="17">
        <v>1.40599E-2</v>
      </c>
      <c r="AC65" s="17">
        <v>0.67805000000000004</v>
      </c>
      <c r="AD65" s="17">
        <v>0.25</v>
      </c>
      <c r="AE65" s="17">
        <v>1256.5</v>
      </c>
    </row>
    <row r="66" spans="1:31">
      <c r="A66" s="17">
        <v>53</v>
      </c>
      <c r="B66" s="19">
        <v>0.2480324074074074</v>
      </c>
      <c r="C66" s="17">
        <v>36.200000000000003</v>
      </c>
      <c r="D66" s="17">
        <v>4.4000000000000004</v>
      </c>
      <c r="E66" s="17">
        <v>5.6750000000000004E-3</v>
      </c>
      <c r="F66" s="17">
        <v>0.27500000000000002</v>
      </c>
      <c r="G66" s="17">
        <v>0.99509199999999998</v>
      </c>
      <c r="H66" s="17">
        <v>0.72069700000000003</v>
      </c>
      <c r="I66" s="17">
        <v>1.2174339999999999</v>
      </c>
      <c r="J66" s="17">
        <v>0.49673699999999998</v>
      </c>
      <c r="K66" s="17">
        <v>0.40801999999999999</v>
      </c>
      <c r="L66" s="17">
        <v>665.3</v>
      </c>
      <c r="M66" s="17">
        <v>0.13214600000000001</v>
      </c>
      <c r="N66" s="17">
        <v>472</v>
      </c>
      <c r="O66" s="17">
        <v>0</v>
      </c>
      <c r="P66" s="17">
        <v>0</v>
      </c>
      <c r="Q66" s="17">
        <v>0.99639200000000006</v>
      </c>
      <c r="R66" s="17">
        <v>0.65208600000000005</v>
      </c>
      <c r="S66" s="17">
        <v>1.1288860000000001</v>
      </c>
      <c r="T66" s="17">
        <v>0.4768</v>
      </c>
      <c r="U66" s="17">
        <v>0.42236299999999999</v>
      </c>
      <c r="V66" s="17">
        <v>685.1</v>
      </c>
      <c r="W66" s="17">
        <v>0.18432599999999999</v>
      </c>
      <c r="X66" s="17">
        <v>558</v>
      </c>
      <c r="Y66" s="17">
        <v>0</v>
      </c>
      <c r="Z66" s="17">
        <v>0</v>
      </c>
      <c r="AA66" s="17">
        <v>0.64978899999999995</v>
      </c>
      <c r="AB66" s="17">
        <v>8.2410499999999998E-3</v>
      </c>
      <c r="AC66" s="17">
        <v>0.65601500000000001</v>
      </c>
      <c r="AD66" s="17">
        <v>0.25</v>
      </c>
      <c r="AE66" s="17">
        <v>1248.4000000000001</v>
      </c>
    </row>
    <row r="67" spans="1:31">
      <c r="A67" s="17">
        <v>54</v>
      </c>
      <c r="B67" s="19">
        <v>0.24809027777777778</v>
      </c>
      <c r="C67" s="17">
        <v>37.200000000000003</v>
      </c>
      <c r="D67" s="17">
        <v>4.4000000000000004</v>
      </c>
      <c r="E67" s="17">
        <v>5.7229999999999998E-3</v>
      </c>
      <c r="F67" s="17">
        <v>0.27700000000000002</v>
      </c>
      <c r="G67" s="17">
        <v>0.99410299999999996</v>
      </c>
      <c r="H67" s="17">
        <v>0.62632600000000005</v>
      </c>
      <c r="I67" s="17">
        <v>1.057347</v>
      </c>
      <c r="J67" s="17">
        <v>0.43102099999999999</v>
      </c>
      <c r="K67" s="17">
        <v>0.40764400000000001</v>
      </c>
      <c r="L67" s="17">
        <v>678.4</v>
      </c>
      <c r="M67" s="17">
        <v>0.170879</v>
      </c>
      <c r="N67" s="17">
        <v>397</v>
      </c>
      <c r="O67" s="17">
        <v>0</v>
      </c>
      <c r="P67" s="17">
        <v>0</v>
      </c>
      <c r="Q67" s="17">
        <v>0.99385199999999996</v>
      </c>
      <c r="R67" s="17">
        <v>0.65807099999999996</v>
      </c>
      <c r="S67" s="17">
        <v>1.1291359999999999</v>
      </c>
      <c r="T67" s="17">
        <v>0.47106500000000001</v>
      </c>
      <c r="U67" s="17">
        <v>0.41719000000000001</v>
      </c>
      <c r="V67" s="17">
        <v>692.7</v>
      </c>
      <c r="W67" s="17">
        <v>0.226218</v>
      </c>
      <c r="X67" s="17">
        <v>542</v>
      </c>
      <c r="Y67" s="17">
        <v>0</v>
      </c>
      <c r="Z67" s="17">
        <v>0</v>
      </c>
      <c r="AA67" s="17">
        <v>0.64183100000000004</v>
      </c>
      <c r="AB67" s="17">
        <v>7.0791300000000003E-3</v>
      </c>
      <c r="AC67" s="17">
        <v>0.66140600000000005</v>
      </c>
      <c r="AD67" s="17">
        <v>0.25</v>
      </c>
      <c r="AE67" s="17">
        <v>1224.3</v>
      </c>
    </row>
    <row r="68" spans="1:31">
      <c r="A68" s="17">
        <v>55</v>
      </c>
      <c r="B68" s="19">
        <v>0.24814814814814815</v>
      </c>
      <c r="C68" s="17">
        <v>38.4</v>
      </c>
      <c r="D68" s="17">
        <v>3.5</v>
      </c>
      <c r="E68" s="17">
        <v>4.5859999999999998E-3</v>
      </c>
      <c r="F68" s="17">
        <v>0.222</v>
      </c>
      <c r="G68" s="17">
        <v>0.99482000000000004</v>
      </c>
      <c r="H68" s="17">
        <v>0.588144</v>
      </c>
      <c r="I68" s="17">
        <v>1.004845</v>
      </c>
      <c r="J68" s="17">
        <v>0.41670099999999999</v>
      </c>
      <c r="K68" s="17">
        <v>0.41469200000000001</v>
      </c>
      <c r="L68" s="17">
        <v>671.5</v>
      </c>
      <c r="M68" s="17">
        <v>0.17206199999999999</v>
      </c>
      <c r="N68" s="17">
        <v>558</v>
      </c>
      <c r="O68" s="17">
        <v>0</v>
      </c>
      <c r="P68" s="17">
        <v>0</v>
      </c>
      <c r="Q68" s="17">
        <v>0.99265000000000003</v>
      </c>
      <c r="R68" s="17">
        <v>0.59060900000000005</v>
      </c>
      <c r="S68" s="17">
        <v>1.022832</v>
      </c>
      <c r="T68" s="17">
        <v>0.43222300000000002</v>
      </c>
      <c r="U68" s="17">
        <v>0.42257499999999998</v>
      </c>
      <c r="V68" s="17">
        <v>695.3</v>
      </c>
      <c r="W68" s="17">
        <v>0.17807999999999999</v>
      </c>
      <c r="X68" s="17">
        <v>540</v>
      </c>
      <c r="Y68" s="17">
        <v>0</v>
      </c>
      <c r="Z68" s="17">
        <v>0</v>
      </c>
      <c r="AA68" s="17">
        <v>0.650115</v>
      </c>
      <c r="AB68" s="17">
        <v>7.8705000000000008E-3</v>
      </c>
      <c r="AC68" s="17">
        <v>0.59401099999999996</v>
      </c>
      <c r="AD68" s="17">
        <v>0.25</v>
      </c>
      <c r="AE68" s="17">
        <v>1237</v>
      </c>
    </row>
    <row r="69" spans="1:31">
      <c r="A69" s="17">
        <v>56</v>
      </c>
      <c r="B69" s="19">
        <v>0.24820601851851851</v>
      </c>
      <c r="C69" s="17">
        <v>39.299999999999997</v>
      </c>
      <c r="D69" s="17">
        <v>3.5</v>
      </c>
      <c r="E69" s="17">
        <v>4.6449999999999998E-3</v>
      </c>
      <c r="F69" s="17">
        <v>0.22500000000000001</v>
      </c>
      <c r="G69" s="17">
        <v>0.99485699999999999</v>
      </c>
      <c r="H69" s="17">
        <v>0.53180400000000005</v>
      </c>
      <c r="I69" s="17">
        <v>0.90490800000000005</v>
      </c>
      <c r="J69" s="17">
        <v>0.37310399999999999</v>
      </c>
      <c r="K69" s="17">
        <v>0.41231200000000001</v>
      </c>
      <c r="L69" s="17">
        <v>676.6</v>
      </c>
      <c r="M69" s="17">
        <v>0.16732900000000001</v>
      </c>
      <c r="N69" s="17">
        <v>343</v>
      </c>
      <c r="O69" s="17">
        <v>0</v>
      </c>
      <c r="P69" s="17">
        <v>0</v>
      </c>
      <c r="Q69" s="17">
        <v>0.99063000000000001</v>
      </c>
      <c r="R69" s="17">
        <v>0.54742299999999999</v>
      </c>
      <c r="S69" s="17">
        <v>0.94950599999999996</v>
      </c>
      <c r="T69" s="17">
        <v>0.40208300000000002</v>
      </c>
      <c r="U69" s="17">
        <v>0.42346600000000001</v>
      </c>
      <c r="V69" s="17">
        <v>661.3</v>
      </c>
      <c r="W69" s="17">
        <v>0.177925</v>
      </c>
      <c r="X69" s="17">
        <v>482</v>
      </c>
      <c r="Y69" s="17">
        <v>0</v>
      </c>
      <c r="Z69" s="17">
        <v>0</v>
      </c>
      <c r="AA69" s="17">
        <v>0.65148600000000001</v>
      </c>
      <c r="AB69" s="17">
        <v>4.8913400000000001E-3</v>
      </c>
      <c r="AC69" s="17">
        <v>0.54939000000000004</v>
      </c>
      <c r="AD69" s="17">
        <v>0.25</v>
      </c>
      <c r="AE69" s="17">
        <v>1227.5999999999999</v>
      </c>
    </row>
    <row r="70" spans="1:31">
      <c r="A70" s="17">
        <v>57</v>
      </c>
      <c r="B70" s="19">
        <v>0.2482523148148148</v>
      </c>
      <c r="C70" s="17">
        <v>40.6</v>
      </c>
      <c r="D70" s="17">
        <v>3.5</v>
      </c>
      <c r="E70" s="17">
        <v>4.6860000000000001E-3</v>
      </c>
      <c r="F70" s="17">
        <v>0.22700000000000001</v>
      </c>
      <c r="G70" s="17">
        <v>0.99411000000000005</v>
      </c>
      <c r="H70" s="17">
        <v>0.482964</v>
      </c>
      <c r="I70" s="17">
        <v>0.84451900000000002</v>
      </c>
      <c r="J70" s="17">
        <v>0.36155599999999999</v>
      </c>
      <c r="K70" s="17">
        <v>0.42812</v>
      </c>
      <c r="L70" s="17">
        <v>666.1</v>
      </c>
      <c r="M70" s="17">
        <v>0.118492</v>
      </c>
      <c r="N70" s="17">
        <v>440</v>
      </c>
      <c r="O70" s="17">
        <v>0</v>
      </c>
      <c r="P70" s="17">
        <v>0</v>
      </c>
      <c r="Q70" s="17">
        <v>0.99317200000000005</v>
      </c>
      <c r="R70" s="17">
        <v>0.47165200000000002</v>
      </c>
      <c r="S70" s="17">
        <v>0.83401899999999995</v>
      </c>
      <c r="T70" s="17">
        <v>0.36236699999999999</v>
      </c>
      <c r="U70" s="17">
        <v>0.43448300000000001</v>
      </c>
      <c r="V70" s="17">
        <v>693.6</v>
      </c>
      <c r="W70" s="17">
        <v>0.191112</v>
      </c>
      <c r="X70" s="17">
        <v>553</v>
      </c>
      <c r="Y70" s="17">
        <v>0</v>
      </c>
      <c r="Z70" s="17">
        <v>0</v>
      </c>
      <c r="AA70" s="17">
        <v>0.66843600000000003</v>
      </c>
      <c r="AB70" s="17">
        <v>6.1718900000000002E-3</v>
      </c>
      <c r="AC70" s="17">
        <v>0.47388799999999998</v>
      </c>
      <c r="AD70" s="17">
        <v>0.25</v>
      </c>
      <c r="AE70" s="17">
        <v>1246.9000000000001</v>
      </c>
    </row>
    <row r="71" spans="1:31">
      <c r="A71" s="17">
        <v>58</v>
      </c>
      <c r="B71" s="19">
        <v>0.24831018518518519</v>
      </c>
      <c r="C71" s="17">
        <v>41.7</v>
      </c>
      <c r="D71" s="17">
        <v>2.6</v>
      </c>
      <c r="E71" s="17">
        <v>3.4859999999999999E-3</v>
      </c>
      <c r="F71" s="17">
        <v>0.16900000000000001</v>
      </c>
      <c r="G71" s="17">
        <v>0.99143700000000001</v>
      </c>
      <c r="H71" s="17">
        <v>0.42891499999999999</v>
      </c>
      <c r="I71" s="17">
        <v>0.74604599999999999</v>
      </c>
      <c r="J71" s="17">
        <v>0.317131</v>
      </c>
      <c r="K71" s="17">
        <v>0.42508299999999999</v>
      </c>
      <c r="L71" s="17">
        <v>672.7</v>
      </c>
      <c r="M71" s="17">
        <v>0.21924199999999999</v>
      </c>
      <c r="N71" s="17">
        <v>420</v>
      </c>
      <c r="O71" s="17">
        <v>0</v>
      </c>
      <c r="P71" s="17">
        <v>0</v>
      </c>
      <c r="Q71" s="17">
        <v>0.99285800000000002</v>
      </c>
      <c r="R71" s="17">
        <v>0.44648599999999999</v>
      </c>
      <c r="S71" s="17">
        <v>0.77790000000000004</v>
      </c>
      <c r="T71" s="17">
        <v>0.33141399999999999</v>
      </c>
      <c r="U71" s="17">
        <v>0.426037</v>
      </c>
      <c r="V71" s="17">
        <v>644.70000000000005</v>
      </c>
      <c r="W71" s="17">
        <v>0.226855</v>
      </c>
      <c r="X71" s="17">
        <v>539</v>
      </c>
      <c r="Y71" s="17">
        <v>0</v>
      </c>
      <c r="Z71" s="17">
        <v>0</v>
      </c>
      <c r="AA71" s="17">
        <v>0.65544199999999997</v>
      </c>
      <c r="AB71" s="17">
        <v>4.4718300000000004E-3</v>
      </c>
      <c r="AC71" s="17">
        <v>0.44796799999999998</v>
      </c>
      <c r="AD71" s="17">
        <v>0.25</v>
      </c>
      <c r="AE71" s="17">
        <v>1234.5999999999999</v>
      </c>
    </row>
    <row r="72" spans="1:31">
      <c r="A72" s="17">
        <v>59</v>
      </c>
      <c r="B72" s="19">
        <v>0.24836805555555555</v>
      </c>
      <c r="C72" s="17">
        <v>42.8</v>
      </c>
      <c r="D72" s="17">
        <v>2.6</v>
      </c>
      <c r="E72" s="17">
        <v>3.506E-3</v>
      </c>
      <c r="F72" s="17">
        <v>0.17</v>
      </c>
      <c r="G72" s="17">
        <v>0.99432600000000004</v>
      </c>
      <c r="H72" s="17">
        <v>0.37391600000000003</v>
      </c>
      <c r="I72" s="17">
        <v>0.64077399999999995</v>
      </c>
      <c r="J72" s="17">
        <v>0.26685799999999998</v>
      </c>
      <c r="K72" s="17">
        <v>0.416462</v>
      </c>
      <c r="L72" s="17">
        <v>663.4</v>
      </c>
      <c r="M72" s="17">
        <v>0.24852199999999999</v>
      </c>
      <c r="N72" s="17">
        <v>740</v>
      </c>
      <c r="O72" s="17">
        <v>0</v>
      </c>
      <c r="P72" s="17">
        <v>0</v>
      </c>
      <c r="Q72" s="17">
        <v>0.99364600000000003</v>
      </c>
      <c r="R72" s="17">
        <v>0.41710199999999997</v>
      </c>
      <c r="S72" s="17">
        <v>0.73945399999999994</v>
      </c>
      <c r="T72" s="17">
        <v>0.32235200000000003</v>
      </c>
      <c r="U72" s="17">
        <v>0.43593300000000001</v>
      </c>
      <c r="V72" s="17">
        <v>670.4</v>
      </c>
      <c r="W72" s="17">
        <v>0.190553</v>
      </c>
      <c r="X72" s="17">
        <v>500</v>
      </c>
      <c r="Y72" s="17">
        <v>0</v>
      </c>
      <c r="Z72" s="17">
        <v>0</v>
      </c>
      <c r="AA72" s="17">
        <v>0.67066599999999998</v>
      </c>
      <c r="AB72" s="17">
        <v>7.7388999999999999E-3</v>
      </c>
      <c r="AC72" s="17">
        <v>0.41959600000000002</v>
      </c>
      <c r="AD72" s="17">
        <v>0.25</v>
      </c>
      <c r="AE72" s="17">
        <v>1251.9000000000001</v>
      </c>
    </row>
    <row r="73" spans="1:31">
      <c r="A73" s="17">
        <v>60</v>
      </c>
      <c r="B73" s="19">
        <v>0.24842592592592594</v>
      </c>
      <c r="C73" s="17">
        <v>43.7</v>
      </c>
      <c r="D73" s="17">
        <v>2.6</v>
      </c>
      <c r="E73" s="17">
        <v>3.6240000000000001E-3</v>
      </c>
      <c r="F73" s="17">
        <v>0.17499999999999999</v>
      </c>
      <c r="G73" s="17">
        <v>0.99169399999999996</v>
      </c>
      <c r="H73" s="17">
        <v>0.37606899999999999</v>
      </c>
      <c r="I73" s="17">
        <v>0.65788800000000003</v>
      </c>
      <c r="J73" s="17">
        <v>0.28181899999999999</v>
      </c>
      <c r="K73" s="17">
        <v>0.42836999999999997</v>
      </c>
      <c r="L73" s="17">
        <v>676.2</v>
      </c>
      <c r="M73" s="17">
        <v>0.24195</v>
      </c>
      <c r="N73" s="17">
        <v>550</v>
      </c>
      <c r="O73" s="17">
        <v>0</v>
      </c>
      <c r="P73" s="17">
        <v>0</v>
      </c>
      <c r="Q73" s="17">
        <v>0.98788399999999998</v>
      </c>
      <c r="R73" s="17">
        <v>0.360377</v>
      </c>
      <c r="S73" s="17">
        <v>0.64487000000000005</v>
      </c>
      <c r="T73" s="17">
        <v>0.284493</v>
      </c>
      <c r="U73" s="17">
        <v>0.44116300000000003</v>
      </c>
      <c r="V73" s="17">
        <v>684.7</v>
      </c>
      <c r="W73" s="17">
        <v>0.18598600000000001</v>
      </c>
      <c r="X73" s="17">
        <v>618</v>
      </c>
      <c r="Y73" s="17">
        <v>0</v>
      </c>
      <c r="Z73" s="17">
        <v>0</v>
      </c>
      <c r="AA73" s="17">
        <v>0.67871300000000001</v>
      </c>
      <c r="AB73" s="17">
        <v>5.8683399999999997E-3</v>
      </c>
      <c r="AC73" s="17">
        <v>0.36204700000000001</v>
      </c>
      <c r="AD73" s="17">
        <v>0.25</v>
      </c>
      <c r="AE73" s="17">
        <v>1228.2</v>
      </c>
    </row>
    <row r="74" spans="1:31">
      <c r="A74" s="17">
        <v>61</v>
      </c>
      <c r="B74" s="19">
        <v>0.24847222222222221</v>
      </c>
      <c r="C74" s="17">
        <v>44.6</v>
      </c>
      <c r="D74" s="17">
        <v>2.6</v>
      </c>
      <c r="E74" s="17">
        <v>3.6089999999999998E-3</v>
      </c>
      <c r="F74" s="17">
        <v>0.17499999999999999</v>
      </c>
      <c r="G74" s="17">
        <v>0.99043300000000001</v>
      </c>
      <c r="H74" s="17">
        <v>0.33594499999999999</v>
      </c>
      <c r="I74" s="17">
        <v>0.59559499999999999</v>
      </c>
      <c r="J74" s="17">
        <v>0.25964999999999999</v>
      </c>
      <c r="K74" s="17">
        <v>0.43595</v>
      </c>
      <c r="L74" s="17">
        <v>691.8</v>
      </c>
      <c r="M74" s="17">
        <v>0.23849600000000001</v>
      </c>
      <c r="N74" s="17">
        <v>524</v>
      </c>
      <c r="O74" s="17">
        <v>0</v>
      </c>
      <c r="P74" s="17">
        <v>0</v>
      </c>
      <c r="Q74" s="17">
        <v>0.98654799999999998</v>
      </c>
      <c r="R74" s="17">
        <v>0.34326499999999999</v>
      </c>
      <c r="S74" s="17">
        <v>0.60168500000000003</v>
      </c>
      <c r="T74" s="17">
        <v>0.25841999999999998</v>
      </c>
      <c r="U74" s="17">
        <v>0.42949399999999999</v>
      </c>
      <c r="V74" s="17">
        <v>666.5</v>
      </c>
      <c r="W74" s="17">
        <v>0.29876599999999998</v>
      </c>
      <c r="X74" s="17">
        <v>558</v>
      </c>
      <c r="Y74" s="17">
        <v>0</v>
      </c>
      <c r="Z74" s="17">
        <v>0</v>
      </c>
      <c r="AA74" s="17">
        <v>0.66076100000000004</v>
      </c>
      <c r="AB74" s="17">
        <v>5.7244499999999999E-3</v>
      </c>
      <c r="AC74" s="17">
        <v>0.34474399999999999</v>
      </c>
      <c r="AD74" s="17">
        <v>0.25</v>
      </c>
      <c r="AE74" s="17">
        <v>1200.7</v>
      </c>
    </row>
    <row r="75" spans="1:31">
      <c r="A75" s="17">
        <v>62</v>
      </c>
      <c r="B75" s="19">
        <v>0.24853009259259259</v>
      </c>
      <c r="C75" s="17">
        <v>45.5</v>
      </c>
      <c r="D75" s="17">
        <v>2.6</v>
      </c>
      <c r="E75" s="17">
        <v>3.5179999999999999E-3</v>
      </c>
      <c r="F75" s="17">
        <v>0.17</v>
      </c>
      <c r="G75" s="17">
        <v>0.99036800000000003</v>
      </c>
      <c r="H75" s="17">
        <v>0.29636499999999999</v>
      </c>
      <c r="I75" s="17">
        <v>0.51620500000000002</v>
      </c>
      <c r="J75" s="17">
        <v>0.21984100000000001</v>
      </c>
      <c r="K75" s="17">
        <v>0.42587799999999998</v>
      </c>
      <c r="L75" s="17">
        <v>664.5</v>
      </c>
      <c r="M75" s="17">
        <v>0.21126900000000001</v>
      </c>
      <c r="N75" s="17">
        <v>445</v>
      </c>
      <c r="O75" s="17">
        <v>0</v>
      </c>
      <c r="P75" s="17">
        <v>0</v>
      </c>
      <c r="Q75" s="17">
        <v>0.99071100000000001</v>
      </c>
      <c r="R75" s="17">
        <v>0.29957499999999998</v>
      </c>
      <c r="S75" s="17">
        <v>0.53053300000000003</v>
      </c>
      <c r="T75" s="17">
        <v>0.230957</v>
      </c>
      <c r="U75" s="17">
        <v>0.43533100000000002</v>
      </c>
      <c r="V75" s="17">
        <v>664.1</v>
      </c>
      <c r="W75" s="17">
        <v>0.266762</v>
      </c>
      <c r="X75" s="17">
        <v>473</v>
      </c>
      <c r="Y75" s="17">
        <v>0</v>
      </c>
      <c r="Z75" s="17">
        <v>0</v>
      </c>
      <c r="AA75" s="17">
        <v>0.66974</v>
      </c>
      <c r="AB75" s="17">
        <v>4.6705200000000001E-3</v>
      </c>
      <c r="AC75" s="17">
        <v>0.30065399999999998</v>
      </c>
      <c r="AD75" s="17">
        <v>0.25</v>
      </c>
      <c r="AE75" s="17">
        <v>1249.8</v>
      </c>
    </row>
    <row r="76" spans="1:31">
      <c r="A76" s="17">
        <v>63</v>
      </c>
      <c r="B76" s="19">
        <v>0.24858796296296296</v>
      </c>
      <c r="C76" s="17">
        <v>46.8</v>
      </c>
      <c r="D76" s="17">
        <v>2.6</v>
      </c>
      <c r="E76" s="17">
        <v>3.48E-3</v>
      </c>
      <c r="F76" s="17">
        <v>0.16800000000000001</v>
      </c>
      <c r="G76" s="17">
        <v>0.98398200000000002</v>
      </c>
      <c r="H76" s="17">
        <v>0.24970400000000001</v>
      </c>
      <c r="I76" s="17">
        <v>0.43383100000000002</v>
      </c>
      <c r="J76" s="17">
        <v>0.18412700000000001</v>
      </c>
      <c r="K76" s="17">
        <v>0.42442099999999999</v>
      </c>
      <c r="L76" s="17">
        <v>668.3</v>
      </c>
      <c r="M76" s="17">
        <v>0.23256499999999999</v>
      </c>
      <c r="N76" s="17">
        <v>462</v>
      </c>
      <c r="O76" s="17">
        <v>0</v>
      </c>
      <c r="P76" s="17">
        <v>0</v>
      </c>
      <c r="Q76" s="17">
        <v>0.98483500000000002</v>
      </c>
      <c r="R76" s="17">
        <v>0.25859900000000002</v>
      </c>
      <c r="S76" s="17">
        <v>0.45233000000000001</v>
      </c>
      <c r="T76" s="17">
        <v>0.19373099999999999</v>
      </c>
      <c r="U76" s="17">
        <v>0.42829699999999998</v>
      </c>
      <c r="V76" s="17">
        <v>678.8</v>
      </c>
      <c r="W76" s="17">
        <v>0.31870799999999999</v>
      </c>
      <c r="X76" s="17">
        <v>592</v>
      </c>
      <c r="Y76" s="17">
        <v>0</v>
      </c>
      <c r="Z76" s="17">
        <v>0</v>
      </c>
      <c r="AA76" s="17">
        <v>0.658918</v>
      </c>
      <c r="AB76" s="17">
        <v>4.8770200000000001E-3</v>
      </c>
      <c r="AC76" s="17">
        <v>0.25954300000000002</v>
      </c>
      <c r="AD76" s="17">
        <v>0.25</v>
      </c>
      <c r="AE76" s="17">
        <v>1242.8</v>
      </c>
    </row>
    <row r="77" spans="1:31">
      <c r="A77" s="17">
        <v>64</v>
      </c>
      <c r="B77" s="19">
        <v>0.24864583333333334</v>
      </c>
      <c r="C77" s="17">
        <v>47.7</v>
      </c>
      <c r="D77" s="17">
        <v>1.8</v>
      </c>
      <c r="E77" s="17">
        <v>2.33E-3</v>
      </c>
      <c r="F77" s="17">
        <v>0.113</v>
      </c>
      <c r="G77" s="17">
        <v>0.99093399999999998</v>
      </c>
      <c r="H77" s="17">
        <v>0.24807499999999999</v>
      </c>
      <c r="I77" s="17">
        <v>0.43444100000000002</v>
      </c>
      <c r="J77" s="17">
        <v>0.186366</v>
      </c>
      <c r="K77" s="17">
        <v>0.42897999999999997</v>
      </c>
      <c r="L77" s="17">
        <v>660.4</v>
      </c>
      <c r="M77" s="17">
        <v>0.20502899999999999</v>
      </c>
      <c r="N77" s="17">
        <v>649</v>
      </c>
      <c r="O77" s="17">
        <v>0</v>
      </c>
      <c r="P77" s="17">
        <v>0</v>
      </c>
      <c r="Q77" s="17">
        <v>0.98342099999999999</v>
      </c>
      <c r="R77" s="17">
        <v>0.25818200000000002</v>
      </c>
      <c r="S77" s="17">
        <v>0.45708900000000002</v>
      </c>
      <c r="T77" s="17">
        <v>0.198908</v>
      </c>
      <c r="U77" s="17">
        <v>0.43516199999999999</v>
      </c>
      <c r="V77" s="17">
        <v>644.9</v>
      </c>
      <c r="W77" s="17">
        <v>0.25835900000000001</v>
      </c>
      <c r="X77" s="17">
        <v>569</v>
      </c>
      <c r="Y77" s="17">
        <v>0</v>
      </c>
      <c r="Z77" s="17">
        <v>0</v>
      </c>
      <c r="AA77" s="17">
        <v>0.66947999999999996</v>
      </c>
      <c r="AB77" s="17">
        <v>4.5192699999999997E-3</v>
      </c>
      <c r="AC77" s="17">
        <v>0.25907999999999998</v>
      </c>
      <c r="AD77" s="17">
        <v>0.25</v>
      </c>
      <c r="AE77" s="17">
        <v>1257.5999999999999</v>
      </c>
    </row>
    <row r="78" spans="1:31">
      <c r="A78" s="17">
        <v>65</v>
      </c>
      <c r="B78" s="19">
        <v>0.24869212962962961</v>
      </c>
      <c r="C78" s="17">
        <v>48.8</v>
      </c>
      <c r="D78" s="17">
        <v>1.8</v>
      </c>
      <c r="E78" s="17">
        <v>2.2910000000000001E-3</v>
      </c>
      <c r="F78" s="17">
        <v>0.111</v>
      </c>
      <c r="G78" s="17">
        <v>0.98680599999999996</v>
      </c>
      <c r="H78" s="17">
        <v>0.243226</v>
      </c>
      <c r="I78" s="17">
        <v>0.42310900000000001</v>
      </c>
      <c r="J78" s="17">
        <v>0.17988199999999999</v>
      </c>
      <c r="K78" s="17">
        <v>0.42514400000000002</v>
      </c>
      <c r="L78" s="17">
        <v>649.79999999999995</v>
      </c>
      <c r="M78" s="17">
        <v>0.14164099999999999</v>
      </c>
      <c r="N78" s="17">
        <v>522</v>
      </c>
      <c r="O78" s="17">
        <v>0</v>
      </c>
      <c r="P78" s="17">
        <v>0</v>
      </c>
      <c r="Q78" s="17">
        <v>0.98451500000000003</v>
      </c>
      <c r="R78" s="17">
        <v>0.221969</v>
      </c>
      <c r="S78" s="17">
        <v>0.39240999999999998</v>
      </c>
      <c r="T78" s="17">
        <v>0.17044100000000001</v>
      </c>
      <c r="U78" s="17">
        <v>0.43434400000000001</v>
      </c>
      <c r="V78" s="17">
        <v>628</v>
      </c>
      <c r="W78" s="17">
        <v>0.26647999999999999</v>
      </c>
      <c r="X78" s="17">
        <v>568</v>
      </c>
      <c r="Y78" s="17">
        <v>0</v>
      </c>
      <c r="Z78" s="17">
        <v>0</v>
      </c>
      <c r="AA78" s="17">
        <v>0.66822099999999995</v>
      </c>
      <c r="AB78" s="17">
        <v>3.5818999999999998E-3</v>
      </c>
      <c r="AC78" s="17">
        <v>0.222579</v>
      </c>
      <c r="AD78" s="17">
        <v>0.25</v>
      </c>
      <c r="AE78" s="17">
        <v>1278.2</v>
      </c>
    </row>
    <row r="79" spans="1:31">
      <c r="A79" s="17">
        <v>66</v>
      </c>
      <c r="B79" s="19">
        <v>0.24875</v>
      </c>
      <c r="C79" s="17">
        <v>50.1</v>
      </c>
      <c r="D79" s="17">
        <v>1.8</v>
      </c>
      <c r="E79" s="17">
        <v>2.238E-3</v>
      </c>
      <c r="F79" s="17">
        <v>0.108</v>
      </c>
      <c r="G79" s="17">
        <v>0.98926199999999997</v>
      </c>
      <c r="H79" s="17">
        <v>0.21887499999999999</v>
      </c>
      <c r="I79" s="17">
        <v>0.38236799999999999</v>
      </c>
      <c r="J79" s="17">
        <v>0.163494</v>
      </c>
      <c r="K79" s="17">
        <v>0.42758200000000002</v>
      </c>
      <c r="L79" s="17">
        <v>662.3</v>
      </c>
      <c r="M79" s="17">
        <v>0.23330400000000001</v>
      </c>
      <c r="N79" s="17">
        <v>760</v>
      </c>
      <c r="O79" s="17">
        <v>0</v>
      </c>
      <c r="P79" s="17">
        <v>0</v>
      </c>
      <c r="Q79" s="17">
        <v>0.98718700000000004</v>
      </c>
      <c r="R79" s="17">
        <v>0.21023500000000001</v>
      </c>
      <c r="S79" s="17">
        <v>0.36058099999999998</v>
      </c>
      <c r="T79" s="17">
        <v>0.15034600000000001</v>
      </c>
      <c r="U79" s="17">
        <v>0.41695500000000002</v>
      </c>
      <c r="V79" s="17">
        <v>657.4</v>
      </c>
      <c r="W79" s="17">
        <v>0.27038899999999999</v>
      </c>
      <c r="X79" s="17">
        <v>420</v>
      </c>
      <c r="Y79" s="17">
        <v>0</v>
      </c>
      <c r="Z79" s="17">
        <v>0</v>
      </c>
      <c r="AA79" s="17">
        <v>0.64146899999999996</v>
      </c>
      <c r="AB79" s="17">
        <v>5.3049100000000004E-3</v>
      </c>
      <c r="AC79" s="17">
        <v>0.211033</v>
      </c>
      <c r="AD79" s="17">
        <v>0.25</v>
      </c>
      <c r="AE79" s="17">
        <v>1254</v>
      </c>
    </row>
    <row r="80" spans="1:31">
      <c r="A80" s="17">
        <v>67</v>
      </c>
      <c r="B80" s="19">
        <v>0.24880787037037036</v>
      </c>
      <c r="C80" s="17">
        <v>50.8</v>
      </c>
      <c r="D80" s="17">
        <v>1.8</v>
      </c>
      <c r="E80" s="17">
        <v>2.2599999999999999E-3</v>
      </c>
      <c r="F80" s="17">
        <v>0.109</v>
      </c>
      <c r="G80" s="17">
        <v>0.98315399999999997</v>
      </c>
      <c r="H80" s="17">
        <v>0.202902</v>
      </c>
      <c r="I80" s="17">
        <v>0.34282000000000001</v>
      </c>
      <c r="J80" s="17">
        <v>0.13991799999999999</v>
      </c>
      <c r="K80" s="17">
        <v>0.40814</v>
      </c>
      <c r="L80" s="17">
        <v>661.5</v>
      </c>
      <c r="M80" s="17">
        <v>0.327291</v>
      </c>
      <c r="N80" s="17">
        <v>567</v>
      </c>
      <c r="O80" s="17">
        <v>0</v>
      </c>
      <c r="P80" s="17">
        <v>0</v>
      </c>
      <c r="Q80" s="17">
        <v>0.97796099999999997</v>
      </c>
      <c r="R80" s="17">
        <v>0.201489</v>
      </c>
      <c r="S80" s="17">
        <v>0.34799400000000003</v>
      </c>
      <c r="T80" s="17">
        <v>0.146505</v>
      </c>
      <c r="U80" s="17">
        <v>0.42099799999999998</v>
      </c>
      <c r="V80" s="17">
        <v>644.29999999999995</v>
      </c>
      <c r="W80" s="17">
        <v>0.27987200000000001</v>
      </c>
      <c r="X80" s="17">
        <v>495</v>
      </c>
      <c r="Y80" s="17">
        <v>0</v>
      </c>
      <c r="Z80" s="17">
        <v>0</v>
      </c>
      <c r="AA80" s="17">
        <v>0.64768899999999996</v>
      </c>
      <c r="AB80" s="17">
        <v>3.9588499999999999E-3</v>
      </c>
      <c r="AC80" s="17">
        <v>0.202069</v>
      </c>
      <c r="AD80" s="17">
        <v>0.25</v>
      </c>
      <c r="AE80" s="17">
        <v>1255.5999999999999</v>
      </c>
    </row>
    <row r="81" spans="1:31">
      <c r="A81" s="17">
        <v>68</v>
      </c>
      <c r="B81" s="19">
        <v>0.24886574074074075</v>
      </c>
      <c r="C81" s="17">
        <v>52.1</v>
      </c>
      <c r="D81" s="17">
        <v>1.8</v>
      </c>
      <c r="E81" s="17">
        <v>2.3509999999999998E-3</v>
      </c>
      <c r="F81" s="17">
        <v>0.114</v>
      </c>
      <c r="G81" s="17">
        <v>0.98687999999999998</v>
      </c>
      <c r="H81" s="17">
        <v>0.20152100000000001</v>
      </c>
      <c r="I81" s="17">
        <v>0.34842000000000001</v>
      </c>
      <c r="J81" s="17">
        <v>0.146899</v>
      </c>
      <c r="K81" s="17">
        <v>0.42161500000000002</v>
      </c>
      <c r="L81" s="17">
        <v>669</v>
      </c>
      <c r="M81" s="17">
        <v>0.28532999999999997</v>
      </c>
      <c r="N81" s="17">
        <v>528</v>
      </c>
      <c r="O81" s="17">
        <v>0</v>
      </c>
      <c r="P81" s="17">
        <v>0</v>
      </c>
      <c r="Q81" s="17">
        <v>0.98476200000000003</v>
      </c>
      <c r="R81" s="17">
        <v>0.19656299999999999</v>
      </c>
      <c r="S81" s="17">
        <v>0.34662799999999999</v>
      </c>
      <c r="T81" s="17">
        <v>0.150065</v>
      </c>
      <c r="U81" s="17">
        <v>0.43292799999999998</v>
      </c>
      <c r="V81" s="17">
        <v>682.6</v>
      </c>
      <c r="W81" s="17">
        <v>0.26918999999999998</v>
      </c>
      <c r="X81" s="17">
        <v>639</v>
      </c>
      <c r="Y81" s="17">
        <v>0</v>
      </c>
      <c r="Z81" s="17">
        <v>0</v>
      </c>
      <c r="AA81" s="17">
        <v>0.66604200000000002</v>
      </c>
      <c r="AB81" s="17">
        <v>3.7236299999999999E-3</v>
      </c>
      <c r="AC81" s="17">
        <v>0.19712199999999999</v>
      </c>
      <c r="AD81" s="17">
        <v>0.25</v>
      </c>
      <c r="AE81" s="17">
        <v>1241.4000000000001</v>
      </c>
    </row>
    <row r="82" spans="1:31">
      <c r="A82" s="17">
        <v>69</v>
      </c>
      <c r="B82" s="19">
        <v>0.24891203703703701</v>
      </c>
      <c r="C82" s="17">
        <v>53.4</v>
      </c>
      <c r="D82" s="17">
        <v>1.8</v>
      </c>
      <c r="E82" s="17">
        <v>2.294E-3</v>
      </c>
      <c r="F82" s="17">
        <v>0.111</v>
      </c>
      <c r="G82" s="17">
        <v>0.98789800000000005</v>
      </c>
      <c r="H82" s="17">
        <v>0.19911499999999999</v>
      </c>
      <c r="I82" s="17">
        <v>0.34700300000000001</v>
      </c>
      <c r="J82" s="17">
        <v>0.14788799999999999</v>
      </c>
      <c r="K82" s="17">
        <v>0.42618699999999998</v>
      </c>
      <c r="L82" s="17">
        <v>668.6</v>
      </c>
      <c r="M82" s="17">
        <v>0.18892</v>
      </c>
      <c r="N82" s="17">
        <v>459</v>
      </c>
      <c r="O82" s="17">
        <v>0</v>
      </c>
      <c r="P82" s="17">
        <v>0</v>
      </c>
      <c r="Q82" s="17">
        <v>0.98408499999999999</v>
      </c>
      <c r="R82" s="17">
        <v>0.19020599999999999</v>
      </c>
      <c r="S82" s="17">
        <v>0.32945799999999997</v>
      </c>
      <c r="T82" s="17">
        <v>0.13925199999999999</v>
      </c>
      <c r="U82" s="17">
        <v>0.42266999999999999</v>
      </c>
      <c r="V82" s="17">
        <v>663</v>
      </c>
      <c r="W82" s="17">
        <v>0.30810500000000002</v>
      </c>
      <c r="X82" s="17">
        <v>806</v>
      </c>
      <c r="Y82" s="17">
        <v>0</v>
      </c>
      <c r="Z82" s="17">
        <v>0</v>
      </c>
      <c r="AA82" s="17">
        <v>0.65026099999999998</v>
      </c>
      <c r="AB82" s="17">
        <v>3.2420999999999999E-3</v>
      </c>
      <c r="AC82" s="17">
        <v>0.19065699999999999</v>
      </c>
      <c r="AD82" s="17">
        <v>0.25</v>
      </c>
      <c r="AE82" s="17">
        <v>1242.3</v>
      </c>
    </row>
    <row r="83" spans="1:31">
      <c r="A83" s="17">
        <v>70</v>
      </c>
      <c r="B83" s="19">
        <v>0.2489699074074074</v>
      </c>
      <c r="C83" s="17">
        <v>53.7</v>
      </c>
      <c r="D83" s="17">
        <v>1.8</v>
      </c>
      <c r="E83" s="17">
        <v>2.3029999999999999E-3</v>
      </c>
      <c r="F83" s="17">
        <v>0.111</v>
      </c>
      <c r="G83" s="17">
        <v>0.986313</v>
      </c>
      <c r="H83" s="17">
        <v>0.21037600000000001</v>
      </c>
      <c r="I83" s="17">
        <v>0.36208000000000001</v>
      </c>
      <c r="J83" s="17">
        <v>0.15170500000000001</v>
      </c>
      <c r="K83" s="17">
        <v>0.41898000000000002</v>
      </c>
      <c r="L83" s="17">
        <v>697</v>
      </c>
      <c r="M83" s="17">
        <v>0.37081999999999998</v>
      </c>
      <c r="N83" s="17">
        <v>520</v>
      </c>
      <c r="O83" s="17">
        <v>0</v>
      </c>
      <c r="P83" s="17">
        <v>0</v>
      </c>
      <c r="Q83" s="17">
        <v>0.98063500000000003</v>
      </c>
      <c r="R83" s="17">
        <v>0.185171</v>
      </c>
      <c r="S83" s="17">
        <v>0.312388</v>
      </c>
      <c r="T83" s="17">
        <v>0.127216</v>
      </c>
      <c r="U83" s="17">
        <v>0.40723900000000002</v>
      </c>
      <c r="V83" s="17">
        <v>629.4</v>
      </c>
      <c r="W83" s="17">
        <v>0.37411299999999997</v>
      </c>
      <c r="X83" s="17">
        <v>521</v>
      </c>
      <c r="Y83" s="17">
        <v>0</v>
      </c>
      <c r="Z83" s="17">
        <v>0</v>
      </c>
      <c r="AA83" s="17">
        <v>0.62652200000000002</v>
      </c>
      <c r="AB83" s="17">
        <v>3.8222999999999998E-3</v>
      </c>
      <c r="AC83" s="17">
        <v>0.18565699999999999</v>
      </c>
      <c r="AD83" s="17">
        <v>0.25</v>
      </c>
      <c r="AE83" s="17">
        <v>1191.7</v>
      </c>
    </row>
    <row r="84" spans="1:31">
      <c r="A84" s="17">
        <v>71</v>
      </c>
      <c r="B84" s="19">
        <v>0.24902777777777776</v>
      </c>
      <c r="C84" s="17">
        <v>55</v>
      </c>
      <c r="D84" s="17">
        <v>1.8</v>
      </c>
      <c r="E84" s="17">
        <v>2.3519999999999999E-3</v>
      </c>
      <c r="F84" s="17">
        <v>0.114</v>
      </c>
      <c r="G84" s="17">
        <v>0.98033400000000004</v>
      </c>
      <c r="H84" s="17">
        <v>0.17927000000000001</v>
      </c>
      <c r="I84" s="17">
        <v>0.30920599999999998</v>
      </c>
      <c r="J84" s="17">
        <v>0.129936</v>
      </c>
      <c r="K84" s="17">
        <v>0.42022399999999999</v>
      </c>
      <c r="L84" s="17">
        <v>684.2</v>
      </c>
      <c r="M84" s="17">
        <v>0.25892300000000001</v>
      </c>
      <c r="N84" s="17">
        <v>618</v>
      </c>
      <c r="O84" s="17">
        <v>0</v>
      </c>
      <c r="P84" s="17">
        <v>0</v>
      </c>
      <c r="Q84" s="17">
        <v>0.98749299999999995</v>
      </c>
      <c r="R84" s="17">
        <v>0.16836699999999999</v>
      </c>
      <c r="S84" s="17">
        <v>0.29231000000000001</v>
      </c>
      <c r="T84" s="17">
        <v>0.123943</v>
      </c>
      <c r="U84" s="17">
        <v>0.424012</v>
      </c>
      <c r="V84" s="17">
        <v>681.6</v>
      </c>
      <c r="W84" s="17">
        <v>0.24305299999999999</v>
      </c>
      <c r="X84" s="17">
        <v>515</v>
      </c>
      <c r="Y84" s="17">
        <v>0</v>
      </c>
      <c r="Z84" s="17">
        <v>0</v>
      </c>
      <c r="AA84" s="17">
        <v>0.65232699999999999</v>
      </c>
      <c r="AB84" s="17">
        <v>4.4556800000000001E-3</v>
      </c>
      <c r="AC84" s="17">
        <v>0.16891900000000001</v>
      </c>
      <c r="AD84" s="17">
        <v>0.25</v>
      </c>
      <c r="AE84" s="17">
        <v>1214</v>
      </c>
    </row>
    <row r="85" spans="1:31">
      <c r="A85" s="17">
        <v>72</v>
      </c>
      <c r="B85" s="19">
        <v>0.24908564814814815</v>
      </c>
      <c r="C85" s="17">
        <v>56.1</v>
      </c>
      <c r="D85" s="17">
        <v>1.8</v>
      </c>
      <c r="E85" s="17">
        <v>2.2339999999999999E-3</v>
      </c>
      <c r="F85" s="17">
        <v>0.108</v>
      </c>
      <c r="G85" s="17">
        <v>0.98685900000000004</v>
      </c>
      <c r="H85" s="17">
        <v>0.17124700000000001</v>
      </c>
      <c r="I85" s="17">
        <v>0.29798200000000002</v>
      </c>
      <c r="J85" s="17">
        <v>0.12673400000000001</v>
      </c>
      <c r="K85" s="17">
        <v>0.42530899999999999</v>
      </c>
      <c r="L85" s="17">
        <v>681.3</v>
      </c>
      <c r="M85" s="17">
        <v>0.21821699999999999</v>
      </c>
      <c r="N85" s="17">
        <v>600</v>
      </c>
      <c r="O85" s="17">
        <v>0</v>
      </c>
      <c r="P85" s="17">
        <v>0</v>
      </c>
      <c r="Q85" s="17">
        <v>0.97582400000000002</v>
      </c>
      <c r="R85" s="17">
        <v>0.16591500000000001</v>
      </c>
      <c r="S85" s="17">
        <v>0.278526</v>
      </c>
      <c r="T85" s="17">
        <v>0.112611</v>
      </c>
      <c r="U85" s="17">
        <v>0.40431099999999998</v>
      </c>
      <c r="V85" s="17">
        <v>652.6</v>
      </c>
      <c r="W85" s="17">
        <v>0.35714099999999999</v>
      </c>
      <c r="X85" s="17">
        <v>738</v>
      </c>
      <c r="Y85" s="17">
        <v>0</v>
      </c>
      <c r="Z85" s="17">
        <v>0</v>
      </c>
      <c r="AA85" s="17">
        <v>0.62201700000000004</v>
      </c>
      <c r="AB85" s="17">
        <v>4.3068899999999999E-3</v>
      </c>
      <c r="AC85" s="17">
        <v>0.16639999999999999</v>
      </c>
      <c r="AD85" s="17">
        <v>0.25</v>
      </c>
      <c r="AE85" s="17">
        <v>1219</v>
      </c>
    </row>
    <row r="86" spans="1:31">
      <c r="A86" s="17">
        <v>73</v>
      </c>
      <c r="B86" s="19">
        <v>0.24913194444444445</v>
      </c>
      <c r="C86" s="17">
        <v>56.8</v>
      </c>
      <c r="D86" s="17">
        <v>1.8</v>
      </c>
      <c r="E86" s="17">
        <v>2.1740000000000002E-3</v>
      </c>
      <c r="F86" s="17">
        <v>0.105</v>
      </c>
      <c r="G86" s="17">
        <v>0.97541100000000003</v>
      </c>
      <c r="H86" s="17">
        <v>0.16089500000000001</v>
      </c>
      <c r="I86" s="17">
        <v>0.26410899999999998</v>
      </c>
      <c r="J86" s="17">
        <v>0.103213</v>
      </c>
      <c r="K86" s="17">
        <v>0.39079900000000001</v>
      </c>
      <c r="L86" s="17">
        <v>678</v>
      </c>
      <c r="M86" s="17">
        <v>0.32804100000000003</v>
      </c>
      <c r="N86" s="17">
        <v>577</v>
      </c>
      <c r="O86" s="17">
        <v>0</v>
      </c>
      <c r="P86" s="17">
        <v>0</v>
      </c>
      <c r="Q86" s="17">
        <v>0.96874099999999996</v>
      </c>
      <c r="R86" s="17">
        <v>0.14671999999999999</v>
      </c>
      <c r="S86" s="17">
        <v>0.24265</v>
      </c>
      <c r="T86" s="17">
        <v>9.5929E-2</v>
      </c>
      <c r="U86" s="17">
        <v>0.39534200000000003</v>
      </c>
      <c r="V86" s="17">
        <v>679.7</v>
      </c>
      <c r="W86" s="17">
        <v>0.37081199999999997</v>
      </c>
      <c r="X86" s="17">
        <v>639</v>
      </c>
      <c r="Y86" s="17">
        <v>0</v>
      </c>
      <c r="Z86" s="17">
        <v>0</v>
      </c>
      <c r="AA86" s="17">
        <v>0.60821800000000004</v>
      </c>
      <c r="AB86" s="17">
        <v>4.1237699999999997E-3</v>
      </c>
      <c r="AC86" s="17">
        <v>0.147116</v>
      </c>
      <c r="AD86" s="17">
        <v>0.25</v>
      </c>
      <c r="AE86" s="17">
        <v>1225</v>
      </c>
    </row>
    <row r="87" spans="1:31">
      <c r="A87" s="17">
        <v>74</v>
      </c>
      <c r="B87" s="19">
        <v>0.24918981481481484</v>
      </c>
      <c r="C87" s="17">
        <v>57.9</v>
      </c>
      <c r="D87" s="17">
        <v>1.8</v>
      </c>
      <c r="E87" s="17">
        <v>2.1740000000000002E-3</v>
      </c>
      <c r="F87" s="17">
        <v>0.105</v>
      </c>
      <c r="G87" s="17">
        <v>0.97546500000000003</v>
      </c>
      <c r="H87" s="17">
        <v>0.14122199999999999</v>
      </c>
      <c r="I87" s="17">
        <v>0.23780499999999999</v>
      </c>
      <c r="J87" s="17">
        <v>9.6583000000000002E-2</v>
      </c>
      <c r="K87" s="17">
        <v>0.40614400000000001</v>
      </c>
      <c r="L87" s="17">
        <v>674.2</v>
      </c>
      <c r="M87" s="17">
        <v>0.307398</v>
      </c>
      <c r="N87" s="17">
        <v>767</v>
      </c>
      <c r="O87" s="17">
        <v>0</v>
      </c>
      <c r="P87" s="17">
        <v>0</v>
      </c>
      <c r="Q87" s="17">
        <v>0.96737799999999996</v>
      </c>
      <c r="R87" s="17">
        <v>0.14714099999999999</v>
      </c>
      <c r="S87" s="17">
        <v>0.24441599999999999</v>
      </c>
      <c r="T87" s="17">
        <v>9.7273999999999999E-2</v>
      </c>
      <c r="U87" s="17">
        <v>0.39798699999999998</v>
      </c>
      <c r="V87" s="17">
        <v>651.29999999999995</v>
      </c>
      <c r="W87" s="17">
        <v>0.32332699999999998</v>
      </c>
      <c r="X87" s="17">
        <v>632</v>
      </c>
      <c r="Y87" s="17">
        <v>0</v>
      </c>
      <c r="Z87" s="17">
        <v>0</v>
      </c>
      <c r="AA87" s="17">
        <v>0.61228800000000005</v>
      </c>
      <c r="AB87" s="17">
        <v>5.4457799999999999E-3</v>
      </c>
      <c r="AC87" s="17">
        <v>0.147671</v>
      </c>
      <c r="AD87" s="17">
        <v>0.25</v>
      </c>
      <c r="AE87" s="17">
        <v>1231.9000000000001</v>
      </c>
    </row>
    <row r="88" spans="1:31">
      <c r="A88" s="17">
        <v>75</v>
      </c>
      <c r="B88" s="19">
        <v>0.24924768518518517</v>
      </c>
      <c r="C88" s="17">
        <v>59</v>
      </c>
      <c r="D88" s="17">
        <v>1.8</v>
      </c>
      <c r="E88" s="17">
        <v>2.3059999999999999E-3</v>
      </c>
      <c r="F88" s="17">
        <v>0.112</v>
      </c>
      <c r="G88" s="17">
        <v>0.97471300000000005</v>
      </c>
      <c r="H88" s="17">
        <v>0.14369699999999999</v>
      </c>
      <c r="I88" s="17">
        <v>0.243811</v>
      </c>
      <c r="J88" s="17">
        <v>0.10011399999999999</v>
      </c>
      <c r="K88" s="17">
        <v>0.41062199999999999</v>
      </c>
      <c r="L88" s="17">
        <v>671.5</v>
      </c>
      <c r="M88" s="17">
        <v>0.22570699999999999</v>
      </c>
      <c r="N88" s="17">
        <v>493</v>
      </c>
      <c r="O88" s="17">
        <v>0</v>
      </c>
      <c r="P88" s="17">
        <v>0</v>
      </c>
      <c r="Q88" s="17">
        <v>0.97556799999999999</v>
      </c>
      <c r="R88" s="17">
        <v>0.13577</v>
      </c>
      <c r="S88" s="17">
        <v>0.23532700000000001</v>
      </c>
      <c r="T88" s="17">
        <v>9.9557000000000007E-2</v>
      </c>
      <c r="U88" s="17">
        <v>0.42305700000000002</v>
      </c>
      <c r="V88" s="17">
        <v>691.8</v>
      </c>
      <c r="W88" s="17">
        <v>0.25130799999999998</v>
      </c>
      <c r="X88" s="17">
        <v>562</v>
      </c>
      <c r="Y88" s="17">
        <v>0</v>
      </c>
      <c r="Z88" s="17">
        <v>0</v>
      </c>
      <c r="AA88" s="17">
        <v>0.65085700000000002</v>
      </c>
      <c r="AB88" s="17">
        <v>3.4949099999999999E-3</v>
      </c>
      <c r="AC88" s="17">
        <v>0.13611799999999999</v>
      </c>
      <c r="AD88" s="17">
        <v>0.25</v>
      </c>
      <c r="AE88" s="17">
        <v>1236.8</v>
      </c>
    </row>
    <row r="89" spans="1:31">
      <c r="A89" s="17">
        <v>76</v>
      </c>
      <c r="B89" s="19">
        <v>0.24930555555555556</v>
      </c>
      <c r="C89" s="17">
        <v>60.1</v>
      </c>
      <c r="D89" s="17">
        <v>1.8</v>
      </c>
      <c r="E89" s="17">
        <v>2.3649999999999999E-3</v>
      </c>
      <c r="F89" s="17">
        <v>0.114</v>
      </c>
      <c r="G89" s="17">
        <v>0.96706700000000001</v>
      </c>
      <c r="H89" s="17">
        <v>0.13124</v>
      </c>
      <c r="I89" s="17">
        <v>0.22652900000000001</v>
      </c>
      <c r="J89" s="17">
        <v>9.5288999999999999E-2</v>
      </c>
      <c r="K89" s="17">
        <v>0.42064800000000002</v>
      </c>
      <c r="L89" s="17">
        <v>722.8</v>
      </c>
      <c r="M89" s="17">
        <v>0.21474299999999999</v>
      </c>
      <c r="N89" s="17">
        <v>603</v>
      </c>
      <c r="O89" s="17">
        <v>0</v>
      </c>
      <c r="P89" s="17">
        <v>0</v>
      </c>
      <c r="Q89" s="17">
        <v>0.96226199999999995</v>
      </c>
      <c r="R89" s="17">
        <v>0.12522900000000001</v>
      </c>
      <c r="S89" s="17">
        <v>0.209984</v>
      </c>
      <c r="T89" s="17">
        <v>8.4754999999999997E-2</v>
      </c>
      <c r="U89" s="17">
        <v>0.40362599999999998</v>
      </c>
      <c r="V89" s="17">
        <v>660.3</v>
      </c>
      <c r="W89" s="17">
        <v>0.26012999999999997</v>
      </c>
      <c r="X89" s="17">
        <v>449</v>
      </c>
      <c r="Y89" s="17">
        <v>0</v>
      </c>
      <c r="Z89" s="17">
        <v>0</v>
      </c>
      <c r="AA89" s="17">
        <v>0.62096300000000004</v>
      </c>
      <c r="AB89" s="17">
        <v>4.5972699999999997E-3</v>
      </c>
      <c r="AC89" s="17">
        <v>0.12561800000000001</v>
      </c>
      <c r="AD89" s="17">
        <v>0.25</v>
      </c>
      <c r="AE89" s="17">
        <v>1149.2</v>
      </c>
    </row>
    <row r="90" spans="1:31">
      <c r="A90" s="17">
        <v>77</v>
      </c>
      <c r="B90" s="19">
        <v>0.24935185185185185</v>
      </c>
      <c r="C90" s="17">
        <v>61.2</v>
      </c>
      <c r="D90" s="17">
        <v>0.9</v>
      </c>
      <c r="E90" s="17">
        <v>1.065E-3</v>
      </c>
      <c r="F90" s="17">
        <v>5.1999999999999998E-2</v>
      </c>
      <c r="G90" s="17">
        <v>0.97482500000000005</v>
      </c>
      <c r="H90" s="17">
        <v>0.12504699999999999</v>
      </c>
      <c r="I90" s="17">
        <v>0.208868</v>
      </c>
      <c r="J90" s="17">
        <v>8.3821000000000007E-2</v>
      </c>
      <c r="K90" s="17">
        <v>0.40131099999999997</v>
      </c>
      <c r="L90" s="17">
        <v>662.3</v>
      </c>
      <c r="M90" s="17">
        <v>0.260436</v>
      </c>
      <c r="N90" s="17">
        <v>713</v>
      </c>
      <c r="O90" s="17">
        <v>0</v>
      </c>
      <c r="P90" s="17">
        <v>0</v>
      </c>
      <c r="Q90" s="17">
        <v>0.92987799999999998</v>
      </c>
      <c r="R90" s="17">
        <v>0.114986</v>
      </c>
      <c r="S90" s="17">
        <v>0.19031200000000001</v>
      </c>
      <c r="T90" s="17">
        <v>7.5326000000000004E-2</v>
      </c>
      <c r="U90" s="17">
        <v>0.39580300000000002</v>
      </c>
      <c r="V90" s="17">
        <v>679.4</v>
      </c>
      <c r="W90" s="17">
        <v>0.19159100000000001</v>
      </c>
      <c r="X90" s="17">
        <v>602</v>
      </c>
      <c r="Y90" s="17">
        <v>0</v>
      </c>
      <c r="Z90" s="17">
        <v>0</v>
      </c>
      <c r="AA90" s="17">
        <v>0.60892800000000002</v>
      </c>
      <c r="AB90" s="17">
        <v>2.4947200000000002E-3</v>
      </c>
      <c r="AC90" s="17">
        <v>0.115174</v>
      </c>
      <c r="AD90" s="17">
        <v>0.25</v>
      </c>
      <c r="AE90" s="17">
        <v>1254.0999999999999</v>
      </c>
    </row>
    <row r="91" spans="1:31">
      <c r="A91" s="17">
        <v>78</v>
      </c>
      <c r="B91" s="19">
        <v>0.24940972222222224</v>
      </c>
      <c r="C91" s="17">
        <v>62.1</v>
      </c>
      <c r="D91" s="17">
        <v>0.9</v>
      </c>
      <c r="E91" s="17">
        <v>1.07E-3</v>
      </c>
      <c r="F91" s="17">
        <v>5.1999999999999998E-2</v>
      </c>
      <c r="G91" s="17">
        <v>0.98047399999999996</v>
      </c>
      <c r="H91" s="17">
        <v>0.119042</v>
      </c>
      <c r="I91" s="17">
        <v>0.20085700000000001</v>
      </c>
      <c r="J91" s="17">
        <v>8.1816E-2</v>
      </c>
      <c r="K91" s="17">
        <v>0.40733200000000003</v>
      </c>
      <c r="L91" s="17">
        <v>679.9</v>
      </c>
      <c r="M91" s="17">
        <v>0.35496800000000001</v>
      </c>
      <c r="N91" s="17">
        <v>817</v>
      </c>
      <c r="O91" s="17">
        <v>0</v>
      </c>
      <c r="P91" s="17">
        <v>0</v>
      </c>
      <c r="Q91" s="17">
        <v>0.959036</v>
      </c>
      <c r="R91" s="17">
        <v>0.10312</v>
      </c>
      <c r="S91" s="17">
        <v>0.16836000000000001</v>
      </c>
      <c r="T91" s="17">
        <v>6.5240000000000006E-2</v>
      </c>
      <c r="U91" s="17">
        <v>0.38750499999999999</v>
      </c>
      <c r="V91" s="17">
        <v>639.5</v>
      </c>
      <c r="W91" s="17">
        <v>0.33319599999999999</v>
      </c>
      <c r="X91" s="17">
        <v>433</v>
      </c>
      <c r="Y91" s="17">
        <v>0</v>
      </c>
      <c r="Z91" s="17">
        <v>0</v>
      </c>
      <c r="AA91" s="17">
        <v>0.59616199999999997</v>
      </c>
      <c r="AB91" s="17">
        <v>2.9332899999999999E-3</v>
      </c>
      <c r="AC91" s="17">
        <v>0.103311</v>
      </c>
      <c r="AD91" s="17">
        <v>0.25</v>
      </c>
      <c r="AE91" s="17">
        <v>1221.5999999999999</v>
      </c>
    </row>
    <row r="92" spans="1:31">
      <c r="A92" s="17">
        <v>79</v>
      </c>
      <c r="B92" s="19">
        <v>0.24946759259259257</v>
      </c>
      <c r="C92" s="17">
        <v>63.2</v>
      </c>
      <c r="D92" s="17">
        <v>0.9</v>
      </c>
      <c r="E92" s="17">
        <v>9.7999999999999997E-4</v>
      </c>
      <c r="F92" s="17">
        <v>4.7E-2</v>
      </c>
      <c r="G92" s="17">
        <v>0.96644699999999994</v>
      </c>
      <c r="H92" s="17">
        <v>0.110371</v>
      </c>
      <c r="I92" s="17">
        <v>0.18487799999999999</v>
      </c>
      <c r="J92" s="17">
        <v>7.4507000000000004E-2</v>
      </c>
      <c r="K92" s="17">
        <v>0.403007</v>
      </c>
      <c r="L92" s="17">
        <v>673.5</v>
      </c>
      <c r="M92" s="17">
        <v>0.23227700000000001</v>
      </c>
      <c r="N92" s="17">
        <v>758</v>
      </c>
      <c r="O92" s="17">
        <v>0</v>
      </c>
      <c r="P92" s="17">
        <v>0</v>
      </c>
      <c r="Q92" s="17">
        <v>0.942774</v>
      </c>
      <c r="R92" s="17">
        <v>0.11725099999999999</v>
      </c>
      <c r="S92" s="17">
        <v>0.18274199999999999</v>
      </c>
      <c r="T92" s="17">
        <v>6.5490999999999994E-2</v>
      </c>
      <c r="U92" s="17">
        <v>0.358377</v>
      </c>
      <c r="V92" s="17">
        <v>635.5</v>
      </c>
      <c r="W92" s="17">
        <v>0.39098100000000002</v>
      </c>
      <c r="X92" s="17">
        <v>566</v>
      </c>
      <c r="Y92" s="17">
        <v>0</v>
      </c>
      <c r="Z92" s="17">
        <v>0</v>
      </c>
      <c r="AA92" s="17">
        <v>0.55135000000000001</v>
      </c>
      <c r="AB92" s="17">
        <v>2.69645E-3</v>
      </c>
      <c r="AC92" s="17">
        <v>0.117428</v>
      </c>
      <c r="AD92" s="17">
        <v>0.25</v>
      </c>
      <c r="AE92" s="17">
        <v>1233.3</v>
      </c>
    </row>
    <row r="93" spans="1:31">
      <c r="A93" s="17">
        <v>80</v>
      </c>
      <c r="B93" s="19">
        <v>0.24952546296296296</v>
      </c>
      <c r="C93" s="17">
        <v>64.3</v>
      </c>
      <c r="D93" s="17">
        <v>0.9</v>
      </c>
      <c r="E93" s="17">
        <v>1.199E-3</v>
      </c>
      <c r="F93" s="17">
        <v>5.8000000000000003E-2</v>
      </c>
      <c r="G93" s="17">
        <v>0.977433</v>
      </c>
      <c r="H93" s="17">
        <v>0.10606400000000001</v>
      </c>
      <c r="I93" s="17">
        <v>0.17616499999999999</v>
      </c>
      <c r="J93" s="17">
        <v>7.0099999999999996E-2</v>
      </c>
      <c r="K93" s="17">
        <v>0.397926</v>
      </c>
      <c r="L93" s="17">
        <v>727.8</v>
      </c>
      <c r="M93" s="17">
        <v>0.26231700000000002</v>
      </c>
      <c r="N93" s="17">
        <v>782</v>
      </c>
      <c r="O93" s="17">
        <v>0</v>
      </c>
      <c r="P93" s="17">
        <v>0</v>
      </c>
      <c r="Q93" s="17">
        <v>0.96792299999999998</v>
      </c>
      <c r="R93" s="17">
        <v>0.102409</v>
      </c>
      <c r="S93" s="17">
        <v>0.17233200000000001</v>
      </c>
      <c r="T93" s="17">
        <v>6.9921999999999998E-2</v>
      </c>
      <c r="U93" s="17">
        <v>0.40574399999999999</v>
      </c>
      <c r="V93" s="17">
        <v>661.3</v>
      </c>
      <c r="W93" s="17">
        <v>0.34936899999999999</v>
      </c>
      <c r="X93" s="17">
        <v>994</v>
      </c>
      <c r="Y93" s="17">
        <v>0</v>
      </c>
      <c r="Z93" s="17">
        <v>0</v>
      </c>
      <c r="AA93" s="17">
        <v>0.62422100000000003</v>
      </c>
      <c r="AB93" s="17">
        <v>3.0047799999999999E-3</v>
      </c>
      <c r="AC93" s="17">
        <v>0.102619</v>
      </c>
      <c r="AD93" s="17">
        <v>0.25</v>
      </c>
      <c r="AE93" s="17">
        <v>1141.2</v>
      </c>
    </row>
    <row r="94" spans="1:31">
      <c r="A94" s="17">
        <v>81</v>
      </c>
      <c r="B94" s="19">
        <v>0.24957175925925926</v>
      </c>
      <c r="C94" s="17">
        <v>65.2</v>
      </c>
      <c r="D94" s="17">
        <v>0.9</v>
      </c>
      <c r="E94" s="17">
        <v>1.0740000000000001E-3</v>
      </c>
      <c r="F94" s="17">
        <v>5.1999999999999998E-2</v>
      </c>
      <c r="G94" s="17">
        <v>0.95674599999999999</v>
      </c>
      <c r="H94" s="17">
        <v>9.5727000000000007E-2</v>
      </c>
      <c r="I94" s="17">
        <v>0.15040300000000001</v>
      </c>
      <c r="J94" s="17">
        <v>5.4676000000000002E-2</v>
      </c>
      <c r="K94" s="17">
        <v>0.36353200000000002</v>
      </c>
      <c r="L94" s="17">
        <v>676.3</v>
      </c>
      <c r="M94" s="17">
        <v>0.39083899999999999</v>
      </c>
      <c r="N94" s="17">
        <v>608</v>
      </c>
      <c r="O94" s="17">
        <v>0</v>
      </c>
      <c r="P94" s="17">
        <v>0</v>
      </c>
      <c r="Q94" s="17">
        <v>0.95</v>
      </c>
      <c r="R94" s="17">
        <v>0.105902</v>
      </c>
      <c r="S94" s="17">
        <v>0.17380000000000001</v>
      </c>
      <c r="T94" s="17">
        <v>6.7898E-2</v>
      </c>
      <c r="U94" s="17">
        <v>0.39066800000000002</v>
      </c>
      <c r="V94" s="17">
        <v>640.6</v>
      </c>
      <c r="W94" s="17">
        <v>0.20636399999999999</v>
      </c>
      <c r="X94" s="17">
        <v>773</v>
      </c>
      <c r="Y94" s="17">
        <v>0</v>
      </c>
      <c r="Z94" s="17">
        <v>0</v>
      </c>
      <c r="AA94" s="17">
        <v>0.60102800000000001</v>
      </c>
      <c r="AB94" s="17">
        <v>2.1731599999999999E-3</v>
      </c>
      <c r="AC94" s="17">
        <v>0.106049</v>
      </c>
      <c r="AD94" s="17">
        <v>0.25</v>
      </c>
      <c r="AE94" s="17">
        <v>1228.0999999999999</v>
      </c>
    </row>
    <row r="95" spans="1:31">
      <c r="A95" s="17">
        <v>82</v>
      </c>
      <c r="B95" s="19">
        <v>0.24962962962962965</v>
      </c>
      <c r="C95" s="17">
        <v>66.5</v>
      </c>
      <c r="D95" s="17">
        <v>0.9</v>
      </c>
      <c r="E95" s="17">
        <v>1.091E-3</v>
      </c>
      <c r="F95" s="17">
        <v>5.2999999999999999E-2</v>
      </c>
      <c r="G95" s="17">
        <v>0.95988499999999999</v>
      </c>
      <c r="H95" s="17">
        <v>9.7324999999999995E-2</v>
      </c>
      <c r="I95" s="17">
        <v>0.159026</v>
      </c>
      <c r="J95" s="17">
        <v>6.1699999999999998E-2</v>
      </c>
      <c r="K95" s="17">
        <v>0.38799099999999997</v>
      </c>
      <c r="L95" s="17">
        <v>667.3</v>
      </c>
      <c r="M95" s="17">
        <v>0.136159</v>
      </c>
      <c r="N95" s="17">
        <v>663</v>
      </c>
      <c r="O95" s="17">
        <v>0</v>
      </c>
      <c r="P95" s="17">
        <v>0</v>
      </c>
      <c r="Q95" s="17">
        <v>0.96094800000000002</v>
      </c>
      <c r="R95" s="17">
        <v>9.3195E-2</v>
      </c>
      <c r="S95" s="17">
        <v>0.155974</v>
      </c>
      <c r="T95" s="17">
        <v>6.2780000000000002E-2</v>
      </c>
      <c r="U95" s="17">
        <v>0.40250000000000002</v>
      </c>
      <c r="V95" s="17">
        <v>717.8</v>
      </c>
      <c r="W95" s="17">
        <v>0.36005599999999999</v>
      </c>
      <c r="X95" s="17">
        <v>594</v>
      </c>
      <c r="Y95" s="17">
        <v>0</v>
      </c>
      <c r="Z95" s="17">
        <v>0</v>
      </c>
      <c r="AA95" s="17">
        <v>0.61922999999999995</v>
      </c>
      <c r="AB95" s="17">
        <v>2.3379E-3</v>
      </c>
      <c r="AC95" s="17">
        <v>9.3341300000000002E-2</v>
      </c>
      <c r="AD95" s="17">
        <v>0.25</v>
      </c>
      <c r="AE95" s="17">
        <v>1244.7</v>
      </c>
    </row>
    <row r="96" spans="1:31">
      <c r="A96" s="17">
        <v>83</v>
      </c>
      <c r="B96" s="19">
        <v>0.24968749999999998</v>
      </c>
      <c r="C96" s="17">
        <v>67.2</v>
      </c>
      <c r="D96" s="17">
        <v>0.9</v>
      </c>
      <c r="E96" s="17">
        <v>1.093E-3</v>
      </c>
      <c r="F96" s="17">
        <v>5.2999999999999999E-2</v>
      </c>
      <c r="G96" s="17">
        <v>0.94279299999999999</v>
      </c>
      <c r="H96" s="17">
        <v>8.4423999999999999E-2</v>
      </c>
      <c r="I96" s="17">
        <v>0.13925599999999999</v>
      </c>
      <c r="J96" s="17">
        <v>5.4830999999999998E-2</v>
      </c>
      <c r="K96" s="17">
        <v>0.39374599999999998</v>
      </c>
      <c r="L96" s="17">
        <v>681.8</v>
      </c>
      <c r="M96" s="17">
        <v>0.196691</v>
      </c>
      <c r="N96" s="17">
        <v>738</v>
      </c>
      <c r="O96" s="17">
        <v>0</v>
      </c>
      <c r="P96" s="17">
        <v>0</v>
      </c>
      <c r="Q96" s="17">
        <v>0.95941399999999999</v>
      </c>
      <c r="R96" s="17">
        <v>9.0650999999999995E-2</v>
      </c>
      <c r="S96" s="17">
        <v>0.149754</v>
      </c>
      <c r="T96" s="17">
        <v>5.9103000000000003E-2</v>
      </c>
      <c r="U96" s="17">
        <v>0.39466499999999999</v>
      </c>
      <c r="V96" s="17">
        <v>698.2</v>
      </c>
      <c r="W96" s="17">
        <v>0.24119399999999999</v>
      </c>
      <c r="X96" s="17">
        <v>766</v>
      </c>
      <c r="Y96" s="17">
        <v>0</v>
      </c>
      <c r="Z96" s="17">
        <v>0</v>
      </c>
      <c r="AA96" s="17">
        <v>0.60717699999999997</v>
      </c>
      <c r="AB96" s="17">
        <v>2.6557600000000001E-3</v>
      </c>
      <c r="AC96" s="17">
        <v>9.0808200000000006E-2</v>
      </c>
      <c r="AD96" s="17">
        <v>0.25</v>
      </c>
      <c r="AE96" s="17">
        <v>1218.0999999999999</v>
      </c>
    </row>
    <row r="97" spans="1:31">
      <c r="A97" s="17">
        <v>84</v>
      </c>
      <c r="B97" s="19">
        <v>0.2497337962962963</v>
      </c>
      <c r="C97" s="17">
        <v>68.5</v>
      </c>
      <c r="D97" s="17">
        <v>0.9</v>
      </c>
      <c r="E97" s="17">
        <v>1.2819999999999999E-3</v>
      </c>
      <c r="F97" s="17">
        <v>6.2E-2</v>
      </c>
      <c r="G97" s="17">
        <v>0.93362699999999998</v>
      </c>
      <c r="H97" s="17">
        <v>7.7048000000000005E-2</v>
      </c>
      <c r="I97" s="17">
        <v>0.12742899999999999</v>
      </c>
      <c r="J97" s="17">
        <v>5.0381000000000002E-2</v>
      </c>
      <c r="K97" s="17">
        <v>0.39536300000000002</v>
      </c>
      <c r="L97" s="17">
        <v>776.9</v>
      </c>
      <c r="M97" s="17">
        <v>0.29519000000000001</v>
      </c>
      <c r="N97" s="17">
        <v>1524</v>
      </c>
      <c r="O97" s="17">
        <v>0</v>
      </c>
      <c r="P97" s="17">
        <v>0</v>
      </c>
      <c r="Q97" s="17">
        <v>0.91982200000000003</v>
      </c>
      <c r="R97" s="17">
        <v>7.6426999999999995E-2</v>
      </c>
      <c r="S97" s="17">
        <v>0.12900700000000001</v>
      </c>
      <c r="T97" s="17">
        <v>5.2580000000000002E-2</v>
      </c>
      <c r="U97" s="17">
        <v>0.40757300000000002</v>
      </c>
      <c r="V97" s="17">
        <v>701.3</v>
      </c>
      <c r="W97" s="17">
        <v>0.117145</v>
      </c>
      <c r="X97" s="17">
        <v>586</v>
      </c>
      <c r="Y97" s="17">
        <v>0</v>
      </c>
      <c r="Z97" s="17">
        <v>0</v>
      </c>
      <c r="AA97" s="17">
        <v>0.62703500000000001</v>
      </c>
      <c r="AB97" s="17">
        <v>6.2294799999999999E-3</v>
      </c>
      <c r="AC97" s="17">
        <v>7.6754600000000006E-2</v>
      </c>
      <c r="AD97" s="17">
        <v>0.25</v>
      </c>
      <c r="AE97" s="17">
        <v>1069.0999999999999</v>
      </c>
    </row>
    <row r="98" spans="1:31">
      <c r="A98" s="17">
        <v>85</v>
      </c>
      <c r="B98" s="19">
        <v>0.24979166666666666</v>
      </c>
      <c r="C98" s="17">
        <v>69.599999999999994</v>
      </c>
      <c r="D98" s="17">
        <v>0.9</v>
      </c>
      <c r="E98" s="17">
        <v>9.4600000000000001E-4</v>
      </c>
      <c r="F98" s="17">
        <v>4.5999999999999999E-2</v>
      </c>
      <c r="G98" s="17">
        <v>0.89693900000000004</v>
      </c>
      <c r="H98" s="17">
        <v>8.2294999999999993E-2</v>
      </c>
      <c r="I98" s="17">
        <v>0.12765199999999999</v>
      </c>
      <c r="J98" s="17">
        <v>4.5357000000000001E-2</v>
      </c>
      <c r="K98" s="17">
        <v>0.355321</v>
      </c>
      <c r="L98" s="17">
        <v>617</v>
      </c>
      <c r="M98" s="17">
        <v>0.116601</v>
      </c>
      <c r="N98" s="17">
        <v>917</v>
      </c>
      <c r="O98" s="17">
        <v>0</v>
      </c>
      <c r="P98" s="17">
        <v>0</v>
      </c>
      <c r="Q98" s="17">
        <v>0.93706800000000001</v>
      </c>
      <c r="R98" s="17">
        <v>8.3519999999999997E-2</v>
      </c>
      <c r="S98" s="17">
        <v>0.13417799999999999</v>
      </c>
      <c r="T98" s="17">
        <v>5.0658000000000002E-2</v>
      </c>
      <c r="U98" s="17">
        <v>0.37754100000000002</v>
      </c>
      <c r="V98" s="17">
        <v>657.7</v>
      </c>
      <c r="W98" s="17">
        <v>0.16836400000000001</v>
      </c>
      <c r="X98" s="17">
        <v>781</v>
      </c>
      <c r="Y98" s="17">
        <v>0</v>
      </c>
      <c r="Z98" s="17">
        <v>0</v>
      </c>
      <c r="AA98" s="17">
        <v>0.58083200000000001</v>
      </c>
      <c r="AB98" s="17">
        <v>2.9856000000000001E-3</v>
      </c>
      <c r="AC98" s="17">
        <v>8.3671499999999996E-2</v>
      </c>
      <c r="AD98" s="17">
        <v>0.25</v>
      </c>
      <c r="AE98" s="17">
        <v>1346.1</v>
      </c>
    </row>
    <row r="99" spans="1:31">
      <c r="A99" s="17">
        <v>86</v>
      </c>
      <c r="B99" s="19">
        <v>0.24984953703703705</v>
      </c>
      <c r="C99" s="17">
        <v>70.5</v>
      </c>
      <c r="D99" s="17">
        <v>0.9</v>
      </c>
      <c r="E99" s="17">
        <v>1.011E-3</v>
      </c>
      <c r="F99" s="17">
        <v>4.9000000000000002E-2</v>
      </c>
      <c r="G99" s="17">
        <v>0.92920000000000003</v>
      </c>
      <c r="H99" s="17">
        <v>8.1546999999999994E-2</v>
      </c>
      <c r="I99" s="17">
        <v>0.12525900000000001</v>
      </c>
      <c r="J99" s="17">
        <v>4.3712000000000001E-2</v>
      </c>
      <c r="K99" s="17">
        <v>0.348972</v>
      </c>
      <c r="L99" s="17">
        <v>638</v>
      </c>
      <c r="M99" s="17">
        <v>0.15495999999999999</v>
      </c>
      <c r="N99" s="17">
        <v>613</v>
      </c>
      <c r="O99" s="17">
        <v>0</v>
      </c>
      <c r="P99" s="17">
        <v>0</v>
      </c>
      <c r="Q99" s="17">
        <v>0.92894100000000002</v>
      </c>
      <c r="R99" s="17">
        <v>7.8562999999999994E-2</v>
      </c>
      <c r="S99" s="17">
        <v>0.12878200000000001</v>
      </c>
      <c r="T99" s="17">
        <v>5.0219E-2</v>
      </c>
      <c r="U99" s="17">
        <v>0.38995099999999999</v>
      </c>
      <c r="V99" s="17">
        <v>708</v>
      </c>
      <c r="W99" s="17">
        <v>0.27813900000000003</v>
      </c>
      <c r="X99" s="17">
        <v>761</v>
      </c>
      <c r="Y99" s="17">
        <v>0</v>
      </c>
      <c r="Z99" s="17">
        <v>0</v>
      </c>
      <c r="AA99" s="17">
        <v>0.59992500000000004</v>
      </c>
      <c r="AB99" s="17">
        <v>2.0649800000000001E-3</v>
      </c>
      <c r="AC99" s="17">
        <v>7.8666799999999995E-2</v>
      </c>
      <c r="AD99" s="17">
        <v>0.25</v>
      </c>
      <c r="AE99" s="17">
        <v>1301.9000000000001</v>
      </c>
    </row>
    <row r="100" spans="1:31">
      <c r="A100" s="17">
        <v>87</v>
      </c>
      <c r="B100" s="19">
        <v>0.24990740740740738</v>
      </c>
      <c r="C100" s="17">
        <v>71.599999999999994</v>
      </c>
      <c r="D100" s="17">
        <v>0.9</v>
      </c>
      <c r="E100" s="17">
        <v>9.9599999999999992E-4</v>
      </c>
      <c r="F100" s="17">
        <v>4.8000000000000001E-2</v>
      </c>
      <c r="G100" s="17">
        <v>0.94249300000000003</v>
      </c>
      <c r="H100" s="17">
        <v>7.4046000000000001E-2</v>
      </c>
      <c r="I100" s="17">
        <v>0.12073299999999999</v>
      </c>
      <c r="J100" s="17">
        <v>4.6686999999999999E-2</v>
      </c>
      <c r="K100" s="17">
        <v>0.38669700000000001</v>
      </c>
      <c r="L100" s="17">
        <v>658</v>
      </c>
      <c r="M100" s="17">
        <v>6.9999999999999999E-6</v>
      </c>
      <c r="N100" s="17">
        <v>821</v>
      </c>
      <c r="O100" s="17">
        <v>0</v>
      </c>
      <c r="P100" s="17">
        <v>0</v>
      </c>
      <c r="Q100" s="17">
        <v>0.90588800000000003</v>
      </c>
      <c r="R100" s="17">
        <v>7.4519000000000002E-2</v>
      </c>
      <c r="S100" s="17">
        <v>0.118814</v>
      </c>
      <c r="T100" s="17">
        <v>4.4294E-2</v>
      </c>
      <c r="U100" s="17">
        <v>0.372807</v>
      </c>
      <c r="V100" s="17">
        <v>782.5</v>
      </c>
      <c r="W100" s="17">
        <v>0.33280199999999999</v>
      </c>
      <c r="X100" s="17">
        <v>787</v>
      </c>
      <c r="Y100" s="17">
        <v>0</v>
      </c>
      <c r="Z100" s="17">
        <v>0</v>
      </c>
      <c r="AA100" s="17">
        <v>0.57354899999999998</v>
      </c>
      <c r="AB100" s="17">
        <v>2.8531899999999998E-3</v>
      </c>
      <c r="AC100" s="17">
        <v>7.4645400000000001E-2</v>
      </c>
      <c r="AD100" s="17">
        <v>0.25</v>
      </c>
      <c r="AE100" s="17">
        <v>1262.2</v>
      </c>
    </row>
    <row r="101" spans="1:31">
      <c r="A101" s="17">
        <v>88</v>
      </c>
      <c r="B101" s="19">
        <v>0.24995370370370371</v>
      </c>
      <c r="C101" s="17">
        <v>72.7</v>
      </c>
      <c r="D101" s="17">
        <v>0.9</v>
      </c>
      <c r="E101" s="17">
        <v>1.0839999999999999E-3</v>
      </c>
      <c r="F101" s="17">
        <v>5.1999999999999998E-2</v>
      </c>
      <c r="G101" s="17">
        <v>0.96180299999999996</v>
      </c>
      <c r="H101" s="17">
        <v>7.9254000000000005E-2</v>
      </c>
      <c r="I101" s="17">
        <v>0.12967699999999999</v>
      </c>
      <c r="J101" s="17">
        <v>5.0423999999999997E-2</v>
      </c>
      <c r="K101" s="17">
        <v>0.38883899999999999</v>
      </c>
      <c r="L101" s="17">
        <v>753.4</v>
      </c>
      <c r="M101" s="17">
        <v>0.28328199999999998</v>
      </c>
      <c r="N101" s="17">
        <v>531</v>
      </c>
      <c r="O101" s="17">
        <v>0</v>
      </c>
      <c r="P101" s="17">
        <v>0</v>
      </c>
      <c r="Q101" s="17">
        <v>0.90709200000000001</v>
      </c>
      <c r="R101" s="17">
        <v>7.3223999999999997E-2</v>
      </c>
      <c r="S101" s="17">
        <v>0.11334900000000001</v>
      </c>
      <c r="T101" s="17">
        <v>4.0125000000000001E-2</v>
      </c>
      <c r="U101" s="17">
        <v>0.35399700000000001</v>
      </c>
      <c r="V101" s="17">
        <v>642.70000000000005</v>
      </c>
      <c r="W101" s="17">
        <v>0.37081999999999998</v>
      </c>
      <c r="X101" s="17">
        <v>926</v>
      </c>
      <c r="Y101" s="17">
        <v>0</v>
      </c>
      <c r="Z101" s="17">
        <v>0</v>
      </c>
      <c r="AA101" s="17">
        <v>0.54461099999999996</v>
      </c>
      <c r="AB101" s="17">
        <v>2.1126299999999999E-3</v>
      </c>
      <c r="AC101" s="17">
        <v>7.3308399999999996E-2</v>
      </c>
      <c r="AD101" s="17">
        <v>0.25</v>
      </c>
      <c r="AE101" s="17">
        <v>1102.4000000000001</v>
      </c>
    </row>
    <row r="102" spans="1:31">
      <c r="A102" s="17">
        <v>89</v>
      </c>
      <c r="B102" s="19">
        <v>0.25001157407407409</v>
      </c>
      <c r="C102" s="17">
        <v>73.599999999999994</v>
      </c>
      <c r="D102" s="17">
        <v>0.9</v>
      </c>
      <c r="E102" s="17">
        <v>8.1899999999999996E-4</v>
      </c>
      <c r="F102" s="17">
        <v>0.04</v>
      </c>
      <c r="G102" s="17">
        <v>0.94326600000000005</v>
      </c>
      <c r="H102" s="17">
        <v>6.9472999999999993E-2</v>
      </c>
      <c r="I102" s="17">
        <v>0.108295</v>
      </c>
      <c r="J102" s="17">
        <v>3.8822000000000002E-2</v>
      </c>
      <c r="K102" s="17">
        <v>0.35848099999999999</v>
      </c>
      <c r="L102" s="17">
        <v>596.70000000000005</v>
      </c>
      <c r="M102" s="17">
        <v>0.280914</v>
      </c>
      <c r="N102" s="17">
        <v>856</v>
      </c>
      <c r="O102" s="17">
        <v>0</v>
      </c>
      <c r="P102" s="17">
        <v>0</v>
      </c>
      <c r="Q102" s="17">
        <v>0.868533</v>
      </c>
      <c r="R102" s="17">
        <v>7.2095999999999993E-2</v>
      </c>
      <c r="S102" s="17">
        <v>0.108899</v>
      </c>
      <c r="T102" s="17">
        <v>3.6802000000000001E-2</v>
      </c>
      <c r="U102" s="17">
        <v>0.33794999999999997</v>
      </c>
      <c r="V102" s="17">
        <v>574.70000000000005</v>
      </c>
      <c r="W102" s="17">
        <v>4.5331999999999997E-2</v>
      </c>
      <c r="X102" s="17">
        <v>509</v>
      </c>
      <c r="Y102" s="17">
        <v>0</v>
      </c>
      <c r="Z102" s="17">
        <v>0</v>
      </c>
      <c r="AA102" s="17">
        <v>0.51992400000000005</v>
      </c>
      <c r="AB102" s="17">
        <v>2.6970000000000002E-3</v>
      </c>
      <c r="AC102" s="17">
        <v>7.2195700000000002E-2</v>
      </c>
      <c r="AD102" s="17">
        <v>0.25</v>
      </c>
      <c r="AE102" s="17">
        <v>1392</v>
      </c>
    </row>
    <row r="103" spans="1:31">
      <c r="A103" s="17">
        <v>90</v>
      </c>
      <c r="B103" s="19">
        <v>0.25006944444444446</v>
      </c>
      <c r="C103" s="17">
        <v>74.5</v>
      </c>
      <c r="D103" s="17">
        <v>0.9</v>
      </c>
      <c r="E103" s="17">
        <v>1.057E-3</v>
      </c>
      <c r="F103" s="17">
        <v>5.0999999999999997E-2</v>
      </c>
      <c r="G103" s="17">
        <v>0.91537800000000002</v>
      </c>
      <c r="H103" s="17">
        <v>6.3990000000000005E-2</v>
      </c>
      <c r="I103" s="17">
        <v>9.6085000000000004E-2</v>
      </c>
      <c r="J103" s="17">
        <v>3.2096E-2</v>
      </c>
      <c r="K103" s="17">
        <v>0.334034</v>
      </c>
      <c r="L103" s="17">
        <v>726</v>
      </c>
      <c r="M103" s="17">
        <v>0.155829</v>
      </c>
      <c r="N103" s="17">
        <v>966</v>
      </c>
      <c r="O103" s="17">
        <v>0</v>
      </c>
      <c r="P103" s="17">
        <v>0</v>
      </c>
      <c r="Q103" s="17">
        <v>0.89121899999999998</v>
      </c>
      <c r="R103" s="17">
        <v>6.2778E-2</v>
      </c>
      <c r="S103" s="17">
        <v>9.7910999999999998E-2</v>
      </c>
      <c r="T103" s="17">
        <v>3.5132999999999998E-2</v>
      </c>
      <c r="U103" s="17">
        <v>0.35882399999999998</v>
      </c>
      <c r="V103" s="17">
        <v>694</v>
      </c>
      <c r="W103" s="17">
        <v>0.26218000000000002</v>
      </c>
      <c r="X103" s="17">
        <v>515</v>
      </c>
      <c r="Y103" s="17">
        <v>0</v>
      </c>
      <c r="Z103" s="17">
        <v>0</v>
      </c>
      <c r="AA103" s="17">
        <v>0.552037</v>
      </c>
      <c r="AB103" s="17">
        <v>3.6996400000000001E-3</v>
      </c>
      <c r="AC103" s="17">
        <v>6.2908099999999995E-2</v>
      </c>
      <c r="AD103" s="17">
        <v>0.25</v>
      </c>
      <c r="AE103" s="17">
        <v>1144</v>
      </c>
    </row>
    <row r="104" spans="1:31">
      <c r="A104" s="17">
        <v>91</v>
      </c>
      <c r="B104" s="19">
        <v>0.25012731481481482</v>
      </c>
      <c r="C104" s="17">
        <v>75.8</v>
      </c>
      <c r="D104" s="17">
        <v>0.9</v>
      </c>
      <c r="E104" s="17">
        <v>9.7400000000000004E-4</v>
      </c>
      <c r="F104" s="17">
        <v>4.7E-2</v>
      </c>
      <c r="G104" s="17">
        <v>0.92474500000000004</v>
      </c>
      <c r="H104" s="17">
        <v>6.6078999999999999E-2</v>
      </c>
      <c r="I104" s="17">
        <v>0.10077</v>
      </c>
      <c r="J104" s="17">
        <v>3.4691E-2</v>
      </c>
      <c r="K104" s="17">
        <v>0.34425800000000001</v>
      </c>
      <c r="L104" s="17">
        <v>655.5</v>
      </c>
      <c r="M104" s="17">
        <v>9.0000000000000002E-6</v>
      </c>
      <c r="N104" s="17">
        <v>897</v>
      </c>
      <c r="O104" s="17">
        <v>0</v>
      </c>
      <c r="P104" s="17">
        <v>0</v>
      </c>
      <c r="Q104" s="17">
        <v>0.93318400000000001</v>
      </c>
      <c r="R104" s="17">
        <v>7.3672000000000001E-2</v>
      </c>
      <c r="S104" s="17">
        <v>0.11622</v>
      </c>
      <c r="T104" s="17">
        <v>4.2547000000000001E-2</v>
      </c>
      <c r="U104" s="17">
        <v>0.366095</v>
      </c>
      <c r="V104" s="17">
        <v>667</v>
      </c>
      <c r="W104" s="17">
        <v>0.37081799999999998</v>
      </c>
      <c r="X104" s="17">
        <v>655</v>
      </c>
      <c r="Y104" s="17">
        <v>0</v>
      </c>
      <c r="Z104" s="17">
        <v>0</v>
      </c>
      <c r="AA104" s="17">
        <v>0.56322300000000003</v>
      </c>
      <c r="AB104" s="17">
        <v>3.10313E-3</v>
      </c>
      <c r="AC104" s="17">
        <v>7.38042E-2</v>
      </c>
      <c r="AD104" s="17">
        <v>0.25</v>
      </c>
      <c r="AE104" s="17">
        <v>1267</v>
      </c>
    </row>
    <row r="105" spans="1:31">
      <c r="A105" s="17">
        <v>92</v>
      </c>
      <c r="B105" s="19">
        <v>0.25017361111111108</v>
      </c>
      <c r="C105" s="17">
        <v>76.7</v>
      </c>
      <c r="D105" s="17">
        <v>0.9</v>
      </c>
      <c r="E105" s="17">
        <v>8.6700000000000004E-4</v>
      </c>
      <c r="F105" s="17">
        <v>4.2000000000000003E-2</v>
      </c>
      <c r="G105" s="17">
        <v>0.90144400000000002</v>
      </c>
      <c r="H105" s="17">
        <v>6.4768999999999993E-2</v>
      </c>
      <c r="I105" s="17">
        <v>9.6778000000000003E-2</v>
      </c>
      <c r="J105" s="17">
        <v>3.2009000000000003E-2</v>
      </c>
      <c r="K105" s="17">
        <v>0.33074799999999999</v>
      </c>
      <c r="L105" s="17">
        <v>625.79999999999995</v>
      </c>
      <c r="M105" s="17">
        <v>0.26341399999999998</v>
      </c>
      <c r="N105" s="17">
        <v>726</v>
      </c>
      <c r="O105" s="17">
        <v>0</v>
      </c>
      <c r="P105" s="17">
        <v>0</v>
      </c>
      <c r="Q105" s="17">
        <v>0.83885900000000002</v>
      </c>
      <c r="R105" s="17">
        <v>6.3884999999999997E-2</v>
      </c>
      <c r="S105" s="17">
        <v>9.6966999999999998E-2</v>
      </c>
      <c r="T105" s="17">
        <v>3.3082E-2</v>
      </c>
      <c r="U105" s="17">
        <v>0.34116600000000002</v>
      </c>
      <c r="V105" s="17">
        <v>780.3</v>
      </c>
      <c r="W105" s="17">
        <v>0.37081700000000001</v>
      </c>
      <c r="X105" s="17">
        <v>797</v>
      </c>
      <c r="Y105" s="17">
        <v>0</v>
      </c>
      <c r="Z105" s="17">
        <v>0</v>
      </c>
      <c r="AA105" s="17">
        <v>0.52487099999999998</v>
      </c>
      <c r="AB105" s="17">
        <v>2.3990999999999999E-3</v>
      </c>
      <c r="AC105" s="17">
        <v>6.3964699999999999E-2</v>
      </c>
      <c r="AD105" s="17">
        <v>0.25</v>
      </c>
      <c r="AE105" s="17">
        <v>1327.2</v>
      </c>
    </row>
    <row r="106" spans="1:31">
      <c r="A106" s="17">
        <v>93</v>
      </c>
      <c r="B106" s="19">
        <v>0.2502314814814815</v>
      </c>
      <c r="C106" s="17">
        <v>77.900000000000006</v>
      </c>
      <c r="D106" s="17">
        <v>0.9</v>
      </c>
      <c r="E106" s="17">
        <v>9.1699999999999995E-4</v>
      </c>
      <c r="F106" s="17">
        <v>4.3999999999999997E-2</v>
      </c>
      <c r="G106" s="17">
        <v>0.85949500000000001</v>
      </c>
      <c r="H106" s="17">
        <v>6.2059000000000003E-2</v>
      </c>
      <c r="I106" s="17">
        <v>9.1061000000000003E-2</v>
      </c>
      <c r="J106" s="17">
        <v>2.9002E-2</v>
      </c>
      <c r="K106" s="17">
        <v>0.31848799999999999</v>
      </c>
      <c r="L106" s="17">
        <v>663.4</v>
      </c>
      <c r="M106" s="17">
        <v>0.27643800000000002</v>
      </c>
      <c r="N106" s="17">
        <v>1040</v>
      </c>
      <c r="O106" s="17">
        <v>0</v>
      </c>
      <c r="P106" s="17">
        <v>0</v>
      </c>
      <c r="Q106" s="17">
        <v>0.84970500000000004</v>
      </c>
      <c r="R106" s="17">
        <v>5.8194000000000003E-2</v>
      </c>
      <c r="S106" s="17">
        <v>8.8256000000000001E-2</v>
      </c>
      <c r="T106" s="17">
        <v>3.0061999999999998E-2</v>
      </c>
      <c r="U106" s="17">
        <v>0.34062300000000001</v>
      </c>
      <c r="V106" s="17">
        <v>546.9</v>
      </c>
      <c r="W106" s="17">
        <v>1.6351000000000001E-2</v>
      </c>
      <c r="X106" s="17">
        <v>1115</v>
      </c>
      <c r="Y106" s="17">
        <v>0</v>
      </c>
      <c r="Z106" s="17">
        <v>0</v>
      </c>
      <c r="AA106" s="17">
        <v>0.52403500000000003</v>
      </c>
      <c r="AB106" s="17">
        <v>3.63957E-3</v>
      </c>
      <c r="AC106" s="17">
        <v>5.8303300000000002E-2</v>
      </c>
      <c r="AD106" s="17">
        <v>0.25</v>
      </c>
      <c r="AE106" s="17">
        <v>1252</v>
      </c>
    </row>
    <row r="107" spans="1:31">
      <c r="A107" s="17">
        <v>94</v>
      </c>
      <c r="B107" s="19">
        <v>0.25028935185185186</v>
      </c>
      <c r="C107" s="17">
        <v>78.900000000000006</v>
      </c>
      <c r="D107" s="17">
        <v>0.9</v>
      </c>
      <c r="E107" s="17">
        <v>8.0500000000000005E-4</v>
      </c>
      <c r="F107" s="17">
        <v>3.9E-2</v>
      </c>
      <c r="G107" s="17">
        <v>0.92546499999999998</v>
      </c>
      <c r="H107" s="17">
        <v>5.8200000000000002E-2</v>
      </c>
      <c r="I107" s="17">
        <v>8.6455000000000004E-2</v>
      </c>
      <c r="J107" s="17">
        <v>2.8254000000000001E-2</v>
      </c>
      <c r="K107" s="17">
        <v>0.32680999999999999</v>
      </c>
      <c r="L107" s="17">
        <v>525.79999999999995</v>
      </c>
      <c r="M107" s="17">
        <v>3.3426999999999998E-2</v>
      </c>
      <c r="N107" s="17">
        <v>681</v>
      </c>
      <c r="O107" s="17">
        <v>0</v>
      </c>
      <c r="P107" s="17">
        <v>0</v>
      </c>
      <c r="Q107" s="17">
        <v>0.89999099999999999</v>
      </c>
      <c r="R107" s="17">
        <v>5.5517999999999998E-2</v>
      </c>
      <c r="S107" s="17">
        <v>8.9080999999999994E-2</v>
      </c>
      <c r="T107" s="17">
        <v>3.3563000000000003E-2</v>
      </c>
      <c r="U107" s="17">
        <v>0.376774</v>
      </c>
      <c r="V107" s="17">
        <v>656.8</v>
      </c>
      <c r="W107" s="17">
        <v>1.4E-5</v>
      </c>
      <c r="X107" s="17">
        <v>620</v>
      </c>
      <c r="Y107" s="17">
        <v>0</v>
      </c>
      <c r="Z107" s="17">
        <v>0</v>
      </c>
      <c r="AA107" s="17">
        <v>0.57965299999999997</v>
      </c>
      <c r="AB107" s="17">
        <v>1.89215E-3</v>
      </c>
      <c r="AC107" s="17">
        <v>5.5580999999999998E-2</v>
      </c>
      <c r="AD107" s="17">
        <v>0.25</v>
      </c>
      <c r="AE107" s="17">
        <v>1579.6</v>
      </c>
    </row>
    <row r="108" spans="1:31">
      <c r="A108" s="17">
        <v>95</v>
      </c>
      <c r="B108" s="19">
        <v>0.25034722222222222</v>
      </c>
      <c r="C108" s="17">
        <v>80</v>
      </c>
      <c r="D108" s="17">
        <v>0.9</v>
      </c>
      <c r="E108" s="17">
        <v>9.6299999999999999E-4</v>
      </c>
      <c r="F108" s="17">
        <v>4.7E-2</v>
      </c>
      <c r="G108" s="17">
        <v>0.85879499999999998</v>
      </c>
      <c r="H108" s="17">
        <v>5.8375000000000003E-2</v>
      </c>
      <c r="I108" s="17">
        <v>8.3815000000000001E-2</v>
      </c>
      <c r="J108" s="17">
        <v>2.5440000000000001E-2</v>
      </c>
      <c r="K108" s="17">
        <v>0.30352600000000002</v>
      </c>
      <c r="L108" s="17">
        <v>665.2</v>
      </c>
      <c r="M108" s="17">
        <v>0.37072100000000002</v>
      </c>
      <c r="N108" s="17">
        <v>637</v>
      </c>
      <c r="O108" s="17">
        <v>0</v>
      </c>
      <c r="P108" s="17">
        <v>0</v>
      </c>
      <c r="Q108" s="17">
        <v>0.85211099999999995</v>
      </c>
      <c r="R108" s="17">
        <v>5.4552999999999997E-2</v>
      </c>
      <c r="S108" s="17">
        <v>8.4760000000000002E-2</v>
      </c>
      <c r="T108" s="17">
        <v>3.0207999999999999E-2</v>
      </c>
      <c r="U108" s="17">
        <v>0.35638799999999998</v>
      </c>
      <c r="V108" s="17">
        <v>815</v>
      </c>
      <c r="W108" s="17">
        <v>6.0000000000000002E-6</v>
      </c>
      <c r="X108" s="17">
        <v>1116</v>
      </c>
      <c r="Y108" s="17">
        <v>0</v>
      </c>
      <c r="Z108" s="17">
        <v>0</v>
      </c>
      <c r="AA108" s="17">
        <v>0.54828900000000003</v>
      </c>
      <c r="AB108" s="17">
        <v>2.2396400000000002E-3</v>
      </c>
      <c r="AC108" s="17">
        <v>5.46204E-2</v>
      </c>
      <c r="AD108" s="17">
        <v>0.25</v>
      </c>
      <c r="AE108" s="17">
        <v>1248.7</v>
      </c>
    </row>
    <row r="109" spans="1:31">
      <c r="A109" s="17">
        <v>96</v>
      </c>
      <c r="B109" s="19">
        <v>0.25039351851851849</v>
      </c>
      <c r="C109" s="17">
        <v>80.900000000000006</v>
      </c>
      <c r="D109" s="17">
        <v>0.9</v>
      </c>
      <c r="E109" s="17">
        <v>8.0099999999999995E-4</v>
      </c>
      <c r="F109" s="17">
        <v>3.9E-2</v>
      </c>
      <c r="G109" s="17">
        <v>0.85157799999999995</v>
      </c>
      <c r="H109" s="17">
        <v>5.6113000000000003E-2</v>
      </c>
      <c r="I109" s="17">
        <v>8.0962999999999993E-2</v>
      </c>
      <c r="J109" s="17">
        <v>2.4850000000000001E-2</v>
      </c>
      <c r="K109" s="17">
        <v>0.30693599999999999</v>
      </c>
      <c r="L109" s="17">
        <v>585.79999999999995</v>
      </c>
      <c r="M109" s="17">
        <v>9.4202999999999995E-2</v>
      </c>
      <c r="N109" s="17">
        <v>832</v>
      </c>
      <c r="O109" s="17">
        <v>0</v>
      </c>
      <c r="P109" s="17">
        <v>0</v>
      </c>
      <c r="Q109" s="17">
        <v>0.82641299999999995</v>
      </c>
      <c r="R109" s="17">
        <v>5.3985999999999999E-2</v>
      </c>
      <c r="S109" s="17">
        <v>8.1392000000000006E-2</v>
      </c>
      <c r="T109" s="17">
        <v>2.7406E-2</v>
      </c>
      <c r="U109" s="17">
        <v>0.33671699999999999</v>
      </c>
      <c r="V109" s="17">
        <v>657.6</v>
      </c>
      <c r="W109" s="17">
        <v>0.28321499999999999</v>
      </c>
      <c r="X109" s="17">
        <v>731</v>
      </c>
      <c r="Y109" s="17">
        <v>0</v>
      </c>
      <c r="Z109" s="17">
        <v>0</v>
      </c>
      <c r="AA109" s="17">
        <v>0.51802599999999999</v>
      </c>
      <c r="AB109" s="17">
        <v>2.5739299999999999E-3</v>
      </c>
      <c r="AC109" s="17">
        <v>5.4056399999999998E-2</v>
      </c>
      <c r="AD109" s="17">
        <v>0.25</v>
      </c>
      <c r="AE109" s="17">
        <v>1417.8</v>
      </c>
    </row>
    <row r="110" spans="1:31">
      <c r="A110" s="17">
        <v>97</v>
      </c>
      <c r="B110" s="19">
        <v>0.2504513888888889</v>
      </c>
      <c r="C110" s="17">
        <v>82.1</v>
      </c>
      <c r="D110" s="17">
        <v>0.9</v>
      </c>
      <c r="E110" s="17">
        <v>8.1400000000000005E-4</v>
      </c>
      <c r="F110" s="17">
        <v>3.9E-2</v>
      </c>
      <c r="G110" s="17">
        <v>0.79256400000000005</v>
      </c>
      <c r="H110" s="17">
        <v>5.9122000000000001E-2</v>
      </c>
      <c r="I110" s="17">
        <v>8.1231999999999999E-2</v>
      </c>
      <c r="J110" s="17">
        <v>2.2110000000000001E-2</v>
      </c>
      <c r="K110" s="17">
        <v>0.27218500000000001</v>
      </c>
      <c r="L110" s="17">
        <v>552.20000000000005</v>
      </c>
      <c r="M110" s="17">
        <v>0.32955499999999999</v>
      </c>
      <c r="N110" s="17">
        <v>861</v>
      </c>
      <c r="O110" s="17">
        <v>0</v>
      </c>
      <c r="P110" s="17">
        <v>0</v>
      </c>
      <c r="Q110" s="17">
        <v>0.82801400000000003</v>
      </c>
      <c r="R110" s="17">
        <v>4.9395000000000001E-2</v>
      </c>
      <c r="S110" s="17">
        <v>7.7518000000000004E-2</v>
      </c>
      <c r="T110" s="17">
        <v>2.8124E-2</v>
      </c>
      <c r="U110" s="17">
        <v>0.36279899999999998</v>
      </c>
      <c r="V110" s="17">
        <v>601.20000000000005</v>
      </c>
      <c r="W110" s="17">
        <v>8.0360000000000001E-2</v>
      </c>
      <c r="X110" s="17">
        <v>425</v>
      </c>
      <c r="Y110" s="17">
        <v>0</v>
      </c>
      <c r="Z110" s="17">
        <v>0</v>
      </c>
      <c r="AA110" s="17">
        <v>0.55815199999999998</v>
      </c>
      <c r="AB110" s="17">
        <v>2.5114999999999998E-3</v>
      </c>
      <c r="AC110" s="17">
        <v>4.94654E-2</v>
      </c>
      <c r="AD110" s="17">
        <v>0.25</v>
      </c>
      <c r="AE110" s="17">
        <v>1504.1</v>
      </c>
    </row>
    <row r="111" spans="1:31">
      <c r="A111" s="17">
        <v>98</v>
      </c>
      <c r="B111" s="19">
        <v>0.25050925925925926</v>
      </c>
      <c r="C111" s="17">
        <v>82.9</v>
      </c>
      <c r="D111" s="17">
        <v>0.9</v>
      </c>
      <c r="E111" s="17">
        <v>8.0599999999999997E-4</v>
      </c>
      <c r="F111" s="17">
        <v>3.9E-2</v>
      </c>
      <c r="G111" s="17">
        <v>0.83729600000000004</v>
      </c>
      <c r="H111" s="17">
        <v>5.4397000000000001E-2</v>
      </c>
      <c r="I111" s="17">
        <v>7.5205999999999995E-2</v>
      </c>
      <c r="J111" s="17">
        <v>2.0809000000000001E-2</v>
      </c>
      <c r="K111" s="17">
        <v>0.27669199999999999</v>
      </c>
      <c r="L111" s="17">
        <v>665.2</v>
      </c>
      <c r="M111" s="17">
        <v>0.59999899999999995</v>
      </c>
      <c r="N111" s="17">
        <v>814</v>
      </c>
      <c r="O111" s="17">
        <v>0</v>
      </c>
      <c r="P111" s="17">
        <v>0</v>
      </c>
      <c r="Q111" s="17">
        <v>0.77717899999999995</v>
      </c>
      <c r="R111" s="17">
        <v>5.4545000000000003E-2</v>
      </c>
      <c r="S111" s="17">
        <v>7.7738000000000002E-2</v>
      </c>
      <c r="T111" s="17">
        <v>2.3192999999999998E-2</v>
      </c>
      <c r="U111" s="17">
        <v>0.29834699999999997</v>
      </c>
      <c r="V111" s="17">
        <v>537.4</v>
      </c>
      <c r="W111" s="17">
        <v>3.9999999999999998E-6</v>
      </c>
      <c r="X111" s="17">
        <v>815</v>
      </c>
      <c r="Y111" s="17">
        <v>0</v>
      </c>
      <c r="Z111" s="17">
        <v>0</v>
      </c>
      <c r="AA111" s="17">
        <v>0.45899600000000002</v>
      </c>
      <c r="AB111" s="17">
        <v>2.8592700000000001E-3</v>
      </c>
      <c r="AC111" s="17">
        <v>5.4611699999999999E-2</v>
      </c>
      <c r="AD111" s="17">
        <v>0.25</v>
      </c>
      <c r="AE111" s="17">
        <v>1248.7</v>
      </c>
    </row>
    <row r="112" spans="1:31">
      <c r="A112" s="17">
        <v>99</v>
      </c>
      <c r="B112" s="19">
        <v>0.25056712962962963</v>
      </c>
      <c r="C112" s="17">
        <v>84.1</v>
      </c>
      <c r="D112" s="17">
        <v>0.9</v>
      </c>
      <c r="E112" s="17">
        <v>1.093E-3</v>
      </c>
      <c r="F112" s="17">
        <v>5.2999999999999999E-2</v>
      </c>
      <c r="G112" s="17">
        <v>0.84119600000000005</v>
      </c>
      <c r="H112" s="17">
        <v>4.9020000000000001E-2</v>
      </c>
      <c r="I112" s="17">
        <v>7.2112999999999997E-2</v>
      </c>
      <c r="J112" s="17">
        <v>2.3092999999999999E-2</v>
      </c>
      <c r="K112" s="17">
        <v>0.32023099999999999</v>
      </c>
      <c r="L112" s="17">
        <v>674.6</v>
      </c>
      <c r="M112" s="17">
        <v>0.100365</v>
      </c>
      <c r="N112" s="17">
        <v>604</v>
      </c>
      <c r="O112" s="17">
        <v>0</v>
      </c>
      <c r="P112" s="17">
        <v>0</v>
      </c>
      <c r="Q112" s="17">
        <v>0.79074500000000003</v>
      </c>
      <c r="R112" s="17">
        <v>4.3859000000000002E-2</v>
      </c>
      <c r="S112" s="17">
        <v>7.2955999999999993E-2</v>
      </c>
      <c r="T112" s="17">
        <v>2.9097999999999999E-2</v>
      </c>
      <c r="U112" s="17">
        <v>0.398837</v>
      </c>
      <c r="V112" s="17">
        <v>896</v>
      </c>
      <c r="W112" s="17">
        <v>0.22917499999999999</v>
      </c>
      <c r="X112" s="17">
        <v>1292</v>
      </c>
      <c r="Y112" s="17">
        <v>0</v>
      </c>
      <c r="Z112" s="17">
        <v>0</v>
      </c>
      <c r="AA112" s="17">
        <v>0.613595</v>
      </c>
      <c r="AB112" s="17">
        <v>2.1525300000000002E-3</v>
      </c>
      <c r="AC112" s="17">
        <v>4.3921399999999999E-2</v>
      </c>
      <c r="AD112" s="17">
        <v>0.25</v>
      </c>
      <c r="AE112" s="17">
        <v>1231.2</v>
      </c>
    </row>
    <row r="113" spans="1:31">
      <c r="A113" s="17">
        <v>100</v>
      </c>
      <c r="B113" s="19">
        <v>0.25061342592592589</v>
      </c>
      <c r="C113" s="17">
        <v>85.1</v>
      </c>
      <c r="D113" s="17">
        <v>0.9</v>
      </c>
      <c r="E113" s="17">
        <v>1.0380000000000001E-3</v>
      </c>
      <c r="F113" s="17">
        <v>0.05</v>
      </c>
      <c r="G113" s="17">
        <v>0.80121500000000001</v>
      </c>
      <c r="H113" s="17">
        <v>4.9771999999999997E-2</v>
      </c>
      <c r="I113" s="17">
        <v>6.9872000000000004E-2</v>
      </c>
      <c r="J113" s="17">
        <v>2.01E-2</v>
      </c>
      <c r="K113" s="17">
        <v>0.28767399999999999</v>
      </c>
      <c r="L113" s="17">
        <v>891.7</v>
      </c>
      <c r="M113" s="17">
        <v>0.31560700000000003</v>
      </c>
      <c r="N113" s="17">
        <v>1687</v>
      </c>
      <c r="O113" s="17">
        <v>0</v>
      </c>
      <c r="P113" s="17">
        <v>0</v>
      </c>
      <c r="Q113" s="17">
        <v>0.68145900000000004</v>
      </c>
      <c r="R113" s="17">
        <v>4.9210999999999998E-2</v>
      </c>
      <c r="S113" s="17">
        <v>6.9135000000000002E-2</v>
      </c>
      <c r="T113" s="17">
        <v>1.9924000000000001E-2</v>
      </c>
      <c r="U113" s="17">
        <v>0.288192</v>
      </c>
      <c r="V113" s="17">
        <v>565.70000000000005</v>
      </c>
      <c r="W113" s="17">
        <v>0.35608200000000001</v>
      </c>
      <c r="X113" s="17">
        <v>919</v>
      </c>
      <c r="Y113" s="17">
        <v>0</v>
      </c>
      <c r="Z113" s="17">
        <v>0</v>
      </c>
      <c r="AA113" s="17">
        <v>0.44337199999999999</v>
      </c>
      <c r="AB113" s="17">
        <v>7.9025899999999993E-3</v>
      </c>
      <c r="AC113" s="17">
        <v>4.93684E-2</v>
      </c>
      <c r="AD113" s="17">
        <v>0.25</v>
      </c>
      <c r="AE113" s="17">
        <v>931.5</v>
      </c>
    </row>
    <row r="114" spans="1:31">
      <c r="A114" s="17">
        <v>101</v>
      </c>
      <c r="B114" s="19">
        <v>0.25067129629629631</v>
      </c>
      <c r="C114" s="17">
        <v>86.3</v>
      </c>
      <c r="D114" s="17">
        <v>0.9</v>
      </c>
      <c r="E114" s="17">
        <v>7.2300000000000001E-4</v>
      </c>
      <c r="F114" s="17">
        <v>3.5000000000000003E-2</v>
      </c>
      <c r="G114" s="17">
        <v>0.84681600000000001</v>
      </c>
      <c r="H114" s="17">
        <v>4.7327000000000001E-2</v>
      </c>
      <c r="I114" s="17">
        <v>6.6350999999999993E-2</v>
      </c>
      <c r="J114" s="17">
        <v>1.9023999999999999E-2</v>
      </c>
      <c r="K114" s="17">
        <v>0.28671799999999997</v>
      </c>
      <c r="L114" s="17">
        <v>636.70000000000005</v>
      </c>
      <c r="M114" s="17">
        <v>0.53295800000000004</v>
      </c>
      <c r="N114" s="17">
        <v>1016</v>
      </c>
      <c r="O114" s="17">
        <v>0</v>
      </c>
      <c r="P114" s="17">
        <v>0</v>
      </c>
      <c r="Q114" s="17">
        <v>0.68644400000000005</v>
      </c>
      <c r="R114" s="17">
        <v>4.5969999999999997E-2</v>
      </c>
      <c r="S114" s="17">
        <v>6.3829999999999998E-2</v>
      </c>
      <c r="T114" s="17">
        <v>1.7860000000000001E-2</v>
      </c>
      <c r="U114" s="17">
        <v>0.279806</v>
      </c>
      <c r="V114" s="17">
        <v>674.6</v>
      </c>
      <c r="W114" s="17">
        <v>0.37081799999999998</v>
      </c>
      <c r="X114" s="17">
        <v>776</v>
      </c>
      <c r="Y114" s="17">
        <v>0</v>
      </c>
      <c r="Z114" s="17">
        <v>0</v>
      </c>
      <c r="AA114" s="17">
        <v>0.43047099999999999</v>
      </c>
      <c r="AB114" s="17">
        <v>3.4125499999999999E-3</v>
      </c>
      <c r="AC114" s="17">
        <v>4.6030700000000001E-2</v>
      </c>
      <c r="AD114" s="17">
        <v>0.25</v>
      </c>
      <c r="AE114" s="17">
        <v>1304.5999999999999</v>
      </c>
    </row>
    <row r="115" spans="1:31">
      <c r="A115" s="17">
        <v>102</v>
      </c>
      <c r="B115" s="19">
        <v>0.25072916666666667</v>
      </c>
      <c r="C115" s="17">
        <v>87.2</v>
      </c>
      <c r="D115" s="17">
        <v>0.9</v>
      </c>
      <c r="E115" s="17">
        <v>6.2500000000000001E-4</v>
      </c>
      <c r="F115" s="17">
        <v>0.03</v>
      </c>
      <c r="G115" s="17">
        <v>0.76779600000000003</v>
      </c>
      <c r="H115" s="17">
        <v>4.7957E-2</v>
      </c>
      <c r="I115" s="17">
        <v>6.1293E-2</v>
      </c>
      <c r="J115" s="17">
        <v>1.3337E-2</v>
      </c>
      <c r="K115" s="17">
        <v>0.21759100000000001</v>
      </c>
      <c r="L115" s="17">
        <v>507.2</v>
      </c>
      <c r="M115" s="17">
        <v>0.6</v>
      </c>
      <c r="N115" s="17">
        <v>773</v>
      </c>
      <c r="O115" s="17">
        <v>0</v>
      </c>
      <c r="P115" s="17">
        <v>0</v>
      </c>
      <c r="Q115" s="17">
        <v>0.67602099999999998</v>
      </c>
      <c r="R115" s="17">
        <v>4.2132999999999997E-2</v>
      </c>
      <c r="S115" s="17">
        <v>6.0450999999999998E-2</v>
      </c>
      <c r="T115" s="17">
        <v>1.8317E-2</v>
      </c>
      <c r="U115" s="17">
        <v>0.303012</v>
      </c>
      <c r="V115" s="17">
        <v>873.3</v>
      </c>
      <c r="W115" s="17">
        <v>1.9999999999999999E-6</v>
      </c>
      <c r="X115" s="17">
        <v>971</v>
      </c>
      <c r="Y115" s="17">
        <v>0</v>
      </c>
      <c r="Z115" s="17">
        <v>0</v>
      </c>
      <c r="AA115" s="17">
        <v>0.46617199999999998</v>
      </c>
      <c r="AB115" s="17">
        <v>2.0705799999999998E-3</v>
      </c>
      <c r="AC115" s="17">
        <v>4.2171300000000002E-2</v>
      </c>
      <c r="AD115" s="17">
        <v>0.25</v>
      </c>
      <c r="AE115" s="17">
        <v>1637.4</v>
      </c>
    </row>
    <row r="116" spans="1:31">
      <c r="A116" s="17">
        <v>103</v>
      </c>
      <c r="B116" s="19">
        <v>0.25078703703703703</v>
      </c>
      <c r="C116" s="17">
        <v>88.5</v>
      </c>
      <c r="D116" s="17">
        <v>0.9</v>
      </c>
      <c r="E116" s="17">
        <v>5.1000000000000004E-4</v>
      </c>
      <c r="F116" s="17">
        <v>2.5000000000000001E-2</v>
      </c>
      <c r="G116" s="17">
        <v>0.80652800000000002</v>
      </c>
      <c r="H116" s="17">
        <v>3.9897000000000002E-2</v>
      </c>
      <c r="I116" s="17">
        <v>5.5367E-2</v>
      </c>
      <c r="J116" s="17">
        <v>1.5469E-2</v>
      </c>
      <c r="K116" s="17">
        <v>0.27939799999999998</v>
      </c>
      <c r="L116" s="17">
        <v>473.5</v>
      </c>
      <c r="M116" s="17">
        <v>3.0000000000000001E-6</v>
      </c>
      <c r="N116" s="17">
        <v>1152</v>
      </c>
      <c r="O116" s="17">
        <v>0</v>
      </c>
      <c r="P116" s="17">
        <v>0</v>
      </c>
      <c r="Q116" s="17">
        <v>0.62361599999999995</v>
      </c>
      <c r="R116" s="17">
        <v>4.0386999999999999E-2</v>
      </c>
      <c r="S116" s="17">
        <v>5.4963999999999999E-2</v>
      </c>
      <c r="T116" s="17">
        <v>1.4577E-2</v>
      </c>
      <c r="U116" s="17">
        <v>0.26521299999999998</v>
      </c>
      <c r="V116" s="17">
        <v>666.4</v>
      </c>
      <c r="W116" s="17">
        <v>0.51246100000000006</v>
      </c>
      <c r="X116" s="17">
        <v>1029</v>
      </c>
      <c r="Y116" s="17">
        <v>0</v>
      </c>
      <c r="Z116" s="17">
        <v>0</v>
      </c>
      <c r="AA116" s="17">
        <v>0.40801999999999999</v>
      </c>
      <c r="AB116" s="17">
        <v>2.87952E-3</v>
      </c>
      <c r="AC116" s="17">
        <v>4.0429100000000003E-2</v>
      </c>
      <c r="AD116" s="17">
        <v>0.25</v>
      </c>
      <c r="AE116" s="17">
        <v>1754</v>
      </c>
    </row>
    <row r="117" spans="1:31">
      <c r="A117" s="17">
        <v>104</v>
      </c>
      <c r="B117" s="19">
        <v>0.2508333333333333</v>
      </c>
      <c r="C117" s="17">
        <v>89.2</v>
      </c>
      <c r="D117" s="17">
        <v>0.9</v>
      </c>
      <c r="E117" s="17">
        <v>3.39E-4</v>
      </c>
      <c r="F117" s="17">
        <v>1.6E-2</v>
      </c>
      <c r="G117" s="17">
        <v>0.58846200000000004</v>
      </c>
      <c r="H117" s="17">
        <v>4.1541000000000002E-2</v>
      </c>
      <c r="I117" s="17">
        <v>5.3185000000000003E-2</v>
      </c>
      <c r="J117" s="17">
        <v>1.1644E-2</v>
      </c>
      <c r="K117" s="17">
        <v>0.218941</v>
      </c>
      <c r="L117" s="17">
        <v>394.9</v>
      </c>
      <c r="M117" s="17">
        <v>6.9999999999999999E-6</v>
      </c>
      <c r="N117" s="17">
        <v>772</v>
      </c>
      <c r="O117" s="17">
        <v>0</v>
      </c>
      <c r="P117" s="17">
        <v>0</v>
      </c>
      <c r="Q117" s="17">
        <v>0.57858299999999996</v>
      </c>
      <c r="R117" s="17">
        <v>3.9788999999999998E-2</v>
      </c>
      <c r="S117" s="17">
        <v>5.0445999999999998E-2</v>
      </c>
      <c r="T117" s="17">
        <v>1.0658000000000001E-2</v>
      </c>
      <c r="U117" s="17">
        <v>0.21127000000000001</v>
      </c>
      <c r="V117" s="17">
        <v>475.4</v>
      </c>
      <c r="W117" s="17">
        <v>0.458426</v>
      </c>
      <c r="X117" s="17">
        <v>1048</v>
      </c>
      <c r="Y117" s="17">
        <v>0</v>
      </c>
      <c r="Z117" s="17">
        <v>0</v>
      </c>
      <c r="AA117" s="17">
        <v>0.32503100000000001</v>
      </c>
      <c r="AB117" s="17">
        <v>1.6119299999999999E-3</v>
      </c>
      <c r="AC117" s="17">
        <v>3.9805800000000002E-2</v>
      </c>
      <c r="AD117" s="17">
        <v>0.25</v>
      </c>
      <c r="AE117" s="17">
        <v>2103</v>
      </c>
    </row>
    <row r="118" spans="1:31">
      <c r="A118" s="17">
        <v>105</v>
      </c>
      <c r="B118" s="19">
        <v>0.25089120370370371</v>
      </c>
      <c r="C118" s="17">
        <v>90.7</v>
      </c>
      <c r="D118" s="17">
        <v>0.9</v>
      </c>
      <c r="E118" s="17">
        <v>1.0280000000000001E-3</v>
      </c>
      <c r="F118" s="17">
        <v>0.05</v>
      </c>
      <c r="G118" s="17">
        <v>0.48563200000000001</v>
      </c>
      <c r="H118" s="17">
        <v>4.0356000000000003E-2</v>
      </c>
      <c r="I118" s="17">
        <v>5.0786999999999999E-2</v>
      </c>
      <c r="J118" s="17">
        <v>1.0432E-2</v>
      </c>
      <c r="K118" s="17">
        <v>0.205398</v>
      </c>
      <c r="L118" s="17">
        <v>859.2</v>
      </c>
      <c r="M118" s="17">
        <v>0.37081399999999998</v>
      </c>
      <c r="N118" s="17">
        <v>1104</v>
      </c>
      <c r="O118" s="17">
        <v>0</v>
      </c>
      <c r="P118" s="17">
        <v>0</v>
      </c>
      <c r="Q118" s="17">
        <v>0.71152599999999999</v>
      </c>
      <c r="R118" s="17">
        <v>3.5894000000000002E-2</v>
      </c>
      <c r="S118" s="17">
        <v>5.0936000000000002E-2</v>
      </c>
      <c r="T118" s="17">
        <v>1.5042E-2</v>
      </c>
      <c r="U118" s="17">
        <v>0.29531099999999999</v>
      </c>
      <c r="V118" s="17">
        <v>653.1</v>
      </c>
      <c r="W118" s="17">
        <v>0.510347</v>
      </c>
      <c r="X118" s="17">
        <v>914</v>
      </c>
      <c r="Y118" s="17">
        <v>0</v>
      </c>
      <c r="Z118" s="17">
        <v>0</v>
      </c>
      <c r="AA118" s="17">
        <v>0.45432400000000001</v>
      </c>
      <c r="AB118" s="17">
        <v>4.9968699999999996E-3</v>
      </c>
      <c r="AC118" s="17">
        <v>3.5969599999999997E-2</v>
      </c>
      <c r="AD118" s="17">
        <v>0.25</v>
      </c>
      <c r="AE118" s="17">
        <v>966.7</v>
      </c>
    </row>
    <row r="119" spans="1:31">
      <c r="A119" s="17">
        <v>106</v>
      </c>
      <c r="B119" s="19">
        <v>0.25094907407407407</v>
      </c>
      <c r="C119" s="17">
        <v>91.6</v>
      </c>
      <c r="D119" s="17">
        <v>0.9</v>
      </c>
      <c r="E119" s="17">
        <v>5.1000000000000004E-4</v>
      </c>
      <c r="F119" s="17">
        <v>2.5000000000000001E-2</v>
      </c>
      <c r="G119" s="17">
        <v>0.69661799999999996</v>
      </c>
      <c r="H119" s="17">
        <v>4.0295999999999998E-2</v>
      </c>
      <c r="I119" s="17">
        <v>5.1949000000000002E-2</v>
      </c>
      <c r="J119" s="17">
        <v>1.1653E-2</v>
      </c>
      <c r="K119" s="17">
        <v>0.224326</v>
      </c>
      <c r="L119" s="17">
        <v>490.4</v>
      </c>
      <c r="M119" s="17">
        <v>0.59999899999999995</v>
      </c>
      <c r="N119" s="17">
        <v>674</v>
      </c>
      <c r="O119" s="17">
        <v>0</v>
      </c>
      <c r="P119" s="17">
        <v>0</v>
      </c>
      <c r="Q119" s="17">
        <v>0.45710600000000001</v>
      </c>
      <c r="R119" s="17">
        <v>3.6061999999999997E-2</v>
      </c>
      <c r="S119" s="17">
        <v>4.8446999999999997E-2</v>
      </c>
      <c r="T119" s="17">
        <v>1.2385E-2</v>
      </c>
      <c r="U119" s="17">
        <v>0.25563999999999998</v>
      </c>
      <c r="V119" s="17">
        <v>711.2</v>
      </c>
      <c r="W119" s="17">
        <v>6.9999999999999999E-6</v>
      </c>
      <c r="X119" s="17">
        <v>1079</v>
      </c>
      <c r="Y119" s="17">
        <v>0</v>
      </c>
      <c r="Z119" s="17">
        <v>0</v>
      </c>
      <c r="AA119" s="17">
        <v>0.39329199999999997</v>
      </c>
      <c r="AB119" s="17">
        <v>1.74654E-3</v>
      </c>
      <c r="AC119" s="17">
        <v>3.6083400000000002E-2</v>
      </c>
      <c r="AD119" s="17">
        <v>0.25</v>
      </c>
      <c r="AE119" s="17">
        <v>1693.7</v>
      </c>
    </row>
    <row r="120" spans="1:31">
      <c r="A120" s="17">
        <v>107</v>
      </c>
      <c r="B120" s="19">
        <v>0.25100694444444444</v>
      </c>
      <c r="C120" s="17">
        <v>92.3</v>
      </c>
      <c r="D120" s="17">
        <v>0.9</v>
      </c>
      <c r="E120" s="17">
        <v>5.2300000000000003E-4</v>
      </c>
      <c r="F120" s="17">
        <v>2.5000000000000001E-2</v>
      </c>
      <c r="G120" s="17">
        <v>0.77623699999999995</v>
      </c>
      <c r="H120" s="17">
        <v>4.2777999999999997E-2</v>
      </c>
      <c r="I120" s="17">
        <v>6.0156000000000001E-2</v>
      </c>
      <c r="J120" s="17">
        <v>1.7378000000000001E-2</v>
      </c>
      <c r="K120" s="17">
        <v>0.288885</v>
      </c>
      <c r="L120" s="17">
        <v>567.20000000000005</v>
      </c>
      <c r="M120" s="17">
        <v>0.45835700000000001</v>
      </c>
      <c r="N120" s="17">
        <v>832</v>
      </c>
      <c r="O120" s="17">
        <v>0</v>
      </c>
      <c r="P120" s="17">
        <v>0</v>
      </c>
      <c r="Q120" s="17">
        <v>0.52661100000000005</v>
      </c>
      <c r="R120" s="17">
        <v>3.6672000000000003E-2</v>
      </c>
      <c r="S120" s="17">
        <v>4.7441999999999998E-2</v>
      </c>
      <c r="T120" s="17">
        <v>1.077E-2</v>
      </c>
      <c r="U120" s="17">
        <v>0.22701199999999999</v>
      </c>
      <c r="V120" s="17">
        <v>650</v>
      </c>
      <c r="W120" s="17">
        <v>3.0000000000000001E-6</v>
      </c>
      <c r="X120" s="17">
        <v>1465</v>
      </c>
      <c r="Y120" s="17">
        <v>0</v>
      </c>
      <c r="Z120" s="17">
        <v>0</v>
      </c>
      <c r="AA120" s="17">
        <v>0.34924899999999998</v>
      </c>
      <c r="AB120" s="17">
        <v>2.4935500000000002E-3</v>
      </c>
      <c r="AC120" s="17">
        <v>3.6699099999999998E-2</v>
      </c>
      <c r="AD120" s="17">
        <v>0.25</v>
      </c>
      <c r="AE120" s="17">
        <v>1464.2</v>
      </c>
    </row>
    <row r="121" spans="1:31">
      <c r="A121" s="17">
        <v>108</v>
      </c>
      <c r="B121" s="19">
        <v>0.25105324074074076</v>
      </c>
      <c r="C121" s="17">
        <v>93.6</v>
      </c>
      <c r="D121" s="17">
        <v>0.9</v>
      </c>
      <c r="E121" s="17">
        <v>6.7400000000000001E-4</v>
      </c>
      <c r="F121" s="17">
        <v>3.3000000000000002E-2</v>
      </c>
      <c r="G121" s="17">
        <v>0.62121599999999999</v>
      </c>
      <c r="H121" s="17">
        <v>3.6275000000000002E-2</v>
      </c>
      <c r="I121" s="17">
        <v>4.9237999999999997E-2</v>
      </c>
      <c r="J121" s="17">
        <v>1.2963000000000001E-2</v>
      </c>
      <c r="K121" s="17">
        <v>0.26327200000000001</v>
      </c>
      <c r="L121" s="17">
        <v>871.3</v>
      </c>
      <c r="M121" s="17">
        <v>6.0000000000000002E-5</v>
      </c>
      <c r="N121" s="17">
        <v>965</v>
      </c>
      <c r="O121" s="17">
        <v>0</v>
      </c>
      <c r="P121" s="17">
        <v>0</v>
      </c>
      <c r="Q121" s="17">
        <v>0.49963999999999997</v>
      </c>
      <c r="R121" s="17">
        <v>3.8714999999999999E-2</v>
      </c>
      <c r="S121" s="17">
        <v>4.7839E-2</v>
      </c>
      <c r="T121" s="17">
        <v>9.1240000000000002E-3</v>
      </c>
      <c r="U121" s="17">
        <v>0.190721</v>
      </c>
      <c r="V121" s="17">
        <v>444.2</v>
      </c>
      <c r="W121" s="17">
        <v>0.490929</v>
      </c>
      <c r="X121" s="17">
        <v>1996</v>
      </c>
      <c r="Y121" s="17">
        <v>0</v>
      </c>
      <c r="Z121" s="17">
        <v>0</v>
      </c>
      <c r="AA121" s="17">
        <v>0.29341699999999998</v>
      </c>
      <c r="AB121" s="17">
        <v>4.4324200000000003E-3</v>
      </c>
      <c r="AC121" s="17">
        <v>3.8755699999999997E-2</v>
      </c>
      <c r="AD121" s="17">
        <v>0.25</v>
      </c>
      <c r="AE121" s="17">
        <v>953.2</v>
      </c>
    </row>
    <row r="122" spans="1:31">
      <c r="A122" s="17">
        <v>109</v>
      </c>
      <c r="B122" s="19">
        <v>0.25111111111111112</v>
      </c>
      <c r="C122" s="17">
        <v>94.5</v>
      </c>
      <c r="D122" s="17">
        <v>0.9</v>
      </c>
      <c r="E122" s="17">
        <v>4.4900000000000002E-4</v>
      </c>
      <c r="F122" s="17">
        <v>2.1999999999999999E-2</v>
      </c>
      <c r="G122" s="17">
        <v>0.46176</v>
      </c>
      <c r="H122" s="17">
        <v>3.8191000000000003E-2</v>
      </c>
      <c r="I122" s="17">
        <v>4.5907999999999997E-2</v>
      </c>
      <c r="J122" s="17">
        <v>7.7159999999999998E-3</v>
      </c>
      <c r="K122" s="17">
        <v>0.16808600000000001</v>
      </c>
      <c r="L122" s="17">
        <v>465.5</v>
      </c>
      <c r="M122" s="17">
        <v>9.9999999999999995E-7</v>
      </c>
      <c r="N122" s="17">
        <v>642</v>
      </c>
      <c r="O122" s="17">
        <v>0</v>
      </c>
      <c r="P122" s="17">
        <v>0</v>
      </c>
      <c r="Q122" s="17">
        <v>0.54715599999999998</v>
      </c>
      <c r="R122" s="17">
        <v>3.4891999999999999E-2</v>
      </c>
      <c r="S122" s="17">
        <v>4.5731000000000001E-2</v>
      </c>
      <c r="T122" s="17">
        <v>1.0840000000000001E-2</v>
      </c>
      <c r="U122" s="17">
        <v>0.23702799999999999</v>
      </c>
      <c r="V122" s="17">
        <v>576.5</v>
      </c>
      <c r="W122" s="17">
        <v>0.20751800000000001</v>
      </c>
      <c r="X122" s="17">
        <v>1133</v>
      </c>
      <c r="Y122" s="17">
        <v>0</v>
      </c>
      <c r="Z122" s="17">
        <v>0</v>
      </c>
      <c r="AA122" s="17">
        <v>0.36465799999999998</v>
      </c>
      <c r="AB122" s="17">
        <v>1.58004E-3</v>
      </c>
      <c r="AC122" s="17">
        <v>3.4908799999999997E-2</v>
      </c>
      <c r="AD122" s="17">
        <v>0.25</v>
      </c>
      <c r="AE122" s="17">
        <v>1784.2</v>
      </c>
    </row>
    <row r="123" spans="1:31">
      <c r="A123" s="17">
        <v>110</v>
      </c>
      <c r="B123" s="19">
        <v>0.25116898148148148</v>
      </c>
      <c r="C123" s="17">
        <v>95.6</v>
      </c>
      <c r="D123" s="17">
        <v>0.9</v>
      </c>
      <c r="E123" s="17">
        <v>6.2600000000000004E-4</v>
      </c>
      <c r="F123" s="17">
        <v>0.03</v>
      </c>
      <c r="G123" s="17">
        <v>0.49682300000000001</v>
      </c>
      <c r="H123" s="17">
        <v>3.6532000000000002E-2</v>
      </c>
      <c r="I123" s="17">
        <v>4.4500999999999999E-2</v>
      </c>
      <c r="J123" s="17">
        <v>7.9699999999999997E-3</v>
      </c>
      <c r="K123" s="17">
        <v>0.179087</v>
      </c>
      <c r="L123" s="17">
        <v>842.2</v>
      </c>
      <c r="M123" s="17">
        <v>0.45837600000000001</v>
      </c>
      <c r="N123" s="17">
        <v>987</v>
      </c>
      <c r="O123" s="17">
        <v>0</v>
      </c>
      <c r="P123" s="17">
        <v>0</v>
      </c>
      <c r="Q123" s="17">
        <v>0.52405299999999999</v>
      </c>
      <c r="R123" s="17">
        <v>3.6631999999999998E-2</v>
      </c>
      <c r="S123" s="17">
        <v>4.4859000000000003E-2</v>
      </c>
      <c r="T123" s="17">
        <v>8.2269999999999999E-3</v>
      </c>
      <c r="U123" s="17">
        <v>0.183395</v>
      </c>
      <c r="V123" s="17">
        <v>445.1</v>
      </c>
      <c r="W123" s="17">
        <v>0.6</v>
      </c>
      <c r="X123" s="17">
        <v>1422</v>
      </c>
      <c r="Y123" s="17">
        <v>0</v>
      </c>
      <c r="Z123" s="17">
        <v>0</v>
      </c>
      <c r="AA123" s="17">
        <v>0.28214600000000001</v>
      </c>
      <c r="AB123" s="17">
        <v>4.3826300000000002E-3</v>
      </c>
      <c r="AC123" s="17">
        <v>3.6668100000000002E-2</v>
      </c>
      <c r="AD123" s="17">
        <v>0.25</v>
      </c>
      <c r="AE123" s="17">
        <v>986.2</v>
      </c>
    </row>
    <row r="124" spans="1:31">
      <c r="A124" s="17">
        <v>111</v>
      </c>
      <c r="B124" s="19">
        <v>0.25122685185185184</v>
      </c>
      <c r="C124" s="17">
        <v>96.7</v>
      </c>
      <c r="D124" s="17">
        <v>0.9</v>
      </c>
      <c r="E124" s="17">
        <v>6.8599999999999998E-4</v>
      </c>
      <c r="F124" s="17">
        <v>3.3000000000000002E-2</v>
      </c>
      <c r="G124" s="17">
        <v>0.19757</v>
      </c>
      <c r="H124" s="17">
        <v>3.8747999999999998E-2</v>
      </c>
      <c r="I124" s="17">
        <v>4.3916999999999998E-2</v>
      </c>
      <c r="J124" s="17">
        <v>5.169E-3</v>
      </c>
      <c r="K124" s="17">
        <v>0.11770799999999999</v>
      </c>
      <c r="L124" s="17">
        <v>647.79999999999995</v>
      </c>
      <c r="M124" s="17">
        <v>0.229183</v>
      </c>
      <c r="N124" s="17">
        <v>2032</v>
      </c>
      <c r="O124" s="17">
        <v>0</v>
      </c>
      <c r="P124" s="17">
        <v>0</v>
      </c>
      <c r="Q124" s="17">
        <v>0.65209700000000004</v>
      </c>
      <c r="R124" s="17">
        <v>3.1857000000000003E-2</v>
      </c>
      <c r="S124" s="17">
        <v>4.3165000000000002E-2</v>
      </c>
      <c r="T124" s="17">
        <v>1.1308E-2</v>
      </c>
      <c r="U124" s="17">
        <v>0.26196700000000001</v>
      </c>
      <c r="V124" s="17">
        <v>500.2</v>
      </c>
      <c r="W124" s="17">
        <v>0.31367299999999998</v>
      </c>
      <c r="X124" s="17">
        <v>2026</v>
      </c>
      <c r="Y124" s="17">
        <v>0</v>
      </c>
      <c r="Z124" s="17">
        <v>0</v>
      </c>
      <c r="AA124" s="17">
        <v>0.40302700000000002</v>
      </c>
      <c r="AB124" s="17">
        <v>6.9219299999999997E-3</v>
      </c>
      <c r="AC124" s="17">
        <v>3.1935699999999997E-2</v>
      </c>
      <c r="AD124" s="17">
        <v>0.25</v>
      </c>
      <c r="AE124" s="17">
        <v>1282.2</v>
      </c>
    </row>
    <row r="125" spans="1:31">
      <c r="A125" s="17">
        <v>112</v>
      </c>
      <c r="B125" s="19">
        <v>0.25127314814814816</v>
      </c>
      <c r="C125" s="17">
        <v>97.6</v>
      </c>
      <c r="D125" s="17">
        <v>0.9</v>
      </c>
      <c r="E125" s="17">
        <v>5.71E-4</v>
      </c>
      <c r="F125" s="17">
        <v>2.8000000000000001E-2</v>
      </c>
      <c r="G125" s="17">
        <v>0.50695400000000002</v>
      </c>
      <c r="H125" s="17">
        <v>3.5746E-2</v>
      </c>
      <c r="I125" s="17">
        <v>4.4893000000000002E-2</v>
      </c>
      <c r="J125" s="17">
        <v>9.1470000000000006E-3</v>
      </c>
      <c r="K125" s="17">
        <v>0.20374600000000001</v>
      </c>
      <c r="L125" s="17">
        <v>621.70000000000005</v>
      </c>
      <c r="M125" s="17">
        <v>2.9E-5</v>
      </c>
      <c r="N125" s="17">
        <v>893</v>
      </c>
      <c r="O125" s="17">
        <v>0</v>
      </c>
      <c r="P125" s="17">
        <v>0</v>
      </c>
      <c r="Q125" s="17">
        <v>0.342968</v>
      </c>
      <c r="R125" s="17">
        <v>3.3209000000000002E-2</v>
      </c>
      <c r="S125" s="17">
        <v>4.2913E-2</v>
      </c>
      <c r="T125" s="17">
        <v>9.7040000000000008E-3</v>
      </c>
      <c r="U125" s="17">
        <v>0.226129</v>
      </c>
      <c r="V125" s="17">
        <v>766.7</v>
      </c>
      <c r="W125" s="17">
        <v>0.37081999999999998</v>
      </c>
      <c r="X125" s="17">
        <v>3150</v>
      </c>
      <c r="Y125" s="17">
        <v>0</v>
      </c>
      <c r="Z125" s="17">
        <v>0</v>
      </c>
      <c r="AA125" s="17">
        <v>0.34788999999999998</v>
      </c>
      <c r="AB125" s="17">
        <v>2.9314599999999999E-3</v>
      </c>
      <c r="AC125" s="17">
        <v>3.3237500000000003E-2</v>
      </c>
      <c r="AD125" s="17">
        <v>0.25</v>
      </c>
      <c r="AE125" s="17">
        <v>1335.9</v>
      </c>
    </row>
    <row r="126" spans="1:31">
      <c r="A126" s="17">
        <v>113</v>
      </c>
      <c r="B126" s="19">
        <v>0.25133101851851852</v>
      </c>
      <c r="C126" s="17">
        <v>98.9</v>
      </c>
      <c r="D126" s="17">
        <v>0.9</v>
      </c>
      <c r="E126" s="17">
        <v>4.64E-4</v>
      </c>
      <c r="F126" s="17">
        <v>2.1999999999999999E-2</v>
      </c>
      <c r="G126" s="17">
        <v>0.28738599999999997</v>
      </c>
      <c r="H126" s="17">
        <v>3.6445999999999999E-2</v>
      </c>
      <c r="I126" s="17">
        <v>4.2171E-2</v>
      </c>
      <c r="J126" s="17">
        <v>5.7239999999999999E-3</v>
      </c>
      <c r="K126" s="17">
        <v>0.13574</v>
      </c>
      <c r="L126" s="17">
        <v>900</v>
      </c>
      <c r="M126" s="17">
        <v>6.0000000000000002E-6</v>
      </c>
      <c r="N126" s="17">
        <v>1495</v>
      </c>
      <c r="O126" s="17">
        <v>0</v>
      </c>
      <c r="P126" s="17">
        <v>0</v>
      </c>
      <c r="Q126" s="17">
        <v>0.337978</v>
      </c>
      <c r="R126" s="17">
        <v>3.6940000000000001E-2</v>
      </c>
      <c r="S126" s="17">
        <v>4.2340000000000003E-2</v>
      </c>
      <c r="T126" s="17">
        <v>5.4000000000000003E-3</v>
      </c>
      <c r="U126" s="17">
        <v>0.12753100000000001</v>
      </c>
      <c r="V126" s="17">
        <v>408.5</v>
      </c>
      <c r="W126" s="17">
        <v>0.427782</v>
      </c>
      <c r="X126" s="17">
        <v>682</v>
      </c>
      <c r="Y126" s="17">
        <v>0</v>
      </c>
      <c r="Z126" s="17">
        <v>0</v>
      </c>
      <c r="AA126" s="17">
        <v>0.19620099999999999</v>
      </c>
      <c r="AB126" s="17">
        <v>7.0724799999999999E-3</v>
      </c>
      <c r="AC126" s="17">
        <v>3.6978499999999997E-2</v>
      </c>
      <c r="AD126" s="17">
        <v>0.25</v>
      </c>
      <c r="AE126" s="17">
        <v>922.9</v>
      </c>
    </row>
    <row r="127" spans="1:31">
      <c r="A127" s="17">
        <v>114</v>
      </c>
      <c r="B127" s="19">
        <v>0.25138888888888888</v>
      </c>
      <c r="C127" s="17">
        <v>99.8</v>
      </c>
      <c r="D127" s="17">
        <v>0.9</v>
      </c>
      <c r="E127" s="17">
        <v>1.0150000000000001E-3</v>
      </c>
      <c r="F127" s="17">
        <v>4.9000000000000002E-2</v>
      </c>
      <c r="G127" s="17">
        <v>0.46296999999999999</v>
      </c>
      <c r="H127" s="17">
        <v>3.3404999999999997E-2</v>
      </c>
      <c r="I127" s="17">
        <v>4.3468E-2</v>
      </c>
      <c r="J127" s="17">
        <v>1.0063000000000001E-2</v>
      </c>
      <c r="K127" s="17">
        <v>0.23150499999999999</v>
      </c>
      <c r="L127" s="17">
        <v>900</v>
      </c>
      <c r="M127" s="17">
        <v>0.37081900000000001</v>
      </c>
      <c r="N127" s="17">
        <v>1424</v>
      </c>
      <c r="O127" s="17">
        <v>0</v>
      </c>
      <c r="P127" s="17">
        <v>0</v>
      </c>
      <c r="Q127" s="17">
        <v>0.381133</v>
      </c>
      <c r="R127" s="17">
        <v>3.1302999999999997E-2</v>
      </c>
      <c r="S127" s="17">
        <v>4.3401000000000002E-2</v>
      </c>
      <c r="T127" s="17">
        <v>1.2097999999999999E-2</v>
      </c>
      <c r="U127" s="17">
        <v>0.278756</v>
      </c>
      <c r="V127" s="17">
        <v>900</v>
      </c>
      <c r="W127" s="17">
        <v>2.3E-5</v>
      </c>
      <c r="X127" s="17">
        <v>779</v>
      </c>
      <c r="Y127" s="17">
        <v>0</v>
      </c>
      <c r="Z127" s="17">
        <v>0</v>
      </c>
      <c r="AA127" s="17">
        <v>0.42885600000000001</v>
      </c>
      <c r="AB127" s="17">
        <v>6.73786E-3</v>
      </c>
      <c r="AC127" s="17">
        <v>3.1384500000000003E-2</v>
      </c>
      <c r="AD127" s="17">
        <v>0.25</v>
      </c>
      <c r="AE127" s="17">
        <v>922.9</v>
      </c>
    </row>
    <row r="128" spans="1:31">
      <c r="A128" s="17">
        <v>115</v>
      </c>
      <c r="B128" s="19">
        <v>0.25144675925925924</v>
      </c>
      <c r="C128" s="17">
        <v>101.3</v>
      </c>
      <c r="D128" s="17">
        <v>0.9</v>
      </c>
      <c r="E128" s="17">
        <v>1.95E-4</v>
      </c>
      <c r="F128" s="17">
        <v>8.9999999999999993E-3</v>
      </c>
      <c r="G128" s="17">
        <v>0.54457100000000003</v>
      </c>
      <c r="H128" s="17">
        <v>3.7583999999999999E-2</v>
      </c>
      <c r="I128" s="17">
        <v>4.5931E-2</v>
      </c>
      <c r="J128" s="17">
        <v>8.3470000000000003E-3</v>
      </c>
      <c r="K128" s="17">
        <v>0.181725</v>
      </c>
      <c r="L128" s="17">
        <v>314.39999999999998</v>
      </c>
      <c r="M128" s="17">
        <v>1.0000000000000001E-5</v>
      </c>
      <c r="N128" s="17">
        <v>947</v>
      </c>
      <c r="O128" s="17">
        <v>0</v>
      </c>
      <c r="P128" s="17">
        <v>0</v>
      </c>
      <c r="Q128" s="17">
        <v>0.28685899999999998</v>
      </c>
      <c r="R128" s="17">
        <v>3.4438999999999997E-2</v>
      </c>
      <c r="S128" s="17">
        <v>4.0641999999999998E-2</v>
      </c>
      <c r="T128" s="17">
        <v>6.2030000000000002E-3</v>
      </c>
      <c r="U128" s="17">
        <v>0.15263299999999999</v>
      </c>
      <c r="V128" s="17">
        <v>447.7</v>
      </c>
      <c r="W128" s="17">
        <v>3.9999999999999998E-6</v>
      </c>
      <c r="X128" s="17">
        <v>1183</v>
      </c>
      <c r="Y128" s="17">
        <v>0</v>
      </c>
      <c r="Z128" s="17">
        <v>0</v>
      </c>
      <c r="AA128" s="17">
        <v>0.23482</v>
      </c>
      <c r="AB128" s="17">
        <v>1.5734200000000001E-3</v>
      </c>
      <c r="AC128" s="17">
        <v>3.4448800000000002E-2</v>
      </c>
      <c r="AD128" s="17">
        <v>0.25</v>
      </c>
      <c r="AE128" s="17">
        <v>2641.8</v>
      </c>
    </row>
    <row r="129" spans="1:31">
      <c r="A129" s="17">
        <v>116</v>
      </c>
      <c r="B129" s="19">
        <v>0.25149305555555557</v>
      </c>
      <c r="C129" s="17">
        <v>101.8</v>
      </c>
      <c r="D129" s="17">
        <v>0.9</v>
      </c>
      <c r="E129" s="17">
        <v>3.6900000000000002E-4</v>
      </c>
      <c r="F129" s="17">
        <v>1.7999999999999999E-2</v>
      </c>
      <c r="G129" s="17">
        <v>0.38364799999999999</v>
      </c>
      <c r="H129" s="17">
        <v>3.4930999999999997E-2</v>
      </c>
      <c r="I129" s="17">
        <v>4.2146999999999997E-2</v>
      </c>
      <c r="J129" s="17">
        <v>7.2160000000000002E-3</v>
      </c>
      <c r="K129" s="17">
        <v>0.17120199999999999</v>
      </c>
      <c r="L129" s="17">
        <v>727.6</v>
      </c>
      <c r="M129" s="17">
        <v>0.42494700000000002</v>
      </c>
      <c r="N129" s="17">
        <v>2779</v>
      </c>
      <c r="O129" s="17">
        <v>0</v>
      </c>
      <c r="P129" s="17">
        <v>0</v>
      </c>
      <c r="Q129" s="17">
        <v>0.14792</v>
      </c>
      <c r="R129" s="17">
        <v>3.499E-2</v>
      </c>
      <c r="S129" s="17">
        <v>4.0022000000000002E-2</v>
      </c>
      <c r="T129" s="17">
        <v>5.032E-3</v>
      </c>
      <c r="U129" s="17">
        <v>0.12573500000000001</v>
      </c>
      <c r="V129" s="17">
        <v>658.9</v>
      </c>
      <c r="W129" s="17">
        <v>8.7637000000000007E-2</v>
      </c>
      <c r="X129" s="17">
        <v>1643</v>
      </c>
      <c r="Y129" s="17">
        <v>0</v>
      </c>
      <c r="Z129" s="17">
        <v>0</v>
      </c>
      <c r="AA129" s="17">
        <v>0.193439</v>
      </c>
      <c r="AB129" s="17">
        <v>1.0591100000000001E-2</v>
      </c>
      <c r="AC129" s="17">
        <v>3.5043299999999999E-2</v>
      </c>
      <c r="AD129" s="17">
        <v>0.25</v>
      </c>
      <c r="AE129" s="17">
        <v>1141.4000000000001</v>
      </c>
    </row>
    <row r="130" spans="1:31">
      <c r="A130" s="17">
        <v>117</v>
      </c>
      <c r="B130" s="19">
        <v>0.25155092592592593</v>
      </c>
      <c r="C130" s="17">
        <v>103.1</v>
      </c>
      <c r="D130" s="17">
        <v>0.9</v>
      </c>
      <c r="E130" s="17">
        <v>4.1199999999999999E-4</v>
      </c>
      <c r="F130" s="17">
        <v>0.02</v>
      </c>
      <c r="G130" s="17">
        <v>0.337557</v>
      </c>
      <c r="H130" s="17">
        <v>3.5788E-2</v>
      </c>
      <c r="I130" s="17">
        <v>4.2466999999999998E-2</v>
      </c>
      <c r="J130" s="17">
        <v>6.679E-3</v>
      </c>
      <c r="K130" s="17">
        <v>0.157276</v>
      </c>
      <c r="L130" s="17">
        <v>386.4</v>
      </c>
      <c r="M130" s="17">
        <v>0.22897000000000001</v>
      </c>
      <c r="N130" s="17">
        <v>915</v>
      </c>
      <c r="O130" s="17">
        <v>0</v>
      </c>
      <c r="P130" s="17">
        <v>0</v>
      </c>
      <c r="Q130" s="17">
        <v>0.499197</v>
      </c>
      <c r="R130" s="17">
        <v>2.9668E-2</v>
      </c>
      <c r="S130" s="17">
        <v>4.0215000000000001E-2</v>
      </c>
      <c r="T130" s="17">
        <v>1.0547000000000001E-2</v>
      </c>
      <c r="U130" s="17">
        <v>0.26226699999999997</v>
      </c>
      <c r="V130" s="17">
        <v>877.5</v>
      </c>
      <c r="W130" s="17">
        <v>0.37081599999999998</v>
      </c>
      <c r="X130" s="17">
        <v>1010</v>
      </c>
      <c r="Y130" s="17">
        <v>0</v>
      </c>
      <c r="Z130" s="17">
        <v>0</v>
      </c>
      <c r="AA130" s="17">
        <v>0.40348800000000001</v>
      </c>
      <c r="AB130" s="17">
        <v>1.86874E-3</v>
      </c>
      <c r="AC130" s="17">
        <v>2.96873E-2</v>
      </c>
      <c r="AD130" s="17">
        <v>0.25</v>
      </c>
      <c r="AE130" s="17">
        <v>2149.6</v>
      </c>
    </row>
    <row r="131" spans="1:31">
      <c r="A131" s="17">
        <v>118</v>
      </c>
      <c r="B131" s="19">
        <v>0.25160879629629629</v>
      </c>
      <c r="C131" s="17">
        <v>103.8</v>
      </c>
      <c r="D131" s="17">
        <v>0.9</v>
      </c>
      <c r="E131" s="17">
        <v>2.4600000000000002E-4</v>
      </c>
      <c r="F131" s="17">
        <v>1.2E-2</v>
      </c>
      <c r="G131" s="17">
        <v>0.44788499999999998</v>
      </c>
      <c r="H131" s="17">
        <v>3.4342999999999999E-2</v>
      </c>
      <c r="I131" s="17">
        <v>4.1739999999999999E-2</v>
      </c>
      <c r="J131" s="17">
        <v>7.3980000000000001E-3</v>
      </c>
      <c r="K131" s="17">
        <v>0.177235</v>
      </c>
      <c r="L131" s="17">
        <v>529.5</v>
      </c>
      <c r="M131" s="17">
        <v>0.14169000000000001</v>
      </c>
      <c r="N131" s="17">
        <v>894</v>
      </c>
      <c r="O131" s="17">
        <v>0</v>
      </c>
      <c r="P131" s="17">
        <v>0</v>
      </c>
      <c r="Q131" s="17">
        <v>0.21779399999999999</v>
      </c>
      <c r="R131" s="17">
        <v>3.5647999999999999E-2</v>
      </c>
      <c r="S131" s="17">
        <v>4.0249E-2</v>
      </c>
      <c r="T131" s="17">
        <v>4.6020000000000002E-3</v>
      </c>
      <c r="U131" s="17">
        <v>0.114326</v>
      </c>
      <c r="V131" s="17">
        <v>589.9</v>
      </c>
      <c r="W131" s="17">
        <v>0.59999400000000003</v>
      </c>
      <c r="X131" s="17">
        <v>1192</v>
      </c>
      <c r="Y131" s="17">
        <v>0</v>
      </c>
      <c r="Z131" s="17">
        <v>0</v>
      </c>
      <c r="AA131" s="17">
        <v>0.17588599999999999</v>
      </c>
      <c r="AB131" s="17">
        <v>2.4996900000000002E-3</v>
      </c>
      <c r="AC131" s="17">
        <v>3.5659299999999998E-2</v>
      </c>
      <c r="AD131" s="17">
        <v>0.25</v>
      </c>
      <c r="AE131" s="17">
        <v>1568.6</v>
      </c>
    </row>
    <row r="132" spans="1:31">
      <c r="A132" s="17">
        <v>119</v>
      </c>
      <c r="B132" s="19">
        <v>0.25166666666666665</v>
      </c>
      <c r="C132" s="17">
        <v>105.1</v>
      </c>
      <c r="D132" s="17">
        <v>0.9</v>
      </c>
      <c r="E132" s="17">
        <v>5.6999999999999998E-4</v>
      </c>
      <c r="F132" s="17">
        <v>2.8000000000000001E-2</v>
      </c>
      <c r="G132" s="17">
        <v>0.42063200000000001</v>
      </c>
      <c r="H132" s="17">
        <v>3.4694999999999997E-2</v>
      </c>
      <c r="I132" s="17">
        <v>4.1105000000000003E-2</v>
      </c>
      <c r="J132" s="17">
        <v>6.411E-3</v>
      </c>
      <c r="K132" s="17">
        <v>0.15595700000000001</v>
      </c>
      <c r="L132" s="17">
        <v>684</v>
      </c>
      <c r="M132" s="17">
        <v>0.37081399999999998</v>
      </c>
      <c r="N132" s="17">
        <v>683</v>
      </c>
      <c r="O132" s="17">
        <v>0</v>
      </c>
      <c r="P132" s="17">
        <v>0</v>
      </c>
      <c r="Q132" s="17">
        <v>0.45781100000000002</v>
      </c>
      <c r="R132" s="17">
        <v>3.2163999999999998E-2</v>
      </c>
      <c r="S132" s="17">
        <v>4.0472000000000001E-2</v>
      </c>
      <c r="T132" s="17">
        <v>8.3079999999999994E-3</v>
      </c>
      <c r="U132" s="17">
        <v>0.20526700000000001</v>
      </c>
      <c r="V132" s="17">
        <v>359.5</v>
      </c>
      <c r="W132" s="17">
        <v>1.92E-4</v>
      </c>
      <c r="X132" s="17">
        <v>1198</v>
      </c>
      <c r="Y132" s="17">
        <v>0</v>
      </c>
      <c r="Z132" s="17">
        <v>0</v>
      </c>
      <c r="AA132" s="17">
        <v>0.31579600000000002</v>
      </c>
      <c r="AB132" s="17">
        <v>2.4666699999999998E-3</v>
      </c>
      <c r="AC132" s="17">
        <v>3.2184900000000002E-2</v>
      </c>
      <c r="AD132" s="17">
        <v>0.25</v>
      </c>
      <c r="AE132" s="17">
        <v>1214.3</v>
      </c>
    </row>
    <row r="133" spans="1:31">
      <c r="A133" s="17">
        <v>120</v>
      </c>
      <c r="B133" s="19">
        <v>0.25171296296296297</v>
      </c>
      <c r="C133" s="17">
        <v>105.1</v>
      </c>
      <c r="D133" s="17">
        <v>0.9</v>
      </c>
      <c r="E133" s="17">
        <v>5.22E-4</v>
      </c>
      <c r="F133" s="17">
        <v>2.5000000000000001E-2</v>
      </c>
      <c r="G133" s="17">
        <v>0.33464100000000002</v>
      </c>
      <c r="H133" s="17">
        <v>3.4308999999999999E-2</v>
      </c>
      <c r="I133" s="17">
        <v>4.0264000000000001E-2</v>
      </c>
      <c r="J133" s="17">
        <v>5.9550000000000002E-3</v>
      </c>
      <c r="K133" s="17">
        <v>0.14788999999999999</v>
      </c>
      <c r="L133" s="17">
        <v>545.6</v>
      </c>
      <c r="M133" s="17">
        <v>0.34199099999999999</v>
      </c>
      <c r="N133" s="17">
        <v>1450</v>
      </c>
      <c r="O133" s="17">
        <v>0</v>
      </c>
      <c r="P133" s="17">
        <v>0</v>
      </c>
      <c r="Q133" s="17">
        <v>0.49824200000000002</v>
      </c>
      <c r="R133" s="17">
        <v>2.9759000000000001E-2</v>
      </c>
      <c r="S133" s="17">
        <v>3.8951E-2</v>
      </c>
      <c r="T133" s="17">
        <v>9.1920000000000005E-3</v>
      </c>
      <c r="U133" s="17">
        <v>0.23599500000000001</v>
      </c>
      <c r="V133" s="17">
        <v>415.5</v>
      </c>
      <c r="W133" s="17">
        <v>1.5999999999999999E-5</v>
      </c>
      <c r="X133" s="17">
        <v>1442</v>
      </c>
      <c r="Y133" s="17">
        <v>0</v>
      </c>
      <c r="Z133" s="17">
        <v>0</v>
      </c>
      <c r="AA133" s="17">
        <v>0.36307</v>
      </c>
      <c r="AB133" s="17">
        <v>4.1723400000000001E-3</v>
      </c>
      <c r="AC133" s="17">
        <v>2.9797000000000001E-2</v>
      </c>
      <c r="AD133" s="17">
        <v>0.25</v>
      </c>
      <c r="AE133" s="17">
        <v>1522.3</v>
      </c>
    </row>
    <row r="134" spans="1:31">
      <c r="A134" s="17">
        <v>121</v>
      </c>
      <c r="B134" s="19">
        <v>0.25177083333333333</v>
      </c>
      <c r="C134" s="17">
        <v>103.8</v>
      </c>
      <c r="D134" s="17">
        <v>0.9</v>
      </c>
      <c r="E134" s="17">
        <v>4.8700000000000002E-4</v>
      </c>
      <c r="F134" s="17">
        <v>2.4E-2</v>
      </c>
      <c r="G134" s="17">
        <v>0.31567299999999998</v>
      </c>
      <c r="H134" s="17">
        <v>3.4667000000000003E-2</v>
      </c>
      <c r="I134" s="17">
        <v>3.9809999999999998E-2</v>
      </c>
      <c r="J134" s="17">
        <v>5.143E-3</v>
      </c>
      <c r="K134" s="17">
        <v>0.129188</v>
      </c>
      <c r="L134" s="17">
        <v>773.6</v>
      </c>
      <c r="M134" s="17">
        <v>0.59999800000000003</v>
      </c>
      <c r="N134" s="17">
        <v>1134</v>
      </c>
      <c r="O134" s="17">
        <v>0</v>
      </c>
      <c r="P134" s="17">
        <v>0</v>
      </c>
      <c r="Q134" s="17">
        <v>0.32695999999999997</v>
      </c>
      <c r="R134" s="17">
        <v>3.9708E-2</v>
      </c>
      <c r="S134" s="17">
        <v>4.6998999999999999E-2</v>
      </c>
      <c r="T134" s="17">
        <v>7.2909999999999997E-3</v>
      </c>
      <c r="U134" s="17">
        <v>0.155136</v>
      </c>
      <c r="V134" s="17">
        <v>202.8</v>
      </c>
      <c r="W134" s="17">
        <v>7.4676999999999993E-2</v>
      </c>
      <c r="X134" s="17">
        <v>1124</v>
      </c>
      <c r="Y134" s="17">
        <v>0</v>
      </c>
      <c r="Z134" s="17">
        <v>0</v>
      </c>
      <c r="AA134" s="17">
        <v>0.23866999999999999</v>
      </c>
      <c r="AB134" s="17">
        <v>4.6220000000000002E-3</v>
      </c>
      <c r="AC134" s="17">
        <v>3.9741899999999997E-2</v>
      </c>
      <c r="AD134" s="17">
        <v>0.25</v>
      </c>
      <c r="AE134" s="17">
        <v>1073.7</v>
      </c>
    </row>
    <row r="135" spans="1:31">
      <c r="A135" s="17">
        <v>122</v>
      </c>
      <c r="B135" s="19">
        <v>0.25182870370370369</v>
      </c>
      <c r="C135" s="17">
        <v>103.4</v>
      </c>
      <c r="D135" s="17">
        <v>0.9</v>
      </c>
      <c r="E135" s="17">
        <v>3.6299999999999999E-4</v>
      </c>
      <c r="F135" s="17">
        <v>1.7999999999999999E-2</v>
      </c>
      <c r="G135" s="17">
        <v>0.41436099999999998</v>
      </c>
      <c r="H135" s="17">
        <v>3.4169999999999999E-2</v>
      </c>
      <c r="I135" s="17">
        <v>4.2943000000000002E-2</v>
      </c>
      <c r="J135" s="17">
        <v>8.7729999999999995E-3</v>
      </c>
      <c r="K135" s="17">
        <v>0.204291</v>
      </c>
      <c r="L135" s="17">
        <v>650.6</v>
      </c>
      <c r="M135" s="17">
        <v>0.31672400000000001</v>
      </c>
      <c r="N135" s="17">
        <v>1464</v>
      </c>
      <c r="O135" s="17">
        <v>0</v>
      </c>
      <c r="P135" s="17">
        <v>0</v>
      </c>
      <c r="Q135" s="17">
        <v>0.34734199999999998</v>
      </c>
      <c r="R135" s="17">
        <v>3.5247000000000001E-2</v>
      </c>
      <c r="S135" s="17">
        <v>4.0877999999999998E-2</v>
      </c>
      <c r="T135" s="17">
        <v>5.6309999999999997E-3</v>
      </c>
      <c r="U135" s="17">
        <v>0.13775999999999999</v>
      </c>
      <c r="V135" s="17">
        <v>439.9</v>
      </c>
      <c r="W135" s="17">
        <v>0.45835599999999999</v>
      </c>
      <c r="X135" s="17">
        <v>1008</v>
      </c>
      <c r="Y135" s="17">
        <v>0</v>
      </c>
      <c r="Z135" s="17">
        <v>0</v>
      </c>
      <c r="AA135" s="17">
        <v>0.21193899999999999</v>
      </c>
      <c r="AB135" s="17">
        <v>5.0174499999999997E-3</v>
      </c>
      <c r="AC135" s="17">
        <v>3.5274800000000002E-2</v>
      </c>
      <c r="AD135" s="17">
        <v>0.25</v>
      </c>
      <c r="AE135" s="17">
        <v>1276.5999999999999</v>
      </c>
    </row>
    <row r="136" spans="1:31">
      <c r="A136" s="17">
        <v>123</v>
      </c>
      <c r="B136" s="19">
        <v>0.25188657407407405</v>
      </c>
      <c r="C136" s="17">
        <v>102.5</v>
      </c>
      <c r="D136" s="17">
        <v>0.9</v>
      </c>
      <c r="E136" s="17">
        <v>4.3199999999999998E-4</v>
      </c>
      <c r="F136" s="17">
        <v>2.1000000000000001E-2</v>
      </c>
      <c r="G136" s="17">
        <v>0.44100299999999998</v>
      </c>
      <c r="H136" s="17">
        <v>3.4467999999999999E-2</v>
      </c>
      <c r="I136" s="17">
        <v>4.2286999999999998E-2</v>
      </c>
      <c r="J136" s="17">
        <v>7.8189999999999996E-3</v>
      </c>
      <c r="K136" s="17">
        <v>0.184896</v>
      </c>
      <c r="L136" s="17">
        <v>625.9</v>
      </c>
      <c r="M136" s="17">
        <v>1.63E-4</v>
      </c>
      <c r="N136" s="17">
        <v>1286</v>
      </c>
      <c r="O136" s="17">
        <v>0</v>
      </c>
      <c r="P136" s="17">
        <v>0</v>
      </c>
      <c r="Q136" s="17">
        <v>0.34322000000000003</v>
      </c>
      <c r="R136" s="17">
        <v>3.5661999999999999E-2</v>
      </c>
      <c r="S136" s="17">
        <v>4.2972000000000003E-2</v>
      </c>
      <c r="T136" s="17">
        <v>7.3099999999999997E-3</v>
      </c>
      <c r="U136" s="17">
        <v>0.17011399999999999</v>
      </c>
      <c r="V136" s="17">
        <v>519</v>
      </c>
      <c r="W136" s="17">
        <v>0.6</v>
      </c>
      <c r="X136" s="17">
        <v>1060</v>
      </c>
      <c r="Y136" s="17">
        <v>0</v>
      </c>
      <c r="Z136" s="17">
        <v>0</v>
      </c>
      <c r="AA136" s="17">
        <v>0.261714</v>
      </c>
      <c r="AB136" s="17">
        <v>4.2423900000000004E-3</v>
      </c>
      <c r="AC136" s="17">
        <v>3.5693099999999998E-2</v>
      </c>
      <c r="AD136" s="17">
        <v>0.25</v>
      </c>
      <c r="AE136" s="17">
        <v>1327.1</v>
      </c>
    </row>
    <row r="137" spans="1:31">
      <c r="A137" s="17">
        <v>124</v>
      </c>
      <c r="B137" s="19">
        <v>0.25193287037037038</v>
      </c>
      <c r="C137" s="17">
        <v>102</v>
      </c>
      <c r="D137" s="17">
        <v>0.9</v>
      </c>
      <c r="E137" s="17">
        <v>4.3100000000000001E-4</v>
      </c>
      <c r="F137" s="17">
        <v>2.1000000000000001E-2</v>
      </c>
      <c r="G137" s="17">
        <v>0.45438800000000001</v>
      </c>
      <c r="H137" s="17">
        <v>3.4888000000000002E-2</v>
      </c>
      <c r="I137" s="17">
        <v>4.3275000000000001E-2</v>
      </c>
      <c r="J137" s="17">
        <v>8.3870000000000004E-3</v>
      </c>
      <c r="K137" s="17">
        <v>0.19381100000000001</v>
      </c>
      <c r="L137" s="17">
        <v>426</v>
      </c>
      <c r="M137" s="17">
        <v>0.22913900000000001</v>
      </c>
      <c r="N137" s="17">
        <v>1220</v>
      </c>
      <c r="O137" s="17">
        <v>0</v>
      </c>
      <c r="P137" s="17">
        <v>0</v>
      </c>
      <c r="Q137" s="17">
        <v>0.41254400000000002</v>
      </c>
      <c r="R137" s="17">
        <v>3.0528E-2</v>
      </c>
      <c r="S137" s="17">
        <v>4.0654000000000003E-2</v>
      </c>
      <c r="T137" s="17">
        <v>1.0126E-2</v>
      </c>
      <c r="U137" s="17">
        <v>0.249081</v>
      </c>
      <c r="V137" s="17">
        <v>804</v>
      </c>
      <c r="W137" s="17">
        <v>0.33735199999999999</v>
      </c>
      <c r="X137" s="17">
        <v>1020</v>
      </c>
      <c r="Y137" s="17">
        <v>0</v>
      </c>
      <c r="Z137" s="17">
        <v>0</v>
      </c>
      <c r="AA137" s="17">
        <v>0.38320100000000001</v>
      </c>
      <c r="AB137" s="17">
        <v>2.7446200000000001E-3</v>
      </c>
      <c r="AC137" s="17">
        <v>3.0556E-2</v>
      </c>
      <c r="AD137" s="17">
        <v>0.25</v>
      </c>
      <c r="AE137" s="17">
        <v>1949.5</v>
      </c>
    </row>
    <row r="138" spans="1:31">
      <c r="A138" s="17">
        <v>125</v>
      </c>
      <c r="B138" s="19">
        <v>0.25199074074074074</v>
      </c>
      <c r="C138" s="17">
        <v>101.1</v>
      </c>
      <c r="D138" s="17">
        <v>0.9</v>
      </c>
      <c r="E138" s="17">
        <v>7.8600000000000002E-4</v>
      </c>
      <c r="F138" s="17">
        <v>3.7999999999999999E-2</v>
      </c>
      <c r="G138" s="17">
        <v>0.464312</v>
      </c>
      <c r="H138" s="17">
        <v>3.1793000000000002E-2</v>
      </c>
      <c r="I138" s="17">
        <v>4.0326000000000001E-2</v>
      </c>
      <c r="J138" s="17">
        <v>8.5330000000000007E-3</v>
      </c>
      <c r="K138" s="17">
        <v>0.21160899999999999</v>
      </c>
      <c r="L138" s="17">
        <v>900</v>
      </c>
      <c r="M138" s="17">
        <v>0.37081999999999998</v>
      </c>
      <c r="N138" s="17">
        <v>1769</v>
      </c>
      <c r="O138" s="17">
        <v>0</v>
      </c>
      <c r="P138" s="17">
        <v>0</v>
      </c>
      <c r="Q138" s="17">
        <v>0.37462499999999999</v>
      </c>
      <c r="R138" s="17">
        <v>3.1026999999999999E-2</v>
      </c>
      <c r="S138" s="17">
        <v>3.9593999999999997E-2</v>
      </c>
      <c r="T138" s="17">
        <v>8.5660000000000007E-3</v>
      </c>
      <c r="U138" s="17">
        <v>0.21635399999999999</v>
      </c>
      <c r="V138" s="17">
        <v>455.7</v>
      </c>
      <c r="W138" s="17">
        <v>0.6</v>
      </c>
      <c r="X138" s="17">
        <v>857</v>
      </c>
      <c r="Y138" s="17">
        <v>0</v>
      </c>
      <c r="Z138" s="17">
        <v>0</v>
      </c>
      <c r="AA138" s="17">
        <v>0.33285199999999998</v>
      </c>
      <c r="AB138" s="17">
        <v>8.3592400000000004E-3</v>
      </c>
      <c r="AC138" s="17">
        <v>3.1099000000000002E-2</v>
      </c>
      <c r="AD138" s="17">
        <v>0.25</v>
      </c>
      <c r="AE138" s="17">
        <v>922.8</v>
      </c>
    </row>
    <row r="139" spans="1:31">
      <c r="A139" s="17">
        <v>126</v>
      </c>
      <c r="B139" s="19">
        <v>0.2520486111111111</v>
      </c>
      <c r="C139" s="17">
        <v>100.4</v>
      </c>
      <c r="D139" s="17">
        <v>0.9</v>
      </c>
      <c r="E139" s="17">
        <v>6.1300000000000005E-4</v>
      </c>
      <c r="F139" s="17">
        <v>0.03</v>
      </c>
      <c r="G139" s="17">
        <v>0.48256399999999999</v>
      </c>
      <c r="H139" s="17">
        <v>3.4394000000000001E-2</v>
      </c>
      <c r="I139" s="17">
        <v>4.3381000000000003E-2</v>
      </c>
      <c r="J139" s="17">
        <v>8.9870000000000002E-3</v>
      </c>
      <c r="K139" s="17">
        <v>0.20716799999999999</v>
      </c>
      <c r="L139" s="17">
        <v>728.5</v>
      </c>
      <c r="M139" s="17">
        <v>1.5999999999999999E-5</v>
      </c>
      <c r="N139" s="17">
        <v>787</v>
      </c>
      <c r="O139" s="17">
        <v>0</v>
      </c>
      <c r="P139" s="17">
        <v>0</v>
      </c>
      <c r="Q139" s="17">
        <v>0.316359</v>
      </c>
      <c r="R139" s="17">
        <v>3.2461999999999998E-2</v>
      </c>
      <c r="S139" s="17">
        <v>4.0940999999999998E-2</v>
      </c>
      <c r="T139" s="17">
        <v>8.4779999999999994E-3</v>
      </c>
      <c r="U139" s="17">
        <v>0.207089</v>
      </c>
      <c r="V139" s="17">
        <v>900</v>
      </c>
      <c r="W139" s="17">
        <v>0.22917799999999999</v>
      </c>
      <c r="X139" s="17">
        <v>863</v>
      </c>
      <c r="Y139" s="17">
        <v>0</v>
      </c>
      <c r="Z139" s="17">
        <v>0</v>
      </c>
      <c r="AA139" s="17">
        <v>0.31859799999999999</v>
      </c>
      <c r="AB139" s="17">
        <v>3.0269199999999998E-3</v>
      </c>
      <c r="AC139" s="17">
        <v>3.2488000000000003E-2</v>
      </c>
      <c r="AD139" s="17">
        <v>0.25</v>
      </c>
      <c r="AE139" s="17">
        <v>1140.0999999999999</v>
      </c>
    </row>
    <row r="140" spans="1:31">
      <c r="A140" s="17">
        <v>127</v>
      </c>
      <c r="B140" s="19">
        <v>0.25209490740740742</v>
      </c>
      <c r="C140" s="17">
        <v>99.6</v>
      </c>
      <c r="D140" s="17">
        <v>0.9</v>
      </c>
      <c r="E140" s="17">
        <v>6.0700000000000001E-4</v>
      </c>
      <c r="F140" s="17">
        <v>2.9000000000000001E-2</v>
      </c>
      <c r="G140" s="17">
        <v>0.46760600000000002</v>
      </c>
      <c r="H140" s="17">
        <v>3.637E-2</v>
      </c>
      <c r="I140" s="17">
        <v>4.4817999999999997E-2</v>
      </c>
      <c r="J140" s="17">
        <v>8.4480000000000006E-3</v>
      </c>
      <c r="K140" s="17">
        <v>0.18849099999999999</v>
      </c>
      <c r="L140" s="17">
        <v>776.7</v>
      </c>
      <c r="M140" s="17">
        <v>0.51412199999999997</v>
      </c>
      <c r="N140" s="17">
        <v>872</v>
      </c>
      <c r="O140" s="17">
        <v>0</v>
      </c>
      <c r="P140" s="17">
        <v>0</v>
      </c>
      <c r="Q140" s="17">
        <v>0.282273</v>
      </c>
      <c r="R140" s="17">
        <v>3.4937999999999997E-2</v>
      </c>
      <c r="S140" s="17">
        <v>4.3265999999999999E-2</v>
      </c>
      <c r="T140" s="17">
        <v>8.3269999999999993E-3</v>
      </c>
      <c r="U140" s="17">
        <v>0.19247</v>
      </c>
      <c r="V140" s="17">
        <v>365.7</v>
      </c>
      <c r="W140" s="17">
        <v>0.59999899999999995</v>
      </c>
      <c r="X140" s="17">
        <v>858</v>
      </c>
      <c r="Y140" s="17">
        <v>0</v>
      </c>
      <c r="Z140" s="17">
        <v>0</v>
      </c>
      <c r="AA140" s="17">
        <v>0.29610799999999998</v>
      </c>
      <c r="AB140" s="17">
        <v>3.57436E-3</v>
      </c>
      <c r="AC140" s="17">
        <v>3.4968199999999998E-2</v>
      </c>
      <c r="AD140" s="17">
        <v>0.25</v>
      </c>
      <c r="AE140" s="17">
        <v>1069.4000000000001</v>
      </c>
    </row>
    <row r="141" spans="1:31">
      <c r="A141" s="17">
        <v>128</v>
      </c>
      <c r="B141" s="19">
        <v>0.25215277777777778</v>
      </c>
      <c r="C141" s="17">
        <v>98.7</v>
      </c>
      <c r="D141" s="17">
        <v>0.9</v>
      </c>
      <c r="E141" s="17">
        <v>4.4000000000000002E-4</v>
      </c>
      <c r="F141" s="17">
        <v>2.1000000000000001E-2</v>
      </c>
      <c r="G141" s="17">
        <v>0.42649799999999999</v>
      </c>
      <c r="H141" s="17">
        <v>3.5941000000000001E-2</v>
      </c>
      <c r="I141" s="17">
        <v>4.2595000000000001E-2</v>
      </c>
      <c r="J141" s="17">
        <v>6.6540000000000002E-3</v>
      </c>
      <c r="K141" s="17">
        <v>0.15621499999999999</v>
      </c>
      <c r="L141" s="17">
        <v>561.79999999999995</v>
      </c>
      <c r="M141" s="17">
        <v>0.59999899999999995</v>
      </c>
      <c r="N141" s="17">
        <v>952</v>
      </c>
      <c r="O141" s="17">
        <v>0</v>
      </c>
      <c r="P141" s="17">
        <v>0</v>
      </c>
      <c r="Q141" s="17">
        <v>0.29281400000000002</v>
      </c>
      <c r="R141" s="17">
        <v>3.4383999999999998E-2</v>
      </c>
      <c r="S141" s="17">
        <v>4.2606999999999999E-2</v>
      </c>
      <c r="T141" s="17">
        <v>8.2229999999999994E-3</v>
      </c>
      <c r="U141" s="17">
        <v>0.192999</v>
      </c>
      <c r="V141" s="17">
        <v>900</v>
      </c>
      <c r="W141" s="17">
        <v>1.9999999999999999E-6</v>
      </c>
      <c r="X141" s="17">
        <v>1116</v>
      </c>
      <c r="Y141" s="17">
        <v>0</v>
      </c>
      <c r="Z141" s="17">
        <v>0</v>
      </c>
      <c r="AA141" s="17">
        <v>0.29692099999999999</v>
      </c>
      <c r="AB141" s="17">
        <v>2.8230899999999999E-3</v>
      </c>
      <c r="AC141" s="17">
        <v>3.4407100000000003E-2</v>
      </c>
      <c r="AD141" s="17">
        <v>0.25</v>
      </c>
      <c r="AE141" s="17">
        <v>1478.5</v>
      </c>
    </row>
    <row r="142" spans="1:31">
      <c r="A142" s="17">
        <v>129</v>
      </c>
      <c r="B142" s="19">
        <v>0.25221064814814814</v>
      </c>
      <c r="C142" s="17">
        <v>98.2</v>
      </c>
      <c r="D142" s="17">
        <v>0.9</v>
      </c>
      <c r="E142" s="17">
        <v>4.17E-4</v>
      </c>
      <c r="F142" s="17">
        <v>0.02</v>
      </c>
      <c r="G142" s="17">
        <v>0.55522400000000005</v>
      </c>
      <c r="H142" s="17">
        <v>3.5324000000000001E-2</v>
      </c>
      <c r="I142" s="17">
        <v>4.5052000000000002E-2</v>
      </c>
      <c r="J142" s="17">
        <v>9.7280000000000005E-3</v>
      </c>
      <c r="K142" s="17">
        <v>0.21593000000000001</v>
      </c>
      <c r="L142" s="17">
        <v>419.4</v>
      </c>
      <c r="M142" s="17">
        <v>1.9999999999999999E-6</v>
      </c>
      <c r="N142" s="17">
        <v>1419</v>
      </c>
      <c r="O142" s="17">
        <v>0</v>
      </c>
      <c r="P142" s="17">
        <v>0</v>
      </c>
      <c r="Q142" s="17">
        <v>0.525501</v>
      </c>
      <c r="R142" s="17">
        <v>3.2323999999999999E-2</v>
      </c>
      <c r="S142" s="17">
        <v>4.2811000000000002E-2</v>
      </c>
      <c r="T142" s="17">
        <v>1.0488000000000001E-2</v>
      </c>
      <c r="U142" s="17">
        <v>0.244974</v>
      </c>
      <c r="V142" s="17">
        <v>729.2</v>
      </c>
      <c r="W142" s="17">
        <v>1.4E-5</v>
      </c>
      <c r="X142" s="17">
        <v>1076</v>
      </c>
      <c r="Y142" s="17">
        <v>0</v>
      </c>
      <c r="Z142" s="17">
        <v>0</v>
      </c>
      <c r="AA142" s="17">
        <v>0.37688300000000002</v>
      </c>
      <c r="AB142" s="17">
        <v>3.1401300000000001E-3</v>
      </c>
      <c r="AC142" s="17">
        <v>3.2356700000000002E-2</v>
      </c>
      <c r="AD142" s="17">
        <v>0.25</v>
      </c>
      <c r="AE142" s="17">
        <v>1980.4</v>
      </c>
    </row>
    <row r="143" spans="1:31">
      <c r="A143" s="17">
        <v>130</v>
      </c>
      <c r="B143" s="19">
        <v>0.2522685185185185</v>
      </c>
      <c r="C143" s="17">
        <v>97.1</v>
      </c>
      <c r="D143" s="17">
        <v>0.9</v>
      </c>
      <c r="E143" s="17">
        <v>4.26E-4</v>
      </c>
      <c r="F143" s="17">
        <v>2.1000000000000001E-2</v>
      </c>
      <c r="G143" s="17">
        <v>0.55017199999999999</v>
      </c>
      <c r="H143" s="17">
        <v>3.6318000000000003E-2</v>
      </c>
      <c r="I143" s="17">
        <v>4.4246000000000001E-2</v>
      </c>
      <c r="J143" s="17">
        <v>7.9279999999999993E-3</v>
      </c>
      <c r="K143" s="17">
        <v>0.179177</v>
      </c>
      <c r="L143" s="17">
        <v>609.20000000000005</v>
      </c>
      <c r="M143" s="17">
        <v>0.6</v>
      </c>
      <c r="N143" s="17">
        <v>1560</v>
      </c>
      <c r="O143" s="17">
        <v>0</v>
      </c>
      <c r="P143" s="17">
        <v>0</v>
      </c>
      <c r="Q143" s="17">
        <v>0.36031999999999997</v>
      </c>
      <c r="R143" s="17">
        <v>3.5771999999999998E-2</v>
      </c>
      <c r="S143" s="17">
        <v>4.3237999999999999E-2</v>
      </c>
      <c r="T143" s="17">
        <v>7.4660000000000004E-3</v>
      </c>
      <c r="U143" s="17">
        <v>0.172676</v>
      </c>
      <c r="V143" s="17">
        <v>547</v>
      </c>
      <c r="W143" s="17">
        <v>0.11386400000000001</v>
      </c>
      <c r="X143" s="17">
        <v>993</v>
      </c>
      <c r="Y143" s="17">
        <v>0</v>
      </c>
      <c r="Z143" s="17">
        <v>0</v>
      </c>
      <c r="AA143" s="17">
        <v>0.26565499999999997</v>
      </c>
      <c r="AB143" s="17">
        <v>5.0048799999999997E-3</v>
      </c>
      <c r="AC143" s="17">
        <v>3.5809000000000001E-2</v>
      </c>
      <c r="AD143" s="17">
        <v>0.25</v>
      </c>
      <c r="AE143" s="17">
        <v>1363.5</v>
      </c>
    </row>
    <row r="144" spans="1:31">
      <c r="A144" s="17">
        <v>131</v>
      </c>
      <c r="B144" s="19">
        <v>0.25231481481481483</v>
      </c>
      <c r="C144" s="17">
        <v>96.5</v>
      </c>
      <c r="D144" s="17">
        <v>0.9</v>
      </c>
      <c r="E144" s="17">
        <v>4.5300000000000001E-4</v>
      </c>
      <c r="F144" s="17">
        <v>2.1999999999999999E-2</v>
      </c>
      <c r="G144" s="17">
        <v>0.57182100000000002</v>
      </c>
      <c r="H144" s="17">
        <v>3.9674000000000001E-2</v>
      </c>
      <c r="I144" s="17">
        <v>5.0571999999999999E-2</v>
      </c>
      <c r="J144" s="17">
        <v>1.0898E-2</v>
      </c>
      <c r="K144" s="17">
        <v>0.21549099999999999</v>
      </c>
      <c r="L144" s="17">
        <v>591.6</v>
      </c>
      <c r="M144" s="17">
        <v>4.0000000000000003E-5</v>
      </c>
      <c r="N144" s="17">
        <v>1296</v>
      </c>
      <c r="O144" s="17">
        <v>0</v>
      </c>
      <c r="P144" s="17">
        <v>0</v>
      </c>
      <c r="Q144" s="17">
        <v>0.31086799999999998</v>
      </c>
      <c r="R144" s="17">
        <v>3.6579E-2</v>
      </c>
      <c r="S144" s="17">
        <v>4.5094000000000002E-2</v>
      </c>
      <c r="T144" s="17">
        <v>8.515E-3</v>
      </c>
      <c r="U144" s="17">
        <v>0.188828</v>
      </c>
      <c r="V144" s="17">
        <v>696.3</v>
      </c>
      <c r="W144" s="17">
        <v>0.59999899999999995</v>
      </c>
      <c r="X144" s="17">
        <v>485</v>
      </c>
      <c r="Y144" s="17">
        <v>0</v>
      </c>
      <c r="Z144" s="17">
        <v>0</v>
      </c>
      <c r="AA144" s="17">
        <v>0.29050500000000001</v>
      </c>
      <c r="AB144" s="17">
        <v>4.0436400000000003E-3</v>
      </c>
      <c r="AC144" s="17">
        <v>3.6613600000000003E-2</v>
      </c>
      <c r="AD144" s="17">
        <v>0.25</v>
      </c>
      <c r="AE144" s="17">
        <v>1403.9</v>
      </c>
    </row>
    <row r="145" spans="1:31">
      <c r="A145" s="17">
        <v>132</v>
      </c>
      <c r="B145" s="19">
        <v>0.25237268518518519</v>
      </c>
      <c r="C145" s="17">
        <v>95.6</v>
      </c>
      <c r="D145" s="17">
        <v>0.9</v>
      </c>
      <c r="E145" s="17">
        <v>9.0899999999999998E-4</v>
      </c>
      <c r="F145" s="17">
        <v>4.3999999999999997E-2</v>
      </c>
      <c r="G145" s="17">
        <v>0.72947399999999996</v>
      </c>
      <c r="H145" s="17">
        <v>3.0408000000000001E-2</v>
      </c>
      <c r="I145" s="17">
        <v>4.7139E-2</v>
      </c>
      <c r="J145" s="17">
        <v>1.6730999999999999E-2</v>
      </c>
      <c r="K145" s="17">
        <v>0.35492299999999999</v>
      </c>
      <c r="L145" s="17">
        <v>900</v>
      </c>
      <c r="M145" s="17">
        <v>7.9999999999999996E-6</v>
      </c>
      <c r="N145" s="17">
        <v>1059</v>
      </c>
      <c r="O145" s="17">
        <v>0</v>
      </c>
      <c r="P145" s="17">
        <v>0</v>
      </c>
      <c r="Q145" s="17">
        <v>0.37406699999999998</v>
      </c>
      <c r="R145" s="17">
        <v>3.3140000000000003E-2</v>
      </c>
      <c r="S145" s="17">
        <v>4.4143000000000002E-2</v>
      </c>
      <c r="T145" s="17">
        <v>1.1003000000000001E-2</v>
      </c>
      <c r="U145" s="17">
        <v>0.249254</v>
      </c>
      <c r="V145" s="17">
        <v>900</v>
      </c>
      <c r="W145" s="17">
        <v>1.2999999999999999E-5</v>
      </c>
      <c r="X145" s="17">
        <v>822</v>
      </c>
      <c r="Y145" s="17">
        <v>0</v>
      </c>
      <c r="Z145" s="17">
        <v>0</v>
      </c>
      <c r="AA145" s="17">
        <v>0.383467</v>
      </c>
      <c r="AB145" s="17">
        <v>5.0196800000000003E-3</v>
      </c>
      <c r="AC145" s="17">
        <v>3.3195500000000003E-2</v>
      </c>
      <c r="AD145" s="17">
        <v>0.25</v>
      </c>
      <c r="AE145" s="17">
        <v>922.8</v>
      </c>
    </row>
    <row r="146" spans="1:31">
      <c r="A146" s="17">
        <v>133</v>
      </c>
      <c r="B146" s="19">
        <v>0.25243055555555555</v>
      </c>
      <c r="C146" s="17">
        <v>95.1</v>
      </c>
      <c r="D146" s="17">
        <v>0.9</v>
      </c>
      <c r="E146" s="17">
        <v>4.5600000000000003E-4</v>
      </c>
      <c r="F146" s="17">
        <v>2.1999999999999999E-2</v>
      </c>
      <c r="G146" s="17">
        <v>0.65904200000000002</v>
      </c>
      <c r="H146" s="17">
        <v>3.6542999999999999E-2</v>
      </c>
      <c r="I146" s="17">
        <v>4.7652E-2</v>
      </c>
      <c r="J146" s="17">
        <v>1.1109000000000001E-2</v>
      </c>
      <c r="K146" s="17">
        <v>0.233122</v>
      </c>
      <c r="L146" s="17">
        <v>490.2</v>
      </c>
      <c r="M146" s="17">
        <v>6.4999999999999994E-5</v>
      </c>
      <c r="N146" s="17">
        <v>889</v>
      </c>
      <c r="O146" s="17">
        <v>0</v>
      </c>
      <c r="P146" s="17">
        <v>0</v>
      </c>
      <c r="Q146" s="17">
        <v>0.51244299999999998</v>
      </c>
      <c r="R146" s="17">
        <v>3.5188999999999998E-2</v>
      </c>
      <c r="S146" s="17">
        <v>4.564E-2</v>
      </c>
      <c r="T146" s="17">
        <v>1.0449999999999999E-2</v>
      </c>
      <c r="U146" s="17">
        <v>0.22897799999999999</v>
      </c>
      <c r="V146" s="17">
        <v>573.29999999999995</v>
      </c>
      <c r="W146" s="17">
        <v>0.6</v>
      </c>
      <c r="X146" s="17">
        <v>1707</v>
      </c>
      <c r="Y146" s="17">
        <v>0</v>
      </c>
      <c r="Z146" s="17">
        <v>0</v>
      </c>
      <c r="AA146" s="17">
        <v>0.35227399999999998</v>
      </c>
      <c r="AB146" s="17">
        <v>2.3011400000000001E-3</v>
      </c>
      <c r="AC146" s="17">
        <v>3.52132E-2</v>
      </c>
      <c r="AD146" s="17">
        <v>0.25</v>
      </c>
      <c r="AE146" s="17">
        <v>1694.3</v>
      </c>
    </row>
    <row r="147" spans="1:31">
      <c r="A147" s="17">
        <v>134</v>
      </c>
      <c r="B147" s="19">
        <v>0.25248842592592591</v>
      </c>
      <c r="C147" s="17">
        <v>94</v>
      </c>
      <c r="D147" s="17">
        <v>0.9</v>
      </c>
      <c r="E147" s="17">
        <v>5.7399999999999997E-4</v>
      </c>
      <c r="F147" s="17">
        <v>2.8000000000000001E-2</v>
      </c>
      <c r="G147" s="17">
        <v>0.58102799999999999</v>
      </c>
      <c r="H147" s="17">
        <v>3.6445999999999999E-2</v>
      </c>
      <c r="I147" s="17">
        <v>4.8598000000000002E-2</v>
      </c>
      <c r="J147" s="17">
        <v>1.2152E-2</v>
      </c>
      <c r="K147" s="17">
        <v>0.25004900000000002</v>
      </c>
      <c r="L147" s="17">
        <v>681.1</v>
      </c>
      <c r="M147" s="17">
        <v>6.0000000000000002E-6</v>
      </c>
      <c r="N147" s="17">
        <v>853</v>
      </c>
      <c r="O147" s="17">
        <v>0</v>
      </c>
      <c r="P147" s="17">
        <v>0</v>
      </c>
      <c r="Q147" s="17">
        <v>0.47374100000000002</v>
      </c>
      <c r="R147" s="17">
        <v>3.551E-2</v>
      </c>
      <c r="S147" s="17">
        <v>4.4810000000000003E-2</v>
      </c>
      <c r="T147" s="17">
        <v>9.2999999999999992E-3</v>
      </c>
      <c r="U147" s="17">
        <v>0.20754</v>
      </c>
      <c r="V147" s="17">
        <v>658.8</v>
      </c>
      <c r="W147" s="17">
        <v>0.599997</v>
      </c>
      <c r="X147" s="17">
        <v>1866</v>
      </c>
      <c r="Y147" s="17">
        <v>0</v>
      </c>
      <c r="Z147" s="17">
        <v>0</v>
      </c>
      <c r="AA147" s="17">
        <v>0.31929299999999999</v>
      </c>
      <c r="AB147" s="17">
        <v>3.0656899999999998E-3</v>
      </c>
      <c r="AC147" s="17">
        <v>3.5538899999999998E-2</v>
      </c>
      <c r="AD147" s="17">
        <v>0.25</v>
      </c>
      <c r="AE147" s="17">
        <v>1219.5</v>
      </c>
    </row>
    <row r="148" spans="1:31">
      <c r="A148" s="17">
        <v>135</v>
      </c>
      <c r="B148" s="19">
        <v>0.25253472222222223</v>
      </c>
      <c r="C148" s="17">
        <v>93.6</v>
      </c>
      <c r="D148" s="17">
        <v>0.9</v>
      </c>
      <c r="E148" s="17">
        <v>9.0499999999999999E-4</v>
      </c>
      <c r="F148" s="17">
        <v>4.3999999999999997E-2</v>
      </c>
      <c r="G148" s="17">
        <v>0.52652600000000005</v>
      </c>
      <c r="H148" s="17">
        <v>3.9019999999999999E-2</v>
      </c>
      <c r="I148" s="17">
        <v>4.9133000000000003E-2</v>
      </c>
      <c r="J148" s="17">
        <v>1.0113E-2</v>
      </c>
      <c r="K148" s="17">
        <v>0.20583199999999999</v>
      </c>
      <c r="L148" s="17">
        <v>653.20000000000005</v>
      </c>
      <c r="M148" s="17">
        <v>9.0000000000000002E-6</v>
      </c>
      <c r="N148" s="17">
        <v>914</v>
      </c>
      <c r="O148" s="17">
        <v>0</v>
      </c>
      <c r="P148" s="17">
        <v>0</v>
      </c>
      <c r="Q148" s="17">
        <v>0.59616000000000002</v>
      </c>
      <c r="R148" s="17">
        <v>3.3279000000000003E-2</v>
      </c>
      <c r="S148" s="17">
        <v>5.0527000000000002E-2</v>
      </c>
      <c r="T148" s="17">
        <v>1.7249E-2</v>
      </c>
      <c r="U148" s="17">
        <v>0.34137299999999998</v>
      </c>
      <c r="V148" s="17">
        <v>759.4</v>
      </c>
      <c r="W148" s="17">
        <v>3.0000000000000001E-6</v>
      </c>
      <c r="X148" s="17">
        <v>941</v>
      </c>
      <c r="Y148" s="17">
        <v>0</v>
      </c>
      <c r="Z148" s="17">
        <v>0</v>
      </c>
      <c r="AA148" s="17">
        <v>0.52518900000000002</v>
      </c>
      <c r="AB148" s="17">
        <v>3.15234E-3</v>
      </c>
      <c r="AC148" s="17">
        <v>3.3333099999999997E-2</v>
      </c>
      <c r="AD148" s="17">
        <v>0.25</v>
      </c>
      <c r="AE148" s="17">
        <v>1271.5999999999999</v>
      </c>
    </row>
    <row r="149" spans="1:31">
      <c r="A149" s="17">
        <v>136</v>
      </c>
      <c r="B149" s="19">
        <v>0.25259259259259259</v>
      </c>
      <c r="C149" s="17">
        <v>92.5</v>
      </c>
      <c r="D149" s="17">
        <v>0.9</v>
      </c>
      <c r="E149" s="17">
        <v>3.4200000000000002E-4</v>
      </c>
      <c r="F149" s="17">
        <v>1.7000000000000001E-2</v>
      </c>
      <c r="G149" s="17">
        <v>0.62109899999999996</v>
      </c>
      <c r="H149" s="17">
        <v>3.9403000000000001E-2</v>
      </c>
      <c r="I149" s="17">
        <v>5.0964000000000002E-2</v>
      </c>
      <c r="J149" s="17">
        <v>1.1561E-2</v>
      </c>
      <c r="K149" s="17">
        <v>0.22684799999999999</v>
      </c>
      <c r="L149" s="17">
        <v>378.9</v>
      </c>
      <c r="M149" s="17">
        <v>1.9999999999999999E-6</v>
      </c>
      <c r="N149" s="17">
        <v>836</v>
      </c>
      <c r="O149" s="17">
        <v>0</v>
      </c>
      <c r="P149" s="17">
        <v>0</v>
      </c>
      <c r="Q149" s="17">
        <v>0.54514200000000002</v>
      </c>
      <c r="R149" s="17">
        <v>3.9278E-2</v>
      </c>
      <c r="S149" s="17">
        <v>5.0502999999999999E-2</v>
      </c>
      <c r="T149" s="17">
        <v>1.1226E-2</v>
      </c>
      <c r="U149" s="17">
        <v>0.222277</v>
      </c>
      <c r="V149" s="17">
        <v>470.4</v>
      </c>
      <c r="W149" s="17">
        <v>5.0000000000000004E-6</v>
      </c>
      <c r="X149" s="17">
        <v>689</v>
      </c>
      <c r="Y149" s="17">
        <v>0</v>
      </c>
      <c r="Z149" s="17">
        <v>0</v>
      </c>
      <c r="AA149" s="17">
        <v>0.34196399999999999</v>
      </c>
      <c r="AB149" s="17">
        <v>1.67472E-3</v>
      </c>
      <c r="AC149" s="17">
        <v>3.9296499999999998E-2</v>
      </c>
      <c r="AD149" s="17">
        <v>0.25</v>
      </c>
      <c r="AE149" s="17">
        <v>2192</v>
      </c>
    </row>
    <row r="150" spans="1:31">
      <c r="A150" s="17">
        <v>137</v>
      </c>
      <c r="B150" s="19">
        <v>0.25265046296296295</v>
      </c>
      <c r="C150" s="17">
        <v>91.8</v>
      </c>
      <c r="D150" s="17">
        <v>0.9</v>
      </c>
      <c r="E150" s="17">
        <v>5.9599999999999996E-4</v>
      </c>
      <c r="F150" s="17">
        <v>2.9000000000000001E-2</v>
      </c>
      <c r="G150" s="17">
        <v>0.68659300000000001</v>
      </c>
      <c r="H150" s="17">
        <v>3.7987E-2</v>
      </c>
      <c r="I150" s="17">
        <v>5.2312999999999998E-2</v>
      </c>
      <c r="J150" s="17">
        <v>1.4326E-2</v>
      </c>
      <c r="K150" s="17">
        <v>0.27385999999999999</v>
      </c>
      <c r="L150" s="17">
        <v>568.70000000000005</v>
      </c>
      <c r="M150" s="17">
        <v>2.8E-5</v>
      </c>
      <c r="N150" s="17">
        <v>1270</v>
      </c>
      <c r="O150" s="17">
        <v>0</v>
      </c>
      <c r="P150" s="17">
        <v>0</v>
      </c>
      <c r="Q150" s="17">
        <v>0.43904799999999999</v>
      </c>
      <c r="R150" s="17">
        <v>3.6616999999999997E-2</v>
      </c>
      <c r="S150" s="17">
        <v>4.938E-2</v>
      </c>
      <c r="T150" s="17">
        <v>1.2763E-2</v>
      </c>
      <c r="U150" s="17">
        <v>0.25846999999999998</v>
      </c>
      <c r="V150" s="17">
        <v>710.1</v>
      </c>
      <c r="W150" s="17">
        <v>3.0000000000000001E-6</v>
      </c>
      <c r="X150" s="17">
        <v>860</v>
      </c>
      <c r="Y150" s="17">
        <v>0</v>
      </c>
      <c r="Z150" s="17">
        <v>0</v>
      </c>
      <c r="AA150" s="17">
        <v>0.397646</v>
      </c>
      <c r="AB150" s="17">
        <v>3.8096599999999999E-3</v>
      </c>
      <c r="AC150" s="17">
        <v>3.6665700000000002E-2</v>
      </c>
      <c r="AD150" s="17">
        <v>0.25</v>
      </c>
      <c r="AE150" s="17">
        <v>1460.6</v>
      </c>
    </row>
    <row r="151" spans="1:31">
      <c r="A151" s="17">
        <v>138</v>
      </c>
      <c r="B151" s="19">
        <v>0.25270833333333337</v>
      </c>
      <c r="C151" s="17">
        <v>91.1</v>
      </c>
      <c r="D151" s="17">
        <v>0.9</v>
      </c>
      <c r="E151" s="17">
        <v>7.1000000000000002E-4</v>
      </c>
      <c r="F151" s="17">
        <v>3.4000000000000002E-2</v>
      </c>
      <c r="G151" s="17">
        <v>0.76560899999999998</v>
      </c>
      <c r="H151" s="17">
        <v>3.9455999999999998E-2</v>
      </c>
      <c r="I151" s="17">
        <v>5.5039999999999999E-2</v>
      </c>
      <c r="J151" s="17">
        <v>1.5584000000000001E-2</v>
      </c>
      <c r="K151" s="17">
        <v>0.28314400000000001</v>
      </c>
      <c r="L151" s="17">
        <v>648.29999999999995</v>
      </c>
      <c r="M151" s="17">
        <v>0.6</v>
      </c>
      <c r="N151" s="17">
        <v>684</v>
      </c>
      <c r="O151" s="17">
        <v>0</v>
      </c>
      <c r="P151" s="17">
        <v>0</v>
      </c>
      <c r="Q151" s="17">
        <v>0.64812700000000001</v>
      </c>
      <c r="R151" s="17">
        <v>3.9480000000000001E-2</v>
      </c>
      <c r="S151" s="17">
        <v>5.4046999999999998E-2</v>
      </c>
      <c r="T151" s="17">
        <v>1.4567E-2</v>
      </c>
      <c r="U151" s="17">
        <v>0.26952900000000002</v>
      </c>
      <c r="V151" s="17">
        <v>580.20000000000005</v>
      </c>
      <c r="W151" s="17">
        <v>2.0999999999999999E-5</v>
      </c>
      <c r="X151" s="17">
        <v>973</v>
      </c>
      <c r="Y151" s="17">
        <v>0</v>
      </c>
      <c r="Z151" s="17">
        <v>0</v>
      </c>
      <c r="AA151" s="17">
        <v>0.41465999999999997</v>
      </c>
      <c r="AB151" s="17">
        <v>2.3437900000000001E-3</v>
      </c>
      <c r="AC151" s="17">
        <v>3.9513699999999999E-2</v>
      </c>
      <c r="AD151" s="17">
        <v>0.25</v>
      </c>
      <c r="AE151" s="17">
        <v>1281</v>
      </c>
    </row>
    <row r="152" spans="1:31">
      <c r="A152" s="17">
        <v>139</v>
      </c>
      <c r="B152" s="19">
        <v>0.25275462962962963</v>
      </c>
      <c r="C152" s="17">
        <v>90.3</v>
      </c>
      <c r="D152" s="17">
        <v>0.9</v>
      </c>
      <c r="E152" s="17">
        <v>4.73E-4</v>
      </c>
      <c r="F152" s="17">
        <v>2.3E-2</v>
      </c>
      <c r="G152" s="17">
        <v>0.75023399999999996</v>
      </c>
      <c r="H152" s="17">
        <v>4.3319000000000003E-2</v>
      </c>
      <c r="I152" s="17">
        <v>5.5564000000000002E-2</v>
      </c>
      <c r="J152" s="17">
        <v>1.2244E-2</v>
      </c>
      <c r="K152" s="17">
        <v>0.22036500000000001</v>
      </c>
      <c r="L152" s="17">
        <v>626.9</v>
      </c>
      <c r="M152" s="17">
        <v>0.59999800000000003</v>
      </c>
      <c r="N152" s="17">
        <v>1166</v>
      </c>
      <c r="O152" s="17">
        <v>0</v>
      </c>
      <c r="P152" s="17">
        <v>0</v>
      </c>
      <c r="Q152" s="17">
        <v>0.322822</v>
      </c>
      <c r="R152" s="17">
        <v>4.3470000000000002E-2</v>
      </c>
      <c r="S152" s="17">
        <v>5.3394999999999998E-2</v>
      </c>
      <c r="T152" s="17">
        <v>9.9249999999999998E-3</v>
      </c>
      <c r="U152" s="17">
        <v>0.185887</v>
      </c>
      <c r="V152" s="17">
        <v>900</v>
      </c>
      <c r="W152" s="17">
        <v>0.404248</v>
      </c>
      <c r="X152" s="17">
        <v>1425</v>
      </c>
      <c r="Y152" s="17">
        <v>0</v>
      </c>
      <c r="Z152" s="17">
        <v>0</v>
      </c>
      <c r="AA152" s="17">
        <v>0.28598000000000001</v>
      </c>
      <c r="AB152" s="17">
        <v>3.8558799999999999E-3</v>
      </c>
      <c r="AC152" s="17">
        <v>4.3508100000000001E-2</v>
      </c>
      <c r="AD152" s="17">
        <v>0.25</v>
      </c>
      <c r="AE152" s="17">
        <v>1324.8</v>
      </c>
    </row>
    <row r="153" spans="1:31">
      <c r="A153" s="17">
        <v>140</v>
      </c>
      <c r="B153" s="19">
        <v>0.2528125</v>
      </c>
      <c r="C153" s="17">
        <v>89.4</v>
      </c>
      <c r="D153" s="17">
        <v>0.9</v>
      </c>
      <c r="E153" s="17">
        <v>7.5100000000000004E-4</v>
      </c>
      <c r="F153" s="17">
        <v>3.5999999999999997E-2</v>
      </c>
      <c r="G153" s="17">
        <v>0.78247800000000001</v>
      </c>
      <c r="H153" s="17">
        <v>4.3267E-2</v>
      </c>
      <c r="I153" s="17">
        <v>5.8236000000000003E-2</v>
      </c>
      <c r="J153" s="17">
        <v>1.4969E-2</v>
      </c>
      <c r="K153" s="17">
        <v>0.257046</v>
      </c>
      <c r="L153" s="17">
        <v>578.70000000000005</v>
      </c>
      <c r="M153" s="17">
        <v>5.6852E-2</v>
      </c>
      <c r="N153" s="17">
        <v>699</v>
      </c>
      <c r="O153" s="17">
        <v>0</v>
      </c>
      <c r="P153" s="17">
        <v>0</v>
      </c>
      <c r="Q153" s="17">
        <v>0.65588299999999999</v>
      </c>
      <c r="R153" s="17">
        <v>3.8606000000000001E-2</v>
      </c>
      <c r="S153" s="17">
        <v>5.6704999999999998E-2</v>
      </c>
      <c r="T153" s="17">
        <v>1.8099000000000001E-2</v>
      </c>
      <c r="U153" s="17">
        <v>0.31918099999999999</v>
      </c>
      <c r="V153" s="17">
        <v>545</v>
      </c>
      <c r="W153" s="17">
        <v>0.10355499999999999</v>
      </c>
      <c r="X153" s="17">
        <v>1371</v>
      </c>
      <c r="Y153" s="17">
        <v>0</v>
      </c>
      <c r="Z153" s="17">
        <v>0</v>
      </c>
      <c r="AA153" s="17">
        <v>0.49104799999999998</v>
      </c>
      <c r="AB153" s="17">
        <v>2.1365799999999999E-3</v>
      </c>
      <c r="AC153" s="17">
        <v>3.86448E-2</v>
      </c>
      <c r="AD153" s="17">
        <v>0.25</v>
      </c>
      <c r="AE153" s="17">
        <v>1435.2</v>
      </c>
    </row>
    <row r="154" spans="1:31">
      <c r="A154" s="17">
        <v>141</v>
      </c>
      <c r="B154" s="19">
        <v>0.25287037037037036</v>
      </c>
      <c r="C154" s="17">
        <v>88.9</v>
      </c>
      <c r="D154" s="17">
        <v>0.9</v>
      </c>
      <c r="E154" s="17">
        <v>8.2100000000000001E-4</v>
      </c>
      <c r="F154" s="17">
        <v>0.04</v>
      </c>
      <c r="G154" s="17">
        <v>0.79148300000000005</v>
      </c>
      <c r="H154" s="17">
        <v>4.3771999999999998E-2</v>
      </c>
      <c r="I154" s="17">
        <v>6.3642000000000004E-2</v>
      </c>
      <c r="J154" s="17">
        <v>1.9869999999999999E-2</v>
      </c>
      <c r="K154" s="17">
        <v>0.31221100000000002</v>
      </c>
      <c r="L154" s="17">
        <v>634.6</v>
      </c>
      <c r="M154" s="17">
        <v>7.9999999999999996E-6</v>
      </c>
      <c r="N154" s="17">
        <v>1604</v>
      </c>
      <c r="O154" s="17">
        <v>0</v>
      </c>
      <c r="P154" s="17">
        <v>0</v>
      </c>
      <c r="Q154" s="17">
        <v>0.78116699999999994</v>
      </c>
      <c r="R154" s="17">
        <v>4.3038E-2</v>
      </c>
      <c r="S154" s="17">
        <v>6.3236000000000001E-2</v>
      </c>
      <c r="T154" s="17">
        <v>2.0198000000000001E-2</v>
      </c>
      <c r="U154" s="17">
        <v>0.31941399999999998</v>
      </c>
      <c r="V154" s="17">
        <v>577.4</v>
      </c>
      <c r="W154" s="17">
        <v>0.34989799999999999</v>
      </c>
      <c r="X154" s="17">
        <v>813</v>
      </c>
      <c r="Y154" s="17">
        <v>0</v>
      </c>
      <c r="Z154" s="17">
        <v>0</v>
      </c>
      <c r="AA154" s="17">
        <v>0.49140600000000001</v>
      </c>
      <c r="AB154" s="17">
        <v>5.35988E-3</v>
      </c>
      <c r="AC154" s="17">
        <v>4.3145799999999998E-2</v>
      </c>
      <c r="AD154" s="17">
        <v>0.25</v>
      </c>
      <c r="AE154" s="17">
        <v>1308.8</v>
      </c>
    </row>
    <row r="155" spans="1:31">
      <c r="A155" s="17">
        <v>142</v>
      </c>
      <c r="B155" s="19">
        <v>0.25292824074074077</v>
      </c>
      <c r="C155" s="17">
        <v>87.8</v>
      </c>
      <c r="D155" s="17">
        <v>0.9</v>
      </c>
      <c r="E155" s="17">
        <v>5.0699999999999996E-4</v>
      </c>
      <c r="F155" s="17">
        <v>2.5000000000000001E-2</v>
      </c>
      <c r="G155" s="17">
        <v>0.71830300000000002</v>
      </c>
      <c r="H155" s="17">
        <v>5.0879000000000001E-2</v>
      </c>
      <c r="I155" s="17">
        <v>6.8751000000000007E-2</v>
      </c>
      <c r="J155" s="17">
        <v>1.7871999999999999E-2</v>
      </c>
      <c r="K155" s="17">
        <v>0.25995200000000002</v>
      </c>
      <c r="L155" s="17">
        <v>508.8</v>
      </c>
      <c r="M155" s="17">
        <v>0.43440899999999999</v>
      </c>
      <c r="N155" s="17">
        <v>697</v>
      </c>
      <c r="O155" s="17">
        <v>0</v>
      </c>
      <c r="P155" s="17">
        <v>0</v>
      </c>
      <c r="Q155" s="17">
        <v>0.54196500000000003</v>
      </c>
      <c r="R155" s="17">
        <v>4.7303999999999999E-2</v>
      </c>
      <c r="S155" s="17">
        <v>6.2678999999999999E-2</v>
      </c>
      <c r="T155" s="17">
        <v>1.5375E-2</v>
      </c>
      <c r="U155" s="17">
        <v>0.24529799999999999</v>
      </c>
      <c r="V155" s="17">
        <v>613.1</v>
      </c>
      <c r="W155" s="17">
        <v>2.0900000000000001E-4</v>
      </c>
      <c r="X155" s="17">
        <v>1403</v>
      </c>
      <c r="Y155" s="17">
        <v>0</v>
      </c>
      <c r="Z155" s="17">
        <v>0</v>
      </c>
      <c r="AA155" s="17">
        <v>0.37738100000000002</v>
      </c>
      <c r="AB155" s="17">
        <v>1.8736600000000001E-3</v>
      </c>
      <c r="AC155" s="17">
        <v>4.7332399999999997E-2</v>
      </c>
      <c r="AD155" s="17">
        <v>0.25</v>
      </c>
      <c r="AE155" s="17">
        <v>1632.5</v>
      </c>
    </row>
    <row r="156" spans="1:31">
      <c r="A156" s="17">
        <v>143</v>
      </c>
      <c r="B156" s="19">
        <v>0.25297453703703704</v>
      </c>
      <c r="C156" s="17">
        <v>87.6</v>
      </c>
      <c r="D156" s="17">
        <v>0.9</v>
      </c>
      <c r="E156" s="17">
        <v>1.0369999999999999E-3</v>
      </c>
      <c r="F156" s="17">
        <v>0.05</v>
      </c>
      <c r="G156" s="17">
        <v>0.81817499999999999</v>
      </c>
      <c r="H156" s="17">
        <v>4.5898000000000001E-2</v>
      </c>
      <c r="I156" s="17">
        <v>6.7541000000000004E-2</v>
      </c>
      <c r="J156" s="17">
        <v>2.1642999999999999E-2</v>
      </c>
      <c r="K156" s="17">
        <v>0.32044099999999998</v>
      </c>
      <c r="L156" s="17">
        <v>709.9</v>
      </c>
      <c r="M156" s="17">
        <v>0.37081500000000001</v>
      </c>
      <c r="N156" s="17">
        <v>1024</v>
      </c>
      <c r="O156" s="17">
        <v>0</v>
      </c>
      <c r="P156" s="17">
        <v>0</v>
      </c>
      <c r="Q156" s="17">
        <v>0.84881200000000001</v>
      </c>
      <c r="R156" s="17">
        <v>4.6323999999999997E-2</v>
      </c>
      <c r="S156" s="17">
        <v>7.2373000000000007E-2</v>
      </c>
      <c r="T156" s="17">
        <v>2.605E-2</v>
      </c>
      <c r="U156" s="17">
        <v>0.359933</v>
      </c>
      <c r="V156" s="17">
        <v>882.1</v>
      </c>
      <c r="W156" s="17">
        <v>0.359871</v>
      </c>
      <c r="X156" s="17">
        <v>684</v>
      </c>
      <c r="Y156" s="17">
        <v>0</v>
      </c>
      <c r="Z156" s="17">
        <v>0</v>
      </c>
      <c r="AA156" s="17">
        <v>0.55374299999999999</v>
      </c>
      <c r="AB156" s="17">
        <v>3.8343000000000001E-3</v>
      </c>
      <c r="AC156" s="17">
        <v>4.6423600000000002E-2</v>
      </c>
      <c r="AD156" s="17">
        <v>0.25</v>
      </c>
      <c r="AE156" s="17">
        <v>1170</v>
      </c>
    </row>
    <row r="157" spans="1:31">
      <c r="A157" s="17">
        <v>144</v>
      </c>
      <c r="B157" s="19">
        <v>0.2530324074074074</v>
      </c>
      <c r="C157" s="17">
        <v>86.7</v>
      </c>
      <c r="D157" s="17">
        <v>0.9</v>
      </c>
      <c r="E157" s="17">
        <v>8.4699999999999999E-4</v>
      </c>
      <c r="F157" s="17">
        <v>4.1000000000000002E-2</v>
      </c>
      <c r="G157" s="17">
        <v>0.88702599999999998</v>
      </c>
      <c r="H157" s="17">
        <v>5.4376000000000001E-2</v>
      </c>
      <c r="I157" s="17">
        <v>7.7800999999999995E-2</v>
      </c>
      <c r="J157" s="17">
        <v>2.3425000000000001E-2</v>
      </c>
      <c r="K157" s="17">
        <v>0.301091</v>
      </c>
      <c r="L157" s="17">
        <v>615.79999999999995</v>
      </c>
      <c r="M157" s="17">
        <v>0.49282999999999999</v>
      </c>
      <c r="N157" s="17">
        <v>726</v>
      </c>
      <c r="O157" s="17">
        <v>0</v>
      </c>
      <c r="P157" s="17">
        <v>0</v>
      </c>
      <c r="Q157" s="17">
        <v>0.78585099999999997</v>
      </c>
      <c r="R157" s="17">
        <v>4.8760999999999999E-2</v>
      </c>
      <c r="S157" s="17">
        <v>7.3728000000000002E-2</v>
      </c>
      <c r="T157" s="17">
        <v>2.4967E-2</v>
      </c>
      <c r="U157" s="17">
        <v>0.33863500000000002</v>
      </c>
      <c r="V157" s="17">
        <v>562.29999999999995</v>
      </c>
      <c r="W157" s="17">
        <v>1.8E-5</v>
      </c>
      <c r="X157" s="17">
        <v>988</v>
      </c>
      <c r="Y157" s="17">
        <v>0</v>
      </c>
      <c r="Z157" s="17">
        <v>0</v>
      </c>
      <c r="AA157" s="17">
        <v>0.52097700000000002</v>
      </c>
      <c r="AB157" s="17">
        <v>2.3610200000000001E-3</v>
      </c>
      <c r="AC157" s="17">
        <v>4.8820200000000001E-2</v>
      </c>
      <c r="AD157" s="17">
        <v>0.25</v>
      </c>
      <c r="AE157" s="17">
        <v>1348.8</v>
      </c>
    </row>
    <row r="158" spans="1:31">
      <c r="A158" s="17">
        <v>145</v>
      </c>
      <c r="B158" s="19">
        <v>0.25309027777777776</v>
      </c>
      <c r="C158" s="17">
        <v>85.4</v>
      </c>
      <c r="D158" s="17">
        <v>0.9</v>
      </c>
      <c r="E158" s="17">
        <v>7.8100000000000001E-4</v>
      </c>
      <c r="F158" s="17">
        <v>3.7999999999999999E-2</v>
      </c>
      <c r="G158" s="17">
        <v>0.80127199999999998</v>
      </c>
      <c r="H158" s="17">
        <v>5.3372999999999997E-2</v>
      </c>
      <c r="I158" s="17">
        <v>7.4168999999999999E-2</v>
      </c>
      <c r="J158" s="17">
        <v>2.0795999999999999E-2</v>
      </c>
      <c r="K158" s="17">
        <v>0.28038299999999999</v>
      </c>
      <c r="L158" s="17">
        <v>596.4</v>
      </c>
      <c r="M158" s="17">
        <v>0.105574</v>
      </c>
      <c r="N158" s="17">
        <v>1086</v>
      </c>
      <c r="O158" s="17">
        <v>0</v>
      </c>
      <c r="P158" s="17">
        <v>0</v>
      </c>
      <c r="Q158" s="17">
        <v>0.85075900000000004</v>
      </c>
      <c r="R158" s="17">
        <v>4.7140000000000001E-2</v>
      </c>
      <c r="S158" s="17">
        <v>6.9583999999999993E-2</v>
      </c>
      <c r="T158" s="17">
        <v>2.2443999999999999E-2</v>
      </c>
      <c r="U158" s="17">
        <v>0.32253999999999999</v>
      </c>
      <c r="V158" s="17">
        <v>585.29999999999995</v>
      </c>
      <c r="W158" s="17">
        <v>0.48700700000000002</v>
      </c>
      <c r="X158" s="17">
        <v>819</v>
      </c>
      <c r="Y158" s="17">
        <v>0</v>
      </c>
      <c r="Z158" s="17">
        <v>0</v>
      </c>
      <c r="AA158" s="17">
        <v>0.49621599999999999</v>
      </c>
      <c r="AB158" s="17">
        <v>3.4177399999999998E-3</v>
      </c>
      <c r="AC158" s="17">
        <v>4.7217099999999998E-2</v>
      </c>
      <c r="AD158" s="17">
        <v>0.25</v>
      </c>
      <c r="AE158" s="17">
        <v>1392.7</v>
      </c>
    </row>
    <row r="159" spans="1:31">
      <c r="A159" s="17">
        <v>146</v>
      </c>
      <c r="B159" s="19">
        <v>0.25314814814814818</v>
      </c>
      <c r="C159" s="17">
        <v>85.4</v>
      </c>
      <c r="D159" s="17">
        <v>0.9</v>
      </c>
      <c r="E159" s="17">
        <v>1.0070000000000001E-3</v>
      </c>
      <c r="F159" s="17">
        <v>4.9000000000000002E-2</v>
      </c>
      <c r="G159" s="17">
        <v>0.82576400000000005</v>
      </c>
      <c r="H159" s="17">
        <v>5.4115999999999997E-2</v>
      </c>
      <c r="I159" s="17">
        <v>7.7730999999999995E-2</v>
      </c>
      <c r="J159" s="17">
        <v>2.3614E-2</v>
      </c>
      <c r="K159" s="17">
        <v>0.30379600000000001</v>
      </c>
      <c r="L159" s="17">
        <v>727.9</v>
      </c>
      <c r="M159" s="17">
        <v>0.13655</v>
      </c>
      <c r="N159" s="17">
        <v>1095</v>
      </c>
      <c r="O159" s="17">
        <v>0</v>
      </c>
      <c r="P159" s="17">
        <v>0</v>
      </c>
      <c r="Q159" s="17">
        <v>0.79013800000000001</v>
      </c>
      <c r="R159" s="17">
        <v>4.8519E-2</v>
      </c>
      <c r="S159" s="17">
        <v>7.3631000000000002E-2</v>
      </c>
      <c r="T159" s="17">
        <v>2.5111999999999999E-2</v>
      </c>
      <c r="U159" s="17">
        <v>0.34105200000000002</v>
      </c>
      <c r="V159" s="17">
        <v>720.6</v>
      </c>
      <c r="W159" s="17">
        <v>2.0999999999999999E-5</v>
      </c>
      <c r="X159" s="17">
        <v>1492</v>
      </c>
      <c r="Y159" s="17">
        <v>0</v>
      </c>
      <c r="Z159" s="17">
        <v>0</v>
      </c>
      <c r="AA159" s="17">
        <v>0.52469500000000002</v>
      </c>
      <c r="AB159" s="17">
        <v>4.2025700000000001E-3</v>
      </c>
      <c r="AC159" s="17">
        <v>4.8624800000000003E-2</v>
      </c>
      <c r="AD159" s="17">
        <v>0.25</v>
      </c>
      <c r="AE159" s="17">
        <v>1141</v>
      </c>
    </row>
    <row r="160" spans="1:31">
      <c r="A160" s="17">
        <v>147</v>
      </c>
      <c r="B160" s="19">
        <v>0.25319444444444444</v>
      </c>
      <c r="C160" s="17">
        <v>84</v>
      </c>
      <c r="D160" s="17">
        <v>0.9</v>
      </c>
      <c r="E160" s="17">
        <v>8.8199999999999997E-4</v>
      </c>
      <c r="F160" s="17">
        <v>4.2999999999999997E-2</v>
      </c>
      <c r="G160" s="17">
        <v>0.895042</v>
      </c>
      <c r="H160" s="17">
        <v>5.1542999999999999E-2</v>
      </c>
      <c r="I160" s="17">
        <v>7.6288999999999996E-2</v>
      </c>
      <c r="J160" s="17">
        <v>2.4746000000000001E-2</v>
      </c>
      <c r="K160" s="17">
        <v>0.32437300000000002</v>
      </c>
      <c r="L160" s="17">
        <v>683.7</v>
      </c>
      <c r="M160" s="17">
        <v>9.2700000000000005E-2</v>
      </c>
      <c r="N160" s="17">
        <v>875</v>
      </c>
      <c r="O160" s="17">
        <v>0</v>
      </c>
      <c r="P160" s="17">
        <v>0</v>
      </c>
      <c r="Q160" s="17">
        <v>0.81727499999999997</v>
      </c>
      <c r="R160" s="17">
        <v>5.3426000000000001E-2</v>
      </c>
      <c r="S160" s="17">
        <v>7.8302999999999998E-2</v>
      </c>
      <c r="T160" s="17">
        <v>2.4875999999999999E-2</v>
      </c>
      <c r="U160" s="17">
        <v>0.31769500000000001</v>
      </c>
      <c r="V160" s="17">
        <v>585.29999999999995</v>
      </c>
      <c r="W160" s="17">
        <v>0.119044</v>
      </c>
      <c r="X160" s="17">
        <v>1014</v>
      </c>
      <c r="Y160" s="17">
        <v>0</v>
      </c>
      <c r="Z160" s="17">
        <v>0</v>
      </c>
      <c r="AA160" s="17">
        <v>0.48876199999999997</v>
      </c>
      <c r="AB160" s="17">
        <v>3.15759E-3</v>
      </c>
      <c r="AC160" s="17">
        <v>5.3504900000000001E-2</v>
      </c>
      <c r="AD160" s="17">
        <v>0.25</v>
      </c>
      <c r="AE160" s="17">
        <v>1214.9000000000001</v>
      </c>
    </row>
    <row r="161" spans="1:31">
      <c r="A161" s="17">
        <v>148</v>
      </c>
      <c r="B161" s="19">
        <v>0.25325231481481481</v>
      </c>
      <c r="C161" s="17">
        <v>83.2</v>
      </c>
      <c r="D161" s="17">
        <v>0.9</v>
      </c>
      <c r="E161" s="17">
        <v>7.1199999999999996E-4</v>
      </c>
      <c r="F161" s="17">
        <v>3.4000000000000002E-2</v>
      </c>
      <c r="G161" s="17">
        <v>0.80677699999999997</v>
      </c>
      <c r="H161" s="17">
        <v>5.7984000000000001E-2</v>
      </c>
      <c r="I161" s="17">
        <v>7.9508999999999996E-2</v>
      </c>
      <c r="J161" s="17">
        <v>2.1526E-2</v>
      </c>
      <c r="K161" s="17">
        <v>0.27073199999999997</v>
      </c>
      <c r="L161" s="17">
        <v>578.4</v>
      </c>
      <c r="M161" s="17">
        <v>8.3865999999999996E-2</v>
      </c>
      <c r="N161" s="17">
        <v>710</v>
      </c>
      <c r="O161" s="17">
        <v>0</v>
      </c>
      <c r="P161" s="17">
        <v>0</v>
      </c>
      <c r="Q161" s="17">
        <v>0.83132799999999996</v>
      </c>
      <c r="R161" s="17">
        <v>5.2630999999999997E-2</v>
      </c>
      <c r="S161" s="17">
        <v>7.5489000000000001E-2</v>
      </c>
      <c r="T161" s="17">
        <v>2.2858E-2</v>
      </c>
      <c r="U161" s="17">
        <v>0.30279800000000001</v>
      </c>
      <c r="V161" s="17">
        <v>599.1</v>
      </c>
      <c r="W161" s="17">
        <v>0.138962</v>
      </c>
      <c r="X161" s="17">
        <v>1613</v>
      </c>
      <c r="Y161" s="17">
        <v>0</v>
      </c>
      <c r="Z161" s="17">
        <v>0</v>
      </c>
      <c r="AA161" s="17">
        <v>0.46584399999999998</v>
      </c>
      <c r="AB161" s="17">
        <v>2.1708399999999998E-3</v>
      </c>
      <c r="AC161" s="17">
        <v>5.26808E-2</v>
      </c>
      <c r="AD161" s="17">
        <v>0.25</v>
      </c>
      <c r="AE161" s="17">
        <v>1436</v>
      </c>
    </row>
    <row r="162" spans="1:31">
      <c r="A162" s="17">
        <v>149</v>
      </c>
      <c r="B162" s="19">
        <v>0.25331018518518517</v>
      </c>
      <c r="C162" s="17">
        <v>82.7</v>
      </c>
      <c r="D162" s="17">
        <v>0.9</v>
      </c>
      <c r="E162" s="17">
        <v>1.093E-3</v>
      </c>
      <c r="F162" s="17">
        <v>5.2999999999999999E-2</v>
      </c>
      <c r="G162" s="17">
        <v>0.827843</v>
      </c>
      <c r="H162" s="17">
        <v>5.1722999999999998E-2</v>
      </c>
      <c r="I162" s="17">
        <v>8.0020999999999995E-2</v>
      </c>
      <c r="J162" s="17">
        <v>2.8298E-2</v>
      </c>
      <c r="K162" s="17">
        <v>0.35363600000000001</v>
      </c>
      <c r="L162" s="17">
        <v>780.7</v>
      </c>
      <c r="M162" s="17">
        <v>0.238034</v>
      </c>
      <c r="N162" s="17">
        <v>916</v>
      </c>
      <c r="O162" s="17">
        <v>0</v>
      </c>
      <c r="P162" s="17">
        <v>0</v>
      </c>
      <c r="Q162" s="17">
        <v>0.91202399999999995</v>
      </c>
      <c r="R162" s="17">
        <v>7.7563999999999994E-2</v>
      </c>
      <c r="S162" s="17">
        <v>0.118449</v>
      </c>
      <c r="T162" s="17">
        <v>4.0884999999999998E-2</v>
      </c>
      <c r="U162" s="17">
        <v>0.345169</v>
      </c>
      <c r="V162" s="17">
        <v>640.20000000000005</v>
      </c>
      <c r="W162" s="17">
        <v>0.136799</v>
      </c>
      <c r="X162" s="17">
        <v>1096</v>
      </c>
      <c r="Y162" s="17">
        <v>0</v>
      </c>
      <c r="Z162" s="17">
        <v>0</v>
      </c>
      <c r="AA162" s="17">
        <v>0.53103</v>
      </c>
      <c r="AB162" s="17">
        <v>3.7732199999999999E-3</v>
      </c>
      <c r="AC162" s="17">
        <v>7.7718499999999996E-2</v>
      </c>
      <c r="AD162" s="17">
        <v>0.25</v>
      </c>
      <c r="AE162" s="17">
        <v>1063.8</v>
      </c>
    </row>
    <row r="163" spans="1:31">
      <c r="A163" s="17">
        <v>150</v>
      </c>
      <c r="B163" s="19">
        <v>0.25336805555555558</v>
      </c>
      <c r="C163" s="17">
        <v>81.8</v>
      </c>
      <c r="D163" s="17">
        <v>0.9</v>
      </c>
      <c r="E163" s="17">
        <v>8.6399999999999997E-4</v>
      </c>
      <c r="F163" s="17">
        <v>4.2000000000000003E-2</v>
      </c>
      <c r="G163" s="17">
        <v>0.82713999999999999</v>
      </c>
      <c r="H163" s="17">
        <v>5.5596E-2</v>
      </c>
      <c r="I163" s="17">
        <v>8.3807999999999994E-2</v>
      </c>
      <c r="J163" s="17">
        <v>2.8212000000000001E-2</v>
      </c>
      <c r="K163" s="17">
        <v>0.33662799999999998</v>
      </c>
      <c r="L163" s="17">
        <v>643.5</v>
      </c>
      <c r="M163" s="17">
        <v>1.2999999999999999E-5</v>
      </c>
      <c r="N163" s="17">
        <v>1829</v>
      </c>
      <c r="O163" s="17">
        <v>0</v>
      </c>
      <c r="P163" s="17">
        <v>0</v>
      </c>
      <c r="Q163" s="17">
        <v>0.87305600000000005</v>
      </c>
      <c r="R163" s="17">
        <v>5.4837999999999998E-2</v>
      </c>
      <c r="S163" s="17">
        <v>8.2074999999999995E-2</v>
      </c>
      <c r="T163" s="17">
        <v>2.7236E-2</v>
      </c>
      <c r="U163" s="17">
        <v>0.33184599999999997</v>
      </c>
      <c r="V163" s="17">
        <v>620.1</v>
      </c>
      <c r="W163" s="17">
        <v>6.5969E-2</v>
      </c>
      <c r="X163" s="17">
        <v>799</v>
      </c>
      <c r="Y163" s="17">
        <v>0</v>
      </c>
      <c r="Z163" s="17">
        <v>0</v>
      </c>
      <c r="AA163" s="17">
        <v>0.51053199999999999</v>
      </c>
      <c r="AB163" s="17">
        <v>6.1935599999999999E-3</v>
      </c>
      <c r="AC163" s="17">
        <v>5.5007100000000003E-2</v>
      </c>
      <c r="AD163" s="17">
        <v>0.25</v>
      </c>
      <c r="AE163" s="17">
        <v>1290.7</v>
      </c>
    </row>
    <row r="164" spans="1:31">
      <c r="A164" s="17">
        <v>151</v>
      </c>
      <c r="B164" s="19">
        <v>0.25341435185185185</v>
      </c>
      <c r="C164" s="17">
        <v>80.900000000000006</v>
      </c>
      <c r="D164" s="17">
        <v>0.9</v>
      </c>
      <c r="E164" s="17">
        <v>8.3799999999999999E-4</v>
      </c>
      <c r="F164" s="17">
        <v>4.1000000000000002E-2</v>
      </c>
      <c r="G164" s="17">
        <v>0.89378599999999997</v>
      </c>
      <c r="H164" s="17">
        <v>5.9001999999999999E-2</v>
      </c>
      <c r="I164" s="17">
        <v>8.9817999999999995E-2</v>
      </c>
      <c r="J164" s="17">
        <v>3.0816E-2</v>
      </c>
      <c r="K164" s="17">
        <v>0.34309400000000001</v>
      </c>
      <c r="L164" s="17">
        <v>653.5</v>
      </c>
      <c r="M164" s="17">
        <v>0.15076600000000001</v>
      </c>
      <c r="N164" s="17">
        <v>845</v>
      </c>
      <c r="O164" s="17">
        <v>0</v>
      </c>
      <c r="P164" s="17">
        <v>0</v>
      </c>
      <c r="Q164" s="17">
        <v>0.80731399999999998</v>
      </c>
      <c r="R164" s="17">
        <v>5.7064999999999998E-2</v>
      </c>
      <c r="S164" s="17">
        <v>8.3382999999999999E-2</v>
      </c>
      <c r="T164" s="17">
        <v>2.6318000000000001E-2</v>
      </c>
      <c r="U164" s="17">
        <v>0.31563000000000002</v>
      </c>
      <c r="V164" s="17">
        <v>786.8</v>
      </c>
      <c r="W164" s="17">
        <v>0.37081999999999998</v>
      </c>
      <c r="X164" s="17">
        <v>599</v>
      </c>
      <c r="Y164" s="17">
        <v>0</v>
      </c>
      <c r="Z164" s="17">
        <v>0</v>
      </c>
      <c r="AA164" s="17">
        <v>0.48558400000000002</v>
      </c>
      <c r="AB164" s="17">
        <v>2.9140099999999999E-3</v>
      </c>
      <c r="AC164" s="17">
        <v>5.7141400000000002E-2</v>
      </c>
      <c r="AD164" s="17">
        <v>0.25</v>
      </c>
      <c r="AE164" s="17">
        <v>1271</v>
      </c>
    </row>
    <row r="165" spans="1:31">
      <c r="A165" s="17">
        <v>152</v>
      </c>
      <c r="B165" s="19">
        <v>0.25347222222222221</v>
      </c>
      <c r="C165" s="17">
        <v>80.900000000000006</v>
      </c>
      <c r="D165" s="17">
        <v>0.9</v>
      </c>
      <c r="E165" s="17">
        <v>8.6399999999999997E-4</v>
      </c>
      <c r="F165" s="17">
        <v>4.2000000000000003E-2</v>
      </c>
      <c r="G165" s="17">
        <v>0.88792199999999999</v>
      </c>
      <c r="H165" s="17">
        <v>6.3144000000000006E-2</v>
      </c>
      <c r="I165" s="17">
        <v>8.9549000000000004E-2</v>
      </c>
      <c r="J165" s="17">
        <v>2.6405000000000001E-2</v>
      </c>
      <c r="K165" s="17">
        <v>0.29486800000000002</v>
      </c>
      <c r="L165" s="17">
        <v>629.29999999999995</v>
      </c>
      <c r="M165" s="17">
        <v>0.40443099999999998</v>
      </c>
      <c r="N165" s="17">
        <v>503</v>
      </c>
      <c r="O165" s="17">
        <v>0</v>
      </c>
      <c r="P165" s="17">
        <v>0</v>
      </c>
      <c r="Q165" s="17">
        <v>0.83721999999999996</v>
      </c>
      <c r="R165" s="17">
        <v>6.1870000000000001E-2</v>
      </c>
      <c r="S165" s="17">
        <v>9.3425999999999995E-2</v>
      </c>
      <c r="T165" s="17">
        <v>3.1556000000000001E-2</v>
      </c>
      <c r="U165" s="17">
        <v>0.33776299999999998</v>
      </c>
      <c r="V165" s="17">
        <v>606.5</v>
      </c>
      <c r="W165" s="17">
        <v>9.0000000000000002E-6</v>
      </c>
      <c r="X165" s="17">
        <v>887</v>
      </c>
      <c r="Y165" s="17">
        <v>0</v>
      </c>
      <c r="Z165" s="17">
        <v>0</v>
      </c>
      <c r="AA165" s="17">
        <v>0.51963599999999999</v>
      </c>
      <c r="AB165" s="17">
        <v>1.6741900000000001E-3</v>
      </c>
      <c r="AC165" s="17">
        <v>6.1923300000000001E-2</v>
      </c>
      <c r="AD165" s="17">
        <v>0.25</v>
      </c>
      <c r="AE165" s="17">
        <v>1319.8</v>
      </c>
    </row>
    <row r="166" spans="1:31">
      <c r="A166" s="17">
        <v>153</v>
      </c>
      <c r="B166" s="19">
        <v>0.25353009259259257</v>
      </c>
      <c r="C166" s="17">
        <v>79</v>
      </c>
      <c r="D166" s="17">
        <v>0.9</v>
      </c>
      <c r="E166" s="17">
        <v>9.59E-4</v>
      </c>
      <c r="F166" s="17">
        <v>4.5999999999999999E-2</v>
      </c>
      <c r="G166" s="17">
        <v>0.88506499999999999</v>
      </c>
      <c r="H166" s="17">
        <v>6.4252000000000004E-2</v>
      </c>
      <c r="I166" s="17">
        <v>9.2701000000000006E-2</v>
      </c>
      <c r="J166" s="17">
        <v>2.8448999999999999E-2</v>
      </c>
      <c r="K166" s="17">
        <v>0.30688900000000002</v>
      </c>
      <c r="L166" s="17">
        <v>618</v>
      </c>
      <c r="M166" s="17">
        <v>0.176286</v>
      </c>
      <c r="N166" s="17">
        <v>717</v>
      </c>
      <c r="O166" s="17">
        <v>0</v>
      </c>
      <c r="P166" s="17">
        <v>0</v>
      </c>
      <c r="Q166" s="17">
        <v>0.93066099999999996</v>
      </c>
      <c r="R166" s="17">
        <v>5.7978000000000002E-2</v>
      </c>
      <c r="S166" s="17">
        <v>9.3797000000000005E-2</v>
      </c>
      <c r="T166" s="17">
        <v>3.5818999999999997E-2</v>
      </c>
      <c r="U166" s="17">
        <v>0.38188100000000003</v>
      </c>
      <c r="V166" s="17">
        <v>626.29999999999995</v>
      </c>
      <c r="W166" s="17">
        <v>4.1E-5</v>
      </c>
      <c r="X166" s="17">
        <v>719</v>
      </c>
      <c r="Y166" s="17">
        <v>0</v>
      </c>
      <c r="Z166" s="17">
        <v>0</v>
      </c>
      <c r="AA166" s="17">
        <v>0.58750899999999995</v>
      </c>
      <c r="AB166" s="17">
        <v>2.3406199999999999E-3</v>
      </c>
      <c r="AC166" s="17">
        <v>5.8061500000000002E-2</v>
      </c>
      <c r="AD166" s="17">
        <v>0.25</v>
      </c>
      <c r="AE166" s="17">
        <v>1344</v>
      </c>
    </row>
    <row r="167" spans="1:31">
      <c r="A167" s="17">
        <v>154</v>
      </c>
      <c r="B167" s="19">
        <v>0.25357638888888889</v>
      </c>
      <c r="C167" s="17">
        <v>79.2</v>
      </c>
      <c r="D167" s="17">
        <v>0.9</v>
      </c>
      <c r="E167" s="17">
        <v>9.01E-4</v>
      </c>
      <c r="F167" s="17">
        <v>4.3999999999999997E-2</v>
      </c>
      <c r="G167" s="17">
        <v>0.85376600000000002</v>
      </c>
      <c r="H167" s="17">
        <v>6.6779000000000005E-2</v>
      </c>
      <c r="I167" s="17">
        <v>9.7043000000000004E-2</v>
      </c>
      <c r="J167" s="17">
        <v>3.0263999999999999E-2</v>
      </c>
      <c r="K167" s="17">
        <v>0.31186000000000003</v>
      </c>
      <c r="L167" s="17">
        <v>693.7</v>
      </c>
      <c r="M167" s="17">
        <v>0.486898</v>
      </c>
      <c r="N167" s="17">
        <v>1370</v>
      </c>
      <c r="O167" s="17">
        <v>0</v>
      </c>
      <c r="P167" s="17">
        <v>0</v>
      </c>
      <c r="Q167" s="17">
        <v>0.84289000000000003</v>
      </c>
      <c r="R167" s="17">
        <v>6.3780000000000003E-2</v>
      </c>
      <c r="S167" s="17">
        <v>9.3869999999999995E-2</v>
      </c>
      <c r="T167" s="17">
        <v>3.0091E-2</v>
      </c>
      <c r="U167" s="17">
        <v>0.32055400000000001</v>
      </c>
      <c r="V167" s="17">
        <v>609.70000000000005</v>
      </c>
      <c r="W167" s="17">
        <v>0.37081700000000001</v>
      </c>
      <c r="X167" s="17">
        <v>879</v>
      </c>
      <c r="Y167" s="17">
        <v>0</v>
      </c>
      <c r="Z167" s="17">
        <v>0</v>
      </c>
      <c r="AA167" s="17">
        <v>0.49315999999999999</v>
      </c>
      <c r="AB167" s="17">
        <v>5.0081600000000002E-3</v>
      </c>
      <c r="AC167" s="17">
        <v>6.3930600000000004E-2</v>
      </c>
      <c r="AD167" s="17">
        <v>0.25</v>
      </c>
      <c r="AE167" s="17">
        <v>1197.3</v>
      </c>
    </row>
    <row r="168" spans="1:31">
      <c r="A168" s="17">
        <v>155</v>
      </c>
      <c r="B168" s="19">
        <v>0.25363425925925925</v>
      </c>
      <c r="C168" s="17">
        <v>77.8</v>
      </c>
      <c r="D168" s="17">
        <v>0.9</v>
      </c>
      <c r="E168" s="17">
        <v>9.6699999999999998E-4</v>
      </c>
      <c r="F168" s="17">
        <v>4.7E-2</v>
      </c>
      <c r="G168" s="17">
        <v>0.91367699999999996</v>
      </c>
      <c r="H168" s="17">
        <v>6.1332999999999999E-2</v>
      </c>
      <c r="I168" s="17">
        <v>9.9525000000000002E-2</v>
      </c>
      <c r="J168" s="17">
        <v>3.8191999999999997E-2</v>
      </c>
      <c r="K168" s="17">
        <v>0.383741</v>
      </c>
      <c r="L168" s="17">
        <v>695.7</v>
      </c>
      <c r="M168" s="17">
        <v>8.1677E-2</v>
      </c>
      <c r="N168" s="17">
        <v>540</v>
      </c>
      <c r="O168" s="17">
        <v>0</v>
      </c>
      <c r="P168" s="17">
        <v>0</v>
      </c>
      <c r="Q168" s="17">
        <v>0.87417299999999998</v>
      </c>
      <c r="R168" s="17">
        <v>6.3314999999999996E-2</v>
      </c>
      <c r="S168" s="17">
        <v>9.6210000000000004E-2</v>
      </c>
      <c r="T168" s="17">
        <v>3.2895000000000001E-2</v>
      </c>
      <c r="U168" s="17">
        <v>0.34190700000000002</v>
      </c>
      <c r="V168" s="17">
        <v>646.79999999999995</v>
      </c>
      <c r="W168" s="17">
        <v>0.50111300000000003</v>
      </c>
      <c r="X168" s="17">
        <v>894</v>
      </c>
      <c r="Y168" s="17">
        <v>0</v>
      </c>
      <c r="Z168" s="17">
        <v>0</v>
      </c>
      <c r="AA168" s="17">
        <v>0.52601100000000001</v>
      </c>
      <c r="AB168" s="17">
        <v>1.9855900000000002E-3</v>
      </c>
      <c r="AC168" s="17">
        <v>6.3380199999999998E-2</v>
      </c>
      <c r="AD168" s="17">
        <v>0.25</v>
      </c>
      <c r="AE168" s="17">
        <v>1193.9000000000001</v>
      </c>
    </row>
    <row r="169" spans="1:31">
      <c r="A169" s="17">
        <v>156</v>
      </c>
      <c r="B169" s="19">
        <v>0.25369212962962961</v>
      </c>
      <c r="C169" s="17">
        <v>77.400000000000006</v>
      </c>
      <c r="D169" s="17">
        <v>0.9</v>
      </c>
      <c r="E169" s="17">
        <v>1.036E-3</v>
      </c>
      <c r="F169" s="17">
        <v>0.05</v>
      </c>
      <c r="G169" s="17">
        <v>0.92389399999999999</v>
      </c>
      <c r="H169" s="17">
        <v>6.8531999999999996E-2</v>
      </c>
      <c r="I169" s="17">
        <v>0.102405</v>
      </c>
      <c r="J169" s="17">
        <v>3.3873E-2</v>
      </c>
      <c r="K169" s="17">
        <v>0.33077800000000002</v>
      </c>
      <c r="L169" s="17">
        <v>660.9</v>
      </c>
      <c r="M169" s="17">
        <v>0.44417899999999999</v>
      </c>
      <c r="N169" s="17">
        <v>704</v>
      </c>
      <c r="O169" s="17">
        <v>0</v>
      </c>
      <c r="P169" s="17">
        <v>0</v>
      </c>
      <c r="Q169" s="17">
        <v>0.912296</v>
      </c>
      <c r="R169" s="17">
        <v>6.4910999999999996E-2</v>
      </c>
      <c r="S169" s="17">
        <v>0.105687</v>
      </c>
      <c r="T169" s="17">
        <v>4.0777000000000001E-2</v>
      </c>
      <c r="U169" s="17">
        <v>0.38582499999999997</v>
      </c>
      <c r="V169" s="17">
        <v>648.5</v>
      </c>
      <c r="W169" s="17">
        <v>0.12879099999999999</v>
      </c>
      <c r="X169" s="17">
        <v>792</v>
      </c>
      <c r="Y169" s="17">
        <v>0</v>
      </c>
      <c r="Z169" s="17">
        <v>0</v>
      </c>
      <c r="AA169" s="17">
        <v>0.59357599999999999</v>
      </c>
      <c r="AB169" s="17">
        <v>2.4556299999999999E-3</v>
      </c>
      <c r="AC169" s="17">
        <v>6.5010700000000005E-2</v>
      </c>
      <c r="AD169" s="17">
        <v>0.25</v>
      </c>
      <c r="AE169" s="17">
        <v>1256.7</v>
      </c>
    </row>
    <row r="170" spans="1:31">
      <c r="A170" s="17">
        <v>157</v>
      </c>
      <c r="B170" s="19">
        <v>0.25374999999999998</v>
      </c>
      <c r="C170" s="17">
        <v>76.5</v>
      </c>
      <c r="D170" s="17">
        <v>0.9</v>
      </c>
      <c r="E170" s="17">
        <v>1.0679999999999999E-3</v>
      </c>
      <c r="F170" s="17">
        <v>5.1999999999999998E-2</v>
      </c>
      <c r="G170" s="17">
        <v>0.910165</v>
      </c>
      <c r="H170" s="17">
        <v>6.5476999999999994E-2</v>
      </c>
      <c r="I170" s="17">
        <v>9.7473000000000004E-2</v>
      </c>
      <c r="J170" s="17">
        <v>3.1995999999999997E-2</v>
      </c>
      <c r="K170" s="17">
        <v>0.32825100000000001</v>
      </c>
      <c r="L170" s="17">
        <v>672.7</v>
      </c>
      <c r="M170" s="17">
        <v>0.14730099999999999</v>
      </c>
      <c r="N170" s="17">
        <v>695</v>
      </c>
      <c r="O170" s="17">
        <v>0</v>
      </c>
      <c r="P170" s="17">
        <v>0</v>
      </c>
      <c r="Q170" s="17">
        <v>0.90634599999999998</v>
      </c>
      <c r="R170" s="17">
        <v>6.3538999999999998E-2</v>
      </c>
      <c r="S170" s="17">
        <v>0.10427599999999999</v>
      </c>
      <c r="T170" s="17">
        <v>4.0737000000000002E-2</v>
      </c>
      <c r="U170" s="17">
        <v>0.39066099999999998</v>
      </c>
      <c r="V170" s="17">
        <v>704.3</v>
      </c>
      <c r="W170" s="17">
        <v>0.11361</v>
      </c>
      <c r="X170" s="17">
        <v>693</v>
      </c>
      <c r="Y170" s="17">
        <v>0</v>
      </c>
      <c r="Z170" s="17">
        <v>0</v>
      </c>
      <c r="AA170" s="17">
        <v>0.60101700000000002</v>
      </c>
      <c r="AB170" s="17">
        <v>2.4692400000000002E-3</v>
      </c>
      <c r="AC170" s="17">
        <v>6.3640100000000005E-2</v>
      </c>
      <c r="AD170" s="17">
        <v>0.25</v>
      </c>
      <c r="AE170" s="17">
        <v>1234.7</v>
      </c>
    </row>
    <row r="171" spans="1:31">
      <c r="A171" s="17">
        <v>158</v>
      </c>
      <c r="B171" s="19">
        <v>0.2537962962962963</v>
      </c>
      <c r="C171" s="17">
        <v>75.8</v>
      </c>
      <c r="D171" s="17">
        <v>1.8</v>
      </c>
      <c r="E171" s="17">
        <v>2E-3</v>
      </c>
      <c r="F171" s="17">
        <v>9.7000000000000003E-2</v>
      </c>
      <c r="G171" s="17">
        <v>0.95033599999999996</v>
      </c>
      <c r="H171" s="17">
        <v>0.101212</v>
      </c>
      <c r="I171" s="17">
        <v>0.166239</v>
      </c>
      <c r="J171" s="17">
        <v>6.5027000000000001E-2</v>
      </c>
      <c r="K171" s="17">
        <v>0.39116600000000001</v>
      </c>
      <c r="L171" s="17">
        <v>681.7</v>
      </c>
      <c r="M171" s="17">
        <v>0.34854400000000002</v>
      </c>
      <c r="N171" s="17">
        <v>701</v>
      </c>
      <c r="O171" s="17">
        <v>0</v>
      </c>
      <c r="P171" s="17">
        <v>0</v>
      </c>
      <c r="Q171" s="17">
        <v>0.87284300000000004</v>
      </c>
      <c r="R171" s="17">
        <v>6.6600999999999994E-2</v>
      </c>
      <c r="S171" s="17">
        <v>0.10438699999999999</v>
      </c>
      <c r="T171" s="17">
        <v>3.7786E-2</v>
      </c>
      <c r="U171" s="17">
        <v>0.361983</v>
      </c>
      <c r="V171" s="17">
        <v>678.6</v>
      </c>
      <c r="W171" s="17">
        <v>0.111031</v>
      </c>
      <c r="X171" s="17">
        <v>758</v>
      </c>
      <c r="Y171" s="17">
        <v>0</v>
      </c>
      <c r="Z171" s="17">
        <v>0</v>
      </c>
      <c r="AA171" s="17">
        <v>0.55689699999999998</v>
      </c>
      <c r="AB171" s="17">
        <v>5.0351199999999997E-3</v>
      </c>
      <c r="AC171" s="17">
        <v>6.6790799999999997E-2</v>
      </c>
      <c r="AD171" s="17">
        <v>0.25</v>
      </c>
      <c r="AE171" s="17">
        <v>1218.4000000000001</v>
      </c>
    </row>
    <row r="172" spans="1:31">
      <c r="A172" s="17">
        <v>159</v>
      </c>
      <c r="B172" s="19">
        <v>0.25385416666666666</v>
      </c>
      <c r="C172" s="17">
        <v>74.7</v>
      </c>
      <c r="D172" s="17">
        <v>0.9</v>
      </c>
      <c r="E172" s="17">
        <v>8.6799999999999996E-4</v>
      </c>
      <c r="F172" s="17">
        <v>4.2000000000000003E-2</v>
      </c>
      <c r="G172" s="17">
        <v>0.95690600000000003</v>
      </c>
      <c r="H172" s="17">
        <v>7.6063000000000006E-2</v>
      </c>
      <c r="I172" s="17">
        <v>0.118662</v>
      </c>
      <c r="J172" s="17">
        <v>4.2598999999999998E-2</v>
      </c>
      <c r="K172" s="17">
        <v>0.35899199999999998</v>
      </c>
      <c r="L172" s="17">
        <v>632.4</v>
      </c>
      <c r="M172" s="17">
        <v>0.100415</v>
      </c>
      <c r="N172" s="17">
        <v>1553</v>
      </c>
      <c r="O172" s="17">
        <v>0</v>
      </c>
      <c r="P172" s="17">
        <v>0</v>
      </c>
      <c r="Q172" s="17">
        <v>0.87041900000000005</v>
      </c>
      <c r="R172" s="17">
        <v>6.8815000000000001E-2</v>
      </c>
      <c r="S172" s="17">
        <v>0.10409499999999999</v>
      </c>
      <c r="T172" s="17">
        <v>3.5279999999999999E-2</v>
      </c>
      <c r="U172" s="17">
        <v>0.33892</v>
      </c>
      <c r="V172" s="17">
        <v>607.5</v>
      </c>
      <c r="W172" s="17">
        <v>0.34298200000000001</v>
      </c>
      <c r="X172" s="17">
        <v>876</v>
      </c>
      <c r="Y172" s="17">
        <v>0</v>
      </c>
      <c r="Z172" s="17">
        <v>0</v>
      </c>
      <c r="AA172" s="17">
        <v>0.52141599999999999</v>
      </c>
      <c r="AB172" s="17">
        <v>5.1739999999999998E-3</v>
      </c>
      <c r="AC172" s="17">
        <v>6.8997699999999995E-2</v>
      </c>
      <c r="AD172" s="17">
        <v>0.25</v>
      </c>
      <c r="AE172" s="17">
        <v>1313.3</v>
      </c>
    </row>
    <row r="173" spans="1:31">
      <c r="A173" s="17">
        <v>160</v>
      </c>
      <c r="B173" s="19">
        <v>0.25391203703703702</v>
      </c>
      <c r="C173" s="17">
        <v>74.3</v>
      </c>
      <c r="D173" s="17">
        <v>0.9</v>
      </c>
      <c r="E173" s="17">
        <v>9.2199999999999997E-4</v>
      </c>
      <c r="F173" s="17">
        <v>4.4999999999999998E-2</v>
      </c>
      <c r="G173" s="17">
        <v>0.933944</v>
      </c>
      <c r="H173" s="17">
        <v>6.8362000000000006E-2</v>
      </c>
      <c r="I173" s="17">
        <v>0.106667</v>
      </c>
      <c r="J173" s="17">
        <v>3.8304999999999999E-2</v>
      </c>
      <c r="K173" s="17">
        <v>0.35911100000000001</v>
      </c>
      <c r="L173" s="17">
        <v>656.2</v>
      </c>
      <c r="M173" s="17">
        <v>0.34428300000000001</v>
      </c>
      <c r="N173" s="17">
        <v>511</v>
      </c>
      <c r="O173" s="17">
        <v>0</v>
      </c>
      <c r="P173" s="17">
        <v>0</v>
      </c>
      <c r="Q173" s="17">
        <v>0.89658899999999997</v>
      </c>
      <c r="R173" s="17">
        <v>7.0565000000000003E-2</v>
      </c>
      <c r="S173" s="17">
        <v>0.10785</v>
      </c>
      <c r="T173" s="17">
        <v>3.7284999999999999E-2</v>
      </c>
      <c r="U173" s="17">
        <v>0.34571000000000002</v>
      </c>
      <c r="V173" s="17">
        <v>584.70000000000005</v>
      </c>
      <c r="W173" s="17">
        <v>0.30964000000000003</v>
      </c>
      <c r="X173" s="17">
        <v>887</v>
      </c>
      <c r="Y173" s="17">
        <v>0</v>
      </c>
      <c r="Z173" s="17">
        <v>0</v>
      </c>
      <c r="AA173" s="17">
        <v>0.53186199999999995</v>
      </c>
      <c r="AB173" s="17">
        <v>1.77217E-3</v>
      </c>
      <c r="AC173" s="17">
        <v>7.0631100000000002E-2</v>
      </c>
      <c r="AD173" s="17">
        <v>0.25</v>
      </c>
      <c r="AE173" s="17">
        <v>1265.8</v>
      </c>
    </row>
    <row r="174" spans="1:31">
      <c r="A174" s="17">
        <v>161</v>
      </c>
      <c r="B174" s="19">
        <v>0.25396990740740738</v>
      </c>
      <c r="C174" s="17">
        <v>73.599999999999994</v>
      </c>
      <c r="D174" s="17">
        <v>0.9</v>
      </c>
      <c r="E174" s="17">
        <v>1.1119999999999999E-3</v>
      </c>
      <c r="F174" s="17">
        <v>5.3999999999999999E-2</v>
      </c>
      <c r="G174" s="17">
        <v>0.92687600000000003</v>
      </c>
      <c r="H174" s="17">
        <v>6.8654000000000007E-2</v>
      </c>
      <c r="I174" s="17">
        <v>0.111065</v>
      </c>
      <c r="J174" s="17">
        <v>4.2410000000000003E-2</v>
      </c>
      <c r="K174" s="17">
        <v>0.38185200000000002</v>
      </c>
      <c r="L174" s="17">
        <v>791.9</v>
      </c>
      <c r="M174" s="17">
        <v>0.19573699999999999</v>
      </c>
      <c r="N174" s="17">
        <v>1041</v>
      </c>
      <c r="O174" s="17">
        <v>0</v>
      </c>
      <c r="P174" s="17">
        <v>0</v>
      </c>
      <c r="Q174" s="17">
        <v>0.90411399999999997</v>
      </c>
      <c r="R174" s="17">
        <v>8.1128000000000006E-2</v>
      </c>
      <c r="S174" s="17">
        <v>0.124094</v>
      </c>
      <c r="T174" s="17">
        <v>4.2965999999999997E-2</v>
      </c>
      <c r="U174" s="17">
        <v>0.34623700000000002</v>
      </c>
      <c r="V174" s="17">
        <v>657.2</v>
      </c>
      <c r="W174" s="17">
        <v>0.31270100000000001</v>
      </c>
      <c r="X174" s="17">
        <v>798</v>
      </c>
      <c r="Y174" s="17">
        <v>0</v>
      </c>
      <c r="Z174" s="17">
        <v>0</v>
      </c>
      <c r="AA174" s="17">
        <v>0.53267299999999995</v>
      </c>
      <c r="AB174" s="17">
        <v>4.3472700000000003E-3</v>
      </c>
      <c r="AC174" s="17">
        <v>8.1314800000000007E-2</v>
      </c>
      <c r="AD174" s="17">
        <v>0.25</v>
      </c>
      <c r="AE174" s="17">
        <v>1048.9000000000001</v>
      </c>
    </row>
    <row r="175" spans="1:31">
      <c r="A175" s="17">
        <v>162</v>
      </c>
      <c r="B175" s="19">
        <v>0.2540162037037037</v>
      </c>
      <c r="C175" s="17">
        <v>72.7</v>
      </c>
      <c r="D175" s="17">
        <v>1.8</v>
      </c>
      <c r="E175" s="17">
        <v>1.9840000000000001E-3</v>
      </c>
      <c r="F175" s="17">
        <v>9.6000000000000002E-2</v>
      </c>
      <c r="G175" s="17">
        <v>0.92771199999999998</v>
      </c>
      <c r="H175" s="17">
        <v>7.0708999999999994E-2</v>
      </c>
      <c r="I175" s="17">
        <v>0.113872</v>
      </c>
      <c r="J175" s="17">
        <v>4.3164000000000001E-2</v>
      </c>
      <c r="K175" s="17">
        <v>0.37905299999999997</v>
      </c>
      <c r="L175" s="17">
        <v>671.2</v>
      </c>
      <c r="M175" s="17">
        <v>0.21499699999999999</v>
      </c>
      <c r="N175" s="17">
        <v>601</v>
      </c>
      <c r="O175" s="17">
        <v>0</v>
      </c>
      <c r="P175" s="17">
        <v>0</v>
      </c>
      <c r="Q175" s="17">
        <v>0.95176799999999995</v>
      </c>
      <c r="R175" s="17">
        <v>7.7723E-2</v>
      </c>
      <c r="S175" s="17">
        <v>0.12228600000000001</v>
      </c>
      <c r="T175" s="17">
        <v>4.4562999999999998E-2</v>
      </c>
      <c r="U175" s="17">
        <v>0.36441699999999999</v>
      </c>
      <c r="V175" s="17">
        <v>633.6</v>
      </c>
      <c r="W175" s="17">
        <v>0.274621</v>
      </c>
      <c r="X175" s="17">
        <v>740</v>
      </c>
      <c r="Y175" s="17">
        <v>0</v>
      </c>
      <c r="Z175" s="17">
        <v>0</v>
      </c>
      <c r="AA175" s="17">
        <v>0.56064199999999997</v>
      </c>
      <c r="AB175" s="17">
        <v>4.2557999999999997E-3</v>
      </c>
      <c r="AC175" s="17">
        <v>7.7912800000000004E-2</v>
      </c>
      <c r="AD175" s="17">
        <v>0.25</v>
      </c>
      <c r="AE175" s="17">
        <v>1237.4000000000001</v>
      </c>
    </row>
    <row r="176" spans="1:31">
      <c r="A176" s="17">
        <v>163</v>
      </c>
      <c r="B176" s="19">
        <v>0.25407407407407406</v>
      </c>
      <c r="C176" s="17">
        <v>71.900000000000006</v>
      </c>
      <c r="D176" s="17">
        <v>1.8</v>
      </c>
      <c r="E176" s="17">
        <v>1.789E-3</v>
      </c>
      <c r="F176" s="17">
        <v>8.6999999999999994E-2</v>
      </c>
      <c r="G176" s="17">
        <v>0.88700400000000001</v>
      </c>
      <c r="H176" s="17">
        <v>8.1563999999999998E-2</v>
      </c>
      <c r="I176" s="17">
        <v>0.120653</v>
      </c>
      <c r="J176" s="17">
        <v>3.9088999999999999E-2</v>
      </c>
      <c r="K176" s="17">
        <v>0.32398100000000002</v>
      </c>
      <c r="L176" s="17">
        <v>608.5</v>
      </c>
      <c r="M176" s="17">
        <v>0.22928100000000001</v>
      </c>
      <c r="N176" s="17">
        <v>559</v>
      </c>
      <c r="O176" s="17">
        <v>0</v>
      </c>
      <c r="P176" s="17">
        <v>0</v>
      </c>
      <c r="Q176" s="17">
        <v>0.89172200000000001</v>
      </c>
      <c r="R176" s="17">
        <v>7.8418000000000002E-2</v>
      </c>
      <c r="S176" s="17">
        <v>0.122951</v>
      </c>
      <c r="T176" s="17">
        <v>4.4533000000000003E-2</v>
      </c>
      <c r="U176" s="17">
        <v>0.36219899999999999</v>
      </c>
      <c r="V176" s="17">
        <v>678.1</v>
      </c>
      <c r="W176" s="17">
        <v>0.22672300000000001</v>
      </c>
      <c r="X176" s="17">
        <v>710</v>
      </c>
      <c r="Y176" s="17">
        <v>0</v>
      </c>
      <c r="Z176" s="17">
        <v>0</v>
      </c>
      <c r="AA176" s="17">
        <v>0.55723</v>
      </c>
      <c r="AB176" s="17">
        <v>3.58604E-3</v>
      </c>
      <c r="AC176" s="17">
        <v>7.8577800000000003E-2</v>
      </c>
      <c r="AD176" s="17">
        <v>0.25</v>
      </c>
      <c r="AE176" s="17">
        <v>1364.9</v>
      </c>
    </row>
    <row r="177" spans="1:31">
      <c r="A177" s="17">
        <v>164</v>
      </c>
      <c r="B177" s="19">
        <v>0.25413194444444448</v>
      </c>
      <c r="C177" s="17">
        <v>71</v>
      </c>
      <c r="D177" s="17">
        <v>1.8</v>
      </c>
      <c r="E177" s="17">
        <v>2.0929999999999998E-3</v>
      </c>
      <c r="F177" s="17">
        <v>0.10100000000000001</v>
      </c>
      <c r="G177" s="17">
        <v>0.95011000000000001</v>
      </c>
      <c r="H177" s="17">
        <v>7.8905000000000003E-2</v>
      </c>
      <c r="I177" s="17">
        <v>0.12887399999999999</v>
      </c>
      <c r="J177" s="17">
        <v>4.9969E-2</v>
      </c>
      <c r="K177" s="17">
        <v>0.387735</v>
      </c>
      <c r="L177" s="17">
        <v>735.7</v>
      </c>
      <c r="M177" s="17">
        <v>0.17474300000000001</v>
      </c>
      <c r="N177" s="17">
        <v>835</v>
      </c>
      <c r="O177" s="17">
        <v>0</v>
      </c>
      <c r="P177" s="17">
        <v>0</v>
      </c>
      <c r="Q177" s="17">
        <v>0.90932599999999997</v>
      </c>
      <c r="R177" s="17">
        <v>8.2960999999999993E-2</v>
      </c>
      <c r="S177" s="17">
        <v>0.12794</v>
      </c>
      <c r="T177" s="17">
        <v>4.4978999999999998E-2</v>
      </c>
      <c r="U177" s="17">
        <v>0.35156300000000001</v>
      </c>
      <c r="V177" s="17">
        <v>652.5</v>
      </c>
      <c r="W177" s="17">
        <v>0.37081999999999998</v>
      </c>
      <c r="X177" s="17">
        <v>902</v>
      </c>
      <c r="Y177" s="17">
        <v>0</v>
      </c>
      <c r="Z177" s="17">
        <v>0</v>
      </c>
      <c r="AA177" s="17">
        <v>0.54086699999999999</v>
      </c>
      <c r="AB177" s="17">
        <v>6.4611099999999999E-3</v>
      </c>
      <c r="AC177" s="17">
        <v>8.3251400000000003E-2</v>
      </c>
      <c r="AD177" s="17">
        <v>0.25</v>
      </c>
      <c r="AE177" s="17">
        <v>1129</v>
      </c>
    </row>
    <row r="178" spans="1:31">
      <c r="A178" s="17">
        <v>165</v>
      </c>
      <c r="B178" s="19">
        <v>0.25418981481481479</v>
      </c>
      <c r="C178" s="17">
        <v>70.099999999999994</v>
      </c>
      <c r="D178" s="17">
        <v>1.8</v>
      </c>
      <c r="E178" s="17">
        <v>2.0270000000000002E-3</v>
      </c>
      <c r="F178" s="17">
        <v>9.8000000000000004E-2</v>
      </c>
      <c r="G178" s="17">
        <v>0.93868399999999996</v>
      </c>
      <c r="H178" s="17">
        <v>8.2320000000000004E-2</v>
      </c>
      <c r="I178" s="17">
        <v>0.13564300000000001</v>
      </c>
      <c r="J178" s="17">
        <v>5.3323000000000002E-2</v>
      </c>
      <c r="K178" s="17">
        <v>0.39311499999999999</v>
      </c>
      <c r="L178" s="17">
        <v>687.5</v>
      </c>
      <c r="M178" s="17">
        <v>0.168298</v>
      </c>
      <c r="N178" s="17">
        <v>814</v>
      </c>
      <c r="O178" s="17">
        <v>0</v>
      </c>
      <c r="P178" s="17">
        <v>0</v>
      </c>
      <c r="Q178" s="17">
        <v>0.94003800000000004</v>
      </c>
      <c r="R178" s="17">
        <v>8.5533999999999999E-2</v>
      </c>
      <c r="S178" s="17">
        <v>0.13449800000000001</v>
      </c>
      <c r="T178" s="17">
        <v>4.8964000000000001E-2</v>
      </c>
      <c r="U178" s="17">
        <v>0.36405100000000001</v>
      </c>
      <c r="V178" s="17">
        <v>731.4</v>
      </c>
      <c r="W178" s="17">
        <v>0.37081999999999998</v>
      </c>
      <c r="X178" s="17">
        <v>960</v>
      </c>
      <c r="Y178" s="17">
        <v>0</v>
      </c>
      <c r="Z178" s="17">
        <v>0</v>
      </c>
      <c r="AA178" s="17">
        <v>0.56007799999999996</v>
      </c>
      <c r="AB178" s="17">
        <v>5.8924199999999998E-3</v>
      </c>
      <c r="AC178" s="17">
        <v>8.5822300000000004E-2</v>
      </c>
      <c r="AD178" s="17">
        <v>0.25</v>
      </c>
      <c r="AE178" s="17">
        <v>1208</v>
      </c>
    </row>
    <row r="179" spans="1:31">
      <c r="A179" s="17">
        <v>166</v>
      </c>
      <c r="B179" s="19">
        <v>0.25423611111111111</v>
      </c>
      <c r="C179" s="17">
        <v>69.8</v>
      </c>
      <c r="D179" s="17">
        <v>1.8</v>
      </c>
      <c r="E179" s="17">
        <v>1.913E-3</v>
      </c>
      <c r="F179" s="17">
        <v>9.2999999999999999E-2</v>
      </c>
      <c r="G179" s="17">
        <v>0.95889199999999997</v>
      </c>
      <c r="H179" s="17">
        <v>8.1029000000000004E-2</v>
      </c>
      <c r="I179" s="17">
        <v>0.13215499999999999</v>
      </c>
      <c r="J179" s="17">
        <v>5.1124999999999997E-2</v>
      </c>
      <c r="K179" s="17">
        <v>0.38686100000000001</v>
      </c>
      <c r="L179" s="17">
        <v>693.1</v>
      </c>
      <c r="M179" s="17">
        <v>0.17687800000000001</v>
      </c>
      <c r="N179" s="17">
        <v>703</v>
      </c>
      <c r="O179" s="17">
        <v>0</v>
      </c>
      <c r="P179" s="17">
        <v>0</v>
      </c>
      <c r="Q179" s="17">
        <v>0.87717999999999996</v>
      </c>
      <c r="R179" s="17">
        <v>8.5267999999999997E-2</v>
      </c>
      <c r="S179" s="17">
        <v>0.12932099999999999</v>
      </c>
      <c r="T179" s="17">
        <v>4.4053000000000002E-2</v>
      </c>
      <c r="U179" s="17">
        <v>0.340646</v>
      </c>
      <c r="V179" s="17">
        <v>647.9</v>
      </c>
      <c r="W179" s="17">
        <v>0.24493300000000001</v>
      </c>
      <c r="X179" s="17">
        <v>592</v>
      </c>
      <c r="Y179" s="17">
        <v>0</v>
      </c>
      <c r="Z179" s="17">
        <v>0</v>
      </c>
      <c r="AA179" s="17">
        <v>0.52407000000000004</v>
      </c>
      <c r="AB179" s="17">
        <v>5.13686E-3</v>
      </c>
      <c r="AC179" s="17">
        <v>8.5494600000000004E-2</v>
      </c>
      <c r="AD179" s="17">
        <v>0.25</v>
      </c>
      <c r="AE179" s="17">
        <v>1198.3</v>
      </c>
    </row>
    <row r="180" spans="1:31">
      <c r="A180" s="17">
        <v>167</v>
      </c>
      <c r="B180" s="19">
        <v>0.25429398148148147</v>
      </c>
      <c r="C180" s="17">
        <v>68.8</v>
      </c>
      <c r="D180" s="17">
        <v>1.8</v>
      </c>
      <c r="E180" s="17">
        <v>1.7769999999999999E-3</v>
      </c>
      <c r="F180" s="17">
        <v>8.5999999999999993E-2</v>
      </c>
      <c r="G180" s="17">
        <v>0.96923099999999995</v>
      </c>
      <c r="H180" s="17">
        <v>9.0079999999999993E-2</v>
      </c>
      <c r="I180" s="17">
        <v>0.14599200000000001</v>
      </c>
      <c r="J180" s="17">
        <v>5.5912999999999997E-2</v>
      </c>
      <c r="K180" s="17">
        <v>0.38298300000000002</v>
      </c>
      <c r="L180" s="17">
        <v>618.4</v>
      </c>
      <c r="M180" s="17">
        <v>0.37081999999999998</v>
      </c>
      <c r="N180" s="17">
        <v>643</v>
      </c>
      <c r="O180" s="17">
        <v>0</v>
      </c>
      <c r="P180" s="17">
        <v>0</v>
      </c>
      <c r="Q180" s="17">
        <v>0.925145</v>
      </c>
      <c r="R180" s="17">
        <v>8.8134000000000004E-2</v>
      </c>
      <c r="S180" s="17">
        <v>0.13647300000000001</v>
      </c>
      <c r="T180" s="17">
        <v>4.8339E-2</v>
      </c>
      <c r="U180" s="17">
        <v>0.35420099999999999</v>
      </c>
      <c r="V180" s="17">
        <v>600.70000000000005</v>
      </c>
      <c r="W180" s="17">
        <v>0.15238199999999999</v>
      </c>
      <c r="X180" s="17">
        <v>714</v>
      </c>
      <c r="Y180" s="17">
        <v>0</v>
      </c>
      <c r="Z180" s="17">
        <v>0</v>
      </c>
      <c r="AA180" s="17">
        <v>0.54492499999999999</v>
      </c>
      <c r="AB180" s="17">
        <v>4.19441E-3</v>
      </c>
      <c r="AC180" s="17">
        <v>8.8336700000000004E-2</v>
      </c>
      <c r="AD180" s="17">
        <v>0.25</v>
      </c>
      <c r="AE180" s="17">
        <v>1343</v>
      </c>
    </row>
    <row r="181" spans="1:31">
      <c r="A181" s="17">
        <v>168</v>
      </c>
      <c r="B181" s="19">
        <v>0.25435185185185188</v>
      </c>
      <c r="C181" s="17">
        <v>67.900000000000006</v>
      </c>
      <c r="D181" s="17">
        <v>1.8</v>
      </c>
      <c r="E181" s="17">
        <v>1.9559999999999998E-3</v>
      </c>
      <c r="F181" s="17">
        <v>9.5000000000000001E-2</v>
      </c>
      <c r="G181" s="17">
        <v>0.96224299999999996</v>
      </c>
      <c r="H181" s="17">
        <v>9.5078999999999997E-2</v>
      </c>
      <c r="I181" s="17">
        <v>0.151312</v>
      </c>
      <c r="J181" s="17">
        <v>5.6232999999999998E-2</v>
      </c>
      <c r="K181" s="17">
        <v>0.37163499999999999</v>
      </c>
      <c r="L181" s="17">
        <v>643.9</v>
      </c>
      <c r="M181" s="17">
        <v>0.28056300000000001</v>
      </c>
      <c r="N181" s="17">
        <v>878</v>
      </c>
      <c r="O181" s="17">
        <v>0</v>
      </c>
      <c r="P181" s="17">
        <v>0</v>
      </c>
      <c r="Q181" s="17">
        <v>0.94471400000000005</v>
      </c>
      <c r="R181" s="17">
        <v>8.8849999999999998E-2</v>
      </c>
      <c r="S181" s="17">
        <v>0.14219499999999999</v>
      </c>
      <c r="T181" s="17">
        <v>5.3344999999999997E-2</v>
      </c>
      <c r="U181" s="17">
        <v>0.37515199999999999</v>
      </c>
      <c r="V181" s="17">
        <v>649.79999999999995</v>
      </c>
      <c r="W181" s="17">
        <v>3.0000000000000001E-6</v>
      </c>
      <c r="X181" s="17">
        <v>407</v>
      </c>
      <c r="Y181" s="17">
        <v>0</v>
      </c>
      <c r="Z181" s="17">
        <v>0</v>
      </c>
      <c r="AA181" s="17">
        <v>0.57715700000000003</v>
      </c>
      <c r="AB181" s="17">
        <v>5.9497200000000004E-3</v>
      </c>
      <c r="AC181" s="17">
        <v>8.9167700000000003E-2</v>
      </c>
      <c r="AD181" s="17">
        <v>0.25</v>
      </c>
      <c r="AE181" s="17">
        <v>1290</v>
      </c>
    </row>
    <row r="182" spans="1:31">
      <c r="A182" s="17">
        <v>169</v>
      </c>
      <c r="B182" s="19">
        <v>0.25440972222222219</v>
      </c>
      <c r="C182" s="17">
        <v>67.2</v>
      </c>
      <c r="D182" s="17">
        <v>1.8</v>
      </c>
      <c r="E182" s="17">
        <v>2.019E-3</v>
      </c>
      <c r="F182" s="17">
        <v>9.8000000000000004E-2</v>
      </c>
      <c r="G182" s="17">
        <v>0.96765900000000005</v>
      </c>
      <c r="H182" s="17">
        <v>9.2348E-2</v>
      </c>
      <c r="I182" s="17">
        <v>0.14228099999999999</v>
      </c>
      <c r="J182" s="17">
        <v>4.9932999999999998E-2</v>
      </c>
      <c r="K182" s="17">
        <v>0.35094599999999998</v>
      </c>
      <c r="L182" s="17">
        <v>640.20000000000005</v>
      </c>
      <c r="M182" s="17">
        <v>0.31136000000000003</v>
      </c>
      <c r="N182" s="17">
        <v>717</v>
      </c>
      <c r="O182" s="17">
        <v>0</v>
      </c>
      <c r="P182" s="17">
        <v>0</v>
      </c>
      <c r="Q182" s="17">
        <v>0.92763499999999999</v>
      </c>
      <c r="R182" s="17">
        <v>9.3079999999999996E-2</v>
      </c>
      <c r="S182" s="17">
        <v>0.15234900000000001</v>
      </c>
      <c r="T182" s="17">
        <v>5.9269000000000002E-2</v>
      </c>
      <c r="U182" s="17">
        <v>0.38903500000000002</v>
      </c>
      <c r="V182" s="17">
        <v>711.2</v>
      </c>
      <c r="W182" s="17">
        <v>0.358595</v>
      </c>
      <c r="X182" s="17">
        <v>519</v>
      </c>
      <c r="Y182" s="17">
        <v>0</v>
      </c>
      <c r="Z182" s="17">
        <v>0</v>
      </c>
      <c r="AA182" s="17">
        <v>0.59851600000000005</v>
      </c>
      <c r="AB182" s="17">
        <v>4.8348499999999999E-3</v>
      </c>
      <c r="AC182" s="17">
        <v>9.3366500000000005E-2</v>
      </c>
      <c r="AD182" s="17">
        <v>0.25</v>
      </c>
      <c r="AE182" s="17">
        <v>1297.4000000000001</v>
      </c>
    </row>
    <row r="183" spans="1:31">
      <c r="A183" s="17">
        <v>170</v>
      </c>
      <c r="B183" s="19">
        <v>0.25446759259259261</v>
      </c>
      <c r="C183" s="17">
        <v>66.7</v>
      </c>
      <c r="D183" s="17">
        <v>1.8</v>
      </c>
      <c r="E183" s="17">
        <v>2.2729999999999998E-3</v>
      </c>
      <c r="F183" s="17">
        <v>0.11</v>
      </c>
      <c r="G183" s="17">
        <v>0.93431900000000001</v>
      </c>
      <c r="H183" s="17">
        <v>9.4794000000000003E-2</v>
      </c>
      <c r="I183" s="17">
        <v>0.14949000000000001</v>
      </c>
      <c r="J183" s="17">
        <v>5.4697000000000003E-2</v>
      </c>
      <c r="K183" s="17">
        <v>0.36588799999999999</v>
      </c>
      <c r="L183" s="17">
        <v>716.2</v>
      </c>
      <c r="M183" s="17">
        <v>0.49107299999999998</v>
      </c>
      <c r="N183" s="17">
        <v>647</v>
      </c>
      <c r="O183" s="17">
        <v>0</v>
      </c>
      <c r="P183" s="17">
        <v>0</v>
      </c>
      <c r="Q183" s="17">
        <v>0.94853600000000005</v>
      </c>
      <c r="R183" s="17">
        <v>8.9148000000000005E-2</v>
      </c>
      <c r="S183" s="17">
        <v>0.14651500000000001</v>
      </c>
      <c r="T183" s="17">
        <v>5.7367000000000001E-2</v>
      </c>
      <c r="U183" s="17">
        <v>0.391542</v>
      </c>
      <c r="V183" s="17">
        <v>704.1</v>
      </c>
      <c r="W183" s="17">
        <v>0.35285300000000003</v>
      </c>
      <c r="X183" s="17">
        <v>543</v>
      </c>
      <c r="Y183" s="17">
        <v>0</v>
      </c>
      <c r="Z183" s="17">
        <v>0</v>
      </c>
      <c r="AA183" s="17">
        <v>0.60237200000000002</v>
      </c>
      <c r="AB183" s="17">
        <v>4.8801199999999999E-3</v>
      </c>
      <c r="AC183" s="17">
        <v>8.9428199999999999E-2</v>
      </c>
      <c r="AD183" s="17">
        <v>0.25</v>
      </c>
      <c r="AE183" s="17">
        <v>1159.7</v>
      </c>
    </row>
    <row r="184" spans="1:31">
      <c r="A184" s="17">
        <v>171</v>
      </c>
      <c r="B184" s="19">
        <v>0.25451388888888887</v>
      </c>
      <c r="C184" s="17">
        <v>65.7</v>
      </c>
      <c r="D184" s="17">
        <v>1.8</v>
      </c>
      <c r="E184" s="17">
        <v>2.1310000000000001E-3</v>
      </c>
      <c r="F184" s="17">
        <v>0.10299999999999999</v>
      </c>
      <c r="G184" s="17">
        <v>0.95958399999999999</v>
      </c>
      <c r="H184" s="17">
        <v>0.105822</v>
      </c>
      <c r="I184" s="17">
        <v>0.169848</v>
      </c>
      <c r="J184" s="17">
        <v>6.4026E-2</v>
      </c>
      <c r="K184" s="17">
        <v>0.37696200000000002</v>
      </c>
      <c r="L184" s="17">
        <v>654.9</v>
      </c>
      <c r="M184" s="17">
        <v>0.17947399999999999</v>
      </c>
      <c r="N184" s="17">
        <v>578</v>
      </c>
      <c r="O184" s="17">
        <v>0</v>
      </c>
      <c r="P184" s="17">
        <v>0</v>
      </c>
      <c r="Q184" s="17">
        <v>0.940917</v>
      </c>
      <c r="R184" s="17">
        <v>8.8444999999999996E-2</v>
      </c>
      <c r="S184" s="17">
        <v>0.14765</v>
      </c>
      <c r="T184" s="17">
        <v>5.9205000000000001E-2</v>
      </c>
      <c r="U184" s="17">
        <v>0.40098099999999998</v>
      </c>
      <c r="V184" s="17">
        <v>649.1</v>
      </c>
      <c r="W184" s="17">
        <v>9.2248999999999998E-2</v>
      </c>
      <c r="X184" s="17">
        <v>675</v>
      </c>
      <c r="Y184" s="17">
        <v>0</v>
      </c>
      <c r="Z184" s="17">
        <v>0</v>
      </c>
      <c r="AA184" s="17">
        <v>0.61689400000000005</v>
      </c>
      <c r="AB184" s="17">
        <v>3.9894300000000004E-3</v>
      </c>
      <c r="AC184" s="17">
        <v>8.8681099999999999E-2</v>
      </c>
      <c r="AD184" s="17">
        <v>0.25</v>
      </c>
      <c r="AE184" s="17">
        <v>1268.2</v>
      </c>
    </row>
    <row r="185" spans="1:31">
      <c r="A185" s="17">
        <v>172</v>
      </c>
      <c r="B185" s="19">
        <v>0.25457175925925929</v>
      </c>
      <c r="C185" s="17">
        <v>65</v>
      </c>
      <c r="D185" s="17">
        <v>1.8</v>
      </c>
      <c r="E185" s="17">
        <v>2.2179999999999999E-3</v>
      </c>
      <c r="F185" s="17">
        <v>0.107</v>
      </c>
      <c r="G185" s="17">
        <v>0.96448100000000003</v>
      </c>
      <c r="H185" s="17">
        <v>0.11661199999999999</v>
      </c>
      <c r="I185" s="17">
        <v>0.18518000000000001</v>
      </c>
      <c r="J185" s="17">
        <v>6.8568000000000004E-2</v>
      </c>
      <c r="K185" s="17">
        <v>0.37027900000000002</v>
      </c>
      <c r="L185" s="17">
        <v>660</v>
      </c>
      <c r="M185" s="17">
        <v>0.43571399999999999</v>
      </c>
      <c r="N185" s="17">
        <v>866</v>
      </c>
      <c r="O185" s="17">
        <v>0</v>
      </c>
      <c r="P185" s="17">
        <v>0</v>
      </c>
      <c r="Q185" s="17">
        <v>0.95577999999999996</v>
      </c>
      <c r="R185" s="17">
        <v>9.6068000000000001E-2</v>
      </c>
      <c r="S185" s="17">
        <v>0.16423199999999999</v>
      </c>
      <c r="T185" s="17">
        <v>6.8164000000000002E-2</v>
      </c>
      <c r="U185" s="17">
        <v>0.415045</v>
      </c>
      <c r="V185" s="17">
        <v>648.20000000000005</v>
      </c>
      <c r="W185" s="17">
        <v>3.0757E-2</v>
      </c>
      <c r="X185" s="17">
        <v>706</v>
      </c>
      <c r="Y185" s="17">
        <v>0</v>
      </c>
      <c r="Z185" s="17">
        <v>0</v>
      </c>
      <c r="AA185" s="17">
        <v>0.63853099999999996</v>
      </c>
      <c r="AB185" s="17">
        <v>6.0187799999999996E-3</v>
      </c>
      <c r="AC185" s="17">
        <v>9.6478300000000003E-2</v>
      </c>
      <c r="AD185" s="17">
        <v>0.25</v>
      </c>
      <c r="AE185" s="17">
        <v>1258.4000000000001</v>
      </c>
    </row>
    <row r="186" spans="1:31">
      <c r="A186" s="17">
        <v>173</v>
      </c>
      <c r="B186" s="19">
        <v>0.25462962962962959</v>
      </c>
      <c r="C186" s="17">
        <v>64.099999999999994</v>
      </c>
      <c r="D186" s="17">
        <v>1.8</v>
      </c>
      <c r="E186" s="17">
        <v>2.372E-3</v>
      </c>
      <c r="F186" s="17">
        <v>0.115</v>
      </c>
      <c r="G186" s="17">
        <v>0.96375900000000003</v>
      </c>
      <c r="H186" s="17">
        <v>0.114401</v>
      </c>
      <c r="I186" s="17">
        <v>0.187249</v>
      </c>
      <c r="J186" s="17">
        <v>7.2847999999999996E-2</v>
      </c>
      <c r="K186" s="17">
        <v>0.389044</v>
      </c>
      <c r="L186" s="17">
        <v>673.4</v>
      </c>
      <c r="M186" s="17">
        <v>0.26522899999999999</v>
      </c>
      <c r="N186" s="17">
        <v>693</v>
      </c>
      <c r="O186" s="17">
        <v>0</v>
      </c>
      <c r="P186" s="17">
        <v>0</v>
      </c>
      <c r="Q186" s="17">
        <v>0.96351500000000001</v>
      </c>
      <c r="R186" s="17">
        <v>0.110482</v>
      </c>
      <c r="S186" s="17">
        <v>0.195409</v>
      </c>
      <c r="T186" s="17">
        <v>8.4927000000000002E-2</v>
      </c>
      <c r="U186" s="17">
        <v>0.43461</v>
      </c>
      <c r="V186" s="17">
        <v>712.1</v>
      </c>
      <c r="W186" s="17">
        <v>0.162885</v>
      </c>
      <c r="X186" s="17">
        <v>589</v>
      </c>
      <c r="Y186" s="17">
        <v>0</v>
      </c>
      <c r="Z186" s="17">
        <v>0</v>
      </c>
      <c r="AA186" s="17">
        <v>0.66863099999999998</v>
      </c>
      <c r="AB186" s="17">
        <v>4.91692E-3</v>
      </c>
      <c r="AC186" s="17">
        <v>0.1109</v>
      </c>
      <c r="AD186" s="17">
        <v>0.25</v>
      </c>
      <c r="AE186" s="17">
        <v>1233.4000000000001</v>
      </c>
    </row>
    <row r="187" spans="1:31">
      <c r="A187" s="17">
        <v>174</v>
      </c>
      <c r="B187" s="19">
        <v>0.25468750000000001</v>
      </c>
      <c r="C187" s="17">
        <v>63.6</v>
      </c>
      <c r="D187" s="17">
        <v>1.8</v>
      </c>
      <c r="E187" s="17">
        <v>2.2209999999999999E-3</v>
      </c>
      <c r="F187" s="17">
        <v>0.107</v>
      </c>
      <c r="G187" s="17">
        <v>0.96532300000000004</v>
      </c>
      <c r="H187" s="17">
        <v>0.111133</v>
      </c>
      <c r="I187" s="17">
        <v>0.18623100000000001</v>
      </c>
      <c r="J187" s="17">
        <v>7.5096999999999997E-2</v>
      </c>
      <c r="K187" s="17">
        <v>0.40324900000000002</v>
      </c>
      <c r="L187" s="17">
        <v>706.6</v>
      </c>
      <c r="M187" s="17">
        <v>0.25049100000000002</v>
      </c>
      <c r="N187" s="17">
        <v>836</v>
      </c>
      <c r="O187" s="17">
        <v>0</v>
      </c>
      <c r="P187" s="17">
        <v>0</v>
      </c>
      <c r="Q187" s="17">
        <v>0.955897</v>
      </c>
      <c r="R187" s="17">
        <v>0.110776</v>
      </c>
      <c r="S187" s="17">
        <v>0.181085</v>
      </c>
      <c r="T187" s="17">
        <v>7.0308999999999996E-2</v>
      </c>
      <c r="U187" s="17">
        <v>0.388266</v>
      </c>
      <c r="V187" s="17">
        <v>622.29999999999995</v>
      </c>
      <c r="W187" s="17">
        <v>0.131434</v>
      </c>
      <c r="X187" s="17">
        <v>626</v>
      </c>
      <c r="Y187" s="17">
        <v>0</v>
      </c>
      <c r="Z187" s="17">
        <v>0</v>
      </c>
      <c r="AA187" s="17">
        <v>0.59733199999999997</v>
      </c>
      <c r="AB187" s="17">
        <v>6.2168099999999997E-3</v>
      </c>
      <c r="AC187" s="17">
        <v>0.11121300000000001</v>
      </c>
      <c r="AD187" s="17">
        <v>0.25</v>
      </c>
      <c r="AE187" s="17">
        <v>1175.5</v>
      </c>
    </row>
    <row r="188" spans="1:31">
      <c r="A188" s="17">
        <v>175</v>
      </c>
      <c r="B188" s="19">
        <v>0.25473379629629628</v>
      </c>
      <c r="C188" s="17">
        <v>62.5</v>
      </c>
      <c r="D188" s="17">
        <v>1.8</v>
      </c>
      <c r="E188" s="17">
        <v>1.8990000000000001E-3</v>
      </c>
      <c r="F188" s="17">
        <v>9.1999999999999998E-2</v>
      </c>
      <c r="G188" s="17">
        <v>0.96895399999999998</v>
      </c>
      <c r="H188" s="17">
        <v>0.108845</v>
      </c>
      <c r="I188" s="17">
        <v>0.178311</v>
      </c>
      <c r="J188" s="17">
        <v>6.9466E-2</v>
      </c>
      <c r="K188" s="17">
        <v>0.38957900000000001</v>
      </c>
      <c r="L188" s="17">
        <v>618.1</v>
      </c>
      <c r="M188" s="17">
        <v>0.262656</v>
      </c>
      <c r="N188" s="17">
        <v>584</v>
      </c>
      <c r="O188" s="17">
        <v>0</v>
      </c>
      <c r="P188" s="17">
        <v>0</v>
      </c>
      <c r="Q188" s="17">
        <v>0.96552700000000002</v>
      </c>
      <c r="R188" s="17">
        <v>0.108251</v>
      </c>
      <c r="S188" s="17">
        <v>0.174207</v>
      </c>
      <c r="T188" s="17">
        <v>6.5957000000000002E-2</v>
      </c>
      <c r="U188" s="17">
        <v>0.37861099999999998</v>
      </c>
      <c r="V188" s="17">
        <v>603.4</v>
      </c>
      <c r="W188" s="17">
        <v>0.23555100000000001</v>
      </c>
      <c r="X188" s="17">
        <v>508</v>
      </c>
      <c r="Y188" s="17">
        <v>0</v>
      </c>
      <c r="Z188" s="17">
        <v>0</v>
      </c>
      <c r="AA188" s="17">
        <v>0.58247800000000005</v>
      </c>
      <c r="AB188" s="17">
        <v>3.80905E-3</v>
      </c>
      <c r="AC188" s="17">
        <v>0.108502</v>
      </c>
      <c r="AD188" s="17">
        <v>0.25</v>
      </c>
      <c r="AE188" s="17">
        <v>1343.8</v>
      </c>
    </row>
    <row r="189" spans="1:31">
      <c r="A189" s="17">
        <v>176</v>
      </c>
      <c r="B189" s="19">
        <v>0.25479166666666669</v>
      </c>
      <c r="C189" s="17">
        <v>61.9</v>
      </c>
      <c r="D189" s="17">
        <v>1.8</v>
      </c>
      <c r="E189" s="17">
        <v>1.9040000000000001E-3</v>
      </c>
      <c r="F189" s="17">
        <v>9.1999999999999998E-2</v>
      </c>
      <c r="G189" s="17">
        <v>0.96235300000000001</v>
      </c>
      <c r="H189" s="17">
        <v>0.11798400000000001</v>
      </c>
      <c r="I189" s="17">
        <v>0.188775</v>
      </c>
      <c r="J189" s="17">
        <v>7.0791000000000007E-2</v>
      </c>
      <c r="K189" s="17">
        <v>0.37500299999999998</v>
      </c>
      <c r="L189" s="17">
        <v>612.4</v>
      </c>
      <c r="M189" s="17">
        <v>0.40432600000000002</v>
      </c>
      <c r="N189" s="17">
        <v>599</v>
      </c>
      <c r="O189" s="17">
        <v>0</v>
      </c>
      <c r="P189" s="17">
        <v>0</v>
      </c>
      <c r="Q189" s="17">
        <v>0.96041200000000004</v>
      </c>
      <c r="R189" s="17">
        <v>0.124547</v>
      </c>
      <c r="S189" s="17">
        <v>0.20192499999999999</v>
      </c>
      <c r="T189" s="17">
        <v>7.7378000000000002E-2</v>
      </c>
      <c r="U189" s="17">
        <v>0.38319999999999999</v>
      </c>
      <c r="V189" s="17">
        <v>636</v>
      </c>
      <c r="W189" s="17">
        <v>0.41515999999999997</v>
      </c>
      <c r="X189" s="17">
        <v>805</v>
      </c>
      <c r="Y189" s="17">
        <v>0</v>
      </c>
      <c r="Z189" s="17">
        <v>0</v>
      </c>
      <c r="AA189" s="17">
        <v>0.58953900000000004</v>
      </c>
      <c r="AB189" s="17">
        <v>3.8688699999999999E-3</v>
      </c>
      <c r="AC189" s="17">
        <v>0.124847</v>
      </c>
      <c r="AD189" s="17">
        <v>0.25</v>
      </c>
      <c r="AE189" s="17">
        <v>1356.1</v>
      </c>
    </row>
    <row r="190" spans="1:31">
      <c r="A190" s="17">
        <v>177</v>
      </c>
      <c r="B190" s="19">
        <v>0.25484953703703705</v>
      </c>
      <c r="C190" s="17">
        <v>60.8</v>
      </c>
      <c r="D190" s="17">
        <v>1.8</v>
      </c>
      <c r="E190" s="17">
        <v>2.0230000000000001E-3</v>
      </c>
      <c r="F190" s="17">
        <v>9.8000000000000004E-2</v>
      </c>
      <c r="G190" s="17">
        <v>0.97114800000000001</v>
      </c>
      <c r="H190" s="17">
        <v>0.13469200000000001</v>
      </c>
      <c r="I190" s="17">
        <v>0.21731700000000001</v>
      </c>
      <c r="J190" s="17">
        <v>8.2625000000000004E-2</v>
      </c>
      <c r="K190" s="17">
        <v>0.38020500000000002</v>
      </c>
      <c r="L190" s="17">
        <v>639.4</v>
      </c>
      <c r="M190" s="17">
        <v>0.40610800000000002</v>
      </c>
      <c r="N190" s="17">
        <v>1022</v>
      </c>
      <c r="O190" s="17">
        <v>0</v>
      </c>
      <c r="P190" s="17">
        <v>0</v>
      </c>
      <c r="Q190" s="17">
        <v>0.97141200000000005</v>
      </c>
      <c r="R190" s="17">
        <v>0.13467499999999999</v>
      </c>
      <c r="S190" s="17">
        <v>0.22117500000000001</v>
      </c>
      <c r="T190" s="17">
        <v>8.6499999999999994E-2</v>
      </c>
      <c r="U190" s="17">
        <v>0.39109100000000002</v>
      </c>
      <c r="V190" s="17">
        <v>621.79999999999995</v>
      </c>
      <c r="W190" s="17">
        <v>0.29072500000000001</v>
      </c>
      <c r="X190" s="17">
        <v>562</v>
      </c>
      <c r="Y190" s="17">
        <v>0</v>
      </c>
      <c r="Z190" s="17">
        <v>0</v>
      </c>
      <c r="AA190" s="17">
        <v>0.60167899999999996</v>
      </c>
      <c r="AB190" s="17">
        <v>6.8714300000000004E-3</v>
      </c>
      <c r="AC190" s="17">
        <v>0.13527</v>
      </c>
      <c r="AD190" s="17">
        <v>0.25</v>
      </c>
      <c r="AE190" s="17">
        <v>1299</v>
      </c>
    </row>
    <row r="191" spans="1:31">
      <c r="A191" s="17">
        <v>178</v>
      </c>
      <c r="B191" s="19">
        <v>0.25490740740740742</v>
      </c>
      <c r="C191" s="17">
        <v>60.5</v>
      </c>
      <c r="D191" s="17">
        <v>1.8</v>
      </c>
      <c r="E191" s="17">
        <v>2.3419999999999999E-3</v>
      </c>
      <c r="F191" s="17">
        <v>0.113</v>
      </c>
      <c r="G191" s="17">
        <v>0.97628300000000001</v>
      </c>
      <c r="H191" s="17">
        <v>0.14847299999999999</v>
      </c>
      <c r="I191" s="17">
        <v>0.25506899999999999</v>
      </c>
      <c r="J191" s="17">
        <v>0.106596</v>
      </c>
      <c r="K191" s="17">
        <v>0.41790899999999997</v>
      </c>
      <c r="L191" s="17">
        <v>704.4</v>
      </c>
      <c r="M191" s="17">
        <v>0.26879599999999998</v>
      </c>
      <c r="N191" s="17">
        <v>515</v>
      </c>
      <c r="O191" s="17">
        <v>0</v>
      </c>
      <c r="P191" s="17">
        <v>0</v>
      </c>
      <c r="Q191" s="17">
        <v>0.98270999999999997</v>
      </c>
      <c r="R191" s="17">
        <v>0.14745900000000001</v>
      </c>
      <c r="S191" s="17">
        <v>0.24981100000000001</v>
      </c>
      <c r="T191" s="17">
        <v>0.102352</v>
      </c>
      <c r="U191" s="17">
        <v>0.40971800000000003</v>
      </c>
      <c r="V191" s="17">
        <v>632</v>
      </c>
      <c r="W191" s="17">
        <v>0.27645399999999998</v>
      </c>
      <c r="X191" s="17">
        <v>559</v>
      </c>
      <c r="Y191" s="17">
        <v>0</v>
      </c>
      <c r="Z191" s="17">
        <v>0</v>
      </c>
      <c r="AA191" s="17">
        <v>0.63033600000000001</v>
      </c>
      <c r="AB191" s="17">
        <v>3.8247799999999998E-3</v>
      </c>
      <c r="AC191" s="17">
        <v>0.14785000000000001</v>
      </c>
      <c r="AD191" s="17">
        <v>0.25</v>
      </c>
      <c r="AE191" s="17">
        <v>1179</v>
      </c>
    </row>
    <row r="192" spans="1:31">
      <c r="A192" s="17">
        <v>179</v>
      </c>
      <c r="B192" s="19">
        <v>0.25495370370370368</v>
      </c>
      <c r="C192" s="17">
        <v>59.2</v>
      </c>
      <c r="D192" s="17">
        <v>1.8</v>
      </c>
      <c r="E192" s="17">
        <v>2.16E-3</v>
      </c>
      <c r="F192" s="17">
        <v>0.105</v>
      </c>
      <c r="G192" s="17">
        <v>0.98168100000000003</v>
      </c>
      <c r="H192" s="17">
        <v>0.15770700000000001</v>
      </c>
      <c r="I192" s="17">
        <v>0.26521</v>
      </c>
      <c r="J192" s="17">
        <v>0.107503</v>
      </c>
      <c r="K192" s="17">
        <v>0.40535100000000002</v>
      </c>
      <c r="L192" s="17">
        <v>653.70000000000005</v>
      </c>
      <c r="M192" s="17">
        <v>0.37138199999999999</v>
      </c>
      <c r="N192" s="17">
        <v>549</v>
      </c>
      <c r="O192" s="17">
        <v>0</v>
      </c>
      <c r="P192" s="17">
        <v>0</v>
      </c>
      <c r="Q192" s="17">
        <v>0.960229</v>
      </c>
      <c r="R192" s="17">
        <v>0.15043899999999999</v>
      </c>
      <c r="S192" s="17">
        <v>0.25377899999999998</v>
      </c>
      <c r="T192" s="17">
        <v>0.103341</v>
      </c>
      <c r="U192" s="17">
        <v>0.40720800000000001</v>
      </c>
      <c r="V192" s="17">
        <v>612.6</v>
      </c>
      <c r="W192" s="17">
        <v>0.27629700000000001</v>
      </c>
      <c r="X192" s="17">
        <v>603</v>
      </c>
      <c r="Y192" s="17">
        <v>0</v>
      </c>
      <c r="Z192" s="17">
        <v>0</v>
      </c>
      <c r="AA192" s="17">
        <v>0.62647299999999995</v>
      </c>
      <c r="AB192" s="17">
        <v>3.7846500000000001E-3</v>
      </c>
      <c r="AC192" s="17">
        <v>0.15082999999999999</v>
      </c>
      <c r="AD192" s="17">
        <v>0.25</v>
      </c>
      <c r="AE192" s="17">
        <v>1270.5999999999999</v>
      </c>
    </row>
    <row r="193" spans="1:31">
      <c r="A193" s="17">
        <v>180</v>
      </c>
      <c r="B193" s="19">
        <v>0.2550115740740741</v>
      </c>
      <c r="C193" s="17">
        <v>59</v>
      </c>
      <c r="D193" s="17">
        <v>1.8</v>
      </c>
      <c r="E193" s="17">
        <v>2.232E-3</v>
      </c>
      <c r="F193" s="17">
        <v>0.108</v>
      </c>
      <c r="G193" s="17">
        <v>0.98379700000000003</v>
      </c>
      <c r="H193" s="17">
        <v>0.159027</v>
      </c>
      <c r="I193" s="17">
        <v>0.27460800000000002</v>
      </c>
      <c r="J193" s="17">
        <v>0.115581</v>
      </c>
      <c r="K193" s="17">
        <v>0.42089399999999999</v>
      </c>
      <c r="L193" s="17">
        <v>673.6</v>
      </c>
      <c r="M193" s="17">
        <v>0.33574100000000001</v>
      </c>
      <c r="N193" s="17">
        <v>566</v>
      </c>
      <c r="O193" s="17">
        <v>0</v>
      </c>
      <c r="P193" s="17">
        <v>0</v>
      </c>
      <c r="Q193" s="17">
        <v>0.97657899999999997</v>
      </c>
      <c r="R193" s="17">
        <v>0.149927</v>
      </c>
      <c r="S193" s="17">
        <v>0.25345200000000001</v>
      </c>
      <c r="T193" s="17">
        <v>0.10352500000000001</v>
      </c>
      <c r="U193" s="17">
        <v>0.40845999999999999</v>
      </c>
      <c r="V193" s="17">
        <v>616.5</v>
      </c>
      <c r="W193" s="17">
        <v>0.25048100000000001</v>
      </c>
      <c r="X193" s="17">
        <v>713</v>
      </c>
      <c r="Y193" s="17">
        <v>0</v>
      </c>
      <c r="Z193" s="17">
        <v>0</v>
      </c>
      <c r="AA193" s="17">
        <v>0.62839999999999996</v>
      </c>
      <c r="AB193" s="17">
        <v>4.0190599999999996E-3</v>
      </c>
      <c r="AC193" s="17">
        <v>0.150343</v>
      </c>
      <c r="AD193" s="17">
        <v>0.25</v>
      </c>
      <c r="AE193" s="17">
        <v>1232.9000000000001</v>
      </c>
    </row>
    <row r="194" spans="1:31">
      <c r="A194" s="17">
        <v>181</v>
      </c>
      <c r="B194" s="19">
        <v>0.25506944444444446</v>
      </c>
      <c r="C194" s="17">
        <v>57.7</v>
      </c>
      <c r="D194" s="17">
        <v>1.8</v>
      </c>
      <c r="E194" s="17">
        <v>2.2799999999999999E-3</v>
      </c>
      <c r="F194" s="17">
        <v>0.11</v>
      </c>
      <c r="G194" s="17">
        <v>0.98270900000000005</v>
      </c>
      <c r="H194" s="17">
        <v>0.16702600000000001</v>
      </c>
      <c r="I194" s="17">
        <v>0.28250599999999998</v>
      </c>
      <c r="J194" s="17">
        <v>0.11548</v>
      </c>
      <c r="K194" s="17">
        <v>0.40876899999999999</v>
      </c>
      <c r="L194" s="17">
        <v>671.6</v>
      </c>
      <c r="M194" s="17">
        <v>0.31269999999999998</v>
      </c>
      <c r="N194" s="17">
        <v>574</v>
      </c>
      <c r="O194" s="17">
        <v>0</v>
      </c>
      <c r="P194" s="17">
        <v>0</v>
      </c>
      <c r="Q194" s="17">
        <v>0.98615799999999998</v>
      </c>
      <c r="R194" s="17">
        <v>0.160943</v>
      </c>
      <c r="S194" s="17">
        <v>0.27671600000000002</v>
      </c>
      <c r="T194" s="17">
        <v>0.115773</v>
      </c>
      <c r="U194" s="17">
        <v>0.418383</v>
      </c>
      <c r="V194" s="17">
        <v>630.79999999999995</v>
      </c>
      <c r="W194" s="17">
        <v>0.16070300000000001</v>
      </c>
      <c r="X194" s="17">
        <v>606</v>
      </c>
      <c r="Y194" s="17">
        <v>0</v>
      </c>
      <c r="Z194" s="17">
        <v>0</v>
      </c>
      <c r="AA194" s="17">
        <v>0.64366699999999999</v>
      </c>
      <c r="AB194" s="17">
        <v>4.0662800000000002E-3</v>
      </c>
      <c r="AC194" s="17">
        <v>0.161413</v>
      </c>
      <c r="AD194" s="17">
        <v>0.25</v>
      </c>
      <c r="AE194" s="17">
        <v>1236.5999999999999</v>
      </c>
    </row>
    <row r="195" spans="1:31">
      <c r="A195" s="17">
        <v>182</v>
      </c>
      <c r="B195" s="19">
        <v>0.25512731481481482</v>
      </c>
      <c r="C195" s="17">
        <v>57.2</v>
      </c>
      <c r="D195" s="17">
        <v>1.8</v>
      </c>
      <c r="E195" s="17">
        <v>2.0929999999999998E-3</v>
      </c>
      <c r="F195" s="17">
        <v>0.10100000000000001</v>
      </c>
      <c r="G195" s="17">
        <v>0.97970500000000005</v>
      </c>
      <c r="H195" s="17">
        <v>0.17142499999999999</v>
      </c>
      <c r="I195" s="17">
        <v>0.28826800000000002</v>
      </c>
      <c r="J195" s="17">
        <v>0.116843</v>
      </c>
      <c r="K195" s="17">
        <v>0.40532600000000002</v>
      </c>
      <c r="L195" s="17">
        <v>639.6</v>
      </c>
      <c r="M195" s="17">
        <v>0.31531500000000001</v>
      </c>
      <c r="N195" s="17">
        <v>500</v>
      </c>
      <c r="O195" s="17">
        <v>0</v>
      </c>
      <c r="P195" s="17">
        <v>0</v>
      </c>
      <c r="Q195" s="17">
        <v>0.980267</v>
      </c>
      <c r="R195" s="17">
        <v>0.16874700000000001</v>
      </c>
      <c r="S195" s="17">
        <v>0.28270400000000001</v>
      </c>
      <c r="T195" s="17">
        <v>0.113957</v>
      </c>
      <c r="U195" s="17">
        <v>0.40309499999999998</v>
      </c>
      <c r="V195" s="17">
        <v>651.29999999999995</v>
      </c>
      <c r="W195" s="17">
        <v>0.37081700000000001</v>
      </c>
      <c r="X195" s="17">
        <v>545</v>
      </c>
      <c r="Y195" s="17">
        <v>0</v>
      </c>
      <c r="Z195" s="17">
        <v>0</v>
      </c>
      <c r="AA195" s="17">
        <v>0.620147</v>
      </c>
      <c r="AB195" s="17">
        <v>3.3731199999999999E-3</v>
      </c>
      <c r="AC195" s="17">
        <v>0.169132</v>
      </c>
      <c r="AD195" s="17">
        <v>0.25</v>
      </c>
      <c r="AE195" s="17">
        <v>1298.5</v>
      </c>
    </row>
    <row r="196" spans="1:31">
      <c r="A196" s="17">
        <v>183</v>
      </c>
      <c r="B196" s="19">
        <v>0.25517361111111109</v>
      </c>
      <c r="C196" s="17">
        <v>56.6</v>
      </c>
      <c r="D196" s="17">
        <v>1.8</v>
      </c>
      <c r="E196" s="17">
        <v>2.1299999999999999E-3</v>
      </c>
      <c r="F196" s="17">
        <v>0.10299999999999999</v>
      </c>
      <c r="G196" s="17">
        <v>0.98120099999999999</v>
      </c>
      <c r="H196" s="17">
        <v>0.18531400000000001</v>
      </c>
      <c r="I196" s="17">
        <v>0.31509399999999999</v>
      </c>
      <c r="J196" s="17">
        <v>0.12978000000000001</v>
      </c>
      <c r="K196" s="17">
        <v>0.41187699999999999</v>
      </c>
      <c r="L196" s="17">
        <v>641.29999999999995</v>
      </c>
      <c r="M196" s="17">
        <v>0.327795</v>
      </c>
      <c r="N196" s="17">
        <v>641</v>
      </c>
      <c r="O196" s="17">
        <v>0</v>
      </c>
      <c r="P196" s="17">
        <v>0</v>
      </c>
      <c r="Q196" s="17">
        <v>0.98279099999999997</v>
      </c>
      <c r="R196" s="17">
        <v>0.18384300000000001</v>
      </c>
      <c r="S196" s="17">
        <v>0.31137199999999998</v>
      </c>
      <c r="T196" s="17">
        <v>0.127529</v>
      </c>
      <c r="U196" s="17">
        <v>0.40956999999999999</v>
      </c>
      <c r="V196" s="17">
        <v>635.79999999999995</v>
      </c>
      <c r="W196" s="17">
        <v>0.360682</v>
      </c>
      <c r="X196" s="17">
        <v>496</v>
      </c>
      <c r="Y196" s="17">
        <v>0</v>
      </c>
      <c r="Z196" s="17">
        <v>0</v>
      </c>
      <c r="AA196" s="17">
        <v>0.630108</v>
      </c>
      <c r="AB196" s="17">
        <v>4.3307500000000004E-3</v>
      </c>
      <c r="AC196" s="17">
        <v>0.184395</v>
      </c>
      <c r="AD196" s="17">
        <v>0.25</v>
      </c>
      <c r="AE196" s="17">
        <v>1295.2</v>
      </c>
    </row>
    <row r="197" spans="1:31">
      <c r="A197" s="17">
        <v>184</v>
      </c>
      <c r="B197" s="19">
        <v>0.2552314814814815</v>
      </c>
      <c r="C197" s="17">
        <v>55.7</v>
      </c>
      <c r="D197" s="17">
        <v>1.8</v>
      </c>
      <c r="E197" s="17">
        <v>2.3640000000000002E-3</v>
      </c>
      <c r="F197" s="17">
        <v>0.114</v>
      </c>
      <c r="G197" s="17">
        <v>0.97703600000000002</v>
      </c>
      <c r="H197" s="17">
        <v>0.18009500000000001</v>
      </c>
      <c r="I197" s="17">
        <v>0.309276</v>
      </c>
      <c r="J197" s="17">
        <v>0.12918099999999999</v>
      </c>
      <c r="K197" s="17">
        <v>0.41768899999999998</v>
      </c>
      <c r="L197" s="17">
        <v>674.2</v>
      </c>
      <c r="M197" s="17">
        <v>0.27430100000000002</v>
      </c>
      <c r="N197" s="17">
        <v>403</v>
      </c>
      <c r="O197" s="17">
        <v>0</v>
      </c>
      <c r="P197" s="17">
        <v>0</v>
      </c>
      <c r="Q197" s="17">
        <v>0.98560499999999995</v>
      </c>
      <c r="R197" s="17">
        <v>0.18893199999999999</v>
      </c>
      <c r="S197" s="17">
        <v>0.33244000000000001</v>
      </c>
      <c r="T197" s="17">
        <v>0.143508</v>
      </c>
      <c r="U197" s="17">
        <v>0.43168200000000001</v>
      </c>
      <c r="V197" s="17">
        <v>631.29999999999995</v>
      </c>
      <c r="W197" s="17">
        <v>0.24134</v>
      </c>
      <c r="X197" s="17">
        <v>442</v>
      </c>
      <c r="Y197" s="17">
        <v>0</v>
      </c>
      <c r="Z197" s="17">
        <v>0</v>
      </c>
      <c r="AA197" s="17">
        <v>0.66412599999999999</v>
      </c>
      <c r="AB197" s="17">
        <v>2.8725600000000001E-3</v>
      </c>
      <c r="AC197" s="17">
        <v>0.18934400000000001</v>
      </c>
      <c r="AD197" s="17">
        <v>0.25</v>
      </c>
      <c r="AE197" s="17">
        <v>1231.9000000000001</v>
      </c>
    </row>
    <row r="198" spans="1:31">
      <c r="A198" s="17">
        <v>185</v>
      </c>
      <c r="B198" s="19">
        <v>0.25528935185185186</v>
      </c>
      <c r="C198" s="17">
        <v>55</v>
      </c>
      <c r="D198" s="17">
        <v>1.8</v>
      </c>
      <c r="E198" s="17">
        <v>2.2769999999999999E-3</v>
      </c>
      <c r="F198" s="17">
        <v>0.11</v>
      </c>
      <c r="G198" s="17">
        <v>0.98193299999999994</v>
      </c>
      <c r="H198" s="17">
        <v>0.18354999999999999</v>
      </c>
      <c r="I198" s="17">
        <v>0.31358999999999998</v>
      </c>
      <c r="J198" s="17">
        <v>0.13003899999999999</v>
      </c>
      <c r="K198" s="17">
        <v>0.41467999999999999</v>
      </c>
      <c r="L198" s="17">
        <v>671.4</v>
      </c>
      <c r="M198" s="17">
        <v>0.30711899999999998</v>
      </c>
      <c r="N198" s="17">
        <v>544</v>
      </c>
      <c r="O198" s="17">
        <v>0</v>
      </c>
      <c r="P198" s="17">
        <v>0</v>
      </c>
      <c r="Q198" s="17">
        <v>0.98446400000000001</v>
      </c>
      <c r="R198" s="17">
        <v>0.19298999999999999</v>
      </c>
      <c r="S198" s="17">
        <v>0.331625</v>
      </c>
      <c r="T198" s="17">
        <v>0.13863500000000001</v>
      </c>
      <c r="U198" s="17">
        <v>0.41804799999999998</v>
      </c>
      <c r="V198" s="17">
        <v>657.7</v>
      </c>
      <c r="W198" s="17">
        <v>0.35541099999999998</v>
      </c>
      <c r="X198" s="17">
        <v>408</v>
      </c>
      <c r="Y198" s="17">
        <v>0</v>
      </c>
      <c r="Z198" s="17">
        <v>0</v>
      </c>
      <c r="AA198" s="17">
        <v>0.64315</v>
      </c>
      <c r="AB198" s="17">
        <v>3.8547899999999999E-3</v>
      </c>
      <c r="AC198" s="17">
        <v>0.193524</v>
      </c>
      <c r="AD198" s="17">
        <v>0.25</v>
      </c>
      <c r="AE198" s="17">
        <v>1237.0999999999999</v>
      </c>
    </row>
    <row r="199" spans="1:31">
      <c r="A199" s="17">
        <v>186</v>
      </c>
      <c r="B199" s="19">
        <v>0.25534722222222223</v>
      </c>
      <c r="C199" s="17">
        <v>54.3</v>
      </c>
      <c r="D199" s="17">
        <v>1.8</v>
      </c>
      <c r="E199" s="17">
        <v>2.2820000000000002E-3</v>
      </c>
      <c r="F199" s="17">
        <v>0.11</v>
      </c>
      <c r="G199" s="17">
        <v>0.970522</v>
      </c>
      <c r="H199" s="17">
        <v>0.18476799999999999</v>
      </c>
      <c r="I199" s="17">
        <v>0.31599300000000002</v>
      </c>
      <c r="J199" s="17">
        <v>0.13122500000000001</v>
      </c>
      <c r="K199" s="17">
        <v>0.41527799999999998</v>
      </c>
      <c r="L199" s="17">
        <v>669.9</v>
      </c>
      <c r="M199" s="17">
        <v>0.34266600000000003</v>
      </c>
      <c r="N199" s="17">
        <v>628</v>
      </c>
      <c r="O199" s="17">
        <v>0</v>
      </c>
      <c r="P199" s="17">
        <v>0</v>
      </c>
      <c r="Q199" s="17">
        <v>0.98348999999999998</v>
      </c>
      <c r="R199" s="17">
        <v>0.183696</v>
      </c>
      <c r="S199" s="17">
        <v>0.31672800000000001</v>
      </c>
      <c r="T199" s="17">
        <v>0.13303200000000001</v>
      </c>
      <c r="U199" s="17">
        <v>0.42001899999999998</v>
      </c>
      <c r="V199" s="17">
        <v>612.4</v>
      </c>
      <c r="W199" s="17">
        <v>0.20510900000000001</v>
      </c>
      <c r="X199" s="17">
        <v>508</v>
      </c>
      <c r="Y199" s="17">
        <v>0</v>
      </c>
      <c r="Z199" s="17">
        <v>0</v>
      </c>
      <c r="AA199" s="17">
        <v>0.64618200000000003</v>
      </c>
      <c r="AB199" s="17">
        <v>4.4348699999999996E-3</v>
      </c>
      <c r="AC199" s="17">
        <v>0.18428600000000001</v>
      </c>
      <c r="AD199" s="17">
        <v>0.25</v>
      </c>
      <c r="AE199" s="17">
        <v>1239.7</v>
      </c>
    </row>
    <row r="200" spans="1:31">
      <c r="A200" s="17">
        <v>187</v>
      </c>
      <c r="B200" s="19">
        <v>0.25539351851851849</v>
      </c>
      <c r="C200" s="17">
        <v>53.4</v>
      </c>
      <c r="D200" s="17">
        <v>2.6</v>
      </c>
      <c r="E200" s="17">
        <v>3.313E-3</v>
      </c>
      <c r="F200" s="17">
        <v>0.16</v>
      </c>
      <c r="G200" s="17">
        <v>0.98628199999999999</v>
      </c>
      <c r="H200" s="17">
        <v>0.214838</v>
      </c>
      <c r="I200" s="17">
        <v>0.37285200000000002</v>
      </c>
      <c r="J200" s="17">
        <v>0.15801399999999999</v>
      </c>
      <c r="K200" s="17">
        <v>0.42379899999999998</v>
      </c>
      <c r="L200" s="17">
        <v>675.2</v>
      </c>
      <c r="M200" s="17">
        <v>0.278171</v>
      </c>
      <c r="N200" s="17">
        <v>368</v>
      </c>
      <c r="O200" s="17">
        <v>0</v>
      </c>
      <c r="P200" s="17">
        <v>0</v>
      </c>
      <c r="Q200" s="17">
        <v>0.98084099999999996</v>
      </c>
      <c r="R200" s="17">
        <v>0.191635</v>
      </c>
      <c r="S200" s="17">
        <v>0.321071</v>
      </c>
      <c r="T200" s="17">
        <v>0.129436</v>
      </c>
      <c r="U200" s="17">
        <v>0.403138</v>
      </c>
      <c r="V200" s="17">
        <v>628.70000000000005</v>
      </c>
      <c r="W200" s="17">
        <v>0.243565</v>
      </c>
      <c r="X200" s="17">
        <v>484</v>
      </c>
      <c r="Y200" s="17">
        <v>0</v>
      </c>
      <c r="Z200" s="17">
        <v>0</v>
      </c>
      <c r="AA200" s="17">
        <v>0.62021300000000001</v>
      </c>
      <c r="AB200" s="17">
        <v>3.9315699999999997E-3</v>
      </c>
      <c r="AC200" s="17">
        <v>0.19214400000000001</v>
      </c>
      <c r="AD200" s="17">
        <v>0.25</v>
      </c>
      <c r="AE200" s="17">
        <v>1230</v>
      </c>
    </row>
    <row r="201" spans="1:31">
      <c r="A201" s="17">
        <v>188</v>
      </c>
      <c r="B201" s="19">
        <v>0.25545138888888891</v>
      </c>
      <c r="C201" s="17">
        <v>52.8</v>
      </c>
      <c r="D201" s="17">
        <v>1.8</v>
      </c>
      <c r="E201" s="17">
        <v>2.5019999999999999E-3</v>
      </c>
      <c r="F201" s="17">
        <v>0.121</v>
      </c>
      <c r="G201" s="17">
        <v>0.97856699999999996</v>
      </c>
      <c r="H201" s="17">
        <v>0.194799</v>
      </c>
      <c r="I201" s="17">
        <v>0.33295200000000003</v>
      </c>
      <c r="J201" s="17">
        <v>0.138153</v>
      </c>
      <c r="K201" s="17">
        <v>0.414935</v>
      </c>
      <c r="L201" s="17">
        <v>703.1</v>
      </c>
      <c r="M201" s="17">
        <v>0.33884399999999998</v>
      </c>
      <c r="N201" s="17">
        <v>499</v>
      </c>
      <c r="O201" s="17">
        <v>0</v>
      </c>
      <c r="P201" s="17">
        <v>0</v>
      </c>
      <c r="Q201" s="17">
        <v>0.97989800000000005</v>
      </c>
      <c r="R201" s="17">
        <v>0.192132</v>
      </c>
      <c r="S201" s="17">
        <v>0.3422</v>
      </c>
      <c r="T201" s="17">
        <v>0.15006800000000001</v>
      </c>
      <c r="U201" s="17">
        <v>0.43853900000000001</v>
      </c>
      <c r="V201" s="17">
        <v>699.3</v>
      </c>
      <c r="W201" s="17">
        <v>0.177926</v>
      </c>
      <c r="X201" s="17">
        <v>481</v>
      </c>
      <c r="Y201" s="17">
        <v>0</v>
      </c>
      <c r="Z201" s="17">
        <v>0</v>
      </c>
      <c r="AA201" s="17">
        <v>0.67467500000000002</v>
      </c>
      <c r="AB201" s="17">
        <v>3.6981800000000001E-3</v>
      </c>
      <c r="AC201" s="17">
        <v>0.192687</v>
      </c>
      <c r="AD201" s="17">
        <v>0.25</v>
      </c>
      <c r="AE201" s="17">
        <v>1181.2</v>
      </c>
    </row>
    <row r="202" spans="1:31">
      <c r="A202" s="17">
        <v>189</v>
      </c>
      <c r="B202" s="19">
        <v>0.25550925925925927</v>
      </c>
      <c r="C202" s="17">
        <v>51.9</v>
      </c>
      <c r="D202" s="17">
        <v>2.6</v>
      </c>
      <c r="E202" s="17">
        <v>3.408E-3</v>
      </c>
      <c r="F202" s="17">
        <v>0.16500000000000001</v>
      </c>
      <c r="G202" s="17">
        <v>0.98270400000000002</v>
      </c>
      <c r="H202" s="17">
        <v>0.212614</v>
      </c>
      <c r="I202" s="17">
        <v>0.36817499999999997</v>
      </c>
      <c r="J202" s="17">
        <v>0.15556</v>
      </c>
      <c r="K202" s="17">
        <v>0.422518</v>
      </c>
      <c r="L202" s="17">
        <v>644.9</v>
      </c>
      <c r="M202" s="17">
        <v>0.34030500000000002</v>
      </c>
      <c r="N202" s="17">
        <v>499</v>
      </c>
      <c r="O202" s="17">
        <v>0</v>
      </c>
      <c r="P202" s="17">
        <v>0</v>
      </c>
      <c r="Q202" s="17">
        <v>0.97949600000000003</v>
      </c>
      <c r="R202" s="17">
        <v>0.210788</v>
      </c>
      <c r="S202" s="17">
        <v>0.372894</v>
      </c>
      <c r="T202" s="17">
        <v>0.162106</v>
      </c>
      <c r="U202" s="17">
        <v>0.434724</v>
      </c>
      <c r="V202" s="17">
        <v>675.8</v>
      </c>
      <c r="W202" s="17">
        <v>0.321938</v>
      </c>
      <c r="X202" s="17">
        <v>647</v>
      </c>
      <c r="Y202" s="17">
        <v>0</v>
      </c>
      <c r="Z202" s="17">
        <v>0</v>
      </c>
      <c r="AA202" s="17">
        <v>0.66880700000000004</v>
      </c>
      <c r="AB202" s="17">
        <v>5.08619E-3</v>
      </c>
      <c r="AC202" s="17">
        <v>0.21161199999999999</v>
      </c>
      <c r="AD202" s="17">
        <v>0.25</v>
      </c>
      <c r="AE202" s="17">
        <v>1288</v>
      </c>
    </row>
    <row r="203" spans="1:31">
      <c r="A203" s="17">
        <v>190</v>
      </c>
      <c r="B203" s="19">
        <v>0.25556712962962963</v>
      </c>
      <c r="C203" s="17">
        <v>51.2</v>
      </c>
      <c r="D203" s="17">
        <v>2.6</v>
      </c>
      <c r="E203" s="17">
        <v>3.4429999999999999E-3</v>
      </c>
      <c r="F203" s="17">
        <v>0.16700000000000001</v>
      </c>
      <c r="G203" s="17">
        <v>0.98973199999999995</v>
      </c>
      <c r="H203" s="17">
        <v>0.222078</v>
      </c>
      <c r="I203" s="17">
        <v>0.38436700000000001</v>
      </c>
      <c r="J203" s="17">
        <v>0.16228999999999999</v>
      </c>
      <c r="K203" s="17">
        <v>0.42222500000000002</v>
      </c>
      <c r="L203" s="17">
        <v>655.1</v>
      </c>
      <c r="M203" s="17">
        <v>0.24282500000000001</v>
      </c>
      <c r="N203" s="17">
        <v>495</v>
      </c>
      <c r="O203" s="17">
        <v>0</v>
      </c>
      <c r="P203" s="17">
        <v>0</v>
      </c>
      <c r="Q203" s="17">
        <v>0.98593399999999998</v>
      </c>
      <c r="R203" s="17">
        <v>0.226218</v>
      </c>
      <c r="S203" s="17">
        <v>0.39853499999999997</v>
      </c>
      <c r="T203" s="17">
        <v>0.172316</v>
      </c>
      <c r="U203" s="17">
        <v>0.43237500000000001</v>
      </c>
      <c r="V203" s="17">
        <v>671.6</v>
      </c>
      <c r="W203" s="17">
        <v>0.22961899999999999</v>
      </c>
      <c r="X203" s="17">
        <v>339</v>
      </c>
      <c r="Y203" s="17">
        <v>0</v>
      </c>
      <c r="Z203" s="17">
        <v>0</v>
      </c>
      <c r="AA203" s="17">
        <v>0.66519200000000001</v>
      </c>
      <c r="AB203" s="17">
        <v>5.1275299999999999E-3</v>
      </c>
      <c r="AC203" s="17">
        <v>0.227102</v>
      </c>
      <c r="AD203" s="17">
        <v>0.25</v>
      </c>
      <c r="AE203" s="17">
        <v>1267.9000000000001</v>
      </c>
    </row>
    <row r="204" spans="1:31">
      <c r="A204" s="17">
        <v>191</v>
      </c>
      <c r="B204" s="19">
        <v>0.2556134259259259</v>
      </c>
      <c r="C204" s="17">
        <v>50.6</v>
      </c>
      <c r="D204" s="17">
        <v>2.6</v>
      </c>
      <c r="E204" s="17">
        <v>3.6440000000000001E-3</v>
      </c>
      <c r="F204" s="17">
        <v>0.17599999999999999</v>
      </c>
      <c r="G204" s="17">
        <v>0.98630700000000004</v>
      </c>
      <c r="H204" s="17">
        <v>0.21441399999999999</v>
      </c>
      <c r="I204" s="17">
        <v>0.37778499999999998</v>
      </c>
      <c r="J204" s="17">
        <v>0.16336999999999999</v>
      </c>
      <c r="K204" s="17">
        <v>0.43244300000000002</v>
      </c>
      <c r="L204" s="17">
        <v>688.8</v>
      </c>
      <c r="M204" s="17">
        <v>0.26003500000000002</v>
      </c>
      <c r="N204" s="17">
        <v>687</v>
      </c>
      <c r="O204" s="17">
        <v>0</v>
      </c>
      <c r="P204" s="17">
        <v>0</v>
      </c>
      <c r="Q204" s="17">
        <v>0.97848999999999997</v>
      </c>
      <c r="R204" s="17">
        <v>0.22761300000000001</v>
      </c>
      <c r="S204" s="17">
        <v>0.40372799999999998</v>
      </c>
      <c r="T204" s="17">
        <v>0.17611499999999999</v>
      </c>
      <c r="U204" s="17">
        <v>0.43622300000000003</v>
      </c>
      <c r="V204" s="17">
        <v>673.7</v>
      </c>
      <c r="W204" s="17">
        <v>0.211422</v>
      </c>
      <c r="X204" s="17">
        <v>539</v>
      </c>
      <c r="Y204" s="17">
        <v>0</v>
      </c>
      <c r="Z204" s="17">
        <v>0</v>
      </c>
      <c r="AA204" s="17">
        <v>0.67111200000000004</v>
      </c>
      <c r="AB204" s="17">
        <v>7.4605599999999998E-3</v>
      </c>
      <c r="AC204" s="17">
        <v>0.22892699999999999</v>
      </c>
      <c r="AD204" s="17">
        <v>0.25</v>
      </c>
      <c r="AE204" s="17">
        <v>1205.8</v>
      </c>
    </row>
    <row r="205" spans="1:31">
      <c r="A205" s="17">
        <v>192</v>
      </c>
      <c r="B205" s="19">
        <v>0.25567129629629631</v>
      </c>
      <c r="C205" s="17">
        <v>49.9</v>
      </c>
      <c r="D205" s="17">
        <v>2.6</v>
      </c>
      <c r="E205" s="17">
        <v>3.4949999999999998E-3</v>
      </c>
      <c r="F205" s="17">
        <v>0.16900000000000001</v>
      </c>
      <c r="G205" s="17">
        <v>0.98346999999999996</v>
      </c>
      <c r="H205" s="17">
        <v>0.26025799999999999</v>
      </c>
      <c r="I205" s="17">
        <v>0.459065</v>
      </c>
      <c r="J205" s="17">
        <v>0.19880700000000001</v>
      </c>
      <c r="K205" s="17">
        <v>0.43307000000000001</v>
      </c>
      <c r="L205" s="17">
        <v>664.3</v>
      </c>
      <c r="M205" s="17">
        <v>0.27706199999999997</v>
      </c>
      <c r="N205" s="17">
        <v>558</v>
      </c>
      <c r="O205" s="17">
        <v>0</v>
      </c>
      <c r="P205" s="17">
        <v>0</v>
      </c>
      <c r="Q205" s="17">
        <v>0.98407900000000004</v>
      </c>
      <c r="R205" s="17">
        <v>0.24840499999999999</v>
      </c>
      <c r="S205" s="17">
        <v>0.43822800000000001</v>
      </c>
      <c r="T205" s="17">
        <v>0.18982299999999999</v>
      </c>
      <c r="U205" s="17">
        <v>0.43316100000000002</v>
      </c>
      <c r="V205" s="17">
        <v>647.20000000000005</v>
      </c>
      <c r="W205" s="17">
        <v>0.26955099999999999</v>
      </c>
      <c r="X205" s="17">
        <v>374</v>
      </c>
      <c r="Y205" s="17">
        <v>0</v>
      </c>
      <c r="Z205" s="17">
        <v>0</v>
      </c>
      <c r="AA205" s="17">
        <v>0.66640100000000002</v>
      </c>
      <c r="AB205" s="17">
        <v>5.8573000000000002E-3</v>
      </c>
      <c r="AC205" s="17">
        <v>0.24951699999999999</v>
      </c>
      <c r="AD205" s="17">
        <v>0.25</v>
      </c>
      <c r="AE205" s="17">
        <v>1250.2</v>
      </c>
    </row>
    <row r="206" spans="1:31">
      <c r="A206" s="17">
        <v>193</v>
      </c>
      <c r="B206" s="19">
        <v>0.25572916666666667</v>
      </c>
      <c r="C206" s="17">
        <v>48.8</v>
      </c>
      <c r="D206" s="17">
        <v>2.6</v>
      </c>
      <c r="E206" s="17">
        <v>3.5569999999999998E-3</v>
      </c>
      <c r="F206" s="17">
        <v>0.17199999999999999</v>
      </c>
      <c r="G206" s="17">
        <v>0.99091200000000002</v>
      </c>
      <c r="H206" s="17">
        <v>0.258492</v>
      </c>
      <c r="I206" s="17">
        <v>0.45516099999999998</v>
      </c>
      <c r="J206" s="17">
        <v>0.19666900000000001</v>
      </c>
      <c r="K206" s="17">
        <v>0.432087</v>
      </c>
      <c r="L206" s="17">
        <v>678</v>
      </c>
      <c r="M206" s="17">
        <v>0.207313</v>
      </c>
      <c r="N206" s="17">
        <v>448</v>
      </c>
      <c r="O206" s="17">
        <v>0</v>
      </c>
      <c r="P206" s="17">
        <v>0</v>
      </c>
      <c r="Q206" s="17">
        <v>0.98626100000000005</v>
      </c>
      <c r="R206" s="17">
        <v>0.26105499999999998</v>
      </c>
      <c r="S206" s="17">
        <v>0.45911400000000002</v>
      </c>
      <c r="T206" s="17">
        <v>0.19805900000000001</v>
      </c>
      <c r="U206" s="17">
        <v>0.431394</v>
      </c>
      <c r="V206" s="17">
        <v>666.5</v>
      </c>
      <c r="W206" s="17">
        <v>0.354765</v>
      </c>
      <c r="X206" s="17">
        <v>527</v>
      </c>
      <c r="Y206" s="17">
        <v>0</v>
      </c>
      <c r="Z206" s="17">
        <v>0</v>
      </c>
      <c r="AA206" s="17">
        <v>0.66368300000000002</v>
      </c>
      <c r="AB206" s="17">
        <v>4.7979499999999996E-3</v>
      </c>
      <c r="AC206" s="17">
        <v>0.26200600000000002</v>
      </c>
      <c r="AD206" s="17">
        <v>0.25</v>
      </c>
      <c r="AE206" s="17">
        <v>1225</v>
      </c>
    </row>
    <row r="207" spans="1:31">
      <c r="A207" s="17">
        <v>194</v>
      </c>
      <c r="B207" s="19">
        <v>0.25578703703703703</v>
      </c>
      <c r="C207" s="17">
        <v>48.4</v>
      </c>
      <c r="D207" s="17">
        <v>2.6</v>
      </c>
      <c r="E207" s="17">
        <v>3.5040000000000002E-3</v>
      </c>
      <c r="F207" s="17">
        <v>0.17</v>
      </c>
      <c r="G207" s="17">
        <v>0.98642300000000005</v>
      </c>
      <c r="H207" s="17">
        <v>0.28616200000000003</v>
      </c>
      <c r="I207" s="17">
        <v>0.50190199999999996</v>
      </c>
      <c r="J207" s="17">
        <v>0.21573999999999999</v>
      </c>
      <c r="K207" s="17">
        <v>0.42984499999999998</v>
      </c>
      <c r="L207" s="17">
        <v>662</v>
      </c>
      <c r="M207" s="17">
        <v>0.237343</v>
      </c>
      <c r="N207" s="17">
        <v>585</v>
      </c>
      <c r="O207" s="17">
        <v>0</v>
      </c>
      <c r="P207" s="17">
        <v>0</v>
      </c>
      <c r="Q207" s="17">
        <v>0.98699099999999995</v>
      </c>
      <c r="R207" s="17">
        <v>0.266127</v>
      </c>
      <c r="S207" s="17">
        <v>0.47175499999999998</v>
      </c>
      <c r="T207" s="17">
        <v>0.20562800000000001</v>
      </c>
      <c r="U207" s="17">
        <v>0.43587900000000002</v>
      </c>
      <c r="V207" s="17">
        <v>654.29999999999995</v>
      </c>
      <c r="W207" s="17">
        <v>0.25214399999999998</v>
      </c>
      <c r="X207" s="17">
        <v>616</v>
      </c>
      <c r="Y207" s="17">
        <v>0</v>
      </c>
      <c r="Z207" s="17">
        <v>0</v>
      </c>
      <c r="AA207" s="17">
        <v>0.67058300000000004</v>
      </c>
      <c r="AB207" s="17">
        <v>6.1160900000000002E-3</v>
      </c>
      <c r="AC207" s="17">
        <v>0.26738499999999998</v>
      </c>
      <c r="AD207" s="17">
        <v>0.25</v>
      </c>
      <c r="AE207" s="17">
        <v>1254.7</v>
      </c>
    </row>
    <row r="208" spans="1:31">
      <c r="A208" s="17">
        <v>195</v>
      </c>
      <c r="B208" s="19">
        <v>0.2558333333333333</v>
      </c>
      <c r="C208" s="17">
        <v>47.2</v>
      </c>
      <c r="D208" s="17">
        <v>2.6</v>
      </c>
      <c r="E208" s="17">
        <v>3.5209999999999998E-3</v>
      </c>
      <c r="F208" s="17">
        <v>0.17</v>
      </c>
      <c r="G208" s="17">
        <v>0.98963000000000001</v>
      </c>
      <c r="H208" s="17">
        <v>0.29072900000000002</v>
      </c>
      <c r="I208" s="17">
        <v>0.51586799999999999</v>
      </c>
      <c r="J208" s="17">
        <v>0.22513900000000001</v>
      </c>
      <c r="K208" s="17">
        <v>0.43642700000000001</v>
      </c>
      <c r="L208" s="17">
        <v>669.1</v>
      </c>
      <c r="M208" s="17">
        <v>0.243815</v>
      </c>
      <c r="N208" s="17">
        <v>637</v>
      </c>
      <c r="O208" s="17">
        <v>0</v>
      </c>
      <c r="P208" s="17">
        <v>0</v>
      </c>
      <c r="Q208" s="17">
        <v>0.98611300000000002</v>
      </c>
      <c r="R208" s="17">
        <v>0.28669</v>
      </c>
      <c r="S208" s="17">
        <v>0.50622299999999998</v>
      </c>
      <c r="T208" s="17">
        <v>0.21953300000000001</v>
      </c>
      <c r="U208" s="17">
        <v>0.43366900000000003</v>
      </c>
      <c r="V208" s="17">
        <v>634.20000000000005</v>
      </c>
      <c r="W208" s="17">
        <v>0.23013900000000001</v>
      </c>
      <c r="X208" s="17">
        <v>410</v>
      </c>
      <c r="Y208" s="17">
        <v>0</v>
      </c>
      <c r="Z208" s="17">
        <v>0</v>
      </c>
      <c r="AA208" s="17">
        <v>0.66718299999999997</v>
      </c>
      <c r="AB208" s="17">
        <v>6.7244000000000002E-3</v>
      </c>
      <c r="AC208" s="17">
        <v>0.28816599999999998</v>
      </c>
      <c r="AD208" s="17">
        <v>0.25</v>
      </c>
      <c r="AE208" s="17">
        <v>1241.3</v>
      </c>
    </row>
    <row r="209" spans="1:31">
      <c r="A209" s="17">
        <v>196</v>
      </c>
      <c r="B209" s="19">
        <v>0.25589120370370372</v>
      </c>
      <c r="C209" s="17">
        <v>46.8</v>
      </c>
      <c r="D209" s="17">
        <v>2.6</v>
      </c>
      <c r="E209" s="17">
        <v>3.6250000000000002E-3</v>
      </c>
      <c r="F209" s="17">
        <v>0.17499999999999999</v>
      </c>
      <c r="G209" s="17">
        <v>0.99064700000000006</v>
      </c>
      <c r="H209" s="17">
        <v>0.33134400000000003</v>
      </c>
      <c r="I209" s="17">
        <v>0.58324699999999996</v>
      </c>
      <c r="J209" s="17">
        <v>0.25190299999999999</v>
      </c>
      <c r="K209" s="17">
        <v>0.431898</v>
      </c>
      <c r="L209" s="17">
        <v>685.6</v>
      </c>
      <c r="M209" s="17">
        <v>0.25051299999999999</v>
      </c>
      <c r="N209" s="17">
        <v>484</v>
      </c>
      <c r="O209" s="17">
        <v>0</v>
      </c>
      <c r="P209" s="17">
        <v>0</v>
      </c>
      <c r="Q209" s="17">
        <v>0.99060700000000002</v>
      </c>
      <c r="R209" s="17">
        <v>0.29066900000000001</v>
      </c>
      <c r="S209" s="17">
        <v>0.51448700000000003</v>
      </c>
      <c r="T209" s="17">
        <v>0.22381799999999999</v>
      </c>
      <c r="U209" s="17">
        <v>0.43503199999999997</v>
      </c>
      <c r="V209" s="17">
        <v>649.29999999999995</v>
      </c>
      <c r="W209" s="17">
        <v>0.24795700000000001</v>
      </c>
      <c r="X209" s="17">
        <v>511</v>
      </c>
      <c r="Y209" s="17">
        <v>0</v>
      </c>
      <c r="Z209" s="17">
        <v>0</v>
      </c>
      <c r="AA209" s="17">
        <v>0.66927899999999996</v>
      </c>
      <c r="AB209" s="17">
        <v>5.2416900000000002E-3</v>
      </c>
      <c r="AC209" s="17">
        <v>0.29184199999999999</v>
      </c>
      <c r="AD209" s="17">
        <v>0.25</v>
      </c>
      <c r="AE209" s="17">
        <v>1211.4000000000001</v>
      </c>
    </row>
    <row r="210" spans="1:31">
      <c r="A210" s="17">
        <v>197</v>
      </c>
      <c r="B210" s="19">
        <v>0.25594907407407408</v>
      </c>
      <c r="C210" s="17">
        <v>45.9</v>
      </c>
      <c r="D210" s="17">
        <v>2.6</v>
      </c>
      <c r="E210" s="17">
        <v>3.5860000000000002E-3</v>
      </c>
      <c r="F210" s="17">
        <v>0.17399999999999999</v>
      </c>
      <c r="G210" s="17">
        <v>0.98793600000000004</v>
      </c>
      <c r="H210" s="17">
        <v>0.325739</v>
      </c>
      <c r="I210" s="17">
        <v>0.56250999999999995</v>
      </c>
      <c r="J210" s="17">
        <v>0.23677200000000001</v>
      </c>
      <c r="K210" s="17">
        <v>0.42092000000000002</v>
      </c>
      <c r="L210" s="17">
        <v>691.7</v>
      </c>
      <c r="M210" s="17">
        <v>0.29296100000000003</v>
      </c>
      <c r="N210" s="17">
        <v>704</v>
      </c>
      <c r="O210" s="17">
        <v>0</v>
      </c>
      <c r="P210" s="17">
        <v>0</v>
      </c>
      <c r="Q210" s="17">
        <v>0.99065099999999995</v>
      </c>
      <c r="R210" s="17">
        <v>0.33754899999999999</v>
      </c>
      <c r="S210" s="17">
        <v>0.58966799999999997</v>
      </c>
      <c r="T210" s="17">
        <v>0.25211899999999998</v>
      </c>
      <c r="U210" s="17">
        <v>0.42756100000000002</v>
      </c>
      <c r="V210" s="17">
        <v>637.70000000000005</v>
      </c>
      <c r="W210" s="17">
        <v>0.314662</v>
      </c>
      <c r="X210" s="17">
        <v>538</v>
      </c>
      <c r="Y210" s="17">
        <v>0</v>
      </c>
      <c r="Z210" s="17">
        <v>0</v>
      </c>
      <c r="AA210" s="17">
        <v>0.65778599999999998</v>
      </c>
      <c r="AB210" s="17">
        <v>7.6761399999999997E-3</v>
      </c>
      <c r="AC210" s="17">
        <v>0.33948400000000001</v>
      </c>
      <c r="AD210" s="17">
        <v>0.25</v>
      </c>
      <c r="AE210" s="17">
        <v>1200.8</v>
      </c>
    </row>
    <row r="211" spans="1:31">
      <c r="A211" s="17">
        <v>198</v>
      </c>
      <c r="B211" s="19">
        <v>0.25600694444444444</v>
      </c>
      <c r="C211" s="17">
        <v>45</v>
      </c>
      <c r="D211" s="17">
        <v>3.5</v>
      </c>
      <c r="E211" s="17">
        <v>4.7200000000000002E-3</v>
      </c>
      <c r="F211" s="17">
        <v>0.22800000000000001</v>
      </c>
      <c r="G211" s="17">
        <v>0.99206799999999995</v>
      </c>
      <c r="H211" s="17">
        <v>0.35270200000000002</v>
      </c>
      <c r="I211" s="17">
        <v>0.62254699999999996</v>
      </c>
      <c r="J211" s="17">
        <v>0.269845</v>
      </c>
      <c r="K211" s="17">
        <v>0.43345299999999998</v>
      </c>
      <c r="L211" s="17">
        <v>670.1</v>
      </c>
      <c r="M211" s="17">
        <v>0.19611799999999999</v>
      </c>
      <c r="N211" s="17">
        <v>517</v>
      </c>
      <c r="O211" s="17">
        <v>0</v>
      </c>
      <c r="P211" s="17">
        <v>0</v>
      </c>
      <c r="Q211" s="17">
        <v>0.99046199999999995</v>
      </c>
      <c r="R211" s="17">
        <v>0.36551099999999997</v>
      </c>
      <c r="S211" s="17">
        <v>0.64757500000000001</v>
      </c>
      <c r="T211" s="17">
        <v>0.28206399999999998</v>
      </c>
      <c r="U211" s="17">
        <v>0.43557000000000001</v>
      </c>
      <c r="V211" s="17">
        <v>683.9</v>
      </c>
      <c r="W211" s="17">
        <v>0.24828700000000001</v>
      </c>
      <c r="X211" s="17">
        <v>491</v>
      </c>
      <c r="Y211" s="17">
        <v>0</v>
      </c>
      <c r="Z211" s="17">
        <v>0</v>
      </c>
      <c r="AA211" s="17">
        <v>0.67010800000000004</v>
      </c>
      <c r="AB211" s="17">
        <v>7.2791100000000001E-3</v>
      </c>
      <c r="AC211" s="17">
        <v>0.367564</v>
      </c>
      <c r="AD211" s="17">
        <v>0.25</v>
      </c>
      <c r="AE211" s="17">
        <v>1239.5</v>
      </c>
    </row>
    <row r="212" spans="1:31">
      <c r="A212" s="17">
        <v>199</v>
      </c>
      <c r="B212" s="19">
        <v>0.25605324074074071</v>
      </c>
      <c r="C212" s="17">
        <v>44.4</v>
      </c>
      <c r="D212" s="17">
        <v>3.5</v>
      </c>
      <c r="E212" s="17">
        <v>4.7689999999999998E-3</v>
      </c>
      <c r="F212" s="17">
        <v>0.23100000000000001</v>
      </c>
      <c r="G212" s="17">
        <v>0.98931599999999997</v>
      </c>
      <c r="H212" s="17">
        <v>0.35172700000000001</v>
      </c>
      <c r="I212" s="17">
        <v>0.61358699999999999</v>
      </c>
      <c r="J212" s="17">
        <v>0.26185999999999998</v>
      </c>
      <c r="K212" s="17">
        <v>0.42676900000000001</v>
      </c>
      <c r="L212" s="17">
        <v>684.9</v>
      </c>
      <c r="M212" s="17">
        <v>0.18579499999999999</v>
      </c>
      <c r="N212" s="17">
        <v>543</v>
      </c>
      <c r="O212" s="17">
        <v>0</v>
      </c>
      <c r="P212" s="17">
        <v>0</v>
      </c>
      <c r="Q212" s="17">
        <v>0.98945899999999998</v>
      </c>
      <c r="R212" s="17">
        <v>0.35615799999999997</v>
      </c>
      <c r="S212" s="17">
        <v>0.62573699999999999</v>
      </c>
      <c r="T212" s="17">
        <v>0.26957900000000001</v>
      </c>
      <c r="U212" s="17">
        <v>0.43081900000000001</v>
      </c>
      <c r="V212" s="17">
        <v>670.6</v>
      </c>
      <c r="W212" s="17">
        <v>0.27217999999999998</v>
      </c>
      <c r="X212" s="17">
        <v>416</v>
      </c>
      <c r="Y212" s="17">
        <v>0</v>
      </c>
      <c r="Z212" s="17">
        <v>0</v>
      </c>
      <c r="AA212" s="17">
        <v>0.662798</v>
      </c>
      <c r="AB212" s="17">
        <v>7.8212899999999998E-3</v>
      </c>
      <c r="AC212" s="17">
        <v>0.358267</v>
      </c>
      <c r="AD212" s="17">
        <v>0.25</v>
      </c>
      <c r="AE212" s="17">
        <v>1212.7</v>
      </c>
    </row>
    <row r="213" spans="1:31">
      <c r="A213" s="17">
        <v>200</v>
      </c>
      <c r="B213" s="19">
        <v>0.25611111111111112</v>
      </c>
      <c r="C213" s="17">
        <v>43.5</v>
      </c>
      <c r="D213" s="17">
        <v>3.5</v>
      </c>
      <c r="E213" s="17">
        <v>4.6670000000000001E-3</v>
      </c>
      <c r="F213" s="17">
        <v>0.22600000000000001</v>
      </c>
      <c r="G213" s="17">
        <v>0.99410299999999996</v>
      </c>
      <c r="H213" s="17">
        <v>0.46258899999999997</v>
      </c>
      <c r="I213" s="17">
        <v>0.81447400000000003</v>
      </c>
      <c r="J213" s="17">
        <v>0.351885</v>
      </c>
      <c r="K213" s="17">
        <v>0.43203999999999998</v>
      </c>
      <c r="L213" s="17">
        <v>656.5</v>
      </c>
      <c r="M213" s="17">
        <v>0.133238</v>
      </c>
      <c r="N213" s="17">
        <v>546</v>
      </c>
      <c r="O213" s="17">
        <v>0</v>
      </c>
      <c r="P213" s="17">
        <v>0</v>
      </c>
      <c r="Q213" s="17">
        <v>0.99503900000000001</v>
      </c>
      <c r="R213" s="17">
        <v>0.36727500000000002</v>
      </c>
      <c r="S213" s="17">
        <v>0.65550600000000003</v>
      </c>
      <c r="T213" s="17">
        <v>0.28823199999999999</v>
      </c>
      <c r="U213" s="17">
        <v>0.43970900000000002</v>
      </c>
      <c r="V213" s="17">
        <v>650.1</v>
      </c>
      <c r="W213" s="17">
        <v>0.124941</v>
      </c>
      <c r="X213" s="17">
        <v>443</v>
      </c>
      <c r="Y213" s="17">
        <v>0</v>
      </c>
      <c r="Z213" s="17">
        <v>0</v>
      </c>
      <c r="AA213" s="17">
        <v>0.67647500000000005</v>
      </c>
      <c r="AB213" s="17">
        <v>7.5393700000000001E-3</v>
      </c>
      <c r="AC213" s="17">
        <v>0.369448</v>
      </c>
      <c r="AD213" s="17">
        <v>0.25</v>
      </c>
      <c r="AE213" s="17">
        <v>1265.2</v>
      </c>
    </row>
    <row r="214" spans="1:31">
      <c r="A214" s="17">
        <v>201</v>
      </c>
      <c r="B214" s="19">
        <v>0.25616898148148148</v>
      </c>
      <c r="C214" s="17">
        <v>43.2</v>
      </c>
      <c r="D214" s="17">
        <v>3.5</v>
      </c>
      <c r="E214" s="17">
        <v>4.424E-3</v>
      </c>
      <c r="F214" s="17">
        <v>0.214</v>
      </c>
      <c r="G214" s="17">
        <v>0.993282</v>
      </c>
      <c r="H214" s="17">
        <v>0.45046199999999997</v>
      </c>
      <c r="I214" s="17">
        <v>0.77391399999999999</v>
      </c>
      <c r="J214" s="17">
        <v>0.32345200000000002</v>
      </c>
      <c r="K214" s="17">
        <v>0.41794300000000001</v>
      </c>
      <c r="L214" s="17">
        <v>633.20000000000005</v>
      </c>
      <c r="M214" s="17">
        <v>0.17030200000000001</v>
      </c>
      <c r="N214" s="17">
        <v>456</v>
      </c>
      <c r="O214" s="17">
        <v>0</v>
      </c>
      <c r="P214" s="17">
        <v>0</v>
      </c>
      <c r="Q214" s="17">
        <v>0.99114100000000005</v>
      </c>
      <c r="R214" s="17">
        <v>0.45206200000000002</v>
      </c>
      <c r="S214" s="17">
        <v>0.79521399999999998</v>
      </c>
      <c r="T214" s="17">
        <v>0.34315200000000001</v>
      </c>
      <c r="U214" s="17">
        <v>0.43152099999999999</v>
      </c>
      <c r="V214" s="17">
        <v>666.7</v>
      </c>
      <c r="W214" s="17">
        <v>0.25912099999999999</v>
      </c>
      <c r="X214" s="17">
        <v>514</v>
      </c>
      <c r="Y214" s="17">
        <v>0</v>
      </c>
      <c r="Z214" s="17">
        <v>0</v>
      </c>
      <c r="AA214" s="17">
        <v>0.663879</v>
      </c>
      <c r="AB214" s="17">
        <v>6.08327E-3</v>
      </c>
      <c r="AC214" s="17">
        <v>0.45415</v>
      </c>
      <c r="AD214" s="17">
        <v>0.25</v>
      </c>
      <c r="AE214" s="17">
        <v>1311.7</v>
      </c>
    </row>
    <row r="215" spans="1:31">
      <c r="A215" s="17">
        <v>202</v>
      </c>
      <c r="B215" s="19">
        <v>0.25622685185185184</v>
      </c>
      <c r="C215" s="17">
        <v>42.1</v>
      </c>
      <c r="D215" s="17">
        <v>3.5</v>
      </c>
      <c r="E215" s="17">
        <v>4.744E-3</v>
      </c>
      <c r="F215" s="17">
        <v>0.23</v>
      </c>
      <c r="G215" s="17">
        <v>0.992363</v>
      </c>
      <c r="H215" s="17">
        <v>0.46016600000000002</v>
      </c>
      <c r="I215" s="17">
        <v>0.78868700000000003</v>
      </c>
      <c r="J215" s="17">
        <v>0.32852100000000001</v>
      </c>
      <c r="K215" s="17">
        <v>0.41654200000000002</v>
      </c>
      <c r="L215" s="17">
        <v>678.1</v>
      </c>
      <c r="M215" s="17">
        <v>0.24737100000000001</v>
      </c>
      <c r="N215" s="17">
        <v>738</v>
      </c>
      <c r="O215" s="17">
        <v>0</v>
      </c>
      <c r="P215" s="17">
        <v>0</v>
      </c>
      <c r="Q215" s="17">
        <v>0.99331999999999998</v>
      </c>
      <c r="R215" s="17">
        <v>0.45589000000000002</v>
      </c>
      <c r="S215" s="17">
        <v>0.80541399999999996</v>
      </c>
      <c r="T215" s="17">
        <v>0.34952299999999997</v>
      </c>
      <c r="U215" s="17">
        <v>0.43396800000000002</v>
      </c>
      <c r="V215" s="17">
        <v>645.5</v>
      </c>
      <c r="W215" s="17">
        <v>0.22056500000000001</v>
      </c>
      <c r="X215" s="17">
        <v>418</v>
      </c>
      <c r="Y215" s="17">
        <v>0</v>
      </c>
      <c r="Z215" s="17">
        <v>0</v>
      </c>
      <c r="AA215" s="17">
        <v>0.66764199999999996</v>
      </c>
      <c r="AB215" s="17">
        <v>1.04945E-2</v>
      </c>
      <c r="AC215" s="17">
        <v>0.45955800000000002</v>
      </c>
      <c r="AD215" s="17">
        <v>0.25</v>
      </c>
      <c r="AE215" s="17">
        <v>1224.8</v>
      </c>
    </row>
    <row r="216" spans="1:31">
      <c r="A216" s="17">
        <v>203</v>
      </c>
      <c r="B216" s="19">
        <v>0.25628472222222221</v>
      </c>
      <c r="C216" s="17">
        <v>41.5</v>
      </c>
      <c r="D216" s="17">
        <v>3.5</v>
      </c>
      <c r="E216" s="17">
        <v>4.5009999999999998E-3</v>
      </c>
      <c r="F216" s="17">
        <v>0.218</v>
      </c>
      <c r="G216" s="17">
        <v>0.99453599999999998</v>
      </c>
      <c r="H216" s="17">
        <v>0.493286</v>
      </c>
      <c r="I216" s="17">
        <v>0.83709800000000001</v>
      </c>
      <c r="J216" s="17">
        <v>0.34381200000000001</v>
      </c>
      <c r="K216" s="17">
        <v>0.410719</v>
      </c>
      <c r="L216" s="17">
        <v>661</v>
      </c>
      <c r="M216" s="17">
        <v>0.20538699999999999</v>
      </c>
      <c r="N216" s="17">
        <v>580</v>
      </c>
      <c r="O216" s="17">
        <v>0</v>
      </c>
      <c r="P216" s="17">
        <v>0</v>
      </c>
      <c r="Q216" s="17">
        <v>0.99513700000000005</v>
      </c>
      <c r="R216" s="17">
        <v>0.50429599999999997</v>
      </c>
      <c r="S216" s="17">
        <v>0.87158999999999998</v>
      </c>
      <c r="T216" s="17">
        <v>0.36729400000000001</v>
      </c>
      <c r="U216" s="17">
        <v>0.42140699999999998</v>
      </c>
      <c r="V216" s="17">
        <v>637.29999999999995</v>
      </c>
      <c r="W216" s="17">
        <v>0.18012300000000001</v>
      </c>
      <c r="X216" s="17">
        <v>332</v>
      </c>
      <c r="Y216" s="17">
        <v>0</v>
      </c>
      <c r="Z216" s="17">
        <v>0</v>
      </c>
      <c r="AA216" s="17">
        <v>0.64831799999999995</v>
      </c>
      <c r="AB216" s="17">
        <v>8.0527499999999991E-3</v>
      </c>
      <c r="AC216" s="17">
        <v>0.50725399999999998</v>
      </c>
      <c r="AD216" s="17">
        <v>0.25</v>
      </c>
      <c r="AE216" s="17">
        <v>1256.5</v>
      </c>
    </row>
    <row r="217" spans="1:31">
      <c r="A217" s="17">
        <v>204</v>
      </c>
      <c r="B217" s="19">
        <v>0.25633101851851853</v>
      </c>
      <c r="C217" s="17">
        <v>40.4</v>
      </c>
      <c r="D217" s="17">
        <v>4.4000000000000004</v>
      </c>
      <c r="E217" s="17">
        <v>5.8910000000000004E-3</v>
      </c>
      <c r="F217" s="17">
        <v>0.28499999999999998</v>
      </c>
      <c r="G217" s="17">
        <v>0.99559600000000004</v>
      </c>
      <c r="H217" s="17">
        <v>0.52659999999999996</v>
      </c>
      <c r="I217" s="17">
        <v>0.91083000000000003</v>
      </c>
      <c r="J217" s="17">
        <v>0.38423000000000002</v>
      </c>
      <c r="K217" s="17">
        <v>0.421846</v>
      </c>
      <c r="L217" s="17">
        <v>667.4</v>
      </c>
      <c r="M217" s="17">
        <v>0.18035599999999999</v>
      </c>
      <c r="N217" s="17">
        <v>586</v>
      </c>
      <c r="O217" s="17">
        <v>0</v>
      </c>
      <c r="P217" s="17">
        <v>0</v>
      </c>
      <c r="Q217" s="17">
        <v>0.99387599999999998</v>
      </c>
      <c r="R217" s="17">
        <v>0.53173599999999999</v>
      </c>
      <c r="S217" s="17">
        <v>0.94611000000000001</v>
      </c>
      <c r="T217" s="17">
        <v>0.41437400000000002</v>
      </c>
      <c r="U217" s="17">
        <v>0.43797700000000001</v>
      </c>
      <c r="V217" s="17">
        <v>661.5</v>
      </c>
      <c r="W217" s="17">
        <v>0.17435500000000001</v>
      </c>
      <c r="X217" s="17">
        <v>583</v>
      </c>
      <c r="Y217" s="17">
        <v>0</v>
      </c>
      <c r="Z217" s="17">
        <v>0</v>
      </c>
      <c r="AA217" s="17">
        <v>0.67381100000000005</v>
      </c>
      <c r="AB217" s="17">
        <v>1.0241500000000001E-2</v>
      </c>
      <c r="AC217" s="17">
        <v>0.53598000000000001</v>
      </c>
      <c r="AD217" s="17">
        <v>0.25</v>
      </c>
      <c r="AE217" s="17">
        <v>1244.5</v>
      </c>
    </row>
    <row r="218" spans="1:31">
      <c r="A218" s="17">
        <v>205</v>
      </c>
      <c r="B218" s="19">
        <v>0.25638888888888889</v>
      </c>
      <c r="C218" s="17">
        <v>39.9</v>
      </c>
      <c r="D218" s="17">
        <v>4.4000000000000004</v>
      </c>
      <c r="E218" s="17">
        <v>5.9490000000000003E-3</v>
      </c>
      <c r="F218" s="17">
        <v>0.28799999999999998</v>
      </c>
      <c r="G218" s="17">
        <v>0.99271299999999996</v>
      </c>
      <c r="H218" s="17">
        <v>0.56290700000000005</v>
      </c>
      <c r="I218" s="17">
        <v>0.96557099999999996</v>
      </c>
      <c r="J218" s="17">
        <v>0.40266400000000002</v>
      </c>
      <c r="K218" s="17">
        <v>0.417022</v>
      </c>
      <c r="L218" s="17">
        <v>682.9</v>
      </c>
      <c r="M218" s="17">
        <v>0.200318</v>
      </c>
      <c r="N218" s="17">
        <v>459</v>
      </c>
      <c r="O218" s="17">
        <v>0</v>
      </c>
      <c r="P218" s="17">
        <v>0</v>
      </c>
      <c r="Q218" s="17">
        <v>0.99432399999999999</v>
      </c>
      <c r="R218" s="17">
        <v>0.54485700000000004</v>
      </c>
      <c r="S218" s="17">
        <v>0.95813300000000001</v>
      </c>
      <c r="T218" s="17">
        <v>0.41327599999999998</v>
      </c>
      <c r="U218" s="17">
        <v>0.43133500000000002</v>
      </c>
      <c r="V218" s="17">
        <v>652.70000000000005</v>
      </c>
      <c r="W218" s="17">
        <v>0.18872700000000001</v>
      </c>
      <c r="X218" s="17">
        <v>461</v>
      </c>
      <c r="Y218" s="17">
        <v>0</v>
      </c>
      <c r="Z218" s="17">
        <v>0</v>
      </c>
      <c r="AA218" s="17">
        <v>0.66359199999999996</v>
      </c>
      <c r="AB218" s="17">
        <v>8.2305799999999995E-3</v>
      </c>
      <c r="AC218" s="17">
        <v>0.54825800000000002</v>
      </c>
      <c r="AD218" s="17">
        <v>0.25</v>
      </c>
      <c r="AE218" s="17">
        <v>1216.3</v>
      </c>
    </row>
    <row r="219" spans="1:31">
      <c r="A219" s="17">
        <v>206</v>
      </c>
      <c r="B219" s="19">
        <v>0.25644675925925925</v>
      </c>
      <c r="C219" s="17">
        <v>39</v>
      </c>
      <c r="D219" s="17">
        <v>4.4000000000000004</v>
      </c>
      <c r="E219" s="17">
        <v>5.4120000000000001E-3</v>
      </c>
      <c r="F219" s="17">
        <v>0.26200000000000001</v>
      </c>
      <c r="G219" s="17">
        <v>0.99612000000000001</v>
      </c>
      <c r="H219" s="17">
        <v>0.61361699999999997</v>
      </c>
      <c r="I219" s="17">
        <v>1.0477339999999999</v>
      </c>
      <c r="J219" s="17">
        <v>0.43411699999999998</v>
      </c>
      <c r="K219" s="17">
        <v>0.41433900000000001</v>
      </c>
      <c r="L219" s="17">
        <v>640.6</v>
      </c>
      <c r="M219" s="17">
        <v>0.18306700000000001</v>
      </c>
      <c r="N219" s="17">
        <v>472</v>
      </c>
      <c r="O219" s="17">
        <v>0</v>
      </c>
      <c r="P219" s="17">
        <v>0</v>
      </c>
      <c r="Q219" s="17">
        <v>0.99428899999999998</v>
      </c>
      <c r="R219" s="17">
        <v>0.58594000000000002</v>
      </c>
      <c r="S219" s="17">
        <v>1.0071079999999999</v>
      </c>
      <c r="T219" s="17">
        <v>0.42116799999999999</v>
      </c>
      <c r="U219" s="17">
        <v>0.41819600000000001</v>
      </c>
      <c r="V219" s="17">
        <v>656.9</v>
      </c>
      <c r="W219" s="17">
        <v>0.22356400000000001</v>
      </c>
      <c r="X219" s="17">
        <v>551</v>
      </c>
      <c r="Y219" s="17">
        <v>0</v>
      </c>
      <c r="Z219" s="17">
        <v>0</v>
      </c>
      <c r="AA219" s="17">
        <v>0.64337800000000001</v>
      </c>
      <c r="AB219" s="17">
        <v>7.9341900000000007E-3</v>
      </c>
      <c r="AC219" s="17">
        <v>0.58928100000000005</v>
      </c>
      <c r="AD219" s="17">
        <v>0.25</v>
      </c>
      <c r="AE219" s="17">
        <v>1296.5999999999999</v>
      </c>
    </row>
    <row r="220" spans="1:31">
      <c r="A220" s="17">
        <v>207</v>
      </c>
      <c r="B220" s="19">
        <v>0.25650462962962967</v>
      </c>
      <c r="C220" s="17">
        <v>38.200000000000003</v>
      </c>
      <c r="D220" s="17">
        <v>4.4000000000000004</v>
      </c>
      <c r="E220" s="17">
        <v>5.6699999999999997E-3</v>
      </c>
      <c r="F220" s="17">
        <v>0.27400000000000002</v>
      </c>
      <c r="G220" s="17">
        <v>0.99537699999999996</v>
      </c>
      <c r="H220" s="17">
        <v>0.63386699999999996</v>
      </c>
      <c r="I220" s="17">
        <v>1.0702560000000001</v>
      </c>
      <c r="J220" s="17">
        <v>0.43638900000000003</v>
      </c>
      <c r="K220" s="17">
        <v>0.40774300000000002</v>
      </c>
      <c r="L220" s="17">
        <v>654.29999999999995</v>
      </c>
      <c r="M220" s="17">
        <v>0.18135100000000001</v>
      </c>
      <c r="N220" s="17">
        <v>432</v>
      </c>
      <c r="O220" s="17">
        <v>0</v>
      </c>
      <c r="P220" s="17">
        <v>0</v>
      </c>
      <c r="Q220" s="17">
        <v>0.996278</v>
      </c>
      <c r="R220" s="17">
        <v>0.64943499999999998</v>
      </c>
      <c r="S220" s="17">
        <v>1.13693</v>
      </c>
      <c r="T220" s="17">
        <v>0.48749500000000001</v>
      </c>
      <c r="U220" s="17">
        <v>0.428782</v>
      </c>
      <c r="V220" s="17">
        <v>672.5</v>
      </c>
      <c r="W220" s="17">
        <v>0.17221</v>
      </c>
      <c r="X220" s="17">
        <v>420</v>
      </c>
      <c r="Y220" s="17">
        <v>0</v>
      </c>
      <c r="Z220" s="17">
        <v>0</v>
      </c>
      <c r="AA220" s="17">
        <v>0.65966400000000003</v>
      </c>
      <c r="AB220" s="17">
        <v>7.4265700000000004E-3</v>
      </c>
      <c r="AC220" s="17">
        <v>0.65305599999999997</v>
      </c>
      <c r="AD220" s="17">
        <v>0.25</v>
      </c>
      <c r="AE220" s="17">
        <v>1269.4000000000001</v>
      </c>
    </row>
    <row r="221" spans="1:31">
      <c r="A221" s="17">
        <v>208</v>
      </c>
      <c r="B221" s="19">
        <v>0.25655092592592593</v>
      </c>
      <c r="C221" s="17">
        <v>37.5</v>
      </c>
      <c r="D221" s="17">
        <v>5.3</v>
      </c>
      <c r="E221" s="17">
        <v>6.8510000000000003E-3</v>
      </c>
      <c r="F221" s="17">
        <v>0.33200000000000002</v>
      </c>
      <c r="G221" s="17">
        <v>0.99490599999999996</v>
      </c>
      <c r="H221" s="17">
        <v>0.66767500000000002</v>
      </c>
      <c r="I221" s="17">
        <v>1.1289009999999999</v>
      </c>
      <c r="J221" s="17">
        <v>0.461225</v>
      </c>
      <c r="K221" s="17">
        <v>0.40856100000000001</v>
      </c>
      <c r="L221" s="17">
        <v>669.9</v>
      </c>
      <c r="M221" s="17">
        <v>0.15440999999999999</v>
      </c>
      <c r="N221" s="17">
        <v>465</v>
      </c>
      <c r="O221" s="17">
        <v>0</v>
      </c>
      <c r="P221" s="17">
        <v>0</v>
      </c>
      <c r="Q221" s="17">
        <v>0.99578599999999995</v>
      </c>
      <c r="R221" s="17">
        <v>0.64823600000000003</v>
      </c>
      <c r="S221" s="17">
        <v>1.122797</v>
      </c>
      <c r="T221" s="17">
        <v>0.47456199999999998</v>
      </c>
      <c r="U221" s="17">
        <v>0.42265999999999998</v>
      </c>
      <c r="V221" s="17">
        <v>666.5</v>
      </c>
      <c r="W221" s="17">
        <v>0.161576</v>
      </c>
      <c r="X221" s="17">
        <v>611</v>
      </c>
      <c r="Y221" s="17">
        <v>0</v>
      </c>
      <c r="Z221" s="17">
        <v>0</v>
      </c>
      <c r="AA221" s="17">
        <v>0.65024599999999999</v>
      </c>
      <c r="AB221" s="17">
        <v>9.8024099999999992E-3</v>
      </c>
      <c r="AC221" s="17">
        <v>0.65288800000000002</v>
      </c>
      <c r="AD221" s="17">
        <v>0.25</v>
      </c>
      <c r="AE221" s="17">
        <v>1239.8</v>
      </c>
    </row>
    <row r="222" spans="1:31">
      <c r="A222" s="17">
        <v>209</v>
      </c>
      <c r="B222" s="19">
        <v>0.25660879629629629</v>
      </c>
      <c r="C222" s="17">
        <v>36.6</v>
      </c>
      <c r="D222" s="17">
        <v>5.3</v>
      </c>
      <c r="E222" s="17">
        <v>6.5069999999999998E-3</v>
      </c>
      <c r="F222" s="17">
        <v>0.315</v>
      </c>
      <c r="G222" s="17">
        <v>0.99687499999999996</v>
      </c>
      <c r="H222" s="17">
        <v>0.69401999999999997</v>
      </c>
      <c r="I222" s="17">
        <v>1.1480939999999999</v>
      </c>
      <c r="J222" s="17">
        <v>0.45407500000000001</v>
      </c>
      <c r="K222" s="17">
        <v>0.39550299999999999</v>
      </c>
      <c r="L222" s="17">
        <v>649.29999999999995</v>
      </c>
      <c r="M222" s="17">
        <v>0.23876700000000001</v>
      </c>
      <c r="N222" s="17">
        <v>420</v>
      </c>
      <c r="O222" s="17">
        <v>0</v>
      </c>
      <c r="P222" s="17">
        <v>0</v>
      </c>
      <c r="Q222" s="17">
        <v>0.99387199999999998</v>
      </c>
      <c r="R222" s="17">
        <v>0.66685399999999995</v>
      </c>
      <c r="S222" s="17">
        <v>1.1372009999999999</v>
      </c>
      <c r="T222" s="17">
        <v>0.47034700000000002</v>
      </c>
      <c r="U222" s="17">
        <v>0.413601</v>
      </c>
      <c r="V222" s="17">
        <v>666.6</v>
      </c>
      <c r="W222" s="17">
        <v>0.19312399999999999</v>
      </c>
      <c r="X222" s="17">
        <v>368</v>
      </c>
      <c r="Y222" s="17">
        <v>0</v>
      </c>
      <c r="Z222" s="17">
        <v>0</v>
      </c>
      <c r="AA222" s="17">
        <v>0.63630900000000001</v>
      </c>
      <c r="AB222" s="17">
        <v>8.5813999999999994E-3</v>
      </c>
      <c r="AC222" s="17">
        <v>0.67088999999999999</v>
      </c>
      <c r="AD222" s="17">
        <v>0.25</v>
      </c>
      <c r="AE222" s="17">
        <v>1279.0999999999999</v>
      </c>
    </row>
    <row r="223" spans="1:31">
      <c r="A223" s="17">
        <v>210</v>
      </c>
      <c r="B223" s="19">
        <v>0.25666666666666665</v>
      </c>
      <c r="C223" s="17">
        <v>35.9</v>
      </c>
      <c r="D223" s="17">
        <v>5.3</v>
      </c>
      <c r="E223" s="17">
        <v>6.986E-3</v>
      </c>
      <c r="F223" s="17">
        <v>0.33800000000000002</v>
      </c>
      <c r="G223" s="17">
        <v>0.99462099999999998</v>
      </c>
      <c r="H223" s="17">
        <v>0.72559499999999999</v>
      </c>
      <c r="I223" s="17">
        <v>1.200642</v>
      </c>
      <c r="J223" s="17">
        <v>0.475047</v>
      </c>
      <c r="K223" s="17">
        <v>0.39566099999999998</v>
      </c>
      <c r="L223" s="17">
        <v>693.7</v>
      </c>
      <c r="M223" s="17">
        <v>0.217086</v>
      </c>
      <c r="N223" s="17">
        <v>654</v>
      </c>
      <c r="O223" s="17">
        <v>0</v>
      </c>
      <c r="P223" s="17">
        <v>0</v>
      </c>
      <c r="Q223" s="17">
        <v>0.99379300000000004</v>
      </c>
      <c r="R223" s="17">
        <v>0.74357200000000001</v>
      </c>
      <c r="S223" s="17">
        <v>1.277739</v>
      </c>
      <c r="T223" s="17">
        <v>0.53416699999999995</v>
      </c>
      <c r="U223" s="17">
        <v>0.41805599999999998</v>
      </c>
      <c r="V223" s="17">
        <v>684</v>
      </c>
      <c r="W223" s="17">
        <v>0.20474800000000001</v>
      </c>
      <c r="X223" s="17">
        <v>404</v>
      </c>
      <c r="Y223" s="17">
        <v>0</v>
      </c>
      <c r="Z223" s="17">
        <v>0</v>
      </c>
      <c r="AA223" s="17">
        <v>0.64316300000000004</v>
      </c>
      <c r="AB223" s="17">
        <v>1.42063E-2</v>
      </c>
      <c r="AC223" s="17">
        <v>0.75116099999999997</v>
      </c>
      <c r="AD223" s="17">
        <v>0.25</v>
      </c>
      <c r="AE223" s="17">
        <v>1197.3</v>
      </c>
    </row>
    <row r="224" spans="1:31">
      <c r="A224" s="17">
        <v>211</v>
      </c>
      <c r="B224" s="19">
        <v>0.25672453703703707</v>
      </c>
      <c r="C224" s="17">
        <v>34.799999999999997</v>
      </c>
      <c r="D224" s="17">
        <v>6.2</v>
      </c>
      <c r="E224" s="17">
        <v>7.7390000000000002E-3</v>
      </c>
      <c r="F224" s="17">
        <v>0.374</v>
      </c>
      <c r="G224" s="17">
        <v>0.99483299999999997</v>
      </c>
      <c r="H224" s="17">
        <v>0.72097100000000003</v>
      </c>
      <c r="I224" s="17">
        <v>1.199381</v>
      </c>
      <c r="J224" s="17">
        <v>0.47841</v>
      </c>
      <c r="K224" s="17">
        <v>0.39888099999999999</v>
      </c>
      <c r="L224" s="17">
        <v>665.2</v>
      </c>
      <c r="M224" s="17">
        <v>0.15678</v>
      </c>
      <c r="N224" s="17">
        <v>419</v>
      </c>
      <c r="O224" s="17">
        <v>0</v>
      </c>
      <c r="P224" s="17">
        <v>0</v>
      </c>
      <c r="Q224" s="17">
        <v>0.99566600000000005</v>
      </c>
      <c r="R224" s="17">
        <v>0.72228700000000001</v>
      </c>
      <c r="S224" s="17">
        <v>1.228966</v>
      </c>
      <c r="T224" s="17">
        <v>0.50667899999999999</v>
      </c>
      <c r="U224" s="17">
        <v>0.41228100000000001</v>
      </c>
      <c r="V224" s="17">
        <v>677.8</v>
      </c>
      <c r="W224" s="17">
        <v>0.17876400000000001</v>
      </c>
      <c r="X224" s="17">
        <v>490</v>
      </c>
      <c r="Y224" s="17">
        <v>0</v>
      </c>
      <c r="Z224" s="17">
        <v>0</v>
      </c>
      <c r="AA224" s="17">
        <v>0.63427800000000001</v>
      </c>
      <c r="AB224" s="17">
        <v>1.02235E-2</v>
      </c>
      <c r="AC224" s="17">
        <v>0.72746699999999997</v>
      </c>
      <c r="AD224" s="17">
        <v>0.25</v>
      </c>
      <c r="AE224" s="17">
        <v>1248.5999999999999</v>
      </c>
    </row>
    <row r="225" spans="1:31">
      <c r="A225" s="17">
        <v>212</v>
      </c>
      <c r="B225" s="19">
        <v>0.25677083333333334</v>
      </c>
      <c r="C225" s="17">
        <v>34.4</v>
      </c>
      <c r="D225" s="17">
        <v>7</v>
      </c>
      <c r="E225" s="17">
        <v>9.0830000000000008E-3</v>
      </c>
      <c r="F225" s="17">
        <v>0.44</v>
      </c>
      <c r="G225" s="17">
        <v>0.99097199999999996</v>
      </c>
      <c r="H225" s="17">
        <v>0.769729</v>
      </c>
      <c r="I225" s="17">
        <v>1.258213</v>
      </c>
      <c r="J225" s="17">
        <v>0.48848399999999997</v>
      </c>
      <c r="K225" s="17">
        <v>0.388237</v>
      </c>
      <c r="L225" s="17">
        <v>707.7</v>
      </c>
      <c r="M225" s="17">
        <v>0.191547</v>
      </c>
      <c r="N225" s="17">
        <v>617</v>
      </c>
      <c r="O225" s="17">
        <v>0</v>
      </c>
      <c r="P225" s="17">
        <v>0</v>
      </c>
      <c r="Q225" s="17">
        <v>0.99148499999999995</v>
      </c>
      <c r="R225" s="17">
        <v>0.76886100000000002</v>
      </c>
      <c r="S225" s="17">
        <v>1.2840320000000001</v>
      </c>
      <c r="T225" s="17">
        <v>0.51517100000000005</v>
      </c>
      <c r="U225" s="17">
        <v>0.40121299999999999</v>
      </c>
      <c r="V225" s="17">
        <v>694.8</v>
      </c>
      <c r="W225" s="17">
        <v>0.21240600000000001</v>
      </c>
      <c r="X225" s="17">
        <v>443</v>
      </c>
      <c r="Y225" s="17">
        <v>0</v>
      </c>
      <c r="Z225" s="17">
        <v>0</v>
      </c>
      <c r="AA225" s="17">
        <v>0.61725099999999999</v>
      </c>
      <c r="AB225" s="17">
        <v>1.8157900000000001E-2</v>
      </c>
      <c r="AC225" s="17">
        <v>0.77821600000000002</v>
      </c>
      <c r="AD225" s="17">
        <v>0.25</v>
      </c>
      <c r="AE225" s="17">
        <v>1173.5999999999999</v>
      </c>
    </row>
    <row r="226" spans="1:31">
      <c r="A226" s="17">
        <v>213</v>
      </c>
      <c r="B226" s="19">
        <v>0.2568287037037037</v>
      </c>
      <c r="C226" s="17">
        <v>33.299999999999997</v>
      </c>
      <c r="D226" s="17">
        <v>7</v>
      </c>
      <c r="E226" s="17">
        <v>9.2960000000000004E-3</v>
      </c>
      <c r="F226" s="17">
        <v>0.45</v>
      </c>
      <c r="G226" s="17">
        <v>0.99452499999999999</v>
      </c>
      <c r="H226" s="17">
        <v>0.76721399999999995</v>
      </c>
      <c r="I226" s="17">
        <v>1.2499819999999999</v>
      </c>
      <c r="J226" s="17">
        <v>0.482769</v>
      </c>
      <c r="K226" s="17">
        <v>0.38622000000000001</v>
      </c>
      <c r="L226" s="17">
        <v>714.3</v>
      </c>
      <c r="M226" s="17">
        <v>0.20030000000000001</v>
      </c>
      <c r="N226" s="17">
        <v>609</v>
      </c>
      <c r="O226" s="17">
        <v>0</v>
      </c>
      <c r="P226" s="17">
        <v>0</v>
      </c>
      <c r="Q226" s="17">
        <v>0.99239500000000003</v>
      </c>
      <c r="R226" s="17">
        <v>0.76562200000000002</v>
      </c>
      <c r="S226" s="17">
        <v>1.29061</v>
      </c>
      <c r="T226" s="17">
        <v>0.52498800000000001</v>
      </c>
      <c r="U226" s="17">
        <v>0.406775</v>
      </c>
      <c r="V226" s="17">
        <v>700.3</v>
      </c>
      <c r="W226" s="17">
        <v>0.21171100000000001</v>
      </c>
      <c r="X226" s="17">
        <v>430</v>
      </c>
      <c r="Y226" s="17">
        <v>0</v>
      </c>
      <c r="Z226" s="17">
        <v>0</v>
      </c>
      <c r="AA226" s="17">
        <v>0.625807</v>
      </c>
      <c r="AB226" s="17">
        <v>1.8093999999999999E-2</v>
      </c>
      <c r="AC226" s="17">
        <v>0.77512199999999998</v>
      </c>
      <c r="AD226" s="17">
        <v>0.25</v>
      </c>
      <c r="AE226" s="17">
        <v>1162.8</v>
      </c>
    </row>
    <row r="227" spans="1:31">
      <c r="A227" s="17">
        <v>214</v>
      </c>
      <c r="B227" s="19">
        <v>0.25688657407407406</v>
      </c>
      <c r="C227" s="17">
        <v>33</v>
      </c>
      <c r="D227" s="17">
        <v>7</v>
      </c>
      <c r="E227" s="17">
        <v>8.8109999999999994E-3</v>
      </c>
      <c r="F227" s="17">
        <v>0.42599999999999999</v>
      </c>
      <c r="G227" s="17">
        <v>0.992448</v>
      </c>
      <c r="H227" s="17">
        <v>0.76621099999999998</v>
      </c>
      <c r="I227" s="17">
        <v>1.2401770000000001</v>
      </c>
      <c r="J227" s="17">
        <v>0.473966</v>
      </c>
      <c r="K227" s="17">
        <v>0.38217600000000002</v>
      </c>
      <c r="L227" s="17">
        <v>676.5</v>
      </c>
      <c r="M227" s="17">
        <v>0.21138599999999999</v>
      </c>
      <c r="N227" s="17">
        <v>528</v>
      </c>
      <c r="O227" s="17">
        <v>0</v>
      </c>
      <c r="P227" s="17">
        <v>0</v>
      </c>
      <c r="Q227" s="17">
        <v>0.99388699999999996</v>
      </c>
      <c r="R227" s="17">
        <v>0.76544199999999996</v>
      </c>
      <c r="S227" s="17">
        <v>1.288125</v>
      </c>
      <c r="T227" s="17">
        <v>0.52268300000000001</v>
      </c>
      <c r="U227" s="17">
        <v>0.40577000000000002</v>
      </c>
      <c r="V227" s="17">
        <v>694.6</v>
      </c>
      <c r="W227" s="17">
        <v>0.22229399999999999</v>
      </c>
      <c r="X227" s="17">
        <v>409</v>
      </c>
      <c r="Y227" s="17">
        <v>0</v>
      </c>
      <c r="Z227" s="17">
        <v>0</v>
      </c>
      <c r="AA227" s="17">
        <v>0.62426199999999998</v>
      </c>
      <c r="AB227" s="17">
        <v>1.48921E-2</v>
      </c>
      <c r="AC227" s="17">
        <v>0.77322500000000005</v>
      </c>
      <c r="AD227" s="17">
        <v>0.25</v>
      </c>
      <c r="AE227" s="17">
        <v>1227.7</v>
      </c>
    </row>
    <row r="228" spans="1:31">
      <c r="A228" s="17">
        <v>215</v>
      </c>
      <c r="B228" s="19">
        <v>0.25694444444444448</v>
      </c>
      <c r="C228" s="17">
        <v>32.200000000000003</v>
      </c>
      <c r="D228" s="17">
        <v>7.9</v>
      </c>
      <c r="E228" s="17">
        <v>1.0222E-2</v>
      </c>
      <c r="F228" s="17">
        <v>0.495</v>
      </c>
      <c r="G228" s="17">
        <v>0.99376500000000001</v>
      </c>
      <c r="H228" s="17">
        <v>0.79152199999999995</v>
      </c>
      <c r="I228" s="17">
        <v>1.2931710000000001</v>
      </c>
      <c r="J228" s="17">
        <v>0.50164900000000001</v>
      </c>
      <c r="K228" s="17">
        <v>0.38792199999999999</v>
      </c>
      <c r="L228" s="17">
        <v>702.1</v>
      </c>
      <c r="M228" s="17">
        <v>0.11967800000000001</v>
      </c>
      <c r="N228" s="17">
        <v>413</v>
      </c>
      <c r="O228" s="17">
        <v>0</v>
      </c>
      <c r="P228" s="17">
        <v>0</v>
      </c>
      <c r="Q228" s="17">
        <v>0.99561299999999997</v>
      </c>
      <c r="R228" s="17">
        <v>0.76833499999999999</v>
      </c>
      <c r="S228" s="17">
        <v>1.2862880000000001</v>
      </c>
      <c r="T228" s="17">
        <v>0.517953</v>
      </c>
      <c r="U228" s="17">
        <v>0.402673</v>
      </c>
      <c r="V228" s="17">
        <v>684.4</v>
      </c>
      <c r="W228" s="17">
        <v>0.18784500000000001</v>
      </c>
      <c r="X228" s="17">
        <v>590</v>
      </c>
      <c r="Y228" s="17">
        <v>0</v>
      </c>
      <c r="Z228" s="17">
        <v>0</v>
      </c>
      <c r="AA228" s="17">
        <v>0.61949699999999996</v>
      </c>
      <c r="AB228" s="17">
        <v>1.36239E-2</v>
      </c>
      <c r="AC228" s="17">
        <v>0.77539100000000005</v>
      </c>
      <c r="AD228" s="17">
        <v>0.25</v>
      </c>
      <c r="AE228" s="17">
        <v>1182.9000000000001</v>
      </c>
    </row>
    <row r="229" spans="1:31">
      <c r="A229" s="17">
        <v>216</v>
      </c>
      <c r="B229" s="19">
        <v>0.25699074074074074</v>
      </c>
      <c r="C229" s="17">
        <v>31.1</v>
      </c>
      <c r="D229" s="17">
        <v>8.8000000000000007</v>
      </c>
      <c r="E229" s="17">
        <v>1.0765E-2</v>
      </c>
      <c r="F229" s="17">
        <v>0.52100000000000002</v>
      </c>
      <c r="G229" s="17">
        <v>0.99485500000000004</v>
      </c>
      <c r="H229" s="17">
        <v>0.76850600000000002</v>
      </c>
      <c r="I229" s="17">
        <v>1.238076</v>
      </c>
      <c r="J229" s="17">
        <v>0.46956999999999999</v>
      </c>
      <c r="K229" s="17">
        <v>0.379274</v>
      </c>
      <c r="L229" s="17">
        <v>670</v>
      </c>
      <c r="M229" s="17">
        <v>0.194795</v>
      </c>
      <c r="N229" s="17">
        <v>441</v>
      </c>
      <c r="O229" s="17">
        <v>0</v>
      </c>
      <c r="P229" s="17">
        <v>0</v>
      </c>
      <c r="Q229" s="17">
        <v>0.99474799999999997</v>
      </c>
      <c r="R229" s="17">
        <v>0.82571600000000001</v>
      </c>
      <c r="S229" s="17">
        <v>1.377726</v>
      </c>
      <c r="T229" s="17">
        <v>0.55201</v>
      </c>
      <c r="U229" s="17">
        <v>0.400667</v>
      </c>
      <c r="V229" s="17">
        <v>684.2</v>
      </c>
      <c r="W229" s="17">
        <v>0.183392</v>
      </c>
      <c r="X229" s="17">
        <v>483</v>
      </c>
      <c r="Y229" s="17">
        <v>0</v>
      </c>
      <c r="Z229" s="17">
        <v>0</v>
      </c>
      <c r="AA229" s="17">
        <v>0.61641100000000004</v>
      </c>
      <c r="AB229" s="17">
        <v>1.53995E-2</v>
      </c>
      <c r="AC229" s="17">
        <v>0.83421699999999999</v>
      </c>
      <c r="AD229" s="17">
        <v>0.25</v>
      </c>
      <c r="AE229" s="17">
        <v>1239.7</v>
      </c>
    </row>
    <row r="230" spans="1:31">
      <c r="A230" s="17">
        <v>217</v>
      </c>
      <c r="B230" s="19">
        <v>0.2570486111111111</v>
      </c>
      <c r="C230" s="17">
        <v>30.6</v>
      </c>
      <c r="D230" s="17">
        <v>8.8000000000000007</v>
      </c>
      <c r="E230" s="17">
        <v>1.1384999999999999E-2</v>
      </c>
      <c r="F230" s="17">
        <v>0.55100000000000005</v>
      </c>
      <c r="G230" s="17">
        <v>0.99266699999999997</v>
      </c>
      <c r="H230" s="17">
        <v>0.78939400000000004</v>
      </c>
      <c r="I230" s="17">
        <v>1.2861940000000001</v>
      </c>
      <c r="J230" s="17">
        <v>0.49680000000000002</v>
      </c>
      <c r="K230" s="17">
        <v>0.38625599999999999</v>
      </c>
      <c r="L230" s="17">
        <v>693.4</v>
      </c>
      <c r="M230" s="17">
        <v>9.9765000000000006E-2</v>
      </c>
      <c r="N230" s="17">
        <v>429</v>
      </c>
      <c r="O230" s="17">
        <v>0</v>
      </c>
      <c r="P230" s="17">
        <v>0</v>
      </c>
      <c r="Q230" s="17">
        <v>0.99515900000000002</v>
      </c>
      <c r="R230" s="17">
        <v>0.78694299999999995</v>
      </c>
      <c r="S230" s="17">
        <v>1.3327020000000001</v>
      </c>
      <c r="T230" s="17">
        <v>0.54575899999999999</v>
      </c>
      <c r="U230" s="17">
        <v>0.40951300000000002</v>
      </c>
      <c r="V230" s="17">
        <v>707.9</v>
      </c>
      <c r="W230" s="17">
        <v>0.15323600000000001</v>
      </c>
      <c r="X230" s="17">
        <v>582</v>
      </c>
      <c r="Y230" s="17">
        <v>0</v>
      </c>
      <c r="Z230" s="17">
        <v>0</v>
      </c>
      <c r="AA230" s="17">
        <v>0.63002000000000002</v>
      </c>
      <c r="AB230" s="17">
        <v>1.55183E-2</v>
      </c>
      <c r="AC230" s="17">
        <v>0.79541200000000001</v>
      </c>
      <c r="AD230" s="17">
        <v>0.25</v>
      </c>
      <c r="AE230" s="17">
        <v>1197.8</v>
      </c>
    </row>
    <row r="231" spans="1:31">
      <c r="A231" s="17">
        <v>218</v>
      </c>
      <c r="B231" s="19">
        <v>0.25710648148148146</v>
      </c>
      <c r="C231" s="17">
        <v>29.7</v>
      </c>
      <c r="D231" s="17">
        <v>9.6999999999999993</v>
      </c>
      <c r="E231" s="17">
        <v>1.1927999999999999E-2</v>
      </c>
      <c r="F231" s="17">
        <v>0.57699999999999996</v>
      </c>
      <c r="G231" s="17">
        <v>0.99432699999999996</v>
      </c>
      <c r="H231" s="17">
        <v>0.84617299999999995</v>
      </c>
      <c r="I231" s="17">
        <v>1.342973</v>
      </c>
      <c r="J231" s="17">
        <v>0.49680000000000002</v>
      </c>
      <c r="K231" s="17">
        <v>0.36992599999999998</v>
      </c>
      <c r="L231" s="17">
        <v>684.5</v>
      </c>
      <c r="M231" s="17">
        <v>0.186227</v>
      </c>
      <c r="N231" s="17">
        <v>698</v>
      </c>
      <c r="O231" s="17">
        <v>0</v>
      </c>
      <c r="P231" s="17">
        <v>0</v>
      </c>
      <c r="Q231" s="17">
        <v>0.99539800000000001</v>
      </c>
      <c r="R231" s="17">
        <v>0.82425700000000002</v>
      </c>
      <c r="S231" s="17">
        <v>1.3732</v>
      </c>
      <c r="T231" s="17">
        <v>0.54894299999999996</v>
      </c>
      <c r="U231" s="17">
        <v>0.399754</v>
      </c>
      <c r="V231" s="17">
        <v>673.9</v>
      </c>
      <c r="W231" s="17">
        <v>0.16353899999999999</v>
      </c>
      <c r="X231" s="17">
        <v>663</v>
      </c>
      <c r="Y231" s="17">
        <v>0</v>
      </c>
      <c r="Z231" s="17">
        <v>0</v>
      </c>
      <c r="AA231" s="17">
        <v>0.61500699999999997</v>
      </c>
      <c r="AB231" s="17">
        <v>2.7060399999999998E-2</v>
      </c>
      <c r="AC231" s="17">
        <v>0.83911199999999997</v>
      </c>
      <c r="AD231" s="17">
        <v>0.25</v>
      </c>
      <c r="AE231" s="17">
        <v>1213.3</v>
      </c>
    </row>
    <row r="232" spans="1:31">
      <c r="A232" s="17">
        <v>219</v>
      </c>
      <c r="B232" s="19">
        <v>0.25716435185185188</v>
      </c>
      <c r="C232" s="17">
        <v>28.8</v>
      </c>
      <c r="D232" s="17">
        <v>10.6</v>
      </c>
      <c r="E232" s="17">
        <v>1.2536E-2</v>
      </c>
      <c r="F232" s="17">
        <v>0.60699999999999998</v>
      </c>
      <c r="G232" s="17">
        <v>0.99456999999999995</v>
      </c>
      <c r="H232" s="17">
        <v>0.86757099999999998</v>
      </c>
      <c r="I232" s="17">
        <v>1.377972</v>
      </c>
      <c r="J232" s="17">
        <v>0.51040099999999999</v>
      </c>
      <c r="K232" s="17">
        <v>0.37040000000000001</v>
      </c>
      <c r="L232" s="17">
        <v>664.1</v>
      </c>
      <c r="M232" s="17">
        <v>0.16688800000000001</v>
      </c>
      <c r="N232" s="17">
        <v>570</v>
      </c>
      <c r="O232" s="17">
        <v>0</v>
      </c>
      <c r="P232" s="17">
        <v>0</v>
      </c>
      <c r="Q232" s="17">
        <v>0.99400200000000005</v>
      </c>
      <c r="R232" s="17">
        <v>0.86256600000000005</v>
      </c>
      <c r="S232" s="17">
        <v>1.427014</v>
      </c>
      <c r="T232" s="17">
        <v>0.56444799999999995</v>
      </c>
      <c r="U232" s="17">
        <v>0.39554499999999998</v>
      </c>
      <c r="V232" s="17">
        <v>673.5</v>
      </c>
      <c r="W232" s="17">
        <v>0.135577</v>
      </c>
      <c r="X232" s="17">
        <v>469</v>
      </c>
      <c r="Y232" s="17">
        <v>0</v>
      </c>
      <c r="Z232" s="17">
        <v>0</v>
      </c>
      <c r="AA232" s="17">
        <v>0.60853100000000004</v>
      </c>
      <c r="AB232" s="17">
        <v>2.3477399999999999E-2</v>
      </c>
      <c r="AC232" s="17">
        <v>0.87581699999999996</v>
      </c>
      <c r="AD232" s="17">
        <v>0.25</v>
      </c>
      <c r="AE232" s="17">
        <v>1250.7</v>
      </c>
    </row>
    <row r="233" spans="1:31">
      <c r="A233" s="17">
        <v>220</v>
      </c>
      <c r="B233" s="19">
        <v>0.25721064814814815</v>
      </c>
      <c r="C233" s="17">
        <v>28.2</v>
      </c>
      <c r="D233" s="17">
        <v>11.4</v>
      </c>
      <c r="E233" s="17">
        <v>1.3427E-2</v>
      </c>
      <c r="F233" s="17">
        <v>0.65</v>
      </c>
      <c r="G233" s="17">
        <v>0.99544500000000002</v>
      </c>
      <c r="H233" s="17">
        <v>0.86451299999999998</v>
      </c>
      <c r="I233" s="17">
        <v>1.3674869999999999</v>
      </c>
      <c r="J233" s="17">
        <v>0.50297499999999995</v>
      </c>
      <c r="K233" s="17">
        <v>0.367809</v>
      </c>
      <c r="L233" s="17">
        <v>668.3</v>
      </c>
      <c r="M233" s="17">
        <v>0.15671399999999999</v>
      </c>
      <c r="N233" s="17">
        <v>509</v>
      </c>
      <c r="O233" s="17">
        <v>0</v>
      </c>
      <c r="P233" s="17">
        <v>0</v>
      </c>
      <c r="Q233" s="17">
        <v>0.995278</v>
      </c>
      <c r="R233" s="17">
        <v>0.85914999999999997</v>
      </c>
      <c r="S233" s="17">
        <v>1.404558</v>
      </c>
      <c r="T233" s="17">
        <v>0.545408</v>
      </c>
      <c r="U233" s="17">
        <v>0.38831300000000002</v>
      </c>
      <c r="V233" s="17">
        <v>652.9</v>
      </c>
      <c r="W233" s="17">
        <v>0.13560700000000001</v>
      </c>
      <c r="X233" s="17">
        <v>420</v>
      </c>
      <c r="Y233" s="17">
        <v>0</v>
      </c>
      <c r="Z233" s="17">
        <v>0</v>
      </c>
      <c r="AA233" s="17">
        <v>0.59740499999999996</v>
      </c>
      <c r="AB233" s="17">
        <v>2.2864200000000001E-2</v>
      </c>
      <c r="AC233" s="17">
        <v>0.87161999999999995</v>
      </c>
      <c r="AD233" s="17">
        <v>0.25</v>
      </c>
      <c r="AE233" s="17">
        <v>1242.7</v>
      </c>
    </row>
    <row r="234" spans="1:31">
      <c r="A234" s="17">
        <v>221</v>
      </c>
      <c r="B234" s="19">
        <v>0.25726851851851851</v>
      </c>
      <c r="C234" s="17">
        <v>27.3</v>
      </c>
      <c r="D234" s="17">
        <v>12.3</v>
      </c>
      <c r="E234" s="17">
        <v>1.4102E-2</v>
      </c>
      <c r="F234" s="17">
        <v>0.68200000000000005</v>
      </c>
      <c r="G234" s="17">
        <v>0.99513200000000002</v>
      </c>
      <c r="H234" s="17">
        <v>0.85650300000000001</v>
      </c>
      <c r="I234" s="17">
        <v>1.3476939999999999</v>
      </c>
      <c r="J234" s="17">
        <v>0.49119099999999999</v>
      </c>
      <c r="K234" s="17">
        <v>0.36446800000000001</v>
      </c>
      <c r="L234" s="17">
        <v>660.1</v>
      </c>
      <c r="M234" s="17">
        <v>0.182946</v>
      </c>
      <c r="N234" s="17">
        <v>567</v>
      </c>
      <c r="O234" s="17">
        <v>0</v>
      </c>
      <c r="P234" s="17">
        <v>0</v>
      </c>
      <c r="Q234" s="17">
        <v>0.99429699999999999</v>
      </c>
      <c r="R234" s="17">
        <v>0.84288600000000002</v>
      </c>
      <c r="S234" s="17">
        <v>1.3706849999999999</v>
      </c>
      <c r="T234" s="17">
        <v>0.52779900000000002</v>
      </c>
      <c r="U234" s="17">
        <v>0.38506200000000002</v>
      </c>
      <c r="V234" s="17">
        <v>659.2</v>
      </c>
      <c r="W234" s="17">
        <v>0.16645599999999999</v>
      </c>
      <c r="X234" s="17">
        <v>454</v>
      </c>
      <c r="Y234" s="17">
        <v>0</v>
      </c>
      <c r="Z234" s="17">
        <v>0</v>
      </c>
      <c r="AA234" s="17">
        <v>0.59240300000000001</v>
      </c>
      <c r="AB234" s="17">
        <v>2.699E-2</v>
      </c>
      <c r="AC234" s="17">
        <v>0.85713200000000001</v>
      </c>
      <c r="AD234" s="17">
        <v>0.25</v>
      </c>
      <c r="AE234" s="17">
        <v>1258.3</v>
      </c>
    </row>
    <row r="235" spans="1:31">
      <c r="A235" s="17">
        <v>222</v>
      </c>
      <c r="B235" s="19">
        <v>0.25732638888888887</v>
      </c>
      <c r="C235" s="17">
        <v>26.6</v>
      </c>
      <c r="D235" s="17">
        <v>13.2</v>
      </c>
      <c r="E235" s="17">
        <v>1.5823E-2</v>
      </c>
      <c r="F235" s="17">
        <v>0.76600000000000001</v>
      </c>
      <c r="G235" s="17">
        <v>0.99584399999999995</v>
      </c>
      <c r="H235" s="17">
        <v>0.87702599999999997</v>
      </c>
      <c r="I235" s="17">
        <v>1.390285</v>
      </c>
      <c r="J235" s="17">
        <v>0.51325900000000002</v>
      </c>
      <c r="K235" s="17">
        <v>0.36917499999999998</v>
      </c>
      <c r="L235" s="17">
        <v>673.4</v>
      </c>
      <c r="M235" s="17">
        <v>0.11561399999999999</v>
      </c>
      <c r="N235" s="17">
        <v>623</v>
      </c>
      <c r="O235" s="17">
        <v>0</v>
      </c>
      <c r="P235" s="17">
        <v>0</v>
      </c>
      <c r="Q235" s="17">
        <v>0.99553199999999997</v>
      </c>
      <c r="R235" s="17">
        <v>0.83989000000000003</v>
      </c>
      <c r="S235" s="17">
        <v>1.3939509999999999</v>
      </c>
      <c r="T235" s="17">
        <v>0.55406100000000003</v>
      </c>
      <c r="U235" s="17">
        <v>0.39747500000000002</v>
      </c>
      <c r="V235" s="17">
        <v>668.1</v>
      </c>
      <c r="W235" s="17">
        <v>0.12496599999999999</v>
      </c>
      <c r="X235" s="17">
        <v>334</v>
      </c>
      <c r="Y235" s="17">
        <v>0</v>
      </c>
      <c r="Z235" s="17">
        <v>0</v>
      </c>
      <c r="AA235" s="17">
        <v>0.61150000000000004</v>
      </c>
      <c r="AB235" s="17">
        <v>3.2259400000000001E-2</v>
      </c>
      <c r="AC235" s="17">
        <v>0.85776300000000005</v>
      </c>
      <c r="AD235" s="17">
        <v>0.25</v>
      </c>
      <c r="AE235" s="17">
        <v>1233.5</v>
      </c>
    </row>
    <row r="236" spans="1:31">
      <c r="A236" s="17">
        <v>223</v>
      </c>
      <c r="B236" s="19">
        <v>0.25738425925925928</v>
      </c>
      <c r="C236" s="17">
        <v>26</v>
      </c>
      <c r="D236" s="17">
        <v>14.1</v>
      </c>
      <c r="E236" s="17">
        <v>1.6081000000000002E-2</v>
      </c>
      <c r="F236" s="17">
        <v>0.77800000000000002</v>
      </c>
      <c r="G236" s="17">
        <v>0.99518499999999999</v>
      </c>
      <c r="H236" s="17">
        <v>0.86705399999999999</v>
      </c>
      <c r="I236" s="17">
        <v>1.366752</v>
      </c>
      <c r="J236" s="17">
        <v>0.49969799999999998</v>
      </c>
      <c r="K236" s="17">
        <v>0.36560999999999999</v>
      </c>
      <c r="L236" s="17">
        <v>650.9</v>
      </c>
      <c r="M236" s="17">
        <v>0.120145</v>
      </c>
      <c r="N236" s="17">
        <v>473</v>
      </c>
      <c r="O236" s="17">
        <v>0</v>
      </c>
      <c r="P236" s="17">
        <v>0</v>
      </c>
      <c r="Q236" s="17">
        <v>0.99655300000000002</v>
      </c>
      <c r="R236" s="17">
        <v>0.86716000000000004</v>
      </c>
      <c r="S236" s="17">
        <v>1.4192659999999999</v>
      </c>
      <c r="T236" s="17">
        <v>0.55210599999999999</v>
      </c>
      <c r="U236" s="17">
        <v>0.38900800000000002</v>
      </c>
      <c r="V236" s="17">
        <v>666.9</v>
      </c>
      <c r="W236" s="17">
        <v>0.115776</v>
      </c>
      <c r="X236" s="17">
        <v>368</v>
      </c>
      <c r="Y236" s="17">
        <v>0</v>
      </c>
      <c r="Z236" s="17">
        <v>0</v>
      </c>
      <c r="AA236" s="17">
        <v>0.59847399999999995</v>
      </c>
      <c r="AB236" s="17">
        <v>2.5439699999999999E-2</v>
      </c>
      <c r="AC236" s="17">
        <v>0.88120500000000002</v>
      </c>
      <c r="AD236" s="17">
        <v>0.25</v>
      </c>
      <c r="AE236" s="17">
        <v>1276</v>
      </c>
    </row>
    <row r="237" spans="1:31">
      <c r="A237" s="17">
        <v>224</v>
      </c>
      <c r="B237" s="19">
        <v>0.25743055555555555</v>
      </c>
      <c r="C237" s="17">
        <v>25.1</v>
      </c>
      <c r="D237" s="17">
        <v>15</v>
      </c>
      <c r="E237" s="17">
        <v>1.7378999999999999E-2</v>
      </c>
      <c r="F237" s="17">
        <v>0.84099999999999997</v>
      </c>
      <c r="G237" s="17">
        <v>0.99591399999999997</v>
      </c>
      <c r="H237" s="17">
        <v>0.85072800000000004</v>
      </c>
      <c r="I237" s="17">
        <v>1.340473</v>
      </c>
      <c r="J237" s="17">
        <v>0.48974499999999999</v>
      </c>
      <c r="K237" s="17">
        <v>0.36535200000000001</v>
      </c>
      <c r="L237" s="17">
        <v>647.79999999999995</v>
      </c>
      <c r="M237" s="17">
        <v>0.13755300000000001</v>
      </c>
      <c r="N237" s="17">
        <v>386</v>
      </c>
      <c r="O237" s="17">
        <v>0</v>
      </c>
      <c r="P237" s="17">
        <v>0</v>
      </c>
      <c r="Q237" s="17">
        <v>0.99612999999999996</v>
      </c>
      <c r="R237" s="17">
        <v>0.85270199999999996</v>
      </c>
      <c r="S237" s="17">
        <v>1.4122889999999999</v>
      </c>
      <c r="T237" s="17">
        <v>0.55958699999999995</v>
      </c>
      <c r="U237" s="17">
        <v>0.396227</v>
      </c>
      <c r="V237" s="17">
        <v>638.79999999999995</v>
      </c>
      <c r="W237" s="17">
        <v>8.2489999999999994E-2</v>
      </c>
      <c r="X237" s="17">
        <v>515</v>
      </c>
      <c r="Y237" s="17">
        <v>0</v>
      </c>
      <c r="Z237" s="17">
        <v>0</v>
      </c>
      <c r="AA237" s="17">
        <v>0.60958000000000001</v>
      </c>
      <c r="AB237" s="17">
        <v>2.2026199999999999E-2</v>
      </c>
      <c r="AC237" s="17">
        <v>0.86502800000000002</v>
      </c>
      <c r="AD237" s="17">
        <v>0.25</v>
      </c>
      <c r="AE237" s="17">
        <v>1282.2</v>
      </c>
    </row>
    <row r="238" spans="1:31">
      <c r="A238" s="17">
        <v>225</v>
      </c>
      <c r="B238" s="19">
        <v>0.25748842592592591</v>
      </c>
      <c r="C238" s="17">
        <v>24.2</v>
      </c>
      <c r="D238" s="17">
        <v>16.7</v>
      </c>
      <c r="E238" s="17">
        <v>1.8685E-2</v>
      </c>
      <c r="F238" s="17">
        <v>0.90400000000000003</v>
      </c>
      <c r="G238" s="17">
        <v>0.99643199999999998</v>
      </c>
      <c r="H238" s="17">
        <v>0.86901899999999999</v>
      </c>
      <c r="I238" s="17">
        <v>1.3585100000000001</v>
      </c>
      <c r="J238" s="17">
        <v>0.48949100000000001</v>
      </c>
      <c r="K238" s="17">
        <v>0.360315</v>
      </c>
      <c r="L238" s="17">
        <v>633.20000000000005</v>
      </c>
      <c r="M238" s="17">
        <v>1.7481E-2</v>
      </c>
      <c r="N238" s="17">
        <v>514</v>
      </c>
      <c r="O238" s="17">
        <v>0</v>
      </c>
      <c r="P238" s="17">
        <v>0</v>
      </c>
      <c r="Q238" s="17">
        <v>0.99640499999999999</v>
      </c>
      <c r="R238" s="17">
        <v>0.85333899999999996</v>
      </c>
      <c r="S238" s="17">
        <v>1.407759</v>
      </c>
      <c r="T238" s="17">
        <v>0.55442000000000002</v>
      </c>
      <c r="U238" s="17">
        <v>0.39383200000000002</v>
      </c>
      <c r="V238" s="17">
        <v>640.9</v>
      </c>
      <c r="W238" s="17">
        <v>9.1329999999999995E-2</v>
      </c>
      <c r="X238" s="17">
        <v>483</v>
      </c>
      <c r="Y238" s="17">
        <v>0</v>
      </c>
      <c r="Z238" s="17">
        <v>0</v>
      </c>
      <c r="AA238" s="17">
        <v>0.60589499999999996</v>
      </c>
      <c r="AB238" s="17">
        <v>3.17285E-2</v>
      </c>
      <c r="AC238" s="17">
        <v>0.87092999999999998</v>
      </c>
      <c r="AD238" s="17">
        <v>0.25</v>
      </c>
      <c r="AE238" s="17">
        <v>1311.7</v>
      </c>
    </row>
    <row r="239" spans="1:31">
      <c r="A239" s="17">
        <v>226</v>
      </c>
      <c r="B239" s="19">
        <v>0.25754629629629627</v>
      </c>
      <c r="C239" s="17">
        <v>23.3</v>
      </c>
      <c r="D239" s="17">
        <v>17.600000000000001</v>
      </c>
      <c r="E239" s="17">
        <v>1.9879000000000001E-2</v>
      </c>
      <c r="F239" s="17">
        <v>0.96199999999999997</v>
      </c>
      <c r="G239" s="17">
        <v>0.99626800000000004</v>
      </c>
      <c r="H239" s="17">
        <v>0.90200100000000005</v>
      </c>
      <c r="I239" s="17">
        <v>1.4019870000000001</v>
      </c>
      <c r="J239" s="17">
        <v>0.49998700000000001</v>
      </c>
      <c r="K239" s="17">
        <v>0.35662700000000003</v>
      </c>
      <c r="L239" s="17">
        <v>628.1</v>
      </c>
      <c r="M239" s="17">
        <v>3.3979000000000002E-2</v>
      </c>
      <c r="N239" s="17">
        <v>419</v>
      </c>
      <c r="O239" s="17">
        <v>0</v>
      </c>
      <c r="P239" s="17">
        <v>0</v>
      </c>
      <c r="Q239" s="17">
        <v>0.99724400000000002</v>
      </c>
      <c r="R239" s="17">
        <v>0.85971699999999995</v>
      </c>
      <c r="S239" s="17">
        <v>1.431325</v>
      </c>
      <c r="T239" s="17">
        <v>0.571608</v>
      </c>
      <c r="U239" s="17">
        <v>0.39935599999999999</v>
      </c>
      <c r="V239" s="17">
        <v>635.4</v>
      </c>
      <c r="W239" s="17">
        <v>4.4573000000000002E-2</v>
      </c>
      <c r="X239" s="17">
        <v>393</v>
      </c>
      <c r="Y239" s="17">
        <v>0</v>
      </c>
      <c r="Z239" s="17">
        <v>0</v>
      </c>
      <c r="AA239" s="17">
        <v>0.61439299999999997</v>
      </c>
      <c r="AB239" s="17">
        <v>2.71319E-2</v>
      </c>
      <c r="AC239" s="17">
        <v>0.87522599999999995</v>
      </c>
      <c r="AD239" s="17">
        <v>0.25</v>
      </c>
      <c r="AE239" s="17">
        <v>1322.3</v>
      </c>
    </row>
    <row r="240" spans="1:31">
      <c r="A240" s="17">
        <v>227</v>
      </c>
      <c r="B240" s="19">
        <v>0.25760416666666669</v>
      </c>
      <c r="C240" s="17">
        <v>22.8</v>
      </c>
      <c r="D240" s="17">
        <v>19.3</v>
      </c>
      <c r="E240" s="17">
        <v>2.1179E-2</v>
      </c>
      <c r="F240" s="17">
        <v>1.0249999999999999</v>
      </c>
      <c r="G240" s="17">
        <v>0.99724299999999999</v>
      </c>
      <c r="H240" s="17">
        <v>0.88777700000000004</v>
      </c>
      <c r="I240" s="17">
        <v>1.3838729999999999</v>
      </c>
      <c r="J240" s="17">
        <v>0.49609599999999998</v>
      </c>
      <c r="K240" s="17">
        <v>0.35848400000000002</v>
      </c>
      <c r="L240" s="17">
        <v>627.5</v>
      </c>
      <c r="M240" s="17">
        <v>5.7550999999999998E-2</v>
      </c>
      <c r="N240" s="17">
        <v>340</v>
      </c>
      <c r="O240" s="17">
        <v>0</v>
      </c>
      <c r="P240" s="17">
        <v>0</v>
      </c>
      <c r="Q240" s="17">
        <v>0.99488399999999999</v>
      </c>
      <c r="R240" s="17">
        <v>0.869591</v>
      </c>
      <c r="S240" s="17">
        <v>1.4163589999999999</v>
      </c>
      <c r="T240" s="17">
        <v>0.54676899999999995</v>
      </c>
      <c r="U240" s="17">
        <v>0.38603799999999999</v>
      </c>
      <c r="V240" s="17">
        <v>618</v>
      </c>
      <c r="W240" s="17">
        <v>6.2153E-2</v>
      </c>
      <c r="X240" s="17">
        <v>530</v>
      </c>
      <c r="Y240" s="17">
        <v>0</v>
      </c>
      <c r="Z240" s="17">
        <v>0</v>
      </c>
      <c r="AA240" s="17">
        <v>0.59390500000000002</v>
      </c>
      <c r="AB240" s="17">
        <v>2.42613E-2</v>
      </c>
      <c r="AC240" s="17">
        <v>0.88285599999999997</v>
      </c>
      <c r="AD240" s="17">
        <v>0.25</v>
      </c>
      <c r="AE240" s="17">
        <v>1323.6</v>
      </c>
    </row>
    <row r="241" spans="1:31">
      <c r="A241" s="17">
        <v>228</v>
      </c>
      <c r="B241" s="19">
        <v>0.25766203703703705</v>
      </c>
      <c r="C241" s="17">
        <v>21.7</v>
      </c>
      <c r="D241" s="17">
        <v>20.2</v>
      </c>
      <c r="E241" s="17">
        <v>2.1742999999999998E-2</v>
      </c>
      <c r="F241" s="17">
        <v>1.052</v>
      </c>
      <c r="G241" s="17">
        <v>0.99461999999999995</v>
      </c>
      <c r="H241" s="17">
        <v>0.96549200000000002</v>
      </c>
      <c r="I241" s="17">
        <v>1.472658</v>
      </c>
      <c r="J241" s="17">
        <v>0.50716600000000001</v>
      </c>
      <c r="K241" s="17">
        <v>0.34438800000000003</v>
      </c>
      <c r="L241" s="17">
        <v>614.20000000000005</v>
      </c>
      <c r="M241" s="17">
        <v>0.109016</v>
      </c>
      <c r="N241" s="17">
        <v>356</v>
      </c>
      <c r="O241" s="17">
        <v>0</v>
      </c>
      <c r="P241" s="17">
        <v>0</v>
      </c>
      <c r="Q241" s="17">
        <v>0.99688399999999999</v>
      </c>
      <c r="R241" s="17">
        <v>0.91608699999999998</v>
      </c>
      <c r="S241" s="17">
        <v>1.4968159999999999</v>
      </c>
      <c r="T241" s="17">
        <v>0.58072900000000005</v>
      </c>
      <c r="U241" s="17">
        <v>0.38797599999999999</v>
      </c>
      <c r="V241" s="17">
        <v>621.79999999999995</v>
      </c>
      <c r="W241" s="17">
        <v>2.4819999999999998E-2</v>
      </c>
      <c r="X241" s="17">
        <v>366</v>
      </c>
      <c r="Y241" s="17">
        <v>0</v>
      </c>
      <c r="Z241" s="17">
        <v>0</v>
      </c>
      <c r="AA241" s="17">
        <v>0.59688600000000003</v>
      </c>
      <c r="AB241" s="17">
        <v>2.5954899999999999E-2</v>
      </c>
      <c r="AC241" s="17">
        <v>0.93115999999999999</v>
      </c>
      <c r="AD241" s="17">
        <v>0.25</v>
      </c>
      <c r="AE241" s="17">
        <v>1352.2</v>
      </c>
    </row>
    <row r="242" spans="1:31">
      <c r="A242" s="17">
        <v>229</v>
      </c>
      <c r="B242" s="19">
        <v>0.25770833333333332</v>
      </c>
      <c r="C242" s="17">
        <v>21.1</v>
      </c>
      <c r="D242" s="17">
        <v>22.9</v>
      </c>
      <c r="E242" s="17">
        <v>2.3449000000000001E-2</v>
      </c>
      <c r="F242" s="17">
        <v>1.135</v>
      </c>
      <c r="G242" s="17">
        <v>0.99631999999999998</v>
      </c>
      <c r="H242" s="17">
        <v>0.94551399999999997</v>
      </c>
      <c r="I242" s="17">
        <v>1.44804</v>
      </c>
      <c r="J242" s="17">
        <v>0.502525</v>
      </c>
      <c r="K242" s="17">
        <v>0.34703800000000001</v>
      </c>
      <c r="L242" s="17">
        <v>598.6</v>
      </c>
      <c r="M242" s="17">
        <v>4.6512999999999999E-2</v>
      </c>
      <c r="N242" s="17">
        <v>368</v>
      </c>
      <c r="O242" s="17">
        <v>0</v>
      </c>
      <c r="P242" s="17">
        <v>0</v>
      </c>
      <c r="Q242" s="17">
        <v>0.99692700000000001</v>
      </c>
      <c r="R242" s="17">
        <v>0.91112300000000002</v>
      </c>
      <c r="S242" s="17">
        <v>1.4722770000000001</v>
      </c>
      <c r="T242" s="17">
        <v>0.56115499999999996</v>
      </c>
      <c r="U242" s="17">
        <v>0.38114799999999999</v>
      </c>
      <c r="V242" s="17">
        <v>592.9</v>
      </c>
      <c r="W242" s="17">
        <v>8.1333000000000003E-2</v>
      </c>
      <c r="X242" s="17">
        <v>487</v>
      </c>
      <c r="Y242" s="17">
        <v>0</v>
      </c>
      <c r="Z242" s="17">
        <v>0</v>
      </c>
      <c r="AA242" s="17">
        <v>0.58638100000000004</v>
      </c>
      <c r="AB242" s="17">
        <v>2.94285E-2</v>
      </c>
      <c r="AC242" s="17">
        <v>0.92763700000000004</v>
      </c>
      <c r="AD242" s="17">
        <v>0.25</v>
      </c>
      <c r="AE242" s="17">
        <v>1387.5</v>
      </c>
    </row>
    <row r="243" spans="1:31">
      <c r="A243" s="17">
        <v>230</v>
      </c>
      <c r="B243" s="19">
        <v>0.25776620370370368</v>
      </c>
      <c r="C243" s="17">
        <v>20.2</v>
      </c>
      <c r="D243" s="17">
        <v>25.5</v>
      </c>
      <c r="E243" s="17">
        <v>2.5361999999999999E-2</v>
      </c>
      <c r="F243" s="17">
        <v>1.2270000000000001</v>
      </c>
      <c r="G243" s="17">
        <v>0.99623200000000001</v>
      </c>
      <c r="H243" s="17">
        <v>0.94906100000000004</v>
      </c>
      <c r="I243" s="17">
        <v>1.4502060000000001</v>
      </c>
      <c r="J243" s="17">
        <v>0.50114400000000003</v>
      </c>
      <c r="K243" s="17">
        <v>0.34556799999999999</v>
      </c>
      <c r="L243" s="17">
        <v>591.4</v>
      </c>
      <c r="M243" s="17">
        <v>6.6000000000000005E-5</v>
      </c>
      <c r="N243" s="17">
        <v>707</v>
      </c>
      <c r="O243" s="17">
        <v>0</v>
      </c>
      <c r="P243" s="17">
        <v>0</v>
      </c>
      <c r="Q243" s="17">
        <v>0.99633099999999997</v>
      </c>
      <c r="R243" s="17">
        <v>0.89644000000000001</v>
      </c>
      <c r="S243" s="17">
        <v>1.460952</v>
      </c>
      <c r="T243" s="17">
        <v>0.56451200000000001</v>
      </c>
      <c r="U243" s="17">
        <v>0.38640000000000002</v>
      </c>
      <c r="V243" s="17">
        <v>615.1</v>
      </c>
      <c r="W243" s="17">
        <v>5.0395000000000002E-2</v>
      </c>
      <c r="X243" s="17">
        <v>478</v>
      </c>
      <c r="Y243" s="17">
        <v>0</v>
      </c>
      <c r="Z243" s="17">
        <v>0</v>
      </c>
      <c r="AA243" s="17">
        <v>0.59446200000000005</v>
      </c>
      <c r="AB243" s="17">
        <v>6.03203E-2</v>
      </c>
      <c r="AC243" s="17">
        <v>0.93049099999999996</v>
      </c>
      <c r="AD243" s="17">
        <v>0.25</v>
      </c>
      <c r="AE243" s="17">
        <v>1404.4</v>
      </c>
    </row>
    <row r="244" spans="1:31">
      <c r="A244" s="17">
        <v>231</v>
      </c>
      <c r="B244" s="19">
        <v>0.25782407407407409</v>
      </c>
      <c r="C244" s="17">
        <v>19.5</v>
      </c>
      <c r="D244" s="17">
        <v>26.4</v>
      </c>
      <c r="E244" s="17">
        <v>2.5766000000000001E-2</v>
      </c>
      <c r="F244" s="17">
        <v>1.2470000000000001</v>
      </c>
      <c r="G244" s="17">
        <v>0.99613700000000005</v>
      </c>
      <c r="H244" s="17">
        <v>0.90888999999999998</v>
      </c>
      <c r="I244" s="17">
        <v>1.3905209999999999</v>
      </c>
      <c r="J244" s="17">
        <v>0.48163099999999998</v>
      </c>
      <c r="K244" s="17">
        <v>0.34636699999999998</v>
      </c>
      <c r="L244" s="17">
        <v>571.20000000000005</v>
      </c>
      <c r="M244" s="17">
        <v>1.2E-5</v>
      </c>
      <c r="N244" s="17">
        <v>482</v>
      </c>
      <c r="O244" s="17">
        <v>0</v>
      </c>
      <c r="P244" s="17">
        <v>0</v>
      </c>
      <c r="Q244" s="17">
        <v>0.99775999999999998</v>
      </c>
      <c r="R244" s="17">
        <v>0.89973700000000001</v>
      </c>
      <c r="S244" s="17">
        <v>1.463759</v>
      </c>
      <c r="T244" s="17">
        <v>0.56402200000000002</v>
      </c>
      <c r="U244" s="17">
        <v>0.385324</v>
      </c>
      <c r="V244" s="17">
        <v>636.6</v>
      </c>
      <c r="W244" s="17">
        <v>7.4284000000000003E-2</v>
      </c>
      <c r="X244" s="17">
        <v>461</v>
      </c>
      <c r="Y244" s="17">
        <v>0</v>
      </c>
      <c r="Z244" s="17">
        <v>0</v>
      </c>
      <c r="AA244" s="17">
        <v>0.59280699999999997</v>
      </c>
      <c r="AB244" s="17">
        <v>4.1932700000000003E-2</v>
      </c>
      <c r="AC244" s="17">
        <v>0.92338799999999999</v>
      </c>
      <c r="AD244" s="17">
        <v>0.25</v>
      </c>
      <c r="AE244" s="17">
        <v>1454</v>
      </c>
    </row>
    <row r="245" spans="1:31">
      <c r="A245" s="17">
        <v>232</v>
      </c>
      <c r="B245" s="19">
        <v>0.25788194444444446</v>
      </c>
      <c r="C245" s="17">
        <v>18.8</v>
      </c>
      <c r="D245" s="17">
        <v>29</v>
      </c>
      <c r="E245" s="17">
        <v>2.8835E-2</v>
      </c>
      <c r="F245" s="17">
        <v>1.395</v>
      </c>
      <c r="G245" s="17">
        <v>0.99625600000000003</v>
      </c>
      <c r="H245" s="17">
        <v>0.95031399999999999</v>
      </c>
      <c r="I245" s="17">
        <v>1.4402740000000001</v>
      </c>
      <c r="J245" s="17">
        <v>0.48996000000000001</v>
      </c>
      <c r="K245" s="17">
        <v>0.34018599999999999</v>
      </c>
      <c r="L245" s="17">
        <v>573.79999999999995</v>
      </c>
      <c r="M245" s="17">
        <v>1.4E-5</v>
      </c>
      <c r="N245" s="17">
        <v>369</v>
      </c>
      <c r="O245" s="17">
        <v>0</v>
      </c>
      <c r="P245" s="17">
        <v>0</v>
      </c>
      <c r="Q245" s="17">
        <v>0.99615399999999998</v>
      </c>
      <c r="R245" s="17">
        <v>0.87836000000000003</v>
      </c>
      <c r="S245" s="17">
        <v>1.434617</v>
      </c>
      <c r="T245" s="17">
        <v>0.556257</v>
      </c>
      <c r="U245" s="17">
        <v>0.387739</v>
      </c>
      <c r="V245" s="17">
        <v>590.9</v>
      </c>
      <c r="W245" s="17">
        <v>7.0567000000000005E-2</v>
      </c>
      <c r="X245" s="17">
        <v>468</v>
      </c>
      <c r="Y245" s="17">
        <v>0</v>
      </c>
      <c r="Z245" s="17">
        <v>0</v>
      </c>
      <c r="AA245" s="17">
        <v>0.596522</v>
      </c>
      <c r="AB245" s="17">
        <v>3.57122E-2</v>
      </c>
      <c r="AC245" s="17">
        <v>0.89822500000000005</v>
      </c>
      <c r="AD245" s="17">
        <v>0.25</v>
      </c>
      <c r="AE245" s="17">
        <v>1447.4</v>
      </c>
    </row>
    <row r="246" spans="1:31">
      <c r="A246" s="17">
        <v>233</v>
      </c>
      <c r="B246" s="19">
        <v>0.25792824074074078</v>
      </c>
      <c r="C246" s="17">
        <v>17.8</v>
      </c>
      <c r="D246" s="17">
        <v>30.8</v>
      </c>
      <c r="E246" s="17">
        <v>2.9885999999999999E-2</v>
      </c>
      <c r="F246" s="17">
        <v>1.446</v>
      </c>
      <c r="G246" s="17">
        <v>0.99713600000000002</v>
      </c>
      <c r="H246" s="17">
        <v>0.92641399999999996</v>
      </c>
      <c r="I246" s="17">
        <v>1.4025300000000001</v>
      </c>
      <c r="J246" s="17">
        <v>0.47611700000000001</v>
      </c>
      <c r="K246" s="17">
        <v>0.33946999999999999</v>
      </c>
      <c r="L246" s="17">
        <v>571.6</v>
      </c>
      <c r="M246" s="17">
        <v>7.3999999999999996E-5</v>
      </c>
      <c r="N246" s="17">
        <v>470</v>
      </c>
      <c r="O246" s="17">
        <v>0</v>
      </c>
      <c r="P246" s="17">
        <v>0</v>
      </c>
      <c r="Q246" s="17">
        <v>0.99685900000000005</v>
      </c>
      <c r="R246" s="17">
        <v>0.907779</v>
      </c>
      <c r="S246" s="17">
        <v>1.4761930000000001</v>
      </c>
      <c r="T246" s="17">
        <v>0.56841399999999997</v>
      </c>
      <c r="U246" s="17">
        <v>0.38505400000000001</v>
      </c>
      <c r="V246" s="17">
        <v>564.9</v>
      </c>
      <c r="W246" s="17">
        <v>2.4000000000000001E-5</v>
      </c>
      <c r="X246" s="17">
        <v>410</v>
      </c>
      <c r="Y246" s="17">
        <v>0</v>
      </c>
      <c r="Z246" s="17">
        <v>0</v>
      </c>
      <c r="AA246" s="17">
        <v>0.592391</v>
      </c>
      <c r="AB246" s="17">
        <v>4.7386400000000002E-2</v>
      </c>
      <c r="AC246" s="17">
        <v>0.93471400000000004</v>
      </c>
      <c r="AD246" s="17">
        <v>0.25</v>
      </c>
      <c r="AE246" s="17">
        <v>1453.1</v>
      </c>
    </row>
    <row r="247" spans="1:31">
      <c r="A247" s="17">
        <v>234</v>
      </c>
      <c r="B247" s="19">
        <v>0.25798611111111108</v>
      </c>
      <c r="C247" s="17">
        <v>17.100000000000001</v>
      </c>
      <c r="D247" s="17">
        <v>33.4</v>
      </c>
      <c r="E247" s="17">
        <v>2.9389999999999999E-2</v>
      </c>
      <c r="F247" s="17">
        <v>1.4219999999999999</v>
      </c>
      <c r="G247" s="17">
        <v>0.99721700000000002</v>
      </c>
      <c r="H247" s="17">
        <v>0.95899199999999996</v>
      </c>
      <c r="I247" s="17">
        <v>1.4478260000000001</v>
      </c>
      <c r="J247" s="17">
        <v>0.48883300000000002</v>
      </c>
      <c r="K247" s="17">
        <v>0.33763300000000002</v>
      </c>
      <c r="L247" s="17">
        <v>536.9</v>
      </c>
      <c r="M247" s="17">
        <v>5.0000000000000004E-6</v>
      </c>
      <c r="N247" s="17">
        <v>780</v>
      </c>
      <c r="O247" s="17">
        <v>0</v>
      </c>
      <c r="P247" s="17">
        <v>0</v>
      </c>
      <c r="Q247" s="17">
        <v>0.99748599999999998</v>
      </c>
      <c r="R247" s="17">
        <v>0.87929199999999996</v>
      </c>
      <c r="S247" s="17">
        <v>1.426315</v>
      </c>
      <c r="T247" s="17">
        <v>0.54702300000000004</v>
      </c>
      <c r="U247" s="17">
        <v>0.38352199999999997</v>
      </c>
      <c r="V247" s="17">
        <v>565.4</v>
      </c>
      <c r="W247" s="17">
        <v>1.3384999999999999E-2</v>
      </c>
      <c r="X247" s="17">
        <v>413</v>
      </c>
      <c r="Y247" s="17">
        <v>0</v>
      </c>
      <c r="Z247" s="17">
        <v>0</v>
      </c>
      <c r="AA247" s="17">
        <v>0.59003399999999995</v>
      </c>
      <c r="AB247" s="17">
        <v>7.7703800000000003E-2</v>
      </c>
      <c r="AC247" s="17">
        <v>0.92179699999999998</v>
      </c>
      <c r="AD247" s="17">
        <v>0.25</v>
      </c>
      <c r="AE247" s="17">
        <v>1547.1</v>
      </c>
    </row>
    <row r="248" spans="1:31">
      <c r="A248" s="17">
        <v>235</v>
      </c>
      <c r="B248" s="19">
        <v>0.2580439814814815</v>
      </c>
      <c r="C248" s="17">
        <v>16.600000000000001</v>
      </c>
      <c r="D248" s="17">
        <v>35.200000000000003</v>
      </c>
      <c r="E248" s="17">
        <v>3.0477000000000001E-2</v>
      </c>
      <c r="F248" s="17">
        <v>1.4750000000000001</v>
      </c>
      <c r="G248" s="17">
        <v>0.99758000000000002</v>
      </c>
      <c r="H248" s="17">
        <v>0.93871000000000004</v>
      </c>
      <c r="I248" s="17">
        <v>1.376549</v>
      </c>
      <c r="J248" s="17">
        <v>0.43783899999999998</v>
      </c>
      <c r="K248" s="17">
        <v>0.31807000000000002</v>
      </c>
      <c r="L248" s="17">
        <v>519.5</v>
      </c>
      <c r="M248" s="17">
        <v>3.1286000000000001E-2</v>
      </c>
      <c r="N248" s="17">
        <v>508</v>
      </c>
      <c r="O248" s="17">
        <v>0</v>
      </c>
      <c r="P248" s="17">
        <v>0</v>
      </c>
      <c r="Q248" s="17">
        <v>0.99639999999999995</v>
      </c>
      <c r="R248" s="17">
        <v>0.87580199999999997</v>
      </c>
      <c r="S248" s="17">
        <v>1.4131400000000001</v>
      </c>
      <c r="T248" s="17">
        <v>0.53733799999999998</v>
      </c>
      <c r="U248" s="17">
        <v>0.38024400000000003</v>
      </c>
      <c r="V248" s="17">
        <v>551.5</v>
      </c>
      <c r="W248" s="17">
        <v>1.2999999999999999E-5</v>
      </c>
      <c r="X248" s="17">
        <v>466</v>
      </c>
      <c r="Y248" s="17">
        <v>0</v>
      </c>
      <c r="Z248" s="17">
        <v>0</v>
      </c>
      <c r="AA248" s="17">
        <v>0.58499100000000004</v>
      </c>
      <c r="AB248" s="17">
        <v>5.2973800000000001E-2</v>
      </c>
      <c r="AC248" s="17">
        <v>0.90426700000000004</v>
      </c>
      <c r="AD248" s="17">
        <v>0.25</v>
      </c>
      <c r="AE248" s="17">
        <v>1598.7</v>
      </c>
    </row>
    <row r="249" spans="1:31">
      <c r="A249" s="17">
        <v>236</v>
      </c>
      <c r="B249" s="19">
        <v>0.25810185185185186</v>
      </c>
      <c r="C249" s="17">
        <v>15.5</v>
      </c>
      <c r="D249" s="17">
        <v>40.5</v>
      </c>
      <c r="E249" s="17">
        <v>3.2780999999999998E-2</v>
      </c>
      <c r="F249" s="17">
        <v>1.5860000000000001</v>
      </c>
      <c r="G249" s="17">
        <v>0.99598100000000001</v>
      </c>
      <c r="H249" s="17">
        <v>0.90824499999999997</v>
      </c>
      <c r="I249" s="17">
        <v>1.3364119999999999</v>
      </c>
      <c r="J249" s="17">
        <v>0.42816700000000002</v>
      </c>
      <c r="K249" s="17">
        <v>0.320386</v>
      </c>
      <c r="L249" s="17">
        <v>511.7</v>
      </c>
      <c r="M249" s="17">
        <v>1.0000000000000001E-5</v>
      </c>
      <c r="N249" s="17">
        <v>781</v>
      </c>
      <c r="O249" s="17">
        <v>0</v>
      </c>
      <c r="P249" s="17">
        <v>0</v>
      </c>
      <c r="Q249" s="17">
        <v>0.99693900000000002</v>
      </c>
      <c r="R249" s="17">
        <v>0.88123399999999996</v>
      </c>
      <c r="S249" s="17">
        <v>1.4104559999999999</v>
      </c>
      <c r="T249" s="17">
        <v>0.52922199999999997</v>
      </c>
      <c r="U249" s="17">
        <v>0.37521399999999999</v>
      </c>
      <c r="V249" s="17">
        <v>538.20000000000005</v>
      </c>
      <c r="W249" s="17">
        <v>1.5E-5</v>
      </c>
      <c r="X249" s="17">
        <v>645</v>
      </c>
      <c r="Y249" s="17">
        <v>0</v>
      </c>
      <c r="Z249" s="17">
        <v>0</v>
      </c>
      <c r="AA249" s="17">
        <v>0.57725199999999999</v>
      </c>
      <c r="AB249" s="17">
        <v>8.8757500000000003E-2</v>
      </c>
      <c r="AC249" s="17">
        <v>0.92820599999999998</v>
      </c>
      <c r="AD249" s="17">
        <v>0.25</v>
      </c>
      <c r="AE249" s="17">
        <v>1623</v>
      </c>
    </row>
    <row r="250" spans="1:31">
      <c r="A250" s="17">
        <v>237</v>
      </c>
      <c r="B250" s="19">
        <v>0.25814814814814818</v>
      </c>
      <c r="C250" s="17">
        <v>14.8</v>
      </c>
      <c r="D250" s="17">
        <v>43.1</v>
      </c>
      <c r="E250" s="17">
        <v>3.3889000000000002E-2</v>
      </c>
      <c r="F250" s="17">
        <v>1.64</v>
      </c>
      <c r="G250" s="17">
        <v>0.995869</v>
      </c>
      <c r="H250" s="17">
        <v>0.82687600000000006</v>
      </c>
      <c r="I250" s="17">
        <v>1.1900139999999999</v>
      </c>
      <c r="J250" s="17">
        <v>0.36313899999999999</v>
      </c>
      <c r="K250" s="17">
        <v>0.30515500000000001</v>
      </c>
      <c r="L250" s="17">
        <v>506.5</v>
      </c>
      <c r="M250" s="17">
        <v>6.9999999999999999E-6</v>
      </c>
      <c r="N250" s="17">
        <v>463</v>
      </c>
      <c r="O250" s="17">
        <v>0</v>
      </c>
      <c r="P250" s="17">
        <v>0</v>
      </c>
      <c r="Q250" s="17">
        <v>0.99523499999999998</v>
      </c>
      <c r="R250" s="17">
        <v>0.82148699999999997</v>
      </c>
      <c r="S250" s="17">
        <v>1.2749029999999999</v>
      </c>
      <c r="T250" s="17">
        <v>0.45341700000000001</v>
      </c>
      <c r="U250" s="17">
        <v>0.35564800000000002</v>
      </c>
      <c r="V250" s="17">
        <v>512.9</v>
      </c>
      <c r="W250" s="17">
        <v>3.0000000000000001E-6</v>
      </c>
      <c r="X250" s="17">
        <v>830</v>
      </c>
      <c r="Y250" s="17">
        <v>0</v>
      </c>
      <c r="Z250" s="17">
        <v>0</v>
      </c>
      <c r="AA250" s="17">
        <v>0.54715100000000005</v>
      </c>
      <c r="AB250" s="17">
        <v>5.7304000000000001E-2</v>
      </c>
      <c r="AC250" s="17">
        <v>0.84746900000000003</v>
      </c>
      <c r="AD250" s="17">
        <v>0.25</v>
      </c>
      <c r="AE250" s="17">
        <v>1639.8</v>
      </c>
    </row>
    <row r="251" spans="1:31">
      <c r="A251" s="17">
        <v>238</v>
      </c>
      <c r="B251" s="19">
        <v>0.25820601851851849</v>
      </c>
      <c r="C251" s="17">
        <v>13.8</v>
      </c>
      <c r="D251" s="17">
        <v>48.4</v>
      </c>
      <c r="E251" s="17">
        <v>3.6519000000000003E-2</v>
      </c>
      <c r="F251" s="17">
        <v>1.7669999999999999</v>
      </c>
      <c r="G251" s="17">
        <v>0.99618300000000004</v>
      </c>
      <c r="H251" s="17">
        <v>0.819859</v>
      </c>
      <c r="I251" s="17">
        <v>1.1725779999999999</v>
      </c>
      <c r="J251" s="17">
        <v>0.352719</v>
      </c>
      <c r="K251" s="17">
        <v>0.30080600000000002</v>
      </c>
      <c r="L251" s="17">
        <v>478.4</v>
      </c>
      <c r="M251" s="17">
        <v>1.0000000000000001E-5</v>
      </c>
      <c r="N251" s="17">
        <v>450</v>
      </c>
      <c r="O251" s="17">
        <v>0</v>
      </c>
      <c r="P251" s="17">
        <v>0</v>
      </c>
      <c r="Q251" s="17">
        <v>0.99369200000000002</v>
      </c>
      <c r="R251" s="17">
        <v>0.76838600000000001</v>
      </c>
      <c r="S251" s="17">
        <v>1.204655</v>
      </c>
      <c r="T251" s="17">
        <v>0.43626900000000002</v>
      </c>
      <c r="U251" s="17">
        <v>0.362153</v>
      </c>
      <c r="V251" s="17">
        <v>525.4</v>
      </c>
      <c r="W251" s="17">
        <v>6.9999999999999999E-6</v>
      </c>
      <c r="X251" s="17">
        <v>464</v>
      </c>
      <c r="Y251" s="17">
        <v>0</v>
      </c>
      <c r="Z251" s="17">
        <v>0</v>
      </c>
      <c r="AA251" s="17">
        <v>0.55715800000000004</v>
      </c>
      <c r="AB251" s="17">
        <v>5.9042600000000001E-2</v>
      </c>
      <c r="AC251" s="17">
        <v>0.79414399999999996</v>
      </c>
      <c r="AD251" s="17">
        <v>0.25</v>
      </c>
      <c r="AE251" s="17">
        <v>1736.1</v>
      </c>
    </row>
    <row r="252" spans="1:31">
      <c r="A252" s="17">
        <v>239</v>
      </c>
      <c r="B252" s="19">
        <v>0.2582638888888889</v>
      </c>
      <c r="C252" s="17">
        <v>13.5</v>
      </c>
      <c r="D252" s="17">
        <v>51.9</v>
      </c>
      <c r="E252" s="17">
        <v>3.4980999999999998E-2</v>
      </c>
      <c r="F252" s="17">
        <v>1.6930000000000001</v>
      </c>
      <c r="G252" s="17">
        <v>0.99367799999999995</v>
      </c>
      <c r="H252" s="17">
        <v>0.64353199999999999</v>
      </c>
      <c r="I252" s="17">
        <v>0.89825600000000005</v>
      </c>
      <c r="J252" s="17">
        <v>0.25472499999999998</v>
      </c>
      <c r="K252" s="17">
        <v>0.28357700000000002</v>
      </c>
      <c r="L252" s="17">
        <v>448.8</v>
      </c>
      <c r="M252" s="17">
        <v>6.9999999999999999E-6</v>
      </c>
      <c r="N252" s="17">
        <v>368</v>
      </c>
      <c r="O252" s="17">
        <v>0</v>
      </c>
      <c r="P252" s="17">
        <v>0</v>
      </c>
      <c r="Q252" s="17">
        <v>0.99404599999999999</v>
      </c>
      <c r="R252" s="17">
        <v>0.63635200000000003</v>
      </c>
      <c r="S252" s="17">
        <v>0.96581099999999998</v>
      </c>
      <c r="T252" s="17">
        <v>0.329459</v>
      </c>
      <c r="U252" s="17">
        <v>0.34112199999999998</v>
      </c>
      <c r="V252" s="17">
        <v>483.5</v>
      </c>
      <c r="W252" s="17">
        <v>5.0000000000000004E-6</v>
      </c>
      <c r="X252" s="17">
        <v>733</v>
      </c>
      <c r="Y252" s="17">
        <v>0</v>
      </c>
      <c r="Z252" s="17">
        <v>0</v>
      </c>
      <c r="AA252" s="17">
        <v>0.52480199999999999</v>
      </c>
      <c r="AB252" s="17">
        <v>4.9104599999999998E-2</v>
      </c>
      <c r="AC252" s="17">
        <v>0.65253000000000005</v>
      </c>
      <c r="AD252" s="17">
        <v>0.25</v>
      </c>
      <c r="AE252" s="17">
        <v>1850.7</v>
      </c>
    </row>
    <row r="253" spans="1:31">
      <c r="A253" s="17">
        <v>240</v>
      </c>
      <c r="B253" s="19">
        <v>0.25832175925925926</v>
      </c>
      <c r="C253" s="17">
        <v>12.4</v>
      </c>
      <c r="D253" s="17">
        <v>60.7</v>
      </c>
      <c r="E253" s="17">
        <v>4.3769000000000002E-2</v>
      </c>
      <c r="F253" s="17">
        <v>2.1179999999999999</v>
      </c>
      <c r="G253" s="17">
        <v>0.99290699999999998</v>
      </c>
      <c r="H253" s="17">
        <v>0.60774399999999995</v>
      </c>
      <c r="I253" s="17">
        <v>0.88004800000000005</v>
      </c>
      <c r="J253" s="17">
        <v>0.27230399999999999</v>
      </c>
      <c r="K253" s="17">
        <v>0.309419</v>
      </c>
      <c r="L253" s="17">
        <v>473.2</v>
      </c>
      <c r="M253" s="17">
        <v>1.1E-5</v>
      </c>
      <c r="N253" s="17">
        <v>487</v>
      </c>
      <c r="O253" s="17">
        <v>0</v>
      </c>
      <c r="P253" s="17">
        <v>0</v>
      </c>
      <c r="Q253" s="17">
        <v>0.99158000000000002</v>
      </c>
      <c r="R253" s="17">
        <v>0.62078100000000003</v>
      </c>
      <c r="S253" s="17">
        <v>0.96522300000000005</v>
      </c>
      <c r="T253" s="17">
        <v>0.34444200000000003</v>
      </c>
      <c r="U253" s="17">
        <v>0.356852</v>
      </c>
      <c r="V253" s="17">
        <v>480.4</v>
      </c>
      <c r="W253" s="17">
        <v>6.0000000000000002E-6</v>
      </c>
      <c r="X253" s="17">
        <v>1094</v>
      </c>
      <c r="Y253" s="17">
        <v>0</v>
      </c>
      <c r="Z253" s="17">
        <v>0</v>
      </c>
      <c r="AA253" s="17">
        <v>0.54900300000000002</v>
      </c>
      <c r="AB253" s="17">
        <v>7.7581800000000006E-2</v>
      </c>
      <c r="AC253" s="17">
        <v>0.64750399999999997</v>
      </c>
      <c r="AD253" s="17">
        <v>0.25</v>
      </c>
      <c r="AE253" s="17">
        <v>1755.4</v>
      </c>
    </row>
    <row r="254" spans="1:31">
      <c r="A254" s="17">
        <v>241</v>
      </c>
      <c r="B254" s="19">
        <v>0.25836805555555559</v>
      </c>
      <c r="C254" s="17">
        <v>11.7</v>
      </c>
      <c r="D254" s="17">
        <v>66</v>
      </c>
      <c r="E254" s="17">
        <v>4.7267999999999998E-2</v>
      </c>
      <c r="F254" s="17">
        <v>2.2869999999999999</v>
      </c>
      <c r="G254" s="17">
        <v>0.99214899999999995</v>
      </c>
      <c r="H254" s="17">
        <v>0.60620300000000005</v>
      </c>
      <c r="I254" s="17">
        <v>0.85341599999999995</v>
      </c>
      <c r="J254" s="17">
        <v>0.24721299999999999</v>
      </c>
      <c r="K254" s="17">
        <v>0.28967500000000002</v>
      </c>
      <c r="L254" s="17">
        <v>452.1</v>
      </c>
      <c r="M254" s="17">
        <v>5.0000000000000004E-6</v>
      </c>
      <c r="N254" s="17">
        <v>328</v>
      </c>
      <c r="O254" s="17">
        <v>0</v>
      </c>
      <c r="P254" s="17">
        <v>0</v>
      </c>
      <c r="Q254" s="17">
        <v>0.99556500000000003</v>
      </c>
      <c r="R254" s="17">
        <v>0.57711599999999996</v>
      </c>
      <c r="S254" s="17">
        <v>0.90515599999999996</v>
      </c>
      <c r="T254" s="17">
        <v>0.32804</v>
      </c>
      <c r="U254" s="17">
        <v>0.36241299999999999</v>
      </c>
      <c r="V254" s="17">
        <v>464.8</v>
      </c>
      <c r="W254" s="17">
        <v>9.0000000000000002E-6</v>
      </c>
      <c r="X254" s="17">
        <v>748</v>
      </c>
      <c r="Y254" s="17">
        <v>0</v>
      </c>
      <c r="Z254" s="17">
        <v>0</v>
      </c>
      <c r="AA254" s="17">
        <v>0.557558</v>
      </c>
      <c r="AB254" s="17">
        <v>5.5607200000000002E-2</v>
      </c>
      <c r="AC254" s="17">
        <v>0.59535700000000003</v>
      </c>
      <c r="AD254" s="17">
        <v>0.25</v>
      </c>
      <c r="AE254" s="17">
        <v>1837</v>
      </c>
    </row>
    <row r="255" spans="1:31">
      <c r="A255" s="17">
        <v>242</v>
      </c>
      <c r="B255" s="19">
        <v>0.25842592592592589</v>
      </c>
      <c r="C255" s="17">
        <v>10.7</v>
      </c>
      <c r="D255" s="17">
        <v>73</v>
      </c>
      <c r="E255" s="17">
        <v>5.1652000000000003E-2</v>
      </c>
      <c r="F255" s="17">
        <v>2.4990000000000001</v>
      </c>
      <c r="G255" s="17">
        <v>0.99326000000000003</v>
      </c>
      <c r="H255" s="17">
        <v>0.534802</v>
      </c>
      <c r="I255" s="17">
        <v>0.75292199999999998</v>
      </c>
      <c r="J255" s="17">
        <v>0.21812000000000001</v>
      </c>
      <c r="K255" s="17">
        <v>0.28969800000000001</v>
      </c>
      <c r="L255" s="17">
        <v>461.2</v>
      </c>
      <c r="M255" s="17">
        <v>6.0000000000000002E-6</v>
      </c>
      <c r="N255" s="17">
        <v>325</v>
      </c>
      <c r="O255" s="17">
        <v>0</v>
      </c>
      <c r="P255" s="17">
        <v>0</v>
      </c>
      <c r="Q255" s="17">
        <v>0.99256800000000001</v>
      </c>
      <c r="R255" s="17">
        <v>0.54908699999999999</v>
      </c>
      <c r="S255" s="17">
        <v>0.84880699999999998</v>
      </c>
      <c r="T255" s="17">
        <v>0.29971900000000001</v>
      </c>
      <c r="U255" s="17">
        <v>0.353107</v>
      </c>
      <c r="V255" s="17">
        <v>438.7</v>
      </c>
      <c r="W255" s="17">
        <v>6.9999999999999999E-6</v>
      </c>
      <c r="X255" s="17">
        <v>1103</v>
      </c>
      <c r="Y255" s="17">
        <v>0</v>
      </c>
      <c r="Z255" s="17">
        <v>0</v>
      </c>
      <c r="AA255" s="17">
        <v>0.54324099999999997</v>
      </c>
      <c r="AB255" s="17">
        <v>6.1837299999999998E-2</v>
      </c>
      <c r="AC255" s="17">
        <v>0.56762100000000004</v>
      </c>
      <c r="AD255" s="17">
        <v>0.25</v>
      </c>
      <c r="AE255" s="17">
        <v>1800.7</v>
      </c>
    </row>
    <row r="256" spans="1:31">
      <c r="A256" s="17">
        <v>243</v>
      </c>
      <c r="B256" s="19">
        <v>0.25848379629629631</v>
      </c>
      <c r="C256" s="17">
        <v>10</v>
      </c>
      <c r="D256" s="17">
        <v>78.3</v>
      </c>
      <c r="E256" s="17">
        <v>5.1090999999999998E-2</v>
      </c>
      <c r="F256" s="17">
        <v>2.472</v>
      </c>
      <c r="G256" s="17">
        <v>0.99070499999999995</v>
      </c>
      <c r="H256" s="17">
        <v>0.51800100000000004</v>
      </c>
      <c r="I256" s="17">
        <v>0.723769</v>
      </c>
      <c r="J256" s="17">
        <v>0.20576800000000001</v>
      </c>
      <c r="K256" s="17">
        <v>0.2843</v>
      </c>
      <c r="L256" s="17">
        <v>452</v>
      </c>
      <c r="M256" s="17">
        <v>1.5E-5</v>
      </c>
      <c r="N256" s="17">
        <v>491</v>
      </c>
      <c r="O256" s="17">
        <v>0</v>
      </c>
      <c r="P256" s="17">
        <v>0</v>
      </c>
      <c r="Q256" s="17">
        <v>0.99224800000000002</v>
      </c>
      <c r="R256" s="17">
        <v>0.51619700000000002</v>
      </c>
      <c r="S256" s="17">
        <v>0.78742900000000005</v>
      </c>
      <c r="T256" s="17">
        <v>0.27123199999999997</v>
      </c>
      <c r="U256" s="17">
        <v>0.34445199999999998</v>
      </c>
      <c r="V256" s="17">
        <v>435.2</v>
      </c>
      <c r="W256" s="17">
        <v>9.0000000000000002E-6</v>
      </c>
      <c r="X256" s="17">
        <v>839</v>
      </c>
      <c r="Y256" s="17">
        <v>0</v>
      </c>
      <c r="Z256" s="17">
        <v>0</v>
      </c>
      <c r="AA256" s="17">
        <v>0.52992700000000004</v>
      </c>
      <c r="AB256" s="17">
        <v>9.4608899999999996E-2</v>
      </c>
      <c r="AC256" s="17">
        <v>0.54185799999999995</v>
      </c>
      <c r="AD256" s="17">
        <v>0.25</v>
      </c>
      <c r="AE256" s="17">
        <v>1837.7</v>
      </c>
    </row>
    <row r="257" spans="1:31">
      <c r="A257" s="17">
        <v>244</v>
      </c>
      <c r="B257" s="19">
        <v>0.25854166666666667</v>
      </c>
      <c r="C257" s="17">
        <v>9.3000000000000007</v>
      </c>
      <c r="D257" s="17">
        <v>89.7</v>
      </c>
      <c r="E257" s="17">
        <v>5.7898999999999999E-2</v>
      </c>
      <c r="F257" s="17">
        <v>2.802</v>
      </c>
      <c r="G257" s="17">
        <v>0.99412699999999998</v>
      </c>
      <c r="H257" s="17">
        <v>0.52628200000000003</v>
      </c>
      <c r="I257" s="17">
        <v>0.73663500000000004</v>
      </c>
      <c r="J257" s="17">
        <v>0.21035300000000001</v>
      </c>
      <c r="K257" s="17">
        <v>0.28555999999999998</v>
      </c>
      <c r="L257" s="17">
        <v>443.6</v>
      </c>
      <c r="M257" s="17">
        <v>1.9999999999999999E-6</v>
      </c>
      <c r="N257" s="17">
        <v>567</v>
      </c>
      <c r="O257" s="17">
        <v>0</v>
      </c>
      <c r="P257" s="17">
        <v>0</v>
      </c>
      <c r="Q257" s="17">
        <v>0.99350799999999995</v>
      </c>
      <c r="R257" s="17">
        <v>0.51255200000000001</v>
      </c>
      <c r="S257" s="17">
        <v>0.79695300000000002</v>
      </c>
      <c r="T257" s="17">
        <v>0.28440100000000001</v>
      </c>
      <c r="U257" s="17">
        <v>0.35686000000000001</v>
      </c>
      <c r="V257" s="17">
        <v>454</v>
      </c>
      <c r="W257" s="17">
        <v>6.0000000000000002E-6</v>
      </c>
      <c r="X257" s="17">
        <v>497</v>
      </c>
      <c r="Y257" s="17">
        <v>0</v>
      </c>
      <c r="Z257" s="17">
        <v>0</v>
      </c>
      <c r="AA257" s="17">
        <v>0.54901599999999995</v>
      </c>
      <c r="AB257" s="17">
        <v>0.119615</v>
      </c>
      <c r="AC257" s="17">
        <v>0.54657100000000003</v>
      </c>
      <c r="AD257" s="17">
        <v>0.25</v>
      </c>
      <c r="AE257" s="17">
        <v>1872.3</v>
      </c>
    </row>
    <row r="258" spans="1:31">
      <c r="A258" s="17">
        <v>245</v>
      </c>
      <c r="B258" s="19">
        <v>0.25859953703703703</v>
      </c>
      <c r="C258" s="17">
        <v>8.6</v>
      </c>
      <c r="D258" s="17">
        <v>93.2</v>
      </c>
      <c r="E258" s="17">
        <v>6.1455000000000003E-2</v>
      </c>
      <c r="F258" s="17">
        <v>2.9740000000000002</v>
      </c>
      <c r="G258" s="17">
        <v>0.99074399999999996</v>
      </c>
      <c r="H258" s="17">
        <v>0.49225400000000002</v>
      </c>
      <c r="I258" s="17">
        <v>0.68298099999999995</v>
      </c>
      <c r="J258" s="17">
        <v>0.19072800000000001</v>
      </c>
      <c r="K258" s="17">
        <v>0.27925699999999998</v>
      </c>
      <c r="L258" s="17">
        <v>461.7</v>
      </c>
      <c r="M258" s="17">
        <v>9.0000000000000002E-6</v>
      </c>
      <c r="N258" s="17">
        <v>553</v>
      </c>
      <c r="O258" s="17">
        <v>0</v>
      </c>
      <c r="P258" s="17">
        <v>0</v>
      </c>
      <c r="Q258" s="17">
        <v>0.99207900000000004</v>
      </c>
      <c r="R258" s="17">
        <v>0.50897800000000004</v>
      </c>
      <c r="S258" s="17">
        <v>0.78605499999999995</v>
      </c>
      <c r="T258" s="17">
        <v>0.27707700000000002</v>
      </c>
      <c r="U258" s="17">
        <v>0.352491</v>
      </c>
      <c r="V258" s="17">
        <v>437</v>
      </c>
      <c r="W258" s="17">
        <v>3.9999999999999998E-6</v>
      </c>
      <c r="X258" s="17">
        <v>668</v>
      </c>
      <c r="Y258" s="17">
        <v>0</v>
      </c>
      <c r="Z258" s="17">
        <v>0</v>
      </c>
      <c r="AA258" s="17">
        <v>0.54229300000000003</v>
      </c>
      <c r="AB258" s="17">
        <v>0.12523400000000001</v>
      </c>
      <c r="AC258" s="17">
        <v>0.54367699999999997</v>
      </c>
      <c r="AD258" s="17">
        <v>0.25</v>
      </c>
      <c r="AE258" s="17">
        <v>1799.1</v>
      </c>
    </row>
    <row r="259" spans="1:31">
      <c r="A259" s="17">
        <v>246</v>
      </c>
      <c r="B259" s="19">
        <v>0.2586458333333333</v>
      </c>
      <c r="C259" s="17">
        <v>7.8</v>
      </c>
      <c r="D259" s="17">
        <v>111.7</v>
      </c>
      <c r="E259" s="17">
        <v>6.5003000000000005E-2</v>
      </c>
      <c r="F259" s="17">
        <v>3.145</v>
      </c>
      <c r="G259" s="17">
        <v>0.99440700000000004</v>
      </c>
      <c r="H259" s="17">
        <v>0.43579699999999999</v>
      </c>
      <c r="I259" s="17">
        <v>0.60216800000000004</v>
      </c>
      <c r="J259" s="17">
        <v>0.16636999999999999</v>
      </c>
      <c r="K259" s="17">
        <v>0.27628599999999998</v>
      </c>
      <c r="L259" s="17">
        <v>425.5</v>
      </c>
      <c r="M259" s="17">
        <v>2.0999999999999999E-5</v>
      </c>
      <c r="N259" s="17">
        <v>585</v>
      </c>
      <c r="O259" s="17">
        <v>0</v>
      </c>
      <c r="P259" s="17">
        <v>0</v>
      </c>
      <c r="Q259" s="17">
        <v>0.99366699999999997</v>
      </c>
      <c r="R259" s="17">
        <v>0.43922800000000001</v>
      </c>
      <c r="S259" s="17">
        <v>0.67038399999999998</v>
      </c>
      <c r="T259" s="17">
        <v>0.231155</v>
      </c>
      <c r="U259" s="17">
        <v>0.34481000000000001</v>
      </c>
      <c r="V259" s="17">
        <v>448.6</v>
      </c>
      <c r="W259" s="17">
        <v>6.0000000000000002E-6</v>
      </c>
      <c r="X259" s="17">
        <v>633</v>
      </c>
      <c r="Y259" s="17">
        <v>0</v>
      </c>
      <c r="Z259" s="17">
        <v>0</v>
      </c>
      <c r="AA259" s="17">
        <v>0.53047699999999998</v>
      </c>
      <c r="AB259" s="17">
        <v>0.143459</v>
      </c>
      <c r="AC259" s="17">
        <v>0.47238999999999998</v>
      </c>
      <c r="AD259" s="17">
        <v>0.25</v>
      </c>
      <c r="AE259" s="17">
        <v>1951.9</v>
      </c>
    </row>
    <row r="260" spans="1:31">
      <c r="A260" s="17">
        <v>247</v>
      </c>
      <c r="B260" s="19">
        <v>0.25870370370370371</v>
      </c>
      <c r="C260" s="17">
        <v>6.9</v>
      </c>
      <c r="D260" s="17">
        <v>119.6</v>
      </c>
      <c r="E260" s="17">
        <v>6.9542000000000007E-2</v>
      </c>
      <c r="F260" s="17">
        <v>3.3650000000000002</v>
      </c>
      <c r="G260" s="17">
        <v>0.980993</v>
      </c>
      <c r="H260" s="17">
        <v>0.39169199999999998</v>
      </c>
      <c r="I260" s="17">
        <v>0.537273</v>
      </c>
      <c r="J260" s="17">
        <v>0.14558099999999999</v>
      </c>
      <c r="K260" s="17">
        <v>0.27096300000000001</v>
      </c>
      <c r="L260" s="17">
        <v>428.9</v>
      </c>
      <c r="M260" s="17">
        <v>3.9999999999999998E-6</v>
      </c>
      <c r="N260" s="17">
        <v>526</v>
      </c>
      <c r="O260" s="17">
        <v>0</v>
      </c>
      <c r="P260" s="17">
        <v>0</v>
      </c>
      <c r="Q260" s="17">
        <v>0.989259</v>
      </c>
      <c r="R260" s="17">
        <v>0.39599899999999999</v>
      </c>
      <c r="S260" s="17">
        <v>0.60028800000000004</v>
      </c>
      <c r="T260" s="17">
        <v>0.204288</v>
      </c>
      <c r="U260" s="17">
        <v>0.34031699999999998</v>
      </c>
      <c r="V260" s="17">
        <v>424.6</v>
      </c>
      <c r="W260" s="17">
        <v>6.9999999999999999E-6</v>
      </c>
      <c r="X260" s="17">
        <v>812</v>
      </c>
      <c r="Y260" s="17">
        <v>0</v>
      </c>
      <c r="Z260" s="17">
        <v>0</v>
      </c>
      <c r="AA260" s="17">
        <v>0.52356499999999995</v>
      </c>
      <c r="AB260" s="17">
        <v>0.139767</v>
      </c>
      <c r="AC260" s="17">
        <v>0.42455199999999998</v>
      </c>
      <c r="AD260" s="17">
        <v>0.25</v>
      </c>
      <c r="AE260" s="17">
        <v>1936.7</v>
      </c>
    </row>
    <row r="261" spans="1:31">
      <c r="A261" s="17">
        <v>248</v>
      </c>
      <c r="B261" s="19">
        <v>0.25876157407407407</v>
      </c>
      <c r="C261" s="17">
        <v>6</v>
      </c>
      <c r="D261" s="17">
        <v>137.19999999999999</v>
      </c>
      <c r="E261" s="17">
        <v>7.3635000000000006E-2</v>
      </c>
      <c r="F261" s="17">
        <v>3.5630000000000002</v>
      </c>
      <c r="G261" s="17">
        <v>0.98416599999999999</v>
      </c>
      <c r="H261" s="17">
        <v>0.37096699999999999</v>
      </c>
      <c r="I261" s="17">
        <v>0.49323499999999998</v>
      </c>
      <c r="J261" s="17">
        <v>0.122268</v>
      </c>
      <c r="K261" s="17">
        <v>0.24789</v>
      </c>
      <c r="L261" s="17">
        <v>432</v>
      </c>
      <c r="M261" s="17">
        <v>3.4E-5</v>
      </c>
      <c r="N261" s="17">
        <v>601</v>
      </c>
      <c r="O261" s="17">
        <v>0</v>
      </c>
      <c r="P261" s="17">
        <v>0</v>
      </c>
      <c r="Q261" s="17">
        <v>0.98658299999999999</v>
      </c>
      <c r="R261" s="17">
        <v>0.36438799999999999</v>
      </c>
      <c r="S261" s="17">
        <v>0.54050699999999996</v>
      </c>
      <c r="T261" s="17">
        <v>0.176118</v>
      </c>
      <c r="U261" s="17">
        <v>0.32583899999999999</v>
      </c>
      <c r="V261" s="17">
        <v>444.5</v>
      </c>
      <c r="W261" s="17">
        <v>6.0000000000000002E-6</v>
      </c>
      <c r="X261" s="17">
        <v>550</v>
      </c>
      <c r="Y261" s="17">
        <v>0</v>
      </c>
      <c r="Z261" s="17">
        <v>0</v>
      </c>
      <c r="AA261" s="17">
        <v>0.50129100000000004</v>
      </c>
      <c r="AB261" s="17">
        <v>0.17669599999999999</v>
      </c>
      <c r="AC261" s="17">
        <v>0.39550800000000003</v>
      </c>
      <c r="AD261" s="17">
        <v>0.25</v>
      </c>
      <c r="AE261" s="17">
        <v>1922.5</v>
      </c>
    </row>
    <row r="262" spans="1:31">
      <c r="A262" s="17">
        <v>249</v>
      </c>
      <c r="B262" s="19">
        <v>0.25881944444444444</v>
      </c>
      <c r="C262" s="17">
        <v>4.9000000000000004</v>
      </c>
      <c r="D262" s="17">
        <v>157.4</v>
      </c>
      <c r="E262" s="17">
        <v>8.3594000000000002E-2</v>
      </c>
      <c r="F262" s="17">
        <v>4.0449999999999999</v>
      </c>
      <c r="G262" s="17">
        <v>0.98502199999999995</v>
      </c>
      <c r="H262" s="17">
        <v>0.370062</v>
      </c>
      <c r="I262" s="17">
        <v>0.49128699999999997</v>
      </c>
      <c r="J262" s="17">
        <v>0.121226</v>
      </c>
      <c r="K262" s="17">
        <v>0.246751</v>
      </c>
      <c r="L262" s="17">
        <v>431.9</v>
      </c>
      <c r="M262" s="17">
        <v>1.1E-5</v>
      </c>
      <c r="N262" s="17">
        <v>515</v>
      </c>
      <c r="O262" s="17">
        <v>0</v>
      </c>
      <c r="P262" s="17">
        <v>0</v>
      </c>
      <c r="Q262" s="17">
        <v>0.98855899999999997</v>
      </c>
      <c r="R262" s="17">
        <v>0.348713</v>
      </c>
      <c r="S262" s="17">
        <v>0.51392700000000002</v>
      </c>
      <c r="T262" s="17">
        <v>0.165214</v>
      </c>
      <c r="U262" s="17">
        <v>0.32147300000000001</v>
      </c>
      <c r="V262" s="17">
        <v>442.6</v>
      </c>
      <c r="W262" s="17">
        <v>7.9999999999999996E-6</v>
      </c>
      <c r="X262" s="17">
        <v>685</v>
      </c>
      <c r="Y262" s="17">
        <v>0</v>
      </c>
      <c r="Z262" s="17">
        <v>0</v>
      </c>
      <c r="AA262" s="17">
        <v>0.49457400000000001</v>
      </c>
      <c r="AB262" s="17">
        <v>0.174098</v>
      </c>
      <c r="AC262" s="17">
        <v>0.37747700000000001</v>
      </c>
      <c r="AD262" s="17">
        <v>0.25</v>
      </c>
      <c r="AE262" s="17">
        <v>1923.2</v>
      </c>
    </row>
    <row r="263" spans="1:31">
      <c r="A263" s="17">
        <v>250</v>
      </c>
      <c r="B263" s="19">
        <v>0.25886574074074076</v>
      </c>
      <c r="C263" s="17">
        <v>3.8</v>
      </c>
      <c r="D263" s="17">
        <v>191.7</v>
      </c>
      <c r="E263" s="17">
        <v>9.2374999999999999E-2</v>
      </c>
      <c r="F263" s="17">
        <v>4.47</v>
      </c>
      <c r="G263" s="17">
        <v>0.96837899999999999</v>
      </c>
      <c r="H263" s="17">
        <v>0.36698399999999998</v>
      </c>
      <c r="I263" s="17">
        <v>0.47220600000000001</v>
      </c>
      <c r="J263" s="17">
        <v>0.105222</v>
      </c>
      <c r="K263" s="17">
        <v>0.22283</v>
      </c>
      <c r="L263" s="17">
        <v>405.6</v>
      </c>
      <c r="M263" s="17">
        <v>3.0000000000000001E-6</v>
      </c>
      <c r="N263" s="17">
        <v>456</v>
      </c>
      <c r="O263" s="17">
        <v>0</v>
      </c>
      <c r="P263" s="17">
        <v>0</v>
      </c>
      <c r="Q263" s="17">
        <v>0.98874499999999999</v>
      </c>
      <c r="R263" s="17">
        <v>0.34670299999999998</v>
      </c>
      <c r="S263" s="17">
        <v>0.503359</v>
      </c>
      <c r="T263" s="17">
        <v>0.15665599999999999</v>
      </c>
      <c r="U263" s="17">
        <v>0.31122100000000003</v>
      </c>
      <c r="V263" s="17">
        <v>435</v>
      </c>
      <c r="W263" s="17">
        <v>6.0000000000000002E-6</v>
      </c>
      <c r="X263" s="17">
        <v>398</v>
      </c>
      <c r="Y263" s="17">
        <v>0</v>
      </c>
      <c r="Z263" s="17">
        <v>0</v>
      </c>
      <c r="AA263" s="17">
        <v>0.47880099999999998</v>
      </c>
      <c r="AB263" s="17">
        <v>0.175792</v>
      </c>
      <c r="AC263" s="17">
        <v>0.37424200000000002</v>
      </c>
      <c r="AD263" s="17">
        <v>0.25</v>
      </c>
      <c r="AE263" s="17">
        <v>2047.7</v>
      </c>
    </row>
    <row r="264" spans="1:31">
      <c r="A264" s="17">
        <v>251</v>
      </c>
      <c r="B264" s="19">
        <v>0.25892361111111112</v>
      </c>
      <c r="C264" s="17">
        <v>3.3</v>
      </c>
      <c r="D264" s="17">
        <v>211.1</v>
      </c>
      <c r="E264" s="17">
        <v>8.2361000000000004E-2</v>
      </c>
      <c r="F264" s="17">
        <v>3.9849999999999999</v>
      </c>
      <c r="G264" s="17">
        <v>0.97910900000000001</v>
      </c>
      <c r="H264" s="17">
        <v>0.32811299999999999</v>
      </c>
      <c r="I264" s="17">
        <v>0.406669</v>
      </c>
      <c r="J264" s="17">
        <v>7.8556000000000001E-2</v>
      </c>
      <c r="K264" s="17">
        <v>0.19316900000000001</v>
      </c>
      <c r="L264" s="17">
        <v>378.8</v>
      </c>
      <c r="M264" s="17">
        <v>5.4052000000000003E-2</v>
      </c>
      <c r="N264" s="17">
        <v>607</v>
      </c>
      <c r="O264" s="17">
        <v>0</v>
      </c>
      <c r="P264" s="17">
        <v>0</v>
      </c>
      <c r="Q264" s="17">
        <v>0.97921999999999998</v>
      </c>
      <c r="R264" s="17">
        <v>0.319689</v>
      </c>
      <c r="S264" s="17">
        <v>0.44866800000000001</v>
      </c>
      <c r="T264" s="17">
        <v>0.12897900000000001</v>
      </c>
      <c r="U264" s="17">
        <v>0.28747099999999998</v>
      </c>
      <c r="V264" s="17">
        <v>429</v>
      </c>
      <c r="W264" s="17">
        <v>1.1E-5</v>
      </c>
      <c r="X264" s="17">
        <v>454</v>
      </c>
      <c r="Y264" s="17">
        <v>0</v>
      </c>
      <c r="Z264" s="17">
        <v>0</v>
      </c>
      <c r="AA264" s="17">
        <v>0.44226399999999999</v>
      </c>
      <c r="AB264" s="17">
        <v>0.22615299999999999</v>
      </c>
      <c r="AC264" s="17">
        <v>0.348858</v>
      </c>
      <c r="AD264" s="17">
        <v>0.25</v>
      </c>
      <c r="AE264" s="17">
        <v>2192.8000000000002</v>
      </c>
    </row>
    <row r="265" spans="1:31">
      <c r="A265" s="17">
        <v>252</v>
      </c>
      <c r="B265" s="19">
        <v>0.25898148148148148</v>
      </c>
      <c r="C265" s="17">
        <v>2</v>
      </c>
      <c r="D265" s="17">
        <v>270</v>
      </c>
      <c r="E265" s="17">
        <v>0.104629</v>
      </c>
      <c r="F265" s="17">
        <v>5.0629999999999997</v>
      </c>
      <c r="G265" s="17">
        <v>0.96524699999999997</v>
      </c>
      <c r="H265" s="17">
        <v>0.32000400000000001</v>
      </c>
      <c r="I265" s="17">
        <v>0.39762399999999998</v>
      </c>
      <c r="J265" s="17">
        <v>7.7619999999999995E-2</v>
      </c>
      <c r="K265" s="17">
        <v>0.19520999999999999</v>
      </c>
      <c r="L265" s="17">
        <v>414</v>
      </c>
      <c r="M265" s="17">
        <v>3.3404000000000003E-2</v>
      </c>
      <c r="N265" s="17">
        <v>546</v>
      </c>
      <c r="O265" s="17">
        <v>0</v>
      </c>
      <c r="P265" s="17">
        <v>0</v>
      </c>
      <c r="Q265" s="17">
        <v>0.98485699999999998</v>
      </c>
      <c r="R265" s="17">
        <v>0.31267400000000001</v>
      </c>
      <c r="S265" s="17">
        <v>0.43209199999999998</v>
      </c>
      <c r="T265" s="17">
        <v>0.119418</v>
      </c>
      <c r="U265" s="17">
        <v>0.27637099999999998</v>
      </c>
      <c r="V265" s="17">
        <v>426.8</v>
      </c>
      <c r="W265" s="17">
        <v>1.5E-5</v>
      </c>
      <c r="X265" s="17">
        <v>544</v>
      </c>
      <c r="Y265" s="17">
        <v>0</v>
      </c>
      <c r="Z265" s="17">
        <v>0</v>
      </c>
      <c r="AA265" s="17">
        <v>0.42518600000000001</v>
      </c>
      <c r="AB265" s="17">
        <v>0.26869700000000002</v>
      </c>
      <c r="AC265" s="17">
        <v>0.34476200000000001</v>
      </c>
      <c r="AD265" s="17">
        <v>0.25</v>
      </c>
      <c r="AE265" s="17">
        <v>2006.1</v>
      </c>
    </row>
    <row r="266" spans="1:31">
      <c r="A266" s="17">
        <v>253</v>
      </c>
      <c r="B266" s="19">
        <v>0.25903935185185184</v>
      </c>
      <c r="C266" s="17">
        <v>1.3</v>
      </c>
      <c r="D266" s="17">
        <v>305.2</v>
      </c>
      <c r="E266" s="17">
        <v>7.5913999999999995E-2</v>
      </c>
      <c r="F266" s="17">
        <v>3.673</v>
      </c>
      <c r="G266" s="17">
        <v>0.91713100000000003</v>
      </c>
      <c r="H266" s="17">
        <v>0.340339</v>
      </c>
      <c r="I266" s="17">
        <v>0.40816999999999998</v>
      </c>
      <c r="J266" s="17">
        <v>6.7831000000000002E-2</v>
      </c>
      <c r="K266" s="17">
        <v>0.166184</v>
      </c>
      <c r="L266" s="17">
        <v>415.3</v>
      </c>
      <c r="M266" s="17">
        <v>3.9999999999999998E-6</v>
      </c>
      <c r="N266" s="17">
        <v>857</v>
      </c>
      <c r="O266" s="17">
        <v>0</v>
      </c>
      <c r="P266" s="17">
        <v>0</v>
      </c>
      <c r="Q266" s="17">
        <v>0.92454000000000003</v>
      </c>
      <c r="R266" s="17">
        <v>0.37484600000000001</v>
      </c>
      <c r="S266" s="17">
        <v>0.47686200000000001</v>
      </c>
      <c r="T266" s="17">
        <v>0.102016</v>
      </c>
      <c r="U266" s="17">
        <v>0.21393200000000001</v>
      </c>
      <c r="V266" s="17">
        <v>467.1</v>
      </c>
      <c r="W266" s="17">
        <v>1.1E-5</v>
      </c>
      <c r="X266" s="17">
        <v>767</v>
      </c>
      <c r="Y266" s="17">
        <v>0</v>
      </c>
      <c r="Z266" s="17">
        <v>0</v>
      </c>
      <c r="AA266" s="17">
        <v>0.32912599999999997</v>
      </c>
      <c r="AB266" s="17">
        <v>0.39546599999999998</v>
      </c>
      <c r="AC266" s="17">
        <v>0.41519</v>
      </c>
      <c r="AD266" s="17">
        <v>0.25</v>
      </c>
      <c r="AE266" s="17">
        <v>1999.7</v>
      </c>
    </row>
    <row r="267" spans="1:31">
      <c r="A267" s="17">
        <v>254</v>
      </c>
      <c r="B267" s="19">
        <v>0.25908564814814816</v>
      </c>
      <c r="C267" s="17">
        <v>0.2</v>
      </c>
      <c r="D267" s="17">
        <v>994.7</v>
      </c>
      <c r="E267" s="17">
        <v>0.14501600000000001</v>
      </c>
      <c r="F267" s="17">
        <v>7.0170000000000003</v>
      </c>
      <c r="G267" s="17">
        <v>0.55239000000000005</v>
      </c>
      <c r="H267" s="17">
        <v>0.16730900000000001</v>
      </c>
      <c r="I267" s="17">
        <v>0.19280600000000001</v>
      </c>
      <c r="J267" s="17">
        <v>2.5496999999999999E-2</v>
      </c>
      <c r="K267" s="17">
        <v>0.132242</v>
      </c>
      <c r="L267" s="17">
        <v>624.5</v>
      </c>
      <c r="M267" s="17">
        <v>6.0135000000000001E-2</v>
      </c>
      <c r="N267" s="17">
        <v>683</v>
      </c>
      <c r="O267" s="17">
        <v>0</v>
      </c>
      <c r="P267" s="17">
        <v>0</v>
      </c>
      <c r="Q267" s="17">
        <v>0.83805600000000002</v>
      </c>
      <c r="R267" s="17">
        <v>0.18176500000000001</v>
      </c>
      <c r="S267" s="17">
        <v>0.242588</v>
      </c>
      <c r="T267" s="17">
        <v>6.0824000000000003E-2</v>
      </c>
      <c r="U267" s="17">
        <v>0.25072800000000001</v>
      </c>
      <c r="V267" s="17">
        <v>564.79999999999995</v>
      </c>
      <c r="W267" s="17">
        <v>6.9611000000000006E-2</v>
      </c>
      <c r="X267" s="17">
        <v>725</v>
      </c>
      <c r="Y267" s="17">
        <v>0</v>
      </c>
      <c r="Z267" s="17">
        <v>0</v>
      </c>
      <c r="AA267" s="17">
        <v>0.38573600000000002</v>
      </c>
      <c r="AB267" s="17">
        <v>0.71868200000000004</v>
      </c>
      <c r="AC267" s="17">
        <v>0.22547800000000001</v>
      </c>
      <c r="AD267" s="17">
        <v>0.178678</v>
      </c>
      <c r="AE267" s="17">
        <v>1330</v>
      </c>
    </row>
    <row r="268" spans="1:31">
      <c r="A268" s="17">
        <v>255</v>
      </c>
      <c r="B268" s="19">
        <v>0.25914351851851852</v>
      </c>
      <c r="C268" s="17">
        <v>0.2</v>
      </c>
      <c r="D268" s="17">
        <v>1175.9000000000001</v>
      </c>
      <c r="E268" s="17">
        <v>9.3098E-2</v>
      </c>
      <c r="F268" s="17">
        <v>4.5049999999999999</v>
      </c>
      <c r="G268" s="17">
        <v>0.61731599999999998</v>
      </c>
      <c r="H268" s="17">
        <v>0.16691</v>
      </c>
      <c r="I268" s="17">
        <v>0.196043</v>
      </c>
      <c r="J268" s="17">
        <v>2.9132999999999999E-2</v>
      </c>
      <c r="K268" s="17">
        <v>0.14860400000000001</v>
      </c>
      <c r="L268" s="17">
        <v>426.5</v>
      </c>
      <c r="M268" s="17">
        <v>6.9999999999999999E-6</v>
      </c>
      <c r="N268" s="17">
        <v>1100</v>
      </c>
      <c r="O268" s="17">
        <v>0</v>
      </c>
      <c r="P268" s="17">
        <v>0</v>
      </c>
      <c r="Q268" s="17">
        <v>0.66805300000000001</v>
      </c>
      <c r="R268" s="17">
        <v>0.15084</v>
      </c>
      <c r="S268" s="17">
        <v>0.19734699999999999</v>
      </c>
      <c r="T268" s="17">
        <v>4.6508000000000001E-2</v>
      </c>
      <c r="U268" s="17">
        <v>0.23566400000000001</v>
      </c>
      <c r="V268" s="17">
        <v>712.3</v>
      </c>
      <c r="W268" s="17">
        <v>3.0000000000000001E-6</v>
      </c>
      <c r="X268" s="17">
        <v>1119</v>
      </c>
      <c r="Y268" s="17">
        <v>0</v>
      </c>
      <c r="Z268" s="17">
        <v>0</v>
      </c>
      <c r="AA268" s="17">
        <v>0.36256100000000002</v>
      </c>
      <c r="AB268" s="17">
        <v>0.76860300000000004</v>
      </c>
      <c r="AC268" s="17">
        <v>0.186585</v>
      </c>
      <c r="AD268" s="17">
        <v>0.183756</v>
      </c>
      <c r="AE268" s="17">
        <v>1947.2</v>
      </c>
    </row>
    <row r="269" spans="1:31">
      <c r="A269" s="17">
        <v>256</v>
      </c>
      <c r="B269" s="19">
        <v>0.25920138888888888</v>
      </c>
      <c r="C269" s="17">
        <v>0.2</v>
      </c>
      <c r="D269" s="17">
        <v>1449.4</v>
      </c>
      <c r="E269" s="17">
        <v>0.10445599999999999</v>
      </c>
      <c r="F269" s="17">
        <v>5.0549999999999997</v>
      </c>
      <c r="G269" s="17">
        <v>0.37016900000000003</v>
      </c>
      <c r="H269" s="17">
        <v>0.16367499999999999</v>
      </c>
      <c r="I269" s="17">
        <v>0.18307300000000001</v>
      </c>
      <c r="J269" s="17">
        <v>1.9397000000000001E-2</v>
      </c>
      <c r="K269" s="17">
        <v>0.10595300000000001</v>
      </c>
      <c r="L269" s="17">
        <v>541.4</v>
      </c>
      <c r="M269" s="17">
        <v>0.32857799999999998</v>
      </c>
      <c r="N269" s="17">
        <v>1254</v>
      </c>
      <c r="O269" s="17">
        <v>0</v>
      </c>
      <c r="P269" s="17">
        <v>0</v>
      </c>
      <c r="Q269" s="17">
        <v>0.624027</v>
      </c>
      <c r="R269" s="17">
        <v>0.14471500000000001</v>
      </c>
      <c r="S269" s="17">
        <v>0.18279400000000001</v>
      </c>
      <c r="T269" s="17">
        <v>3.8079000000000002E-2</v>
      </c>
      <c r="U269" s="17">
        <v>0.208316</v>
      </c>
      <c r="V269" s="17">
        <v>541</v>
      </c>
      <c r="W269" s="17">
        <v>0.30879499999999999</v>
      </c>
      <c r="X269" s="17">
        <v>2633</v>
      </c>
      <c r="Y269" s="17">
        <v>0</v>
      </c>
      <c r="Z269" s="17">
        <v>0</v>
      </c>
      <c r="AA269" s="17">
        <v>0.32048599999999999</v>
      </c>
      <c r="AB269" s="17">
        <v>0.85561500000000001</v>
      </c>
      <c r="AC269" s="17">
        <v>0.17729600000000001</v>
      </c>
      <c r="AD269" s="17">
        <v>0.23891999999999999</v>
      </c>
      <c r="AE269" s="17">
        <v>1534.1</v>
      </c>
    </row>
    <row r="270" spans="1:31">
      <c r="A270" s="17">
        <v>257</v>
      </c>
      <c r="B270" s="19">
        <v>0.25925925925925924</v>
      </c>
      <c r="C270" s="17">
        <v>0.2</v>
      </c>
      <c r="D270" s="17">
        <v>1639.4</v>
      </c>
      <c r="E270" s="17">
        <v>4.6185999999999998E-2</v>
      </c>
      <c r="F270" s="17">
        <v>2.2349999999999999</v>
      </c>
      <c r="G270" s="17">
        <v>9.2030000000000001E-2</v>
      </c>
      <c r="H270" s="17">
        <v>0.104952</v>
      </c>
      <c r="I270" s="17">
        <v>0.11730699999999999</v>
      </c>
      <c r="J270" s="17">
        <v>1.2355E-2</v>
      </c>
      <c r="K270" s="17">
        <v>0.105321</v>
      </c>
      <c r="L270" s="17">
        <v>351.5</v>
      </c>
      <c r="M270" s="17">
        <v>1.22E-4</v>
      </c>
      <c r="N270" s="17">
        <v>1189</v>
      </c>
      <c r="O270" s="17">
        <v>0</v>
      </c>
      <c r="P270" s="17">
        <v>0</v>
      </c>
      <c r="Q270" s="17">
        <v>0.230573</v>
      </c>
      <c r="R270" s="17">
        <v>9.6152000000000001E-2</v>
      </c>
      <c r="S270" s="17">
        <v>0.112049</v>
      </c>
      <c r="T270" s="17">
        <v>1.5897000000000001E-2</v>
      </c>
      <c r="U270" s="17">
        <v>0.141873</v>
      </c>
      <c r="V270" s="17">
        <v>277.2</v>
      </c>
      <c r="W270" s="17">
        <v>1.0000000000000001E-5</v>
      </c>
      <c r="X270" s="17">
        <v>1060</v>
      </c>
      <c r="Y270" s="17">
        <v>0</v>
      </c>
      <c r="Z270" s="17">
        <v>0</v>
      </c>
      <c r="AA270" s="17">
        <v>0.21826599999999999</v>
      </c>
      <c r="AB270" s="17">
        <v>0.80485200000000001</v>
      </c>
      <c r="AC270" s="17">
        <v>0.108947</v>
      </c>
      <c r="AD270" s="17">
        <v>0.15628700000000001</v>
      </c>
      <c r="AE270" s="17">
        <v>2362.9</v>
      </c>
    </row>
    <row r="271" spans="1:31">
      <c r="A271" s="17">
        <v>258</v>
      </c>
      <c r="B271" s="19">
        <v>0.25930555555555557</v>
      </c>
      <c r="C271" s="17">
        <v>0.2</v>
      </c>
      <c r="D271" s="17">
        <v>1657</v>
      </c>
      <c r="E271" s="17">
        <v>9.6401000000000001E-2</v>
      </c>
      <c r="F271" s="17">
        <v>4.665</v>
      </c>
      <c r="G271" s="17">
        <v>7.2215000000000001E-2</v>
      </c>
      <c r="H271" s="17">
        <v>7.5397000000000006E-2</v>
      </c>
      <c r="I271" s="17">
        <v>8.6845000000000006E-2</v>
      </c>
      <c r="J271" s="17">
        <v>1.1448E-2</v>
      </c>
      <c r="K271" s="17">
        <v>0.13181999999999999</v>
      </c>
      <c r="L271" s="17">
        <v>900</v>
      </c>
      <c r="M271" s="17">
        <v>3.6999999999999998E-5</v>
      </c>
      <c r="N271" s="17">
        <v>1871</v>
      </c>
      <c r="O271" s="17">
        <v>0</v>
      </c>
      <c r="P271" s="17">
        <v>0</v>
      </c>
      <c r="Q271" s="17">
        <v>7.7563999999999994E-2</v>
      </c>
      <c r="R271" s="17">
        <v>6.2033999999999999E-2</v>
      </c>
      <c r="S271" s="17">
        <v>8.2535999999999998E-2</v>
      </c>
      <c r="T271" s="17">
        <v>2.0501999999999999E-2</v>
      </c>
      <c r="U271" s="17">
        <v>0.24840400000000001</v>
      </c>
      <c r="V271" s="17">
        <v>535.5</v>
      </c>
      <c r="W271" s="17">
        <v>0.6</v>
      </c>
      <c r="X271" s="17">
        <v>1184</v>
      </c>
      <c r="Y271" s="17">
        <v>0</v>
      </c>
      <c r="Z271" s="17">
        <v>0</v>
      </c>
      <c r="AA271" s="17">
        <v>0.38216099999999997</v>
      </c>
      <c r="AB271" s="17">
        <v>0.94380399999999998</v>
      </c>
      <c r="AC271" s="17">
        <v>8.1383800000000006E-2</v>
      </c>
      <c r="AD271" s="17">
        <v>0.25</v>
      </c>
      <c r="AE271" s="17">
        <v>922.9</v>
      </c>
    </row>
    <row r="272" spans="1:31">
      <c r="A272" s="17">
        <v>259</v>
      </c>
      <c r="B272" s="19">
        <v>0.25936342592592593</v>
      </c>
      <c r="C272" s="17">
        <v>0.2</v>
      </c>
      <c r="D272" s="17">
        <v>1807.4</v>
      </c>
      <c r="E272" s="17">
        <v>0.12551999999999999</v>
      </c>
      <c r="F272" s="17">
        <v>6.0739999999999998</v>
      </c>
      <c r="G272" s="17">
        <v>0.150001</v>
      </c>
      <c r="H272" s="17">
        <v>8.3545999999999995E-2</v>
      </c>
      <c r="I272" s="17">
        <v>9.7920999999999994E-2</v>
      </c>
      <c r="J272" s="17">
        <v>1.4375000000000001E-2</v>
      </c>
      <c r="K272" s="17">
        <v>0.14679900000000001</v>
      </c>
      <c r="L272" s="17">
        <v>900</v>
      </c>
      <c r="M272" s="17">
        <v>1.1E-5</v>
      </c>
      <c r="N272" s="17">
        <v>1468</v>
      </c>
      <c r="O272" s="17">
        <v>0</v>
      </c>
      <c r="P272" s="17">
        <v>0</v>
      </c>
      <c r="Q272" s="17">
        <v>5.9803000000000002E-2</v>
      </c>
      <c r="R272" s="17">
        <v>5.7822999999999999E-2</v>
      </c>
      <c r="S272" s="17">
        <v>7.7734999999999999E-2</v>
      </c>
      <c r="T272" s="17">
        <v>1.9911999999999999E-2</v>
      </c>
      <c r="U272" s="17">
        <v>0.25615300000000002</v>
      </c>
      <c r="V272" s="17">
        <v>322.7</v>
      </c>
      <c r="W272" s="17">
        <v>0.37081999999999998</v>
      </c>
      <c r="X272" s="17">
        <v>1889</v>
      </c>
      <c r="Y272" s="17">
        <v>0</v>
      </c>
      <c r="Z272" s="17">
        <v>0</v>
      </c>
      <c r="AA272" s="17">
        <v>0.39408199999999999</v>
      </c>
      <c r="AB272" s="17">
        <v>0.93494699999999997</v>
      </c>
      <c r="AC272" s="17">
        <v>7.6439800000000002E-2</v>
      </c>
      <c r="AD272" s="17">
        <v>0.25</v>
      </c>
      <c r="AE272" s="17">
        <v>922.9</v>
      </c>
    </row>
    <row r="273" spans="1:31">
      <c r="A273" s="17">
        <v>260</v>
      </c>
      <c r="B273" s="19">
        <v>0.25942129629629629</v>
      </c>
      <c r="C273" s="17">
        <v>0.2</v>
      </c>
      <c r="D273" s="17">
        <v>1363.2</v>
      </c>
      <c r="E273" s="17">
        <v>4.2181000000000003E-2</v>
      </c>
      <c r="F273" s="17">
        <v>2.0409999999999999</v>
      </c>
      <c r="G273" s="17">
        <v>0.15013199999999999</v>
      </c>
      <c r="H273" s="17">
        <v>9.2074000000000003E-2</v>
      </c>
      <c r="I273" s="17">
        <v>0.10510700000000001</v>
      </c>
      <c r="J273" s="17">
        <v>1.3032999999999999E-2</v>
      </c>
      <c r="K273" s="17">
        <v>0.12399499999999999</v>
      </c>
      <c r="L273" s="17">
        <v>755.9</v>
      </c>
      <c r="M273" s="17">
        <v>0.37081199999999997</v>
      </c>
      <c r="N273" s="17">
        <v>4104</v>
      </c>
      <c r="O273" s="17">
        <v>0</v>
      </c>
      <c r="P273" s="17">
        <v>0</v>
      </c>
      <c r="Q273" s="17">
        <v>1.5684E-2</v>
      </c>
      <c r="R273" s="17">
        <v>5.4063E-2</v>
      </c>
      <c r="S273" s="17">
        <v>7.0567000000000005E-2</v>
      </c>
      <c r="T273" s="17">
        <v>1.6504000000000001E-2</v>
      </c>
      <c r="U273" s="17">
        <v>0.233878</v>
      </c>
      <c r="V273" s="17">
        <v>100</v>
      </c>
      <c r="W273" s="17">
        <v>0.22917699999999999</v>
      </c>
      <c r="X273" s="17">
        <v>3258</v>
      </c>
      <c r="Y273" s="17">
        <v>0</v>
      </c>
      <c r="Z273" s="17">
        <v>0</v>
      </c>
      <c r="AA273" s="17">
        <v>0.35981200000000002</v>
      </c>
      <c r="AB273" s="17">
        <v>0.96220600000000001</v>
      </c>
      <c r="AC273" s="17">
        <v>6.9942799999999999E-2</v>
      </c>
      <c r="AD273" s="17">
        <v>0.25</v>
      </c>
      <c r="AE273" s="17">
        <v>1098.7</v>
      </c>
    </row>
    <row r="274" spans="1:31">
      <c r="A274" s="17">
        <v>261</v>
      </c>
      <c r="B274" s="19">
        <v>0.25947916666666665</v>
      </c>
      <c r="C274" s="17">
        <v>0.2</v>
      </c>
      <c r="D274" s="17">
        <v>1507.5</v>
      </c>
      <c r="E274" s="17">
        <v>2.6148999999999999E-2</v>
      </c>
      <c r="F274" s="17">
        <v>1.2649999999999999</v>
      </c>
      <c r="G274" s="17">
        <v>0.24401600000000001</v>
      </c>
      <c r="H274" s="17">
        <v>0.159911</v>
      </c>
      <c r="I274" s="17">
        <v>0.17285500000000001</v>
      </c>
      <c r="J274" s="17">
        <v>1.2944000000000001E-2</v>
      </c>
      <c r="K274" s="17">
        <v>7.4884999999999993E-2</v>
      </c>
      <c r="L274" s="17">
        <v>139.80000000000001</v>
      </c>
      <c r="M274" s="17">
        <v>2.6999999999999999E-5</v>
      </c>
      <c r="N274" s="17">
        <v>846</v>
      </c>
      <c r="O274" s="17">
        <v>0</v>
      </c>
      <c r="P274" s="17">
        <v>0</v>
      </c>
      <c r="Q274" s="17">
        <v>2.2793000000000001E-2</v>
      </c>
      <c r="R274" s="17">
        <v>5.3344999999999997E-2</v>
      </c>
      <c r="S274" s="17">
        <v>6.6845000000000002E-2</v>
      </c>
      <c r="T274" s="17">
        <v>1.35E-2</v>
      </c>
      <c r="U274" s="17">
        <v>0.20196600000000001</v>
      </c>
      <c r="V274" s="17">
        <v>370.7</v>
      </c>
      <c r="W274" s="17">
        <v>0.59999899999999995</v>
      </c>
      <c r="X274" s="17">
        <v>9607</v>
      </c>
      <c r="Y274" s="17">
        <v>0</v>
      </c>
      <c r="Z274" s="17">
        <v>0</v>
      </c>
      <c r="AA274" s="17">
        <v>0.31071599999999999</v>
      </c>
      <c r="AB274" s="17">
        <v>0.51778199999999996</v>
      </c>
      <c r="AC274" s="17">
        <v>6.0335300000000001E-2</v>
      </c>
      <c r="AD274" s="17">
        <v>6.8782399999999994E-2</v>
      </c>
      <c r="AE274" s="17">
        <v>5941.2</v>
      </c>
    </row>
    <row r="275" spans="1:31">
      <c r="A275" s="17">
        <v>262</v>
      </c>
      <c r="B275" s="19">
        <v>0.25953703703703707</v>
      </c>
      <c r="C275" s="17">
        <v>0.2</v>
      </c>
      <c r="D275" s="17">
        <v>593.70000000000005</v>
      </c>
      <c r="E275" s="17">
        <v>6.8721000000000004E-2</v>
      </c>
      <c r="F275" s="17">
        <v>3.3250000000000002</v>
      </c>
      <c r="G275" s="17">
        <v>0.143507</v>
      </c>
      <c r="H275" s="17">
        <v>6.3544000000000003E-2</v>
      </c>
      <c r="I275" s="17">
        <v>7.7101000000000003E-2</v>
      </c>
      <c r="J275" s="17">
        <v>1.3557E-2</v>
      </c>
      <c r="K275" s="17">
        <v>0.17583699999999999</v>
      </c>
      <c r="L275" s="17">
        <v>433.1</v>
      </c>
      <c r="M275" s="17">
        <v>0.45835799999999999</v>
      </c>
      <c r="N275" s="17">
        <v>2916</v>
      </c>
      <c r="O275" s="17">
        <v>0</v>
      </c>
      <c r="P275" s="17">
        <v>0</v>
      </c>
      <c r="Q275" s="17">
        <v>2.3813000000000001E-2</v>
      </c>
      <c r="R275" s="17">
        <v>4.0693E-2</v>
      </c>
      <c r="S275" s="17">
        <v>5.9684000000000001E-2</v>
      </c>
      <c r="T275" s="17">
        <v>1.8991000000000001E-2</v>
      </c>
      <c r="U275" s="17">
        <v>0.318189</v>
      </c>
      <c r="V275" s="17">
        <v>533.5</v>
      </c>
      <c r="W275" s="17">
        <v>0.59999899999999995</v>
      </c>
      <c r="X275" s="17">
        <v>3279</v>
      </c>
      <c r="Y275" s="17">
        <v>0</v>
      </c>
      <c r="Z275" s="17">
        <v>0</v>
      </c>
      <c r="AA275" s="17">
        <v>0.48952200000000001</v>
      </c>
      <c r="AB275" s="17">
        <v>0.81861399999999995</v>
      </c>
      <c r="AC275" s="17">
        <v>5.6239400000000002E-2</v>
      </c>
      <c r="AD275" s="17">
        <v>0.25</v>
      </c>
      <c r="AE275" s="17">
        <v>1917.6</v>
      </c>
    </row>
    <row r="276" spans="1:31">
      <c r="A276" s="17">
        <v>263</v>
      </c>
      <c r="B276" s="19">
        <v>0.25958333333333333</v>
      </c>
      <c r="C276" s="17">
        <v>0.2</v>
      </c>
      <c r="D276" s="17">
        <v>2.6</v>
      </c>
      <c r="E276" s="17">
        <v>7.4200000000000004E-4</v>
      </c>
      <c r="F276" s="17">
        <v>3.5999999999999997E-2</v>
      </c>
      <c r="G276" s="17">
        <v>4.1321999999999998E-2</v>
      </c>
      <c r="H276" s="17">
        <v>6.8378999999999995E-2</v>
      </c>
      <c r="I276" s="17">
        <v>7.8191999999999998E-2</v>
      </c>
      <c r="J276" s="17">
        <v>9.8130000000000005E-3</v>
      </c>
      <c r="K276" s="17">
        <v>0.1255</v>
      </c>
      <c r="L276" s="17">
        <v>434.2</v>
      </c>
      <c r="M276" s="17">
        <v>0.59999899999999995</v>
      </c>
      <c r="N276" s="17">
        <v>1255</v>
      </c>
      <c r="O276" s="17">
        <v>0</v>
      </c>
      <c r="P276" s="17">
        <v>0</v>
      </c>
      <c r="Q276" s="17">
        <v>2.5799999999999998E-3</v>
      </c>
      <c r="R276" s="17">
        <v>5.2553999999999997E-2</v>
      </c>
      <c r="S276" s="17">
        <v>6.1180999999999999E-2</v>
      </c>
      <c r="T276" s="17">
        <v>8.6269999999999993E-3</v>
      </c>
      <c r="U276" s="17">
        <v>0.14100399999999999</v>
      </c>
      <c r="V276" s="17">
        <v>827.9</v>
      </c>
      <c r="W276" s="17">
        <v>0.6</v>
      </c>
      <c r="X276" s="17">
        <v>3168</v>
      </c>
      <c r="Y276" s="17">
        <v>0</v>
      </c>
      <c r="Z276" s="17">
        <v>0</v>
      </c>
      <c r="AA276" s="17">
        <v>0.21692900000000001</v>
      </c>
      <c r="AB276" s="17">
        <v>8.5787599999999995E-3</v>
      </c>
      <c r="AC276" s="17">
        <v>5.2628000000000001E-2</v>
      </c>
      <c r="AD276" s="17">
        <v>0.25</v>
      </c>
      <c r="AE276" s="17">
        <v>1912.7</v>
      </c>
    </row>
    <row r="277" spans="1:31">
      <c r="A277" s="17">
        <v>264</v>
      </c>
      <c r="B277" s="19">
        <v>0.25964120370370369</v>
      </c>
      <c r="C277" s="17">
        <v>0.2</v>
      </c>
      <c r="D277" s="17">
        <v>2.6</v>
      </c>
      <c r="E277" s="17">
        <v>1.026E-3</v>
      </c>
      <c r="F277" s="17">
        <v>0.05</v>
      </c>
      <c r="G277" s="17">
        <v>8.9762999999999996E-2</v>
      </c>
      <c r="H277" s="17">
        <v>6.5556000000000003E-2</v>
      </c>
      <c r="I277" s="17">
        <v>7.4981000000000006E-2</v>
      </c>
      <c r="J277" s="17">
        <v>9.4249999999999994E-3</v>
      </c>
      <c r="K277" s="17">
        <v>0.125696</v>
      </c>
      <c r="L277" s="17">
        <v>350.1</v>
      </c>
      <c r="M277" s="17">
        <v>0.59999899999999995</v>
      </c>
      <c r="N277" s="17">
        <v>1667</v>
      </c>
      <c r="O277" s="17">
        <v>0</v>
      </c>
      <c r="P277" s="17">
        <v>0</v>
      </c>
      <c r="Q277" s="17">
        <v>4.3713000000000002E-2</v>
      </c>
      <c r="R277" s="17">
        <v>4.8168000000000002E-2</v>
      </c>
      <c r="S277" s="17">
        <v>6.3555E-2</v>
      </c>
      <c r="T277" s="17">
        <v>1.5387E-2</v>
      </c>
      <c r="U277" s="17">
        <v>0.24210699999999999</v>
      </c>
      <c r="V277" s="17">
        <v>164.5</v>
      </c>
      <c r="W277" s="17">
        <v>0.59999899999999995</v>
      </c>
      <c r="X277" s="17">
        <v>1024</v>
      </c>
      <c r="Y277" s="17">
        <v>0</v>
      </c>
      <c r="Z277" s="17">
        <v>0</v>
      </c>
      <c r="AA277" s="17">
        <v>0.37247200000000003</v>
      </c>
      <c r="AB277" s="17">
        <v>9.1866900000000008E-3</v>
      </c>
      <c r="AC277" s="17">
        <v>4.8308999999999998E-2</v>
      </c>
      <c r="AD277" s="17">
        <v>0.25</v>
      </c>
      <c r="AE277" s="17">
        <v>2372</v>
      </c>
    </row>
    <row r="278" spans="1:31">
      <c r="A278" s="17">
        <v>265</v>
      </c>
      <c r="B278" s="19">
        <v>0.25969907407407405</v>
      </c>
      <c r="C278" s="17">
        <v>0.2</v>
      </c>
      <c r="D278" s="17">
        <v>2.6</v>
      </c>
      <c r="E278" s="17">
        <v>2.4859999999999999E-3</v>
      </c>
      <c r="F278" s="17">
        <v>0.12</v>
      </c>
      <c r="G278" s="17">
        <v>8.1017000000000006E-2</v>
      </c>
      <c r="H278" s="17">
        <v>6.4640000000000003E-2</v>
      </c>
      <c r="I278" s="17">
        <v>7.6331999999999997E-2</v>
      </c>
      <c r="J278" s="17">
        <v>1.1693E-2</v>
      </c>
      <c r="K278" s="17">
        <v>0.15318100000000001</v>
      </c>
      <c r="L278" s="17">
        <v>898.8</v>
      </c>
      <c r="M278" s="17">
        <v>1.5999999999999999E-5</v>
      </c>
      <c r="N278" s="17">
        <v>1125</v>
      </c>
      <c r="O278" s="17">
        <v>0</v>
      </c>
      <c r="P278" s="17">
        <v>0</v>
      </c>
      <c r="Q278" s="17">
        <v>0.166243</v>
      </c>
      <c r="R278" s="17">
        <v>4.6782999999999998E-2</v>
      </c>
      <c r="S278" s="17">
        <v>6.0759000000000001E-2</v>
      </c>
      <c r="T278" s="17">
        <v>1.3976000000000001E-2</v>
      </c>
      <c r="U278" s="17">
        <v>0.23002800000000001</v>
      </c>
      <c r="V278" s="17">
        <v>783.3</v>
      </c>
      <c r="W278" s="17">
        <v>0.229181</v>
      </c>
      <c r="X278" s="17">
        <v>915</v>
      </c>
      <c r="Y278" s="17">
        <v>0</v>
      </c>
      <c r="Z278" s="17">
        <v>0</v>
      </c>
      <c r="AA278" s="17">
        <v>0.35388999999999998</v>
      </c>
      <c r="AB278" s="17">
        <v>1.5808900000000001E-2</v>
      </c>
      <c r="AC278" s="17">
        <v>4.7003999999999997E-2</v>
      </c>
      <c r="AD278" s="17">
        <v>0.25</v>
      </c>
      <c r="AE278" s="17">
        <v>924.1</v>
      </c>
    </row>
    <row r="279" spans="1:31">
      <c r="A279" s="17">
        <v>266</v>
      </c>
      <c r="B279" s="19">
        <v>0.25975694444444447</v>
      </c>
      <c r="C279" s="17">
        <v>0.2</v>
      </c>
      <c r="D279" s="17">
        <v>2.6</v>
      </c>
      <c r="E279" s="17">
        <v>1.175E-3</v>
      </c>
      <c r="F279" s="17">
        <v>5.7000000000000002E-2</v>
      </c>
      <c r="G279" s="17">
        <v>0.28492099999999998</v>
      </c>
      <c r="H279" s="17">
        <v>6.1773000000000002E-2</v>
      </c>
      <c r="I279" s="17">
        <v>7.6019000000000003E-2</v>
      </c>
      <c r="J279" s="17">
        <v>1.4246E-2</v>
      </c>
      <c r="K279" s="17">
        <v>0.18739900000000001</v>
      </c>
      <c r="L279" s="17">
        <v>451.9</v>
      </c>
      <c r="M279" s="17">
        <v>5.3000000000000001E-5</v>
      </c>
      <c r="N279" s="17">
        <v>1570</v>
      </c>
      <c r="O279" s="17">
        <v>0</v>
      </c>
      <c r="P279" s="17">
        <v>0</v>
      </c>
      <c r="Q279" s="17">
        <v>8.5457000000000005E-2</v>
      </c>
      <c r="R279" s="17">
        <v>4.8659000000000001E-2</v>
      </c>
      <c r="S279" s="17">
        <v>6.2001000000000001E-2</v>
      </c>
      <c r="T279" s="17">
        <v>1.3341E-2</v>
      </c>
      <c r="U279" s="17">
        <v>0.21518200000000001</v>
      </c>
      <c r="V279" s="17">
        <v>882.5</v>
      </c>
      <c r="W279" s="17">
        <v>0.45836199999999999</v>
      </c>
      <c r="X279" s="17">
        <v>1502</v>
      </c>
      <c r="Y279" s="17">
        <v>0</v>
      </c>
      <c r="Z279" s="17">
        <v>0</v>
      </c>
      <c r="AA279" s="17">
        <v>0.33104899999999998</v>
      </c>
      <c r="AB279" s="17">
        <v>1.1141399999999999E-2</v>
      </c>
      <c r="AC279" s="17">
        <v>4.8807900000000001E-2</v>
      </c>
      <c r="AD279" s="17">
        <v>0.25</v>
      </c>
      <c r="AE279" s="17">
        <v>1838</v>
      </c>
    </row>
    <row r="280" spans="1:31">
      <c r="A280" s="17">
        <v>267</v>
      </c>
      <c r="B280" s="19">
        <v>0.25980324074074074</v>
      </c>
      <c r="C280" s="17">
        <v>0.2</v>
      </c>
      <c r="D280" s="17">
        <v>2.6</v>
      </c>
      <c r="E280" s="17">
        <v>1.096E-3</v>
      </c>
      <c r="F280" s="17">
        <v>5.2999999999999999E-2</v>
      </c>
      <c r="G280" s="17">
        <v>2.9356E-2</v>
      </c>
      <c r="H280" s="17">
        <v>6.2510999999999997E-2</v>
      </c>
      <c r="I280" s="17">
        <v>7.0902000000000007E-2</v>
      </c>
      <c r="J280" s="17">
        <v>8.3909999999999992E-3</v>
      </c>
      <c r="K280" s="17">
        <v>0.11834600000000001</v>
      </c>
      <c r="L280" s="17">
        <v>635.4</v>
      </c>
      <c r="M280" s="17">
        <v>0.59999800000000003</v>
      </c>
      <c r="N280" s="17">
        <v>5679</v>
      </c>
      <c r="O280" s="17">
        <v>0</v>
      </c>
      <c r="P280" s="17">
        <v>0</v>
      </c>
      <c r="Q280" s="17">
        <v>3.6667999999999999E-2</v>
      </c>
      <c r="R280" s="17">
        <v>5.1253E-2</v>
      </c>
      <c r="S280" s="17">
        <v>6.0241000000000003E-2</v>
      </c>
      <c r="T280" s="17">
        <v>8.9879999999999995E-3</v>
      </c>
      <c r="U280" s="17">
        <v>0.14920700000000001</v>
      </c>
      <c r="V280" s="17">
        <v>718.6</v>
      </c>
      <c r="W280" s="17">
        <v>1.2999999999999999E-5</v>
      </c>
      <c r="X280" s="17">
        <v>3467</v>
      </c>
      <c r="Y280" s="17">
        <v>0</v>
      </c>
      <c r="Z280" s="17">
        <v>0</v>
      </c>
      <c r="AA280" s="17">
        <v>0.229549</v>
      </c>
      <c r="AB280" s="17">
        <v>5.4209500000000001E-2</v>
      </c>
      <c r="AC280" s="17">
        <v>5.1740300000000003E-2</v>
      </c>
      <c r="AD280" s="17">
        <v>0.25</v>
      </c>
      <c r="AE280" s="17">
        <v>1307.2</v>
      </c>
    </row>
    <row r="281" spans="1:31">
      <c r="A281" s="17">
        <v>268</v>
      </c>
      <c r="B281" s="19">
        <v>0.2598611111111111</v>
      </c>
      <c r="C281" s="17">
        <v>0.2</v>
      </c>
      <c r="D281" s="17">
        <v>2.6</v>
      </c>
      <c r="E281" s="17">
        <v>1.1789999999999999E-3</v>
      </c>
      <c r="F281" s="17">
        <v>5.7000000000000002E-2</v>
      </c>
      <c r="G281" s="17">
        <v>7.3477000000000001E-2</v>
      </c>
      <c r="H281" s="17">
        <v>6.0907999999999997E-2</v>
      </c>
      <c r="I281" s="17">
        <v>7.1392999999999998E-2</v>
      </c>
      <c r="J281" s="17">
        <v>1.0485E-2</v>
      </c>
      <c r="K281" s="17">
        <v>0.14686099999999999</v>
      </c>
      <c r="L281" s="17">
        <v>545.70000000000005</v>
      </c>
      <c r="M281" s="17">
        <v>0.6</v>
      </c>
      <c r="N281" s="17">
        <v>3266</v>
      </c>
      <c r="O281" s="17">
        <v>0</v>
      </c>
      <c r="P281" s="17">
        <v>0</v>
      </c>
      <c r="Q281" s="17">
        <v>4.8668999999999997E-2</v>
      </c>
      <c r="R281" s="17">
        <v>4.7641000000000003E-2</v>
      </c>
      <c r="S281" s="17">
        <v>5.8222000000000003E-2</v>
      </c>
      <c r="T281" s="17">
        <v>1.0581999999999999E-2</v>
      </c>
      <c r="U281" s="17">
        <v>0.18174899999999999</v>
      </c>
      <c r="V281" s="17">
        <v>629.70000000000005</v>
      </c>
      <c r="W281" s="17">
        <v>0.6</v>
      </c>
      <c r="X281" s="17">
        <v>11125</v>
      </c>
      <c r="Y281" s="17">
        <v>0</v>
      </c>
      <c r="Z281" s="17">
        <v>0</v>
      </c>
      <c r="AA281" s="17">
        <v>0.27961399999999997</v>
      </c>
      <c r="AB281" s="17">
        <v>2.7534900000000001E-2</v>
      </c>
      <c r="AC281" s="17">
        <v>4.79319E-2</v>
      </c>
      <c r="AD281" s="17">
        <v>0.25</v>
      </c>
      <c r="AE281" s="17">
        <v>1521.9</v>
      </c>
    </row>
    <row r="282" spans="1:31">
      <c r="A282" s="17">
        <v>269</v>
      </c>
      <c r="B282" s="19">
        <v>0.25991898148148146</v>
      </c>
      <c r="C282" s="17">
        <v>0.2</v>
      </c>
      <c r="D282" s="17">
        <v>2.6</v>
      </c>
      <c r="E282" s="17">
        <v>1.913E-3</v>
      </c>
      <c r="F282" s="17">
        <v>9.2999999999999999E-2</v>
      </c>
      <c r="G282" s="17">
        <v>9.8753999999999995E-2</v>
      </c>
      <c r="H282" s="17">
        <v>6.1942999999999998E-2</v>
      </c>
      <c r="I282" s="17">
        <v>7.0044999999999996E-2</v>
      </c>
      <c r="J282" s="17">
        <v>8.1019999999999998E-3</v>
      </c>
      <c r="K282" s="17">
        <v>0.115673</v>
      </c>
      <c r="L282" s="17">
        <v>826.4</v>
      </c>
      <c r="M282" s="17">
        <v>2.4000000000000001E-5</v>
      </c>
      <c r="N282" s="17">
        <v>1255</v>
      </c>
      <c r="O282" s="17">
        <v>0</v>
      </c>
      <c r="P282" s="17">
        <v>0</v>
      </c>
      <c r="Q282" s="17">
        <v>9.5380999999999994E-2</v>
      </c>
      <c r="R282" s="17">
        <v>4.1897999999999998E-2</v>
      </c>
      <c r="S282" s="17">
        <v>5.1888999999999998E-2</v>
      </c>
      <c r="T282" s="17">
        <v>9.9909999999999999E-3</v>
      </c>
      <c r="U282" s="17">
        <v>0.19254499999999999</v>
      </c>
      <c r="V282" s="17">
        <v>470.1</v>
      </c>
      <c r="W282" s="17">
        <v>0.22961500000000001</v>
      </c>
      <c r="X282" s="17">
        <v>1675</v>
      </c>
      <c r="Y282" s="17">
        <v>0</v>
      </c>
      <c r="Z282" s="17">
        <v>0</v>
      </c>
      <c r="AA282" s="17">
        <v>0.29622300000000001</v>
      </c>
      <c r="AB282" s="17">
        <v>1.6207300000000001E-2</v>
      </c>
      <c r="AC282" s="17">
        <v>4.2059699999999998E-2</v>
      </c>
      <c r="AD282" s="17">
        <v>0.25</v>
      </c>
      <c r="AE282" s="17">
        <v>1005</v>
      </c>
    </row>
    <row r="283" spans="1:31">
      <c r="A283" s="17">
        <v>270</v>
      </c>
      <c r="B283" s="19">
        <v>0.25997685185185188</v>
      </c>
      <c r="C283" s="17">
        <v>0.2</v>
      </c>
      <c r="D283" s="17">
        <v>3.5</v>
      </c>
      <c r="E283" s="17">
        <v>2.7460000000000002E-3</v>
      </c>
      <c r="F283" s="17">
        <v>0.13300000000000001</v>
      </c>
      <c r="G283" s="17">
        <v>7.1465000000000001E-2</v>
      </c>
      <c r="H283" s="17">
        <v>4.0975999999999999E-2</v>
      </c>
      <c r="I283" s="17">
        <v>4.8752999999999998E-2</v>
      </c>
      <c r="J283" s="17">
        <v>7.7770000000000001E-3</v>
      </c>
      <c r="K283" s="17">
        <v>0.159524</v>
      </c>
      <c r="L283" s="17">
        <v>524</v>
      </c>
      <c r="M283" s="17">
        <v>0.59999899999999995</v>
      </c>
      <c r="N283" s="17">
        <v>1589</v>
      </c>
      <c r="O283" s="17">
        <v>0</v>
      </c>
      <c r="P283" s="17">
        <v>0</v>
      </c>
      <c r="Q283" s="17">
        <v>7.7376E-2</v>
      </c>
      <c r="R283" s="17">
        <v>2.9093999999999998E-2</v>
      </c>
      <c r="S283" s="17">
        <v>4.3255000000000002E-2</v>
      </c>
      <c r="T283" s="17">
        <v>1.4161E-2</v>
      </c>
      <c r="U283" s="17">
        <v>0.32738600000000001</v>
      </c>
      <c r="V283" s="17">
        <v>100</v>
      </c>
      <c r="W283" s="17">
        <v>0.37081700000000001</v>
      </c>
      <c r="X283" s="17">
        <v>6057</v>
      </c>
      <c r="Y283" s="17">
        <v>0</v>
      </c>
      <c r="Z283" s="17">
        <v>0</v>
      </c>
      <c r="AA283" s="17">
        <v>0.50366999999999995</v>
      </c>
      <c r="AB283" s="17">
        <v>1.7324599999999999E-2</v>
      </c>
      <c r="AC283" s="17">
        <v>2.9339299999999999E-2</v>
      </c>
      <c r="AD283" s="17">
        <v>0.25</v>
      </c>
      <c r="AE283" s="17">
        <v>1585.1</v>
      </c>
    </row>
    <row r="284" spans="1:31">
      <c r="A284" s="17">
        <v>271</v>
      </c>
      <c r="B284" s="19">
        <v>0.26002314814814814</v>
      </c>
      <c r="C284" s="17">
        <v>0.2</v>
      </c>
      <c r="D284" s="17">
        <v>2.6</v>
      </c>
      <c r="E284" s="17">
        <v>3.88E-4</v>
      </c>
      <c r="F284" s="17">
        <v>1.9E-2</v>
      </c>
      <c r="G284" s="17">
        <v>1.9664000000000001E-2</v>
      </c>
      <c r="H284" s="17">
        <v>4.6429999999999999E-2</v>
      </c>
      <c r="I284" s="17">
        <v>5.3253000000000002E-2</v>
      </c>
      <c r="J284" s="17">
        <v>6.8230000000000001E-3</v>
      </c>
      <c r="K284" s="17">
        <v>0.12812899999999999</v>
      </c>
      <c r="L284" s="17">
        <v>100</v>
      </c>
      <c r="M284" s="17">
        <v>0.22917599999999999</v>
      </c>
      <c r="N284" s="17">
        <v>7092</v>
      </c>
      <c r="O284" s="17">
        <v>0</v>
      </c>
      <c r="P284" s="17">
        <v>0</v>
      </c>
      <c r="Q284" s="17">
        <v>1.3721000000000001E-2</v>
      </c>
      <c r="R284" s="17">
        <v>2.8289999999999999E-2</v>
      </c>
      <c r="S284" s="17">
        <v>4.1694000000000002E-2</v>
      </c>
      <c r="T284" s="17">
        <v>1.3405E-2</v>
      </c>
      <c r="U284" s="17">
        <v>0.321496</v>
      </c>
      <c r="V284" s="17">
        <v>900</v>
      </c>
      <c r="W284" s="17">
        <v>0.6</v>
      </c>
      <c r="X284" s="17">
        <v>0</v>
      </c>
      <c r="Y284" s="17">
        <v>0</v>
      </c>
      <c r="Z284" s="17">
        <v>0</v>
      </c>
      <c r="AA284" s="17">
        <v>0.49460999999999999</v>
      </c>
      <c r="AB284" s="17">
        <v>1.11398E-2</v>
      </c>
      <c r="AC284" s="17">
        <v>2.8439099999999998E-2</v>
      </c>
      <c r="AD284" s="17">
        <v>0.25</v>
      </c>
      <c r="AE284" s="17">
        <v>8305.6</v>
      </c>
    </row>
    <row r="285" spans="1:31">
      <c r="A285" s="17">
        <v>272</v>
      </c>
      <c r="B285" s="19">
        <v>0.2600810185185185</v>
      </c>
      <c r="C285" s="17">
        <v>0.2</v>
      </c>
      <c r="D285" s="17">
        <v>1.8</v>
      </c>
      <c r="E285" s="17">
        <v>1.1310000000000001E-3</v>
      </c>
      <c r="F285" s="17">
        <v>5.5E-2</v>
      </c>
      <c r="G285" s="17">
        <v>3.4347000000000003E-2</v>
      </c>
      <c r="H285" s="17">
        <v>5.7887000000000001E-2</v>
      </c>
      <c r="I285" s="17">
        <v>6.7532999999999996E-2</v>
      </c>
      <c r="J285" s="17">
        <v>9.6460000000000001E-3</v>
      </c>
      <c r="K285" s="17">
        <v>0.14283599999999999</v>
      </c>
      <c r="L285" s="17">
        <v>537</v>
      </c>
      <c r="M285" s="17">
        <v>0.599997</v>
      </c>
      <c r="N285" s="17">
        <v>4146</v>
      </c>
      <c r="O285" s="17">
        <v>0</v>
      </c>
      <c r="P285" s="17">
        <v>0</v>
      </c>
      <c r="Q285" s="17">
        <v>4.4601000000000002E-2</v>
      </c>
      <c r="R285" s="17">
        <v>3.1212E-2</v>
      </c>
      <c r="S285" s="17">
        <v>4.2452999999999998E-2</v>
      </c>
      <c r="T285" s="17">
        <v>1.124E-2</v>
      </c>
      <c r="U285" s="17">
        <v>0.26477299999999998</v>
      </c>
      <c r="V285" s="17">
        <v>440.1</v>
      </c>
      <c r="W285" s="17">
        <v>0.51244999999999996</v>
      </c>
      <c r="X285" s="17">
        <v>2133</v>
      </c>
      <c r="Y285" s="17">
        <v>0</v>
      </c>
      <c r="Z285" s="17">
        <v>0</v>
      </c>
      <c r="AA285" s="17">
        <v>0.40734399999999998</v>
      </c>
      <c r="AB285" s="17">
        <v>2.3029299999999999E-2</v>
      </c>
      <c r="AC285" s="17">
        <v>3.1471199999999998E-2</v>
      </c>
      <c r="AD285" s="17">
        <v>0.25</v>
      </c>
      <c r="AE285" s="17">
        <v>1546.8</v>
      </c>
    </row>
    <row r="286" spans="1:31">
      <c r="A286" s="17">
        <v>273</v>
      </c>
      <c r="B286" s="19">
        <v>0.26013888888888886</v>
      </c>
      <c r="C286" s="17">
        <v>0.2</v>
      </c>
      <c r="D286" s="17">
        <v>1.8</v>
      </c>
      <c r="E286" s="17">
        <v>0</v>
      </c>
      <c r="F286" s="17">
        <v>0</v>
      </c>
      <c r="G286" s="17">
        <v>0.21479200000000001</v>
      </c>
      <c r="H286" s="17">
        <v>9.6295000000000006E-2</v>
      </c>
      <c r="I286" s="17">
        <v>0.10509300000000001</v>
      </c>
      <c r="J286" s="17">
        <v>8.7969999999999993E-3</v>
      </c>
      <c r="K286" s="17">
        <v>8.3710999999999994E-2</v>
      </c>
      <c r="L286" s="17">
        <v>672.6</v>
      </c>
      <c r="M286" s="17">
        <v>0.59999899999999995</v>
      </c>
      <c r="N286" s="17">
        <v>0</v>
      </c>
      <c r="O286" s="17">
        <v>0</v>
      </c>
      <c r="P286" s="17">
        <v>0</v>
      </c>
      <c r="Q286" s="17">
        <v>9.6256999999999995E-2</v>
      </c>
      <c r="R286" s="17">
        <v>3.0672000000000001E-2</v>
      </c>
      <c r="S286" s="17">
        <v>4.3110999999999997E-2</v>
      </c>
      <c r="T286" s="17">
        <v>1.2439E-2</v>
      </c>
      <c r="U286" s="17">
        <v>0.28853800000000002</v>
      </c>
      <c r="V286" s="17">
        <v>100</v>
      </c>
      <c r="W286" s="17">
        <v>0.22917899999999999</v>
      </c>
      <c r="X286" s="17">
        <v>3090</v>
      </c>
      <c r="Y286" s="17">
        <v>0</v>
      </c>
      <c r="Z286" s="17">
        <v>0</v>
      </c>
    </row>
    <row r="287" spans="1:31">
      <c r="A287" s="17">
        <v>274</v>
      </c>
      <c r="B287" s="19">
        <v>0.26019675925925928</v>
      </c>
      <c r="C287" s="17">
        <v>0.2</v>
      </c>
      <c r="D287" s="17">
        <v>2.6</v>
      </c>
      <c r="E287" s="17">
        <v>1.554E-3</v>
      </c>
      <c r="F287" s="17">
        <v>7.4999999999999997E-2</v>
      </c>
      <c r="G287" s="17">
        <v>2.4559999999999998E-3</v>
      </c>
      <c r="H287" s="17">
        <v>6.7060999999999996E-2</v>
      </c>
      <c r="I287" s="17">
        <v>7.4018E-2</v>
      </c>
      <c r="J287" s="17">
        <v>6.9569999999999996E-3</v>
      </c>
      <c r="K287" s="17">
        <v>9.3989000000000003E-2</v>
      </c>
      <c r="L287" s="17">
        <v>882.2</v>
      </c>
      <c r="M287" s="17">
        <v>0.59999899999999995</v>
      </c>
      <c r="N287" s="17">
        <v>1340</v>
      </c>
      <c r="O287" s="17">
        <v>0</v>
      </c>
      <c r="P287" s="17">
        <v>0</v>
      </c>
      <c r="Q287" s="17">
        <v>0.45355600000000001</v>
      </c>
      <c r="R287" s="17">
        <v>0.110869</v>
      </c>
      <c r="S287" s="17">
        <v>0.12995699999999999</v>
      </c>
      <c r="T287" s="17">
        <v>1.9088000000000001E-2</v>
      </c>
      <c r="U287" s="17">
        <v>0.14688300000000001</v>
      </c>
      <c r="V287" s="17">
        <v>659.6</v>
      </c>
      <c r="W287" s="17">
        <v>0.59999899999999995</v>
      </c>
      <c r="X287" s="17">
        <v>1967</v>
      </c>
      <c r="Y287" s="17">
        <v>0</v>
      </c>
      <c r="Z287" s="17">
        <v>0</v>
      </c>
      <c r="AA287" s="17">
        <v>0.22597400000000001</v>
      </c>
      <c r="AB287" s="17">
        <v>1.8424300000000001E-2</v>
      </c>
      <c r="AC287" s="17">
        <v>0.11122</v>
      </c>
      <c r="AD287" s="17">
        <v>0.25</v>
      </c>
      <c r="AE287" s="17">
        <v>941.5</v>
      </c>
    </row>
    <row r="288" spans="1:31">
      <c r="A288" s="17">
        <v>275</v>
      </c>
      <c r="B288" s="19">
        <v>0.26025462962962964</v>
      </c>
      <c r="C288" s="17">
        <v>0.2</v>
      </c>
      <c r="D288" s="17">
        <v>9.6999999999999993</v>
      </c>
      <c r="E288" s="17">
        <v>1.895E-3</v>
      </c>
      <c r="F288" s="17">
        <v>9.1999999999999998E-2</v>
      </c>
      <c r="G288" s="17">
        <v>1.8874999999999999E-2</v>
      </c>
      <c r="H288" s="17">
        <v>6.5877000000000005E-2</v>
      </c>
      <c r="I288" s="17">
        <v>7.5309000000000001E-2</v>
      </c>
      <c r="J288" s="17">
        <v>9.4319999999999994E-3</v>
      </c>
      <c r="K288" s="17">
        <v>0.12524099999999999</v>
      </c>
      <c r="L288" s="17">
        <v>330.4</v>
      </c>
      <c r="M288" s="17">
        <v>0.6</v>
      </c>
      <c r="N288" s="17">
        <v>2752</v>
      </c>
      <c r="O288" s="17">
        <v>0</v>
      </c>
      <c r="P288" s="17">
        <v>0</v>
      </c>
      <c r="Q288" s="17">
        <v>0.24838299999999999</v>
      </c>
      <c r="R288" s="17">
        <v>0.112293</v>
      </c>
      <c r="S288" s="17">
        <v>0.12978999999999999</v>
      </c>
      <c r="T288" s="17">
        <v>1.7496999999999999E-2</v>
      </c>
      <c r="U288" s="17">
        <v>0.13481099999999999</v>
      </c>
      <c r="V288" s="17">
        <v>304.2</v>
      </c>
      <c r="W288" s="17">
        <v>3.0000000000000001E-6</v>
      </c>
      <c r="X288" s="17">
        <v>1399</v>
      </c>
      <c r="Y288" s="17">
        <v>0</v>
      </c>
      <c r="Z288" s="17">
        <v>0</v>
      </c>
      <c r="AA288" s="17">
        <v>0.207401</v>
      </c>
      <c r="AB288" s="17">
        <v>5.0282399999999998E-2</v>
      </c>
      <c r="AC288" s="17">
        <v>0.11317199999999999</v>
      </c>
      <c r="AD288" s="17">
        <v>0.25</v>
      </c>
      <c r="AE288" s="17">
        <v>2514</v>
      </c>
    </row>
    <row r="289" spans="1:31">
      <c r="A289" s="17">
        <v>276</v>
      </c>
      <c r="B289" s="19">
        <v>0.26030092592592591</v>
      </c>
      <c r="C289" s="17">
        <v>0.2</v>
      </c>
      <c r="D289" s="17">
        <v>1.8</v>
      </c>
      <c r="E289" s="17">
        <v>1.4999999999999999E-4</v>
      </c>
      <c r="F289" s="17">
        <v>7.0000000000000001E-3</v>
      </c>
      <c r="G289" s="17">
        <v>1.5628E-2</v>
      </c>
      <c r="H289" s="17">
        <v>6.9882E-2</v>
      </c>
      <c r="I289" s="17">
        <v>7.8655000000000003E-2</v>
      </c>
      <c r="J289" s="17">
        <v>8.7729999999999995E-3</v>
      </c>
      <c r="K289" s="17">
        <v>0.111542</v>
      </c>
      <c r="L289" s="17">
        <v>100</v>
      </c>
      <c r="M289" s="17">
        <v>0.14176</v>
      </c>
      <c r="N289" s="17">
        <v>1332</v>
      </c>
      <c r="O289" s="17">
        <v>0</v>
      </c>
      <c r="P289" s="17">
        <v>0</v>
      </c>
      <c r="Q289" s="17">
        <v>0.34563100000000002</v>
      </c>
      <c r="R289" s="17">
        <v>9.3426999999999996E-2</v>
      </c>
      <c r="S289" s="17">
        <v>0.114526</v>
      </c>
      <c r="T289" s="17">
        <v>2.1099E-2</v>
      </c>
      <c r="U289" s="17">
        <v>0.18423100000000001</v>
      </c>
      <c r="V289" s="17">
        <v>900</v>
      </c>
      <c r="W289" s="17">
        <v>0.33744200000000002</v>
      </c>
      <c r="X289" s="17">
        <v>1013</v>
      </c>
      <c r="Y289" s="17">
        <v>0</v>
      </c>
      <c r="Z289" s="17">
        <v>0</v>
      </c>
      <c r="AA289" s="17">
        <v>0.28343200000000002</v>
      </c>
      <c r="AB289" s="17">
        <v>1.4085600000000001E-3</v>
      </c>
      <c r="AC289" s="17">
        <v>9.3456499999999998E-2</v>
      </c>
      <c r="AD289" s="17">
        <v>0.25</v>
      </c>
      <c r="AE289" s="17">
        <v>8305.2999999999993</v>
      </c>
    </row>
    <row r="290" spans="1:31">
      <c r="A290" s="17">
        <v>277</v>
      </c>
      <c r="B290" s="19">
        <v>0.26035879629629627</v>
      </c>
      <c r="C290" s="17">
        <v>0.2</v>
      </c>
      <c r="D290" s="17">
        <v>1.8</v>
      </c>
      <c r="E290" s="17">
        <v>9.3999999999999994E-5</v>
      </c>
      <c r="F290" s="17">
        <v>5.0000000000000001E-3</v>
      </c>
      <c r="G290" s="17">
        <v>0.15168499999999999</v>
      </c>
      <c r="H290" s="17">
        <v>5.8140999999999998E-2</v>
      </c>
      <c r="I290" s="17">
        <v>6.4407000000000006E-2</v>
      </c>
      <c r="J290" s="17">
        <v>6.2659999999999999E-3</v>
      </c>
      <c r="K290" s="17">
        <v>9.7289E-2</v>
      </c>
      <c r="L290" s="17">
        <v>100</v>
      </c>
      <c r="M290" s="17">
        <v>0.22917899999999999</v>
      </c>
      <c r="N290" s="17">
        <v>2449</v>
      </c>
      <c r="O290" s="17">
        <v>0</v>
      </c>
      <c r="P290" s="17">
        <v>0</v>
      </c>
      <c r="Q290" s="17">
        <v>9.2619999999999994E-3</v>
      </c>
      <c r="R290" s="17">
        <v>5.9775000000000002E-2</v>
      </c>
      <c r="S290" s="17">
        <v>6.7586999999999994E-2</v>
      </c>
      <c r="T290" s="17">
        <v>7.8120000000000004E-3</v>
      </c>
      <c r="U290" s="17">
        <v>0.115587</v>
      </c>
      <c r="V290" s="17">
        <v>740.9</v>
      </c>
      <c r="W290" s="17">
        <v>0.48641299999999998</v>
      </c>
      <c r="X290" s="17">
        <v>2212</v>
      </c>
      <c r="Y290" s="17">
        <v>0</v>
      </c>
      <c r="Z290" s="17">
        <v>0</v>
      </c>
      <c r="AA290" s="17">
        <v>0.17782700000000001</v>
      </c>
      <c r="AB290" s="17">
        <v>2.58639E-3</v>
      </c>
      <c r="AC290" s="17">
        <v>5.9794899999999998E-2</v>
      </c>
      <c r="AD290" s="17">
        <v>0.25</v>
      </c>
      <c r="AE290" s="17">
        <v>8305.6</v>
      </c>
    </row>
    <row r="291" spans="1:31">
      <c r="A291" s="17">
        <v>278</v>
      </c>
      <c r="B291" s="19">
        <v>0.26041666666666669</v>
      </c>
      <c r="C291" s="17">
        <v>0.2</v>
      </c>
      <c r="D291" s="17">
        <v>0.9</v>
      </c>
      <c r="E291" s="17">
        <v>8.4800000000000001E-4</v>
      </c>
      <c r="F291" s="17">
        <v>4.1000000000000002E-2</v>
      </c>
      <c r="G291" s="17">
        <v>0.13785500000000001</v>
      </c>
      <c r="H291" s="17">
        <v>3.7093000000000001E-2</v>
      </c>
      <c r="I291" s="17">
        <v>4.4434000000000001E-2</v>
      </c>
      <c r="J291" s="17">
        <v>7.3410000000000003E-3</v>
      </c>
      <c r="K291" s="17">
        <v>0.165214</v>
      </c>
      <c r="L291" s="17">
        <v>900</v>
      </c>
      <c r="M291" s="17">
        <v>2.1999999999999999E-5</v>
      </c>
      <c r="N291" s="17">
        <v>3684</v>
      </c>
      <c r="O291" s="17">
        <v>0</v>
      </c>
      <c r="P291" s="17">
        <v>0</v>
      </c>
      <c r="Q291" s="17">
        <v>1.3759E-2</v>
      </c>
      <c r="R291" s="17">
        <v>3.1864999999999997E-2</v>
      </c>
      <c r="S291" s="17">
        <v>4.1674999999999997E-2</v>
      </c>
      <c r="T291" s="17">
        <v>9.8099999999999993E-3</v>
      </c>
      <c r="U291" s="17">
        <v>0.235398</v>
      </c>
      <c r="V291" s="17">
        <v>288.10000000000002</v>
      </c>
      <c r="W291" s="17">
        <v>0.59999499999999995</v>
      </c>
      <c r="X291" s="17">
        <v>11265</v>
      </c>
      <c r="Y291" s="17">
        <v>0</v>
      </c>
      <c r="Z291" s="17">
        <v>0</v>
      </c>
      <c r="AA291" s="17">
        <v>0.362151</v>
      </c>
      <c r="AB291" s="17">
        <v>1.7251900000000001E-2</v>
      </c>
      <c r="AC291" s="17">
        <v>3.2034300000000002E-2</v>
      </c>
      <c r="AD291" s="17">
        <v>0.25</v>
      </c>
      <c r="AE291" s="17">
        <v>922.8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2023-02-24T05:54:42Z</dcterms:modified>
</cp:coreProperties>
</file>